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3.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4.xml" ContentType="application/vnd.openxmlformats-officedocument.spreadsheetml.pivotTab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5.xml" ContentType="application/vnd.openxmlformats-officedocument.spreadsheetml.pivotTab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pivotTables/pivotTable6.xml" ContentType="application/vnd.openxmlformats-officedocument.spreadsheetml.pivotTabl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pivotTables/pivotTable7.xml" ContentType="application/vnd.openxmlformats-officedocument.spreadsheetml.pivotTable+xml"/>
  <Override PartName="/xl/drawings/drawing6.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pivotTables/pivotTable8.xml" ContentType="application/vnd.openxmlformats-officedocument.spreadsheetml.pivotTable+xml"/>
  <Override PartName="/xl/drawings/drawing7.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9"/>
  <workbookPr hidePivotFieldList="1"/>
  <mc:AlternateContent xmlns:mc="http://schemas.openxmlformats.org/markup-compatibility/2006">
    <mc:Choice Requires="x15">
      <x15ac:absPath xmlns:x15ac="http://schemas.microsoft.com/office/spreadsheetml/2010/11/ac" url="https://archivogeneral-my.sharepoint.com/personal/edisson_cardenas_archivogeneral_gov_co/Documents/SMO/2025/2025Proyectos/MDN/02.Seguimiento Producción Técnicos/"/>
    </mc:Choice>
  </mc:AlternateContent>
  <xr:revisionPtr revIDLastSave="0" documentId="8_{3E7F74DA-9FFD-4BD8-9DF4-D065AA7F2FDC}" xr6:coauthVersionLast="47" xr6:coauthVersionMax="47" xr10:uidLastSave="{00000000-0000-0000-0000-000000000000}"/>
  <bookViews>
    <workbookView xWindow="-120" yWindow="-120" windowWidth="29040" windowHeight="15720" tabRatio="711" firstSheet="20" activeTab="20" xr2:uid="{00000000-000D-0000-FFFF-FFFF00000000}"/>
  </bookViews>
  <sheets>
    <sheet name="DATOS CONSOLIDADOS" sheetId="122" r:id="rId1"/>
    <sheet name="RESUMEN GENERAL" sheetId="69" r:id="rId2"/>
    <sheet name="ORDENACIÓN" sheetId="68" r:id="rId3"/>
    <sheet name="CC ORDENACIÓN" sheetId="71" r:id="rId4"/>
    <sheet name="FUID KARDEX" sheetId="74" r:id="rId5"/>
    <sheet name="CC FUID KARDEX" sheetId="123" r:id="rId6"/>
    <sheet name="OTRAS ACTIVIDADES" sheetId="73" r:id="rId7"/>
    <sheet name="DETALLADO TECNICO-PROCESO" sheetId="70" r:id="rId8"/>
    <sheet name="AUSENTISMO" sheetId="72" r:id="rId9"/>
    <sheet name="CONS. CUMPLIM METAS" sheetId="117" r:id="rId10"/>
    <sheet name="INGRID TATIANA PUENTES MOLINA" sheetId="79" r:id="rId11"/>
    <sheet name="DANIELA  DUARTE TRIANA" sheetId="44" r:id="rId12"/>
    <sheet name="SANDRA PATRICIA BARRETO SANCHE" sheetId="78" r:id="rId13"/>
    <sheet name="IBETH ANDREA ROZO GOMEZ" sheetId="80" r:id="rId14"/>
    <sheet name="LILIIANA ANDREA RODRIGUEZ PINE" sheetId="81" r:id="rId15"/>
    <sheet name="LUIS ALCIDES ARIZA LAITON " sheetId="82" r:id="rId16"/>
    <sheet name="ANDRES F MAYORGA J" sheetId="85" r:id="rId17"/>
    <sheet name="BRYAN MEJIA " sheetId="88" r:id="rId18"/>
    <sheet name="DIANA C RAMOS C" sheetId="86" r:id="rId19"/>
    <sheet name="LAURA BEJARANO" sheetId="89" r:id="rId20"/>
    <sheet name="JEIMY CORTES" sheetId="90" r:id="rId21"/>
    <sheet name="SANDY CARREÑO" sheetId="91" r:id="rId22"/>
    <sheet name="ANDREA RINCON" sheetId="92" r:id="rId23"/>
    <sheet name="LILIANA PINILLA" sheetId="93" r:id="rId24"/>
    <sheet name="LILIANA MENDOZA" sheetId="94" r:id="rId25"/>
    <sheet name="DENIS SOLARTE" sheetId="95" r:id="rId26"/>
    <sheet name="LUISA ESCOBAR" sheetId="96" r:id="rId27"/>
    <sheet name="MAYRA CASTILLO" sheetId="97" r:id="rId28"/>
    <sheet name="LILIANA ZARATE" sheetId="98" r:id="rId29"/>
    <sheet name="DIANA CARRILLO" sheetId="99" r:id="rId30"/>
    <sheet name="LEIDY GONZALEZ" sheetId="100" r:id="rId31"/>
    <sheet name="OSCAR VALENCIA" sheetId="101" r:id="rId32"/>
    <sheet name="IGNACIO BERMUDEZ" sheetId="102" r:id="rId33"/>
    <sheet name="CAROL MARTINEZ" sheetId="103" r:id="rId34"/>
    <sheet name="CLAUDIA ALZATE" sheetId="105" r:id="rId35"/>
    <sheet name="MARY LUZ PARRA" sheetId="104" r:id="rId36"/>
    <sheet name="MARTA I MENDOZA N" sheetId="106" r:id="rId37"/>
    <sheet name="JHON CACERES" sheetId="107" r:id="rId38"/>
    <sheet name="PEDRO SALAS" sheetId="108" r:id="rId39"/>
    <sheet name="ANGELICA ORTIZ" sheetId="109" r:id="rId40"/>
    <sheet name="GLORIA YAMILE SANTANA ORTIZ" sheetId="110" r:id="rId41"/>
    <sheet name="ORLANDO MORALES" sheetId="111" r:id="rId42"/>
    <sheet name="YOMARA BOHORQUEZ PEÑA" sheetId="112" r:id="rId43"/>
    <sheet name="ANA MILENA ROMERO" sheetId="121" r:id="rId44"/>
    <sheet name="GUILLERMO RODRIGUEZ " sheetId="113" r:id="rId45"/>
    <sheet name="ANTONIA GIL" sheetId="114" r:id="rId46"/>
    <sheet name="DIANA C ALVAREZ" sheetId="115" r:id="rId47"/>
    <sheet name="KAREN ROMERO" sheetId="116" r:id="rId48"/>
    <sheet name="ERIKA CASALLAS" sheetId="118" r:id="rId49"/>
    <sheet name="MARTHA BLANCO" sheetId="119" r:id="rId50"/>
    <sheet name="MARIA ALEIDA  BARRERA " sheetId="124" r:id="rId51"/>
    <sheet name="VIVIANA ANGARITA" sheetId="120" r:id="rId52"/>
    <sheet name="LEIDI SUAREZ" sheetId="125" r:id="rId53"/>
    <sheet name="LIZETH VELANDIA" sheetId="126" r:id="rId54"/>
    <sheet name="INES BOSSIO" sheetId="127" r:id="rId55"/>
    <sheet name="JULIETH NATALY ROMERO BOJACA" sheetId="84" r:id="rId56"/>
    <sheet name="YENIFER DAYANA PEÑA VALBUENA" sheetId="83" r:id="rId57"/>
  </sheets>
  <definedNames>
    <definedName name="_xlnm._FilterDatabase" localSheetId="0" hidden="1">'DATOS CONSOLIDADOS'!$A$1:$M$4354</definedName>
  </definedNames>
  <calcPr calcId="191028"/>
  <pivotCaches>
    <pivotCache cacheId="732" r:id="rId58"/>
    <pivotCache cacheId="733" r:id="rId5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9" i="90" l="1"/>
  <c r="J49" i="90"/>
  <c r="K48" i="90"/>
  <c r="J48" i="90"/>
  <c r="K47" i="90"/>
  <c r="J47" i="90"/>
  <c r="K46" i="90"/>
  <c r="J46" i="90"/>
  <c r="K45" i="90"/>
  <c r="J45" i="90"/>
  <c r="K44" i="90"/>
  <c r="J44" i="90"/>
  <c r="K43" i="90"/>
  <c r="J43" i="90"/>
  <c r="K42" i="90"/>
  <c r="J42" i="90"/>
  <c r="K41" i="90"/>
  <c r="J41" i="90"/>
  <c r="K40" i="90"/>
  <c r="J40" i="90"/>
  <c r="K39" i="90"/>
  <c r="J39" i="90"/>
  <c r="K38" i="90"/>
  <c r="J38" i="90"/>
  <c r="M39" i="97"/>
  <c r="M38" i="97"/>
  <c r="D42" i="97"/>
  <c r="D38" i="97"/>
  <c r="K119" i="127"/>
  <c r="J119" i="127"/>
  <c r="K118" i="127"/>
  <c r="J118" i="127"/>
  <c r="K117" i="127"/>
  <c r="J117" i="127"/>
  <c r="K116" i="127"/>
  <c r="J116" i="127"/>
  <c r="K115" i="127"/>
  <c r="J115" i="127"/>
  <c r="K114" i="127"/>
  <c r="J114" i="127"/>
  <c r="K113" i="127"/>
  <c r="J113" i="127"/>
  <c r="K112" i="127"/>
  <c r="J112" i="127"/>
  <c r="K111" i="127"/>
  <c r="J111" i="127"/>
  <c r="K110" i="127"/>
  <c r="J110" i="127"/>
  <c r="K109" i="127"/>
  <c r="J109" i="127"/>
  <c r="K108" i="127"/>
  <c r="J108" i="127"/>
  <c r="K107" i="127"/>
  <c r="J107" i="127"/>
  <c r="K106" i="127"/>
  <c r="J106" i="127"/>
  <c r="K105" i="127"/>
  <c r="J105" i="127"/>
  <c r="L104" i="127"/>
  <c r="I104" i="127"/>
  <c r="K104" i="127" s="1"/>
  <c r="H104" i="127"/>
  <c r="J104" i="127" s="1"/>
  <c r="G104" i="127"/>
  <c r="F104" i="127"/>
  <c r="E104" i="127"/>
  <c r="D104" i="127"/>
  <c r="C104" i="127"/>
  <c r="B104" i="127"/>
  <c r="K103" i="127"/>
  <c r="J103" i="127"/>
  <c r="K102" i="127"/>
  <c r="J102" i="127"/>
  <c r="K101" i="127"/>
  <c r="J101" i="127"/>
  <c r="K100" i="127"/>
  <c r="J100" i="127"/>
  <c r="K99" i="127"/>
  <c r="J99" i="127"/>
  <c r="K98" i="127"/>
  <c r="J98" i="127"/>
  <c r="K97" i="127"/>
  <c r="J97" i="127"/>
  <c r="K96" i="127"/>
  <c r="J96" i="127"/>
  <c r="K95" i="127"/>
  <c r="J95" i="127"/>
  <c r="K94" i="127"/>
  <c r="J94" i="127"/>
  <c r="K93" i="127"/>
  <c r="J93" i="127"/>
  <c r="K92" i="127"/>
  <c r="J92" i="127"/>
  <c r="K91" i="127"/>
  <c r="J91" i="127"/>
  <c r="K90" i="127"/>
  <c r="J90" i="127"/>
  <c r="K89" i="127"/>
  <c r="J89" i="127"/>
  <c r="K88" i="127"/>
  <c r="J88" i="127"/>
  <c r="K87" i="127"/>
  <c r="J87" i="127"/>
  <c r="K86" i="127"/>
  <c r="J86" i="127"/>
  <c r="K85" i="127"/>
  <c r="J85" i="127"/>
  <c r="K84" i="127"/>
  <c r="J84" i="127"/>
  <c r="K83" i="127"/>
  <c r="J83" i="127"/>
  <c r="K82" i="127"/>
  <c r="J82" i="127"/>
  <c r="K81" i="127"/>
  <c r="J81" i="127"/>
  <c r="K80" i="127"/>
  <c r="J80" i="127"/>
  <c r="K79" i="127"/>
  <c r="J79" i="127"/>
  <c r="K78" i="127"/>
  <c r="J78" i="127"/>
  <c r="K77" i="127"/>
  <c r="J77" i="127"/>
  <c r="K76" i="127"/>
  <c r="J76" i="127"/>
  <c r="K75" i="127"/>
  <c r="J75" i="127"/>
  <c r="K74" i="127"/>
  <c r="J74" i="127"/>
  <c r="K73" i="127"/>
  <c r="J73" i="127"/>
  <c r="K72" i="127"/>
  <c r="J72" i="127"/>
  <c r="K71" i="127"/>
  <c r="J71" i="127"/>
  <c r="K70" i="127"/>
  <c r="J70" i="127"/>
  <c r="K69" i="127"/>
  <c r="J69" i="127"/>
  <c r="K68" i="127"/>
  <c r="J68" i="127"/>
  <c r="K67" i="127"/>
  <c r="J67" i="127"/>
  <c r="K66" i="127"/>
  <c r="J66" i="127"/>
  <c r="K65" i="127"/>
  <c r="J65" i="127"/>
  <c r="K64" i="127"/>
  <c r="J64" i="127"/>
  <c r="K63" i="127"/>
  <c r="J63" i="127"/>
  <c r="K62" i="127"/>
  <c r="J62" i="127"/>
  <c r="K61" i="127"/>
  <c r="J61" i="127"/>
  <c r="K60" i="127"/>
  <c r="J60" i="127"/>
  <c r="K59" i="127"/>
  <c r="J59" i="127"/>
  <c r="K58" i="127"/>
  <c r="J58" i="127"/>
  <c r="K57" i="127"/>
  <c r="J57" i="127"/>
  <c r="K30" i="127"/>
  <c r="J30" i="127"/>
  <c r="K29" i="127"/>
  <c r="J29" i="127"/>
  <c r="K28" i="127"/>
  <c r="J28" i="127"/>
  <c r="K18" i="127"/>
  <c r="J18" i="127"/>
  <c r="K17" i="127"/>
  <c r="J17" i="127"/>
  <c r="K16" i="127"/>
  <c r="J16" i="127"/>
  <c r="K15" i="127"/>
  <c r="J15" i="127"/>
  <c r="K14" i="127"/>
  <c r="J14" i="127"/>
  <c r="K13" i="127"/>
  <c r="J13" i="127"/>
  <c r="K12" i="127"/>
  <c r="J12" i="127"/>
  <c r="K11" i="127"/>
  <c r="J11" i="127"/>
  <c r="K10" i="127"/>
  <c r="J10" i="127"/>
  <c r="K9" i="127"/>
  <c r="J9" i="127"/>
  <c r="K8" i="127"/>
  <c r="J8" i="127"/>
  <c r="K7" i="127"/>
  <c r="J7" i="127"/>
  <c r="K6" i="127"/>
  <c r="J6" i="127"/>
  <c r="K5" i="127"/>
  <c r="J5" i="127"/>
  <c r="J29" i="111"/>
  <c r="K23" i="113"/>
  <c r="K119" i="126"/>
  <c r="J119" i="126"/>
  <c r="K118" i="126"/>
  <c r="J118" i="126"/>
  <c r="K117" i="126"/>
  <c r="J117" i="126"/>
  <c r="K116" i="126"/>
  <c r="J116" i="126"/>
  <c r="K115" i="126"/>
  <c r="J115" i="126"/>
  <c r="K114" i="126"/>
  <c r="J114" i="126"/>
  <c r="K113" i="126"/>
  <c r="J113" i="126"/>
  <c r="K112" i="126"/>
  <c r="J112" i="126"/>
  <c r="K111" i="126"/>
  <c r="J111" i="126"/>
  <c r="K110" i="126"/>
  <c r="J110" i="126"/>
  <c r="K109" i="126"/>
  <c r="J109" i="126"/>
  <c r="K108" i="126"/>
  <c r="J108" i="126"/>
  <c r="K107" i="126"/>
  <c r="J107" i="126"/>
  <c r="K106" i="126"/>
  <c r="J106" i="126"/>
  <c r="K105" i="126"/>
  <c r="J105" i="126"/>
  <c r="L104" i="126"/>
  <c r="I104" i="126"/>
  <c r="K104" i="126" s="1"/>
  <c r="H104" i="126"/>
  <c r="J104" i="126" s="1"/>
  <c r="G104" i="126"/>
  <c r="F104" i="126"/>
  <c r="E104" i="126"/>
  <c r="D104" i="126"/>
  <c r="C104" i="126"/>
  <c r="B104" i="126"/>
  <c r="K103" i="126"/>
  <c r="J103" i="126"/>
  <c r="K102" i="126"/>
  <c r="J102" i="126"/>
  <c r="K101" i="126"/>
  <c r="J101" i="126"/>
  <c r="K100" i="126"/>
  <c r="J100" i="126"/>
  <c r="K99" i="126"/>
  <c r="J99" i="126"/>
  <c r="K98" i="126"/>
  <c r="J98" i="126"/>
  <c r="K97" i="126"/>
  <c r="J97" i="126"/>
  <c r="K96" i="126"/>
  <c r="J96" i="126"/>
  <c r="K95" i="126"/>
  <c r="J95" i="126"/>
  <c r="K94" i="126"/>
  <c r="J94" i="126"/>
  <c r="K93" i="126"/>
  <c r="J93" i="126"/>
  <c r="K92" i="126"/>
  <c r="J92" i="126"/>
  <c r="K91" i="126"/>
  <c r="J91" i="126"/>
  <c r="K90" i="126"/>
  <c r="J90" i="126"/>
  <c r="K89" i="126"/>
  <c r="J89" i="126"/>
  <c r="K88" i="126"/>
  <c r="J88" i="126"/>
  <c r="K87" i="126"/>
  <c r="J87" i="126"/>
  <c r="K86" i="126"/>
  <c r="J86" i="126"/>
  <c r="K85" i="126"/>
  <c r="J85" i="126"/>
  <c r="K84" i="126"/>
  <c r="J84" i="126"/>
  <c r="K83" i="126"/>
  <c r="J83" i="126"/>
  <c r="K82" i="126"/>
  <c r="J82" i="126"/>
  <c r="K81" i="126"/>
  <c r="J81" i="126"/>
  <c r="K80" i="126"/>
  <c r="J80" i="126"/>
  <c r="K79" i="126"/>
  <c r="J79" i="126"/>
  <c r="K78" i="126"/>
  <c r="J78" i="126"/>
  <c r="K77" i="126"/>
  <c r="J77" i="126"/>
  <c r="K76" i="126"/>
  <c r="J76" i="126"/>
  <c r="K75" i="126"/>
  <c r="J75" i="126"/>
  <c r="K74" i="126"/>
  <c r="J74" i="126"/>
  <c r="K73" i="126"/>
  <c r="J73" i="126"/>
  <c r="K72" i="126"/>
  <c r="J72" i="126"/>
  <c r="K71" i="126"/>
  <c r="J71" i="126"/>
  <c r="K70" i="126"/>
  <c r="J70" i="126"/>
  <c r="K69" i="126"/>
  <c r="J69" i="126"/>
  <c r="K68" i="126"/>
  <c r="J68" i="126"/>
  <c r="K67" i="126"/>
  <c r="J67" i="126"/>
  <c r="K66" i="126"/>
  <c r="J66" i="126"/>
  <c r="K65" i="126"/>
  <c r="J65" i="126"/>
  <c r="K64" i="126"/>
  <c r="J64" i="126"/>
  <c r="K63" i="126"/>
  <c r="J63" i="126"/>
  <c r="K62" i="126"/>
  <c r="J62" i="126"/>
  <c r="K61" i="126"/>
  <c r="J61" i="126"/>
  <c r="K60" i="126"/>
  <c r="J60" i="126"/>
  <c r="K59" i="126"/>
  <c r="J59" i="126"/>
  <c r="K58" i="126"/>
  <c r="J58" i="126"/>
  <c r="K57" i="126"/>
  <c r="J57" i="126"/>
  <c r="K30" i="126"/>
  <c r="J30" i="126"/>
  <c r="K29" i="126"/>
  <c r="J29" i="126"/>
  <c r="K28" i="126"/>
  <c r="J28" i="126"/>
  <c r="K18" i="126"/>
  <c r="J18" i="126"/>
  <c r="K17" i="126"/>
  <c r="J17" i="126"/>
  <c r="K16" i="126"/>
  <c r="J16" i="126"/>
  <c r="K15" i="126"/>
  <c r="J15" i="126"/>
  <c r="K14" i="126"/>
  <c r="J14" i="126"/>
  <c r="K13" i="126"/>
  <c r="J13" i="126"/>
  <c r="K12" i="126"/>
  <c r="J12" i="126"/>
  <c r="K11" i="126"/>
  <c r="J11" i="126"/>
  <c r="K10" i="126"/>
  <c r="J10" i="126"/>
  <c r="K9" i="126"/>
  <c r="J9" i="126"/>
  <c r="K8" i="126"/>
  <c r="J8" i="126"/>
  <c r="K7" i="126"/>
  <c r="J7" i="126"/>
  <c r="K6" i="126"/>
  <c r="J6" i="126"/>
  <c r="K5" i="126"/>
  <c r="J5" i="126"/>
  <c r="K119" i="125"/>
  <c r="J119" i="125"/>
  <c r="K118" i="125"/>
  <c r="J118" i="125"/>
  <c r="K117" i="125"/>
  <c r="J117" i="125"/>
  <c r="K116" i="125"/>
  <c r="J116" i="125"/>
  <c r="K115" i="125"/>
  <c r="J115" i="125"/>
  <c r="K114" i="125"/>
  <c r="J114" i="125"/>
  <c r="K113" i="125"/>
  <c r="J113" i="125"/>
  <c r="K112" i="125"/>
  <c r="J112" i="125"/>
  <c r="K111" i="125"/>
  <c r="J111" i="125"/>
  <c r="K110" i="125"/>
  <c r="J110" i="125"/>
  <c r="K109" i="125"/>
  <c r="J109" i="125"/>
  <c r="K108" i="125"/>
  <c r="J108" i="125"/>
  <c r="K107" i="125"/>
  <c r="J107" i="125"/>
  <c r="K106" i="125"/>
  <c r="J106" i="125"/>
  <c r="K105" i="125"/>
  <c r="J105" i="125"/>
  <c r="L104" i="125"/>
  <c r="I104" i="125"/>
  <c r="K104" i="125" s="1"/>
  <c r="H104" i="125"/>
  <c r="J104" i="125" s="1"/>
  <c r="G104" i="125"/>
  <c r="F104" i="125"/>
  <c r="E104" i="125"/>
  <c r="D104" i="125"/>
  <c r="C104" i="125"/>
  <c r="B104" i="125"/>
  <c r="K103" i="125"/>
  <c r="J103" i="125"/>
  <c r="K102" i="125"/>
  <c r="J102" i="125"/>
  <c r="K101" i="125"/>
  <c r="J101" i="125"/>
  <c r="K100" i="125"/>
  <c r="J100" i="125"/>
  <c r="K99" i="125"/>
  <c r="J99" i="125"/>
  <c r="K98" i="125"/>
  <c r="J98" i="125"/>
  <c r="K97" i="125"/>
  <c r="J97" i="125"/>
  <c r="K96" i="125"/>
  <c r="J96" i="125"/>
  <c r="K95" i="125"/>
  <c r="J95" i="125"/>
  <c r="K94" i="125"/>
  <c r="J94" i="125"/>
  <c r="K93" i="125"/>
  <c r="J93" i="125"/>
  <c r="K92" i="125"/>
  <c r="J92" i="125"/>
  <c r="K91" i="125"/>
  <c r="J91" i="125"/>
  <c r="K90" i="125"/>
  <c r="J90" i="125"/>
  <c r="K89" i="125"/>
  <c r="J89" i="125"/>
  <c r="K88" i="125"/>
  <c r="J88" i="125"/>
  <c r="K87" i="125"/>
  <c r="J87" i="125"/>
  <c r="K86" i="125"/>
  <c r="J86" i="125"/>
  <c r="K85" i="125"/>
  <c r="J85" i="125"/>
  <c r="K84" i="125"/>
  <c r="J84" i="125"/>
  <c r="K83" i="125"/>
  <c r="J83" i="125"/>
  <c r="K82" i="125"/>
  <c r="J82" i="125"/>
  <c r="K81" i="125"/>
  <c r="J81" i="125"/>
  <c r="K80" i="125"/>
  <c r="J80" i="125"/>
  <c r="K79" i="125"/>
  <c r="J79" i="125"/>
  <c r="K78" i="125"/>
  <c r="J78" i="125"/>
  <c r="K77" i="125"/>
  <c r="J77" i="125"/>
  <c r="K76" i="125"/>
  <c r="J76" i="125"/>
  <c r="K75" i="125"/>
  <c r="J75" i="125"/>
  <c r="K74" i="125"/>
  <c r="J74" i="125"/>
  <c r="K73" i="125"/>
  <c r="J73" i="125"/>
  <c r="K72" i="125"/>
  <c r="J72" i="125"/>
  <c r="K71" i="125"/>
  <c r="J71" i="125"/>
  <c r="K70" i="125"/>
  <c r="J70" i="125"/>
  <c r="K69" i="125"/>
  <c r="J69" i="125"/>
  <c r="K68" i="125"/>
  <c r="J68" i="125"/>
  <c r="K67" i="125"/>
  <c r="J67" i="125"/>
  <c r="K66" i="125"/>
  <c r="J66" i="125"/>
  <c r="K65" i="125"/>
  <c r="J65" i="125"/>
  <c r="K64" i="125"/>
  <c r="J64" i="125"/>
  <c r="K63" i="125"/>
  <c r="J63" i="125"/>
  <c r="K62" i="125"/>
  <c r="J62" i="125"/>
  <c r="K61" i="125"/>
  <c r="J61" i="125"/>
  <c r="K60" i="125"/>
  <c r="J60" i="125"/>
  <c r="K59" i="125"/>
  <c r="J59" i="125"/>
  <c r="K58" i="125"/>
  <c r="J58" i="125"/>
  <c r="K57" i="125"/>
  <c r="J57" i="125"/>
  <c r="K30" i="125"/>
  <c r="J30" i="125"/>
  <c r="K29" i="125"/>
  <c r="J29" i="125"/>
  <c r="K28" i="125"/>
  <c r="J28" i="125"/>
  <c r="K18" i="125"/>
  <c r="J18" i="125"/>
  <c r="K17" i="125"/>
  <c r="J17" i="125"/>
  <c r="K16" i="125"/>
  <c r="J16" i="125"/>
  <c r="K15" i="125"/>
  <c r="J15" i="125"/>
  <c r="K14" i="125"/>
  <c r="J14" i="125"/>
  <c r="K13" i="125"/>
  <c r="J13" i="125"/>
  <c r="K12" i="125"/>
  <c r="J12" i="125"/>
  <c r="K11" i="125"/>
  <c r="J11" i="125"/>
  <c r="K10" i="125"/>
  <c r="J10" i="125"/>
  <c r="K9" i="125"/>
  <c r="J9" i="125"/>
  <c r="K8" i="125"/>
  <c r="J8" i="125"/>
  <c r="K7" i="125"/>
  <c r="J7" i="125"/>
  <c r="K6" i="125"/>
  <c r="J6" i="125"/>
  <c r="K5" i="125"/>
  <c r="J5" i="125"/>
  <c r="K119" i="124"/>
  <c r="J119" i="124"/>
  <c r="K118" i="124"/>
  <c r="J118" i="124"/>
  <c r="K117" i="124"/>
  <c r="J117" i="124"/>
  <c r="K116" i="124"/>
  <c r="J116" i="124"/>
  <c r="K115" i="124"/>
  <c r="J115" i="124"/>
  <c r="K114" i="124"/>
  <c r="J114" i="124"/>
  <c r="K113" i="124"/>
  <c r="J113" i="124"/>
  <c r="K112" i="124"/>
  <c r="J112" i="124"/>
  <c r="K111" i="124"/>
  <c r="J111" i="124"/>
  <c r="K110" i="124"/>
  <c r="J110" i="124"/>
  <c r="K109" i="124"/>
  <c r="J109" i="124"/>
  <c r="K108" i="124"/>
  <c r="J108" i="124"/>
  <c r="K107" i="124"/>
  <c r="J107" i="124"/>
  <c r="K106" i="124"/>
  <c r="J106" i="124"/>
  <c r="K105" i="124"/>
  <c r="J105" i="124"/>
  <c r="L104" i="124"/>
  <c r="I104" i="124"/>
  <c r="K104" i="124" s="1"/>
  <c r="H104" i="124"/>
  <c r="J104" i="124" s="1"/>
  <c r="G104" i="124"/>
  <c r="F104" i="124"/>
  <c r="E104" i="124"/>
  <c r="D104" i="124"/>
  <c r="C104" i="124"/>
  <c r="B104" i="124"/>
  <c r="K103" i="124"/>
  <c r="J103" i="124"/>
  <c r="K102" i="124"/>
  <c r="J102" i="124"/>
  <c r="K101" i="124"/>
  <c r="J101" i="124"/>
  <c r="K100" i="124"/>
  <c r="J100" i="124"/>
  <c r="K99" i="124"/>
  <c r="J99" i="124"/>
  <c r="K98" i="124"/>
  <c r="J98" i="124"/>
  <c r="K97" i="124"/>
  <c r="J97" i="124"/>
  <c r="K96" i="124"/>
  <c r="J96" i="124"/>
  <c r="K95" i="124"/>
  <c r="J95" i="124"/>
  <c r="K94" i="124"/>
  <c r="J94" i="124"/>
  <c r="K93" i="124"/>
  <c r="J93" i="124"/>
  <c r="K92" i="124"/>
  <c r="J92" i="124"/>
  <c r="K91" i="124"/>
  <c r="J91" i="124"/>
  <c r="K90" i="124"/>
  <c r="J90" i="124"/>
  <c r="K89" i="124"/>
  <c r="J89" i="124"/>
  <c r="K88" i="124"/>
  <c r="J88" i="124"/>
  <c r="K87" i="124"/>
  <c r="J87" i="124"/>
  <c r="K86" i="124"/>
  <c r="J86" i="124"/>
  <c r="K85" i="124"/>
  <c r="J85" i="124"/>
  <c r="K84" i="124"/>
  <c r="J84" i="124"/>
  <c r="K83" i="124"/>
  <c r="J83" i="124"/>
  <c r="K82" i="124"/>
  <c r="J82" i="124"/>
  <c r="K81" i="124"/>
  <c r="J81" i="124"/>
  <c r="K80" i="124"/>
  <c r="J80" i="124"/>
  <c r="K79" i="124"/>
  <c r="J79" i="124"/>
  <c r="K78" i="124"/>
  <c r="J78" i="124"/>
  <c r="K77" i="124"/>
  <c r="J77" i="124"/>
  <c r="K76" i="124"/>
  <c r="J76" i="124"/>
  <c r="K75" i="124"/>
  <c r="J75" i="124"/>
  <c r="K74" i="124"/>
  <c r="J74" i="124"/>
  <c r="K73" i="124"/>
  <c r="J73" i="124"/>
  <c r="K72" i="124"/>
  <c r="J72" i="124"/>
  <c r="K71" i="124"/>
  <c r="J71" i="124"/>
  <c r="K70" i="124"/>
  <c r="J70" i="124"/>
  <c r="K69" i="124"/>
  <c r="J69" i="124"/>
  <c r="K68" i="124"/>
  <c r="J68" i="124"/>
  <c r="K67" i="124"/>
  <c r="J67" i="124"/>
  <c r="K66" i="124"/>
  <c r="J66" i="124"/>
  <c r="K65" i="124"/>
  <c r="J65" i="124"/>
  <c r="K64" i="124"/>
  <c r="J64" i="124"/>
  <c r="K63" i="124"/>
  <c r="J63" i="124"/>
  <c r="K62" i="124"/>
  <c r="J62" i="124"/>
  <c r="K61" i="124"/>
  <c r="J61" i="124"/>
  <c r="K60" i="124"/>
  <c r="J60" i="124"/>
  <c r="K59" i="124"/>
  <c r="J59" i="124"/>
  <c r="K58" i="124"/>
  <c r="J58" i="124"/>
  <c r="K57" i="124"/>
  <c r="J57" i="124"/>
  <c r="K56" i="124"/>
  <c r="J56" i="124"/>
  <c r="K55" i="124"/>
  <c r="J55" i="124"/>
  <c r="K54" i="124"/>
  <c r="J54" i="124"/>
  <c r="K53" i="124"/>
  <c r="J53" i="124"/>
  <c r="K52" i="124"/>
  <c r="J52" i="124"/>
  <c r="K51" i="124"/>
  <c r="J51" i="124"/>
  <c r="K50" i="124"/>
  <c r="J50" i="124"/>
  <c r="K49" i="124"/>
  <c r="J49" i="124"/>
  <c r="K48" i="124"/>
  <c r="J48" i="124"/>
  <c r="K30" i="124"/>
  <c r="J30" i="124"/>
  <c r="K29" i="124"/>
  <c r="J29" i="124"/>
  <c r="K28" i="124"/>
  <c r="J28" i="124"/>
  <c r="K18" i="124"/>
  <c r="J18" i="124"/>
  <c r="K17" i="124"/>
  <c r="J17" i="124"/>
  <c r="K16" i="124"/>
  <c r="J16" i="124"/>
  <c r="K15" i="124"/>
  <c r="J15" i="124"/>
  <c r="K14" i="124"/>
  <c r="J14" i="124"/>
  <c r="K13" i="124"/>
  <c r="J13" i="124"/>
  <c r="K12" i="124"/>
  <c r="J12" i="124"/>
  <c r="K11" i="124"/>
  <c r="J11" i="124"/>
  <c r="K10" i="124"/>
  <c r="J10" i="124"/>
  <c r="K9" i="124"/>
  <c r="J9" i="124"/>
  <c r="K8" i="124"/>
  <c r="J8" i="124"/>
  <c r="K7" i="124"/>
  <c r="J7" i="124"/>
  <c r="K6" i="124"/>
  <c r="J6" i="124"/>
  <c r="K5" i="124"/>
  <c r="J5" i="124"/>
  <c r="K19" i="102"/>
  <c r="J19" i="102"/>
  <c r="D27" i="96"/>
  <c r="N30" i="95"/>
  <c r="D26" i="95"/>
  <c r="C104" i="96"/>
  <c r="D104" i="96"/>
  <c r="E104" i="96"/>
  <c r="F104" i="96"/>
  <c r="G104" i="96"/>
  <c r="H104" i="96"/>
  <c r="I104" i="96"/>
  <c r="J104" i="96"/>
  <c r="K104" i="96"/>
  <c r="B104" i="96"/>
  <c r="C104" i="95"/>
  <c r="D104" i="95"/>
  <c r="E104" i="95"/>
  <c r="F104" i="95"/>
  <c r="G104" i="95"/>
  <c r="H104" i="95"/>
  <c r="I104" i="95"/>
  <c r="J104" i="95"/>
  <c r="K104" i="95"/>
  <c r="B104" i="95"/>
  <c r="H27" i="89"/>
  <c r="H26" i="89"/>
  <c r="F26" i="89"/>
  <c r="F25" i="89"/>
  <c r="C104" i="94"/>
  <c r="D104" i="94"/>
  <c r="E104" i="94"/>
  <c r="F104" i="94"/>
  <c r="G104" i="94"/>
  <c r="H104" i="94"/>
  <c r="B104" i="94"/>
  <c r="C104" i="92"/>
  <c r="D104" i="92"/>
  <c r="E104" i="92"/>
  <c r="F104" i="92"/>
  <c r="G104" i="92"/>
  <c r="H104" i="92"/>
  <c r="I104" i="92"/>
  <c r="J104" i="92"/>
  <c r="K104" i="92"/>
  <c r="B104" i="92"/>
  <c r="C104" i="99"/>
  <c r="D104" i="99"/>
  <c r="E104" i="99"/>
  <c r="F104" i="99"/>
  <c r="G104" i="99"/>
  <c r="H104" i="99"/>
  <c r="I104" i="99"/>
  <c r="B104" i="99"/>
  <c r="C104" i="90"/>
  <c r="D104" i="90"/>
  <c r="E104" i="90"/>
  <c r="F104" i="90"/>
  <c r="G104" i="90"/>
  <c r="H104" i="90"/>
  <c r="I104" i="90"/>
  <c r="J104" i="90"/>
  <c r="K104" i="90"/>
  <c r="B104" i="90"/>
  <c r="C104" i="88"/>
  <c r="D104" i="88"/>
  <c r="E104" i="88"/>
  <c r="H104" i="88"/>
  <c r="I104" i="88"/>
  <c r="B104" i="88"/>
  <c r="C120" i="85"/>
  <c r="D120" i="85"/>
  <c r="E120" i="85"/>
  <c r="F120" i="85"/>
  <c r="G120" i="85"/>
  <c r="H120" i="85"/>
  <c r="I120" i="85"/>
  <c r="B120" i="85"/>
  <c r="C104" i="93"/>
  <c r="D104" i="93"/>
  <c r="E104" i="93"/>
  <c r="F104" i="93"/>
  <c r="G104" i="93"/>
  <c r="H104" i="93"/>
  <c r="I104" i="93"/>
  <c r="J104" i="93"/>
  <c r="K104" i="93"/>
  <c r="B104" i="93"/>
  <c r="C104" i="91"/>
  <c r="D104" i="91"/>
  <c r="E104" i="91"/>
  <c r="F104" i="91"/>
  <c r="G104" i="91"/>
  <c r="H104" i="91"/>
  <c r="I104" i="91"/>
  <c r="K104" i="91"/>
  <c r="B104" i="91"/>
  <c r="C104" i="86"/>
  <c r="D104" i="86"/>
  <c r="E104" i="86"/>
  <c r="F104" i="86"/>
  <c r="G104" i="86"/>
  <c r="H104" i="86"/>
  <c r="I104" i="86"/>
  <c r="J104" i="86"/>
  <c r="B104" i="86"/>
  <c r="J9" i="89"/>
  <c r="K9" i="89"/>
  <c r="J10" i="89"/>
  <c r="K10" i="89"/>
  <c r="J11" i="89"/>
  <c r="K11" i="89"/>
  <c r="J12" i="89"/>
  <c r="K12" i="89"/>
  <c r="H32" i="102"/>
  <c r="D44" i="82"/>
  <c r="C120" i="81"/>
  <c r="D120" i="81"/>
  <c r="E120" i="81"/>
  <c r="F120" i="81"/>
  <c r="G120" i="81"/>
  <c r="H120" i="81"/>
  <c r="I120" i="81"/>
  <c r="J120" i="81"/>
  <c r="K120" i="81"/>
  <c r="B120" i="81"/>
  <c r="D50" i="80"/>
  <c r="D44" i="80"/>
  <c r="C120" i="80"/>
  <c r="D120" i="80"/>
  <c r="E120" i="80"/>
  <c r="F120" i="80"/>
  <c r="G120" i="80"/>
  <c r="H120" i="80"/>
  <c r="I120" i="80"/>
  <c r="J120" i="80"/>
  <c r="K120" i="80"/>
  <c r="B120" i="80"/>
  <c r="C120" i="79"/>
  <c r="D120" i="79"/>
  <c r="E120" i="79"/>
  <c r="F120" i="79"/>
  <c r="G120" i="79"/>
  <c r="H120" i="79"/>
  <c r="I120" i="79"/>
  <c r="B120" i="79"/>
  <c r="C120" i="78"/>
  <c r="D120" i="78"/>
  <c r="E120" i="78"/>
  <c r="F120" i="78"/>
  <c r="G120" i="78"/>
  <c r="H120" i="78"/>
  <c r="I120" i="78"/>
  <c r="J120" i="78"/>
  <c r="K120" i="78"/>
  <c r="B120" i="78"/>
  <c r="C120" i="44"/>
  <c r="D120" i="44"/>
  <c r="E120" i="44"/>
  <c r="F120" i="44"/>
  <c r="G120" i="44"/>
  <c r="H120" i="44"/>
  <c r="I120" i="44"/>
  <c r="K120" i="44"/>
  <c r="B120" i="44"/>
  <c r="B4256" i="122" a="1"/>
  <c r="B4256" i="122" s="1"/>
  <c r="B4157" i="122" a="1"/>
  <c r="B4157" i="122" s="1"/>
  <c r="B4058" i="122" a="1"/>
  <c r="B4058" i="122" s="1"/>
  <c r="B3959" i="122" a="1"/>
  <c r="B3959" i="122" s="1"/>
  <c r="B3860" i="122" a="1"/>
  <c r="B3860" i="122" s="1"/>
  <c r="B3761" i="122" a="1"/>
  <c r="B3761" i="122" s="1"/>
  <c r="K91" i="113"/>
  <c r="J91" i="113"/>
  <c r="K90" i="113"/>
  <c r="J90" i="113"/>
  <c r="K89" i="113"/>
  <c r="J89" i="113"/>
  <c r="K88" i="113"/>
  <c r="J88" i="113"/>
  <c r="K87" i="113"/>
  <c r="J87" i="113"/>
  <c r="K86" i="113"/>
  <c r="J86" i="113"/>
  <c r="K85" i="113"/>
  <c r="J85" i="113"/>
  <c r="K84" i="113"/>
  <c r="J84" i="113"/>
  <c r="K83" i="113"/>
  <c r="J83" i="113"/>
  <c r="K82" i="113"/>
  <c r="J82" i="113"/>
  <c r="K81" i="113"/>
  <c r="J81" i="113"/>
  <c r="K80" i="113"/>
  <c r="J80" i="113"/>
  <c r="K79" i="113"/>
  <c r="J79" i="113"/>
  <c r="K78" i="113"/>
  <c r="J78" i="113"/>
  <c r="K77" i="113"/>
  <c r="J77" i="113"/>
  <c r="K76" i="113"/>
  <c r="J76" i="113"/>
  <c r="K75" i="113"/>
  <c r="J75" i="113"/>
  <c r="K74" i="113"/>
  <c r="J74" i="113"/>
  <c r="K73" i="113"/>
  <c r="J73" i="113"/>
  <c r="K72" i="113"/>
  <c r="J72" i="113"/>
  <c r="K71" i="113"/>
  <c r="J71" i="113"/>
  <c r="K70" i="113"/>
  <c r="J70" i="113"/>
  <c r="K69" i="113"/>
  <c r="J69" i="113"/>
  <c r="K68" i="113"/>
  <c r="J68" i="113"/>
  <c r="K67" i="113"/>
  <c r="J67" i="113"/>
  <c r="K66" i="113"/>
  <c r="J66" i="113"/>
  <c r="K65" i="113"/>
  <c r="J65" i="113"/>
  <c r="K64" i="113"/>
  <c r="J64" i="113"/>
  <c r="K63" i="113"/>
  <c r="J63" i="113"/>
  <c r="K62" i="113"/>
  <c r="J62" i="113"/>
  <c r="K61" i="113"/>
  <c r="J61" i="113"/>
  <c r="K60" i="113"/>
  <c r="J60" i="113"/>
  <c r="K59" i="113"/>
  <c r="J59" i="113"/>
  <c r="K58" i="113"/>
  <c r="J58" i="113"/>
  <c r="K57" i="113"/>
  <c r="J57" i="113"/>
  <c r="K56" i="113"/>
  <c r="J56" i="113"/>
  <c r="K55" i="113"/>
  <c r="J55" i="113"/>
  <c r="K54" i="113"/>
  <c r="J54" i="113"/>
  <c r="K53" i="113"/>
  <c r="J53" i="113"/>
  <c r="K52" i="113"/>
  <c r="J52" i="113"/>
  <c r="K51" i="113"/>
  <c r="J51" i="113"/>
  <c r="K50" i="113"/>
  <c r="J50" i="113"/>
  <c r="K49" i="113"/>
  <c r="J49" i="113"/>
  <c r="K48" i="113"/>
  <c r="J48" i="113"/>
  <c r="K47" i="113"/>
  <c r="J47" i="113"/>
  <c r="K46" i="113"/>
  <c r="J46" i="113"/>
  <c r="K45" i="113"/>
  <c r="J45" i="113"/>
  <c r="K44" i="113"/>
  <c r="J44" i="113"/>
  <c r="K43" i="113"/>
  <c r="J43" i="113"/>
  <c r="K42" i="113"/>
  <c r="J42" i="113"/>
  <c r="K41" i="113"/>
  <c r="J41" i="113"/>
  <c r="K40" i="113"/>
  <c r="J40" i="113"/>
  <c r="K39" i="113"/>
  <c r="J39" i="113"/>
  <c r="K38" i="113"/>
  <c r="J38" i="113"/>
  <c r="K37" i="113"/>
  <c r="J37" i="113"/>
  <c r="K36" i="113"/>
  <c r="J36" i="113"/>
  <c r="K35" i="113"/>
  <c r="J35" i="113"/>
  <c r="K34" i="113"/>
  <c r="J34" i="113"/>
  <c r="K33" i="113"/>
  <c r="J33" i="113"/>
  <c r="K32" i="113"/>
  <c r="J32" i="113"/>
  <c r="K31" i="113"/>
  <c r="J31" i="113"/>
  <c r="K30" i="113"/>
  <c r="J30" i="113"/>
  <c r="K29" i="113"/>
  <c r="J29" i="113"/>
  <c r="K28" i="113"/>
  <c r="J28" i="113"/>
  <c r="K27" i="113"/>
  <c r="J27" i="113"/>
  <c r="K26" i="113"/>
  <c r="J26" i="113"/>
  <c r="K25" i="113"/>
  <c r="J25" i="113"/>
  <c r="K24" i="113"/>
  <c r="J24" i="113"/>
  <c r="B3674" i="122" s="1" a="1"/>
  <c r="B3674" i="122" s="1"/>
  <c r="J23" i="113"/>
  <c r="K22" i="113"/>
  <c r="J22" i="113"/>
  <c r="K21" i="113"/>
  <c r="J21" i="113"/>
  <c r="K20" i="113"/>
  <c r="J20" i="113"/>
  <c r="K19" i="113"/>
  <c r="J19" i="113"/>
  <c r="K94" i="121"/>
  <c r="J94" i="121"/>
  <c r="K93" i="121"/>
  <c r="J93" i="121"/>
  <c r="K92" i="121"/>
  <c r="J92" i="121"/>
  <c r="K91" i="121"/>
  <c r="J91" i="121"/>
  <c r="K90" i="121"/>
  <c r="J90" i="121"/>
  <c r="K89" i="121"/>
  <c r="J89" i="121"/>
  <c r="K88" i="121"/>
  <c r="J88" i="121"/>
  <c r="K87" i="121"/>
  <c r="J87" i="121"/>
  <c r="K86" i="121"/>
  <c r="J86" i="121"/>
  <c r="K85" i="121"/>
  <c r="J85" i="121"/>
  <c r="K84" i="121"/>
  <c r="J84" i="121"/>
  <c r="K83" i="121"/>
  <c r="J83" i="121"/>
  <c r="K82" i="121"/>
  <c r="J82" i="121"/>
  <c r="K81" i="121"/>
  <c r="J81" i="121"/>
  <c r="K80" i="121"/>
  <c r="J80" i="121"/>
  <c r="K79" i="121"/>
  <c r="J79" i="121"/>
  <c r="K78" i="121"/>
  <c r="J78" i="121"/>
  <c r="K77" i="121"/>
  <c r="J77" i="121"/>
  <c r="K76" i="121"/>
  <c r="J76" i="121"/>
  <c r="K75" i="121"/>
  <c r="J75" i="121"/>
  <c r="K74" i="121"/>
  <c r="J74" i="121"/>
  <c r="K73" i="121"/>
  <c r="J73" i="121"/>
  <c r="K72" i="121"/>
  <c r="J72" i="121"/>
  <c r="K71" i="121"/>
  <c r="J71" i="121"/>
  <c r="K70" i="121"/>
  <c r="J70" i="121"/>
  <c r="K69" i="121"/>
  <c r="J69" i="121"/>
  <c r="K68" i="121"/>
  <c r="J68" i="121"/>
  <c r="K67" i="121"/>
  <c r="J67" i="121"/>
  <c r="K66" i="121"/>
  <c r="J66" i="121"/>
  <c r="K65" i="121"/>
  <c r="J65" i="121"/>
  <c r="K64" i="121"/>
  <c r="J64" i="121"/>
  <c r="K63" i="121"/>
  <c r="J63" i="121"/>
  <c r="K62" i="121"/>
  <c r="J62" i="121"/>
  <c r="K61" i="121"/>
  <c r="J61" i="121"/>
  <c r="K60" i="121"/>
  <c r="J60" i="121"/>
  <c r="K59" i="121"/>
  <c r="J59" i="121"/>
  <c r="K58" i="121"/>
  <c r="J58" i="121"/>
  <c r="K57" i="121"/>
  <c r="J57" i="121"/>
  <c r="K56" i="121"/>
  <c r="J56" i="121"/>
  <c r="K55" i="121"/>
  <c r="J55" i="121"/>
  <c r="K54" i="121"/>
  <c r="J54" i="121"/>
  <c r="K53" i="121"/>
  <c r="J53" i="121"/>
  <c r="K52" i="121"/>
  <c r="J52" i="121"/>
  <c r="K51" i="121"/>
  <c r="J51" i="121"/>
  <c r="K50" i="121"/>
  <c r="J50" i="121"/>
  <c r="K49" i="121"/>
  <c r="J49" i="121"/>
  <c r="K48" i="121"/>
  <c r="J48" i="121"/>
  <c r="K47" i="121"/>
  <c r="J47" i="121"/>
  <c r="K46" i="121"/>
  <c r="J46" i="121"/>
  <c r="K45" i="121"/>
  <c r="J45" i="121"/>
  <c r="K44" i="121"/>
  <c r="J44" i="121"/>
  <c r="K43" i="121"/>
  <c r="J43" i="121"/>
  <c r="K42" i="121"/>
  <c r="J42" i="121"/>
  <c r="K41" i="121"/>
  <c r="J41" i="121"/>
  <c r="K40" i="121"/>
  <c r="J40" i="121"/>
  <c r="K39" i="121"/>
  <c r="J39" i="121"/>
  <c r="K38" i="121"/>
  <c r="J38" i="121"/>
  <c r="K37" i="121"/>
  <c r="J37" i="121"/>
  <c r="K36" i="121"/>
  <c r="J36" i="121"/>
  <c r="K35" i="121"/>
  <c r="J35" i="121"/>
  <c r="K34" i="121"/>
  <c r="J34" i="121"/>
  <c r="B3404" i="122" a="1"/>
  <c r="B3404" i="122" s="1"/>
  <c r="B3314" i="122" a="1"/>
  <c r="B3314" i="122" s="1"/>
  <c r="B3215" i="122" a="1"/>
  <c r="B3215" i="122" s="1"/>
  <c r="B3116" i="122" a="1"/>
  <c r="B3116" i="122" s="1"/>
  <c r="B3017" i="122" a="1"/>
  <c r="B3017" i="122" s="1"/>
  <c r="B2918" i="122" a="1"/>
  <c r="B2918" i="122" s="1"/>
  <c r="B2324" i="122" a="1"/>
  <c r="B2324" i="122" s="1"/>
  <c r="B2126" i="122" a="1"/>
  <c r="B2126" i="122" s="1"/>
  <c r="B1928" i="122" a="1"/>
  <c r="B1928" i="122" s="1"/>
  <c r="B1532" i="122" a="1"/>
  <c r="B1532" i="122" s="1"/>
  <c r="B1334" i="122" a="1"/>
  <c r="B1334" i="122" s="1"/>
  <c r="B807" i="122" a="1"/>
  <c r="B807" i="122" s="1"/>
  <c r="B692" i="122" a="1"/>
  <c r="B692" i="122" s="1"/>
  <c r="B577" i="122" a="1"/>
  <c r="B577" i="122" s="1"/>
  <c r="B462" i="122" a="1"/>
  <c r="B462" i="122" s="1"/>
  <c r="B347" i="122" a="1"/>
  <c r="B347" i="122" s="1"/>
  <c r="K6" i="79"/>
  <c r="J6" i="79"/>
  <c r="J7" i="79"/>
  <c r="J8" i="79"/>
  <c r="J9" i="79"/>
  <c r="J5" i="79"/>
  <c r="K6" i="78"/>
  <c r="K7" i="78"/>
  <c r="K8" i="78"/>
  <c r="K9" i="78"/>
  <c r="K10" i="78"/>
  <c r="K11" i="78"/>
  <c r="K12" i="78"/>
  <c r="K13" i="78"/>
  <c r="K14" i="78"/>
  <c r="K15" i="78"/>
  <c r="K16" i="78"/>
  <c r="K17" i="78"/>
  <c r="K18" i="78"/>
  <c r="K19" i="78"/>
  <c r="K20" i="78"/>
  <c r="K21" i="78"/>
  <c r="K22" i="78"/>
  <c r="K23" i="78"/>
  <c r="K24" i="78"/>
  <c r="K25" i="78"/>
  <c r="K26" i="78"/>
  <c r="K27" i="78"/>
  <c r="K28" i="78"/>
  <c r="K29" i="78"/>
  <c r="K30" i="78"/>
  <c r="K31" i="78"/>
  <c r="K32" i="78"/>
  <c r="K33" i="78"/>
  <c r="K34" i="78"/>
  <c r="K35" i="78"/>
  <c r="K36" i="78"/>
  <c r="K37" i="78"/>
  <c r="K38" i="78"/>
  <c r="K39" i="78"/>
  <c r="K40" i="78"/>
  <c r="K41" i="78"/>
  <c r="K42" i="78"/>
  <c r="K43" i="78"/>
  <c r="K44" i="78"/>
  <c r="K45" i="78"/>
  <c r="K46" i="78"/>
  <c r="K47" i="78"/>
  <c r="K48" i="78"/>
  <c r="K49" i="78"/>
  <c r="K50" i="78"/>
  <c r="K51" i="78"/>
  <c r="K52" i="78"/>
  <c r="K53" i="78"/>
  <c r="K54" i="78"/>
  <c r="K55" i="78"/>
  <c r="K56" i="78"/>
  <c r="K57" i="78"/>
  <c r="K58" i="78"/>
  <c r="K59" i="78"/>
  <c r="K60" i="78"/>
  <c r="K61" i="78"/>
  <c r="K62" i="78"/>
  <c r="K63" i="78"/>
  <c r="K64" i="78"/>
  <c r="K65" i="78"/>
  <c r="K66" i="78"/>
  <c r="K67" i="78"/>
  <c r="K68" i="78"/>
  <c r="K69" i="78"/>
  <c r="K70" i="78"/>
  <c r="K71" i="78"/>
  <c r="K72" i="78"/>
  <c r="K73" i="78"/>
  <c r="K74" i="78"/>
  <c r="K75" i="78"/>
  <c r="K76" i="78"/>
  <c r="K77" i="78"/>
  <c r="K78" i="78"/>
  <c r="K79" i="78"/>
  <c r="K80" i="78"/>
  <c r="K81" i="78"/>
  <c r="K82" i="78"/>
  <c r="K83" i="78"/>
  <c r="K84" i="78"/>
  <c r="K85" i="78"/>
  <c r="K86" i="78"/>
  <c r="K87" i="78"/>
  <c r="K88" i="78"/>
  <c r="K89" i="78"/>
  <c r="K90" i="78"/>
  <c r="K91" i="78"/>
  <c r="K92" i="78"/>
  <c r="K93" i="78"/>
  <c r="K94" i="78"/>
  <c r="K95" i="78"/>
  <c r="K96" i="78"/>
  <c r="K97" i="78"/>
  <c r="K98" i="78"/>
  <c r="K99" i="78"/>
  <c r="K100" i="78"/>
  <c r="K101" i="78"/>
  <c r="K102" i="78"/>
  <c r="K103" i="78"/>
  <c r="K104" i="78"/>
  <c r="K105" i="78"/>
  <c r="K106" i="78"/>
  <c r="K107" i="78"/>
  <c r="K108" i="78"/>
  <c r="K109" i="78"/>
  <c r="K110" i="78"/>
  <c r="K111" i="78"/>
  <c r="K112" i="78"/>
  <c r="K113" i="78"/>
  <c r="K114" i="78"/>
  <c r="K115" i="78"/>
  <c r="K116" i="78"/>
  <c r="K117" i="78"/>
  <c r="K118" i="78"/>
  <c r="K119" i="78"/>
  <c r="K10" i="79"/>
  <c r="K11" i="79"/>
  <c r="K12" i="79"/>
  <c r="K13" i="79"/>
  <c r="K14" i="79"/>
  <c r="K15" i="79"/>
  <c r="K16" i="79"/>
  <c r="K17" i="79"/>
  <c r="K18" i="79"/>
  <c r="K19" i="79"/>
  <c r="K20" i="79"/>
  <c r="K21" i="79"/>
  <c r="K22" i="79"/>
  <c r="K23" i="79"/>
  <c r="K24" i="79"/>
  <c r="K25" i="79"/>
  <c r="K26" i="79"/>
  <c r="K27" i="79"/>
  <c r="K28" i="79"/>
  <c r="K29" i="79"/>
  <c r="K30" i="79"/>
  <c r="K31" i="79"/>
  <c r="K32" i="79"/>
  <c r="K33" i="79"/>
  <c r="K34" i="79"/>
  <c r="K35" i="79"/>
  <c r="K36" i="79"/>
  <c r="K37" i="79"/>
  <c r="K38" i="79"/>
  <c r="K39" i="79"/>
  <c r="K40" i="79"/>
  <c r="K41" i="79"/>
  <c r="K42" i="79"/>
  <c r="K43" i="79"/>
  <c r="K44" i="79"/>
  <c r="K45" i="79"/>
  <c r="K46" i="79"/>
  <c r="K47" i="79"/>
  <c r="K48" i="79"/>
  <c r="K49" i="79"/>
  <c r="K50" i="79"/>
  <c r="K51" i="79"/>
  <c r="K52" i="79"/>
  <c r="K53" i="79"/>
  <c r="K54" i="79"/>
  <c r="K55" i="79"/>
  <c r="K56" i="79"/>
  <c r="K57" i="79"/>
  <c r="K58" i="79"/>
  <c r="K59" i="79"/>
  <c r="K60" i="79"/>
  <c r="K61" i="79"/>
  <c r="K62" i="79"/>
  <c r="K63" i="79"/>
  <c r="K64" i="79"/>
  <c r="K65" i="79"/>
  <c r="K66" i="79"/>
  <c r="K67" i="79"/>
  <c r="K68" i="79"/>
  <c r="K69" i="79"/>
  <c r="K70" i="79"/>
  <c r="K71" i="79"/>
  <c r="K72" i="79"/>
  <c r="K73" i="79"/>
  <c r="K74" i="79"/>
  <c r="K75" i="79"/>
  <c r="K76" i="79"/>
  <c r="K77" i="79"/>
  <c r="K78" i="79"/>
  <c r="K79" i="79"/>
  <c r="K80" i="79"/>
  <c r="K81" i="79"/>
  <c r="K82" i="79"/>
  <c r="K83" i="79"/>
  <c r="K84" i="79"/>
  <c r="K85" i="79"/>
  <c r="K86" i="79"/>
  <c r="K87" i="79"/>
  <c r="K88" i="79"/>
  <c r="K89" i="79"/>
  <c r="K90" i="79"/>
  <c r="K91" i="79"/>
  <c r="K92" i="79"/>
  <c r="K93" i="79"/>
  <c r="K94" i="79"/>
  <c r="K95" i="79"/>
  <c r="K96" i="79"/>
  <c r="K97" i="79"/>
  <c r="K98" i="79"/>
  <c r="K99" i="79"/>
  <c r="K100" i="79"/>
  <c r="K101" i="79"/>
  <c r="K102" i="79"/>
  <c r="K103" i="79"/>
  <c r="K104" i="79"/>
  <c r="K105" i="79"/>
  <c r="K106" i="79"/>
  <c r="K107" i="79"/>
  <c r="K108" i="79"/>
  <c r="K109" i="79"/>
  <c r="K110" i="79"/>
  <c r="K111" i="79"/>
  <c r="K112" i="79"/>
  <c r="K113" i="79"/>
  <c r="K114" i="79"/>
  <c r="K115" i="79"/>
  <c r="K116" i="79"/>
  <c r="K117" i="79"/>
  <c r="K118" i="79"/>
  <c r="K119" i="79"/>
  <c r="K6" i="80"/>
  <c r="K7" i="80"/>
  <c r="K8" i="80"/>
  <c r="K9" i="80"/>
  <c r="K10" i="80"/>
  <c r="K11" i="80"/>
  <c r="K12" i="80"/>
  <c r="K13" i="80"/>
  <c r="K14" i="80"/>
  <c r="K15" i="80"/>
  <c r="K16" i="80"/>
  <c r="K17" i="80"/>
  <c r="K18" i="80"/>
  <c r="K19" i="80"/>
  <c r="K20" i="80"/>
  <c r="K21" i="80"/>
  <c r="K22" i="80"/>
  <c r="K23" i="80"/>
  <c r="K24" i="80"/>
  <c r="K25" i="80"/>
  <c r="K26" i="80"/>
  <c r="K27" i="80"/>
  <c r="K28" i="80"/>
  <c r="K29" i="80"/>
  <c r="K30" i="80"/>
  <c r="K31" i="80"/>
  <c r="K32" i="80"/>
  <c r="K33" i="80"/>
  <c r="K34" i="80"/>
  <c r="K35" i="80"/>
  <c r="K36" i="80"/>
  <c r="K37" i="80"/>
  <c r="K38" i="80"/>
  <c r="K39" i="80"/>
  <c r="K40" i="80"/>
  <c r="K41" i="80"/>
  <c r="K42" i="80"/>
  <c r="K43" i="80"/>
  <c r="K44" i="80"/>
  <c r="K45" i="80"/>
  <c r="K46" i="80"/>
  <c r="K47" i="80"/>
  <c r="K48" i="80"/>
  <c r="K49" i="80"/>
  <c r="K50" i="80"/>
  <c r="K51" i="80"/>
  <c r="K52" i="80"/>
  <c r="K53" i="80"/>
  <c r="K54" i="80"/>
  <c r="K55" i="80"/>
  <c r="K56" i="80"/>
  <c r="K57" i="80"/>
  <c r="K58" i="80"/>
  <c r="K59" i="80"/>
  <c r="K60" i="80"/>
  <c r="K61" i="80"/>
  <c r="K62" i="80"/>
  <c r="K63" i="80"/>
  <c r="K64" i="80"/>
  <c r="K65" i="80"/>
  <c r="K66" i="80"/>
  <c r="K67" i="80"/>
  <c r="K68" i="80"/>
  <c r="K69" i="80"/>
  <c r="K70" i="80"/>
  <c r="K71" i="80"/>
  <c r="K72" i="80"/>
  <c r="K73" i="80"/>
  <c r="K74" i="80"/>
  <c r="K75" i="80"/>
  <c r="K76" i="80"/>
  <c r="K77" i="80"/>
  <c r="K78" i="80"/>
  <c r="K79" i="80"/>
  <c r="K80" i="80"/>
  <c r="K81" i="80"/>
  <c r="K82" i="80"/>
  <c r="K83" i="80"/>
  <c r="K84" i="80"/>
  <c r="K85" i="80"/>
  <c r="K86" i="80"/>
  <c r="K87" i="80"/>
  <c r="K88" i="80"/>
  <c r="K89" i="80"/>
  <c r="K90" i="80"/>
  <c r="K91" i="80"/>
  <c r="K92" i="80"/>
  <c r="K93" i="80"/>
  <c r="K94" i="80"/>
  <c r="K95" i="80"/>
  <c r="K96" i="80"/>
  <c r="K97" i="80"/>
  <c r="K98" i="80"/>
  <c r="K99" i="80"/>
  <c r="K100" i="80"/>
  <c r="K101" i="80"/>
  <c r="K102" i="80"/>
  <c r="K103" i="80"/>
  <c r="K104" i="80"/>
  <c r="K105" i="80"/>
  <c r="K106" i="80"/>
  <c r="K107" i="80"/>
  <c r="K108" i="80"/>
  <c r="K109" i="80"/>
  <c r="K110" i="80"/>
  <c r="K111" i="80"/>
  <c r="K112" i="80"/>
  <c r="K113" i="80"/>
  <c r="K114" i="80"/>
  <c r="K115" i="80"/>
  <c r="K116" i="80"/>
  <c r="K117" i="80"/>
  <c r="K118" i="80"/>
  <c r="K119" i="80"/>
  <c r="K6" i="81"/>
  <c r="K7" i="81"/>
  <c r="K8" i="81"/>
  <c r="K9" i="81"/>
  <c r="K10" i="81"/>
  <c r="K11" i="81"/>
  <c r="K12" i="81"/>
  <c r="K13" i="81"/>
  <c r="K14" i="81"/>
  <c r="K15" i="81"/>
  <c r="K16" i="81"/>
  <c r="K17" i="81"/>
  <c r="K18" i="81"/>
  <c r="K19" i="81"/>
  <c r="K20" i="81"/>
  <c r="K21" i="81"/>
  <c r="K22" i="81"/>
  <c r="K23" i="81"/>
  <c r="K24" i="81"/>
  <c r="K25" i="81"/>
  <c r="K26" i="81"/>
  <c r="K27" i="81"/>
  <c r="K28" i="81"/>
  <c r="K29" i="81"/>
  <c r="K30" i="81"/>
  <c r="K31" i="81"/>
  <c r="K32" i="81"/>
  <c r="K33" i="81"/>
  <c r="K34" i="81"/>
  <c r="K35" i="81"/>
  <c r="K36" i="81"/>
  <c r="K37" i="81"/>
  <c r="K38" i="81"/>
  <c r="K39" i="81"/>
  <c r="K40" i="81"/>
  <c r="K41" i="81"/>
  <c r="K42" i="81"/>
  <c r="K43" i="81"/>
  <c r="K44" i="81"/>
  <c r="K45" i="81"/>
  <c r="K46" i="81"/>
  <c r="K47" i="81"/>
  <c r="K48" i="81"/>
  <c r="K49" i="81"/>
  <c r="K50" i="81"/>
  <c r="K51" i="81"/>
  <c r="K52" i="81"/>
  <c r="K53" i="81"/>
  <c r="K54" i="81"/>
  <c r="K55" i="81"/>
  <c r="K56" i="81"/>
  <c r="K57" i="81"/>
  <c r="K58" i="81"/>
  <c r="K59" i="81"/>
  <c r="K60" i="81"/>
  <c r="K61" i="81"/>
  <c r="K62" i="81"/>
  <c r="K63" i="81"/>
  <c r="K64" i="81"/>
  <c r="K65" i="81"/>
  <c r="K66" i="81"/>
  <c r="K67" i="81"/>
  <c r="K68" i="81"/>
  <c r="K69" i="81"/>
  <c r="K70" i="81"/>
  <c r="K71" i="81"/>
  <c r="K72" i="81"/>
  <c r="K73" i="81"/>
  <c r="K74" i="81"/>
  <c r="K75" i="81"/>
  <c r="K76" i="81"/>
  <c r="K77" i="81"/>
  <c r="K78" i="81"/>
  <c r="K79" i="81"/>
  <c r="K80" i="81"/>
  <c r="K81" i="81"/>
  <c r="K82" i="81"/>
  <c r="K83" i="81"/>
  <c r="K84" i="81"/>
  <c r="K85" i="81"/>
  <c r="K86" i="81"/>
  <c r="K87" i="81"/>
  <c r="K88" i="81"/>
  <c r="K89" i="81"/>
  <c r="K90" i="81"/>
  <c r="K91" i="81"/>
  <c r="K92" i="81"/>
  <c r="K93" i="81"/>
  <c r="K94" i="81"/>
  <c r="K95" i="81"/>
  <c r="K96" i="81"/>
  <c r="K97" i="81"/>
  <c r="K98" i="81"/>
  <c r="K99" i="81"/>
  <c r="K100" i="81"/>
  <c r="K101" i="81"/>
  <c r="K102" i="81"/>
  <c r="K103" i="81"/>
  <c r="K104" i="81"/>
  <c r="K105" i="81"/>
  <c r="K106" i="81"/>
  <c r="K107" i="81"/>
  <c r="K108" i="81"/>
  <c r="K109" i="81"/>
  <c r="K110" i="81"/>
  <c r="K111" i="81"/>
  <c r="K112" i="81"/>
  <c r="K113" i="81"/>
  <c r="K114" i="81"/>
  <c r="K115" i="81"/>
  <c r="K116" i="81"/>
  <c r="K117" i="81"/>
  <c r="K118" i="81"/>
  <c r="K119" i="81"/>
  <c r="K6" i="82"/>
  <c r="K7" i="82"/>
  <c r="K8" i="82"/>
  <c r="K9" i="82"/>
  <c r="K10" i="82"/>
  <c r="K11" i="82"/>
  <c r="K120" i="82" s="1"/>
  <c r="K12" i="82"/>
  <c r="K13" i="82"/>
  <c r="K14" i="82"/>
  <c r="K15" i="82"/>
  <c r="K16" i="82"/>
  <c r="K17" i="82"/>
  <c r="K18" i="82"/>
  <c r="K19" i="82"/>
  <c r="K20" i="82"/>
  <c r="K21" i="82"/>
  <c r="K22" i="82"/>
  <c r="K23" i="82"/>
  <c r="K24" i="82"/>
  <c r="K25" i="82"/>
  <c r="K26" i="82"/>
  <c r="K27" i="82"/>
  <c r="K28" i="82"/>
  <c r="K29" i="82"/>
  <c r="K30" i="82"/>
  <c r="K31" i="82"/>
  <c r="K32" i="82"/>
  <c r="K33" i="82"/>
  <c r="K34" i="82"/>
  <c r="K35" i="82"/>
  <c r="K36" i="82"/>
  <c r="K37" i="82"/>
  <c r="K38" i="82"/>
  <c r="K39" i="82"/>
  <c r="K40" i="82"/>
  <c r="K41" i="82"/>
  <c r="K42" i="82"/>
  <c r="K43" i="82"/>
  <c r="K44" i="82"/>
  <c r="K45" i="82"/>
  <c r="K46" i="82"/>
  <c r="K47" i="82"/>
  <c r="K48" i="82"/>
  <c r="K49" i="82"/>
  <c r="K50" i="82"/>
  <c r="K51" i="82"/>
  <c r="K52" i="82"/>
  <c r="K53" i="82"/>
  <c r="K54" i="82"/>
  <c r="K55" i="82"/>
  <c r="K56" i="82"/>
  <c r="K57" i="82"/>
  <c r="K58" i="82"/>
  <c r="K59" i="82"/>
  <c r="K60" i="82"/>
  <c r="K61" i="82"/>
  <c r="K62" i="82"/>
  <c r="K63" i="82"/>
  <c r="K64" i="82"/>
  <c r="K65" i="82"/>
  <c r="K66" i="82"/>
  <c r="K67" i="82"/>
  <c r="K68" i="82"/>
  <c r="K69" i="82"/>
  <c r="K70" i="82"/>
  <c r="K71" i="82"/>
  <c r="K72" i="82"/>
  <c r="K73" i="82"/>
  <c r="K74" i="82"/>
  <c r="K75" i="82"/>
  <c r="K76" i="82"/>
  <c r="K77" i="82"/>
  <c r="K78" i="82"/>
  <c r="K79" i="82"/>
  <c r="K80" i="82"/>
  <c r="K81" i="82"/>
  <c r="K82" i="82"/>
  <c r="K83" i="82"/>
  <c r="K84" i="82"/>
  <c r="K85" i="82"/>
  <c r="K86" i="82"/>
  <c r="K87" i="82"/>
  <c r="K88" i="82"/>
  <c r="K89" i="82"/>
  <c r="K90" i="82"/>
  <c r="K91" i="82"/>
  <c r="K92" i="82"/>
  <c r="K93" i="82"/>
  <c r="K94" i="82"/>
  <c r="K95" i="82"/>
  <c r="K96" i="82"/>
  <c r="K97" i="82"/>
  <c r="K98" i="82"/>
  <c r="K99" i="82"/>
  <c r="K100" i="82"/>
  <c r="K101" i="82"/>
  <c r="K102" i="82"/>
  <c r="K103" i="82"/>
  <c r="K104" i="82"/>
  <c r="K105" i="82"/>
  <c r="K106" i="82"/>
  <c r="K107" i="82"/>
  <c r="K108" i="82"/>
  <c r="K109" i="82"/>
  <c r="K110" i="82"/>
  <c r="K111" i="82"/>
  <c r="K112" i="82"/>
  <c r="K113" i="82"/>
  <c r="K114" i="82"/>
  <c r="K115" i="82"/>
  <c r="K116" i="82"/>
  <c r="K117" i="82"/>
  <c r="K118" i="82"/>
  <c r="K119" i="82"/>
  <c r="K6" i="83"/>
  <c r="K7" i="83"/>
  <c r="K8" i="83"/>
  <c r="K9" i="83"/>
  <c r="K120" i="83" s="1"/>
  <c r="K10" i="83"/>
  <c r="K11" i="83"/>
  <c r="K12" i="83"/>
  <c r="K13" i="83"/>
  <c r="K14" i="83"/>
  <c r="K15" i="83"/>
  <c r="K16" i="83"/>
  <c r="K17" i="83"/>
  <c r="K18" i="83"/>
  <c r="K19" i="83"/>
  <c r="K20" i="83"/>
  <c r="K21" i="83"/>
  <c r="K22" i="83"/>
  <c r="K23" i="83"/>
  <c r="K24" i="83"/>
  <c r="K25" i="83"/>
  <c r="K26" i="83"/>
  <c r="K27" i="83"/>
  <c r="K28" i="83"/>
  <c r="K29" i="83"/>
  <c r="K30" i="83"/>
  <c r="K31" i="83"/>
  <c r="K32" i="83"/>
  <c r="K33" i="83"/>
  <c r="K34" i="83"/>
  <c r="K35" i="83"/>
  <c r="K36" i="83"/>
  <c r="K37" i="83"/>
  <c r="K38" i="83"/>
  <c r="K39" i="83"/>
  <c r="K40" i="83"/>
  <c r="K41" i="83"/>
  <c r="K42" i="83"/>
  <c r="K43" i="83"/>
  <c r="K44" i="83"/>
  <c r="K45" i="83"/>
  <c r="K46" i="83"/>
  <c r="K47" i="83"/>
  <c r="K48" i="83"/>
  <c r="K49" i="83"/>
  <c r="K50" i="83"/>
  <c r="K51" i="83"/>
  <c r="K52" i="83"/>
  <c r="K53" i="83"/>
  <c r="K54" i="83"/>
  <c r="K55" i="83"/>
  <c r="K56" i="83"/>
  <c r="K57" i="83"/>
  <c r="K58" i="83"/>
  <c r="K59" i="83"/>
  <c r="K60" i="83"/>
  <c r="K61" i="83"/>
  <c r="K62" i="83"/>
  <c r="K63" i="83"/>
  <c r="K64" i="83"/>
  <c r="K65" i="83"/>
  <c r="K66" i="83"/>
  <c r="K67" i="83"/>
  <c r="K68" i="83"/>
  <c r="K69" i="83"/>
  <c r="K70" i="83"/>
  <c r="K71" i="83"/>
  <c r="K72" i="83"/>
  <c r="K73" i="83"/>
  <c r="K74" i="83"/>
  <c r="K75" i="83"/>
  <c r="K76" i="83"/>
  <c r="K77" i="83"/>
  <c r="K78" i="83"/>
  <c r="K79" i="83"/>
  <c r="K80" i="83"/>
  <c r="K81" i="83"/>
  <c r="K82" i="83"/>
  <c r="K83" i="83"/>
  <c r="K84" i="83"/>
  <c r="K85" i="83"/>
  <c r="K86" i="83"/>
  <c r="K87" i="83"/>
  <c r="K88" i="83"/>
  <c r="K89" i="83"/>
  <c r="K90" i="83"/>
  <c r="K91" i="83"/>
  <c r="K92" i="83"/>
  <c r="K93" i="83"/>
  <c r="K94" i="83"/>
  <c r="K95" i="83"/>
  <c r="K96" i="83"/>
  <c r="K97" i="83"/>
  <c r="K98" i="83"/>
  <c r="K99" i="83"/>
  <c r="K100" i="83"/>
  <c r="K101" i="83"/>
  <c r="K102" i="83"/>
  <c r="K103" i="83"/>
  <c r="K104" i="83"/>
  <c r="K105" i="83"/>
  <c r="K106" i="83"/>
  <c r="K107" i="83"/>
  <c r="K108" i="83"/>
  <c r="K109" i="83"/>
  <c r="K110" i="83"/>
  <c r="K111" i="83"/>
  <c r="K112" i="83"/>
  <c r="K113" i="83"/>
  <c r="K114" i="83"/>
  <c r="K115" i="83"/>
  <c r="K116" i="83"/>
  <c r="K117" i="83"/>
  <c r="K118" i="83"/>
  <c r="K119" i="83"/>
  <c r="K6" i="84"/>
  <c r="K7" i="84"/>
  <c r="K8" i="84"/>
  <c r="K9" i="84"/>
  <c r="K10" i="84"/>
  <c r="K11" i="84"/>
  <c r="K12" i="84"/>
  <c r="K13" i="84"/>
  <c r="K14" i="84"/>
  <c r="K15" i="84"/>
  <c r="K16" i="84"/>
  <c r="K17" i="84"/>
  <c r="K18"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K50" i="84"/>
  <c r="K51" i="84"/>
  <c r="K52" i="84"/>
  <c r="K53" i="84"/>
  <c r="K54" i="84"/>
  <c r="K55" i="84"/>
  <c r="K56" i="84"/>
  <c r="K57" i="84"/>
  <c r="K58" i="84"/>
  <c r="K59" i="84"/>
  <c r="K60" i="84"/>
  <c r="K61" i="84"/>
  <c r="K62" i="84"/>
  <c r="K63" i="84"/>
  <c r="K64" i="84"/>
  <c r="K65" i="84"/>
  <c r="K66" i="84"/>
  <c r="K67" i="84"/>
  <c r="K68" i="84"/>
  <c r="K69" i="84"/>
  <c r="K70" i="84"/>
  <c r="K71" i="84"/>
  <c r="K72" i="84"/>
  <c r="K73" i="84"/>
  <c r="K74" i="84"/>
  <c r="K75" i="84"/>
  <c r="K76" i="84"/>
  <c r="K77" i="84"/>
  <c r="K78" i="84"/>
  <c r="K79" i="84"/>
  <c r="K80" i="84"/>
  <c r="K81" i="84"/>
  <c r="K82" i="84"/>
  <c r="K83" i="84"/>
  <c r="K84" i="84"/>
  <c r="K85" i="84"/>
  <c r="K86" i="84"/>
  <c r="K87" i="84"/>
  <c r="K88" i="84"/>
  <c r="K89" i="84"/>
  <c r="K90" i="84"/>
  <c r="K91" i="84"/>
  <c r="K92" i="84"/>
  <c r="K93" i="84"/>
  <c r="K94" i="84"/>
  <c r="K95" i="84"/>
  <c r="K96" i="84"/>
  <c r="K97" i="84"/>
  <c r="K98" i="84"/>
  <c r="K99" i="84"/>
  <c r="K100" i="84"/>
  <c r="K101" i="84"/>
  <c r="K102" i="84"/>
  <c r="K103" i="84"/>
  <c r="K104" i="84"/>
  <c r="K105" i="84"/>
  <c r="K106" i="84"/>
  <c r="K107" i="84"/>
  <c r="K108" i="84"/>
  <c r="K109" i="84"/>
  <c r="K110" i="84"/>
  <c r="K111" i="84"/>
  <c r="K112" i="84"/>
  <c r="K113" i="84"/>
  <c r="K114" i="84"/>
  <c r="K115" i="84"/>
  <c r="K116" i="84"/>
  <c r="K117" i="84"/>
  <c r="K118" i="84"/>
  <c r="K119" i="84"/>
  <c r="K6" i="85"/>
  <c r="K7" i="85"/>
  <c r="K8" i="85"/>
  <c r="K9" i="85"/>
  <c r="K10" i="85"/>
  <c r="K11" i="85"/>
  <c r="K12" i="85"/>
  <c r="K13" i="85"/>
  <c r="K14" i="85"/>
  <c r="K15" i="85"/>
  <c r="K16" i="85"/>
  <c r="K17" i="85"/>
  <c r="K18" i="85"/>
  <c r="K19" i="85"/>
  <c r="K20" i="85"/>
  <c r="K21" i="85"/>
  <c r="K22" i="85"/>
  <c r="K23" i="85"/>
  <c r="K24" i="85"/>
  <c r="K25" i="85"/>
  <c r="K26" i="85"/>
  <c r="K27" i="85"/>
  <c r="K28" i="85"/>
  <c r="K29" i="85"/>
  <c r="K30" i="85"/>
  <c r="K31" i="85"/>
  <c r="K32" i="85"/>
  <c r="K33" i="85"/>
  <c r="K34" i="85"/>
  <c r="K35" i="85"/>
  <c r="K36" i="85"/>
  <c r="K37" i="85"/>
  <c r="K38" i="85"/>
  <c r="K39" i="85"/>
  <c r="K40" i="85"/>
  <c r="K41" i="85"/>
  <c r="K42" i="85"/>
  <c r="K43" i="85"/>
  <c r="K44" i="85"/>
  <c r="K45" i="85"/>
  <c r="K46" i="85"/>
  <c r="K47" i="85"/>
  <c r="K48" i="85"/>
  <c r="K49" i="85"/>
  <c r="K50" i="85"/>
  <c r="K51" i="85"/>
  <c r="K52" i="85"/>
  <c r="K53" i="85"/>
  <c r="K54" i="85"/>
  <c r="K55" i="85"/>
  <c r="K56" i="85"/>
  <c r="K57" i="85"/>
  <c r="K58" i="85"/>
  <c r="K59" i="85"/>
  <c r="K60" i="85"/>
  <c r="K61" i="85"/>
  <c r="K62" i="85"/>
  <c r="K63" i="85"/>
  <c r="K64" i="85"/>
  <c r="K65" i="85"/>
  <c r="K66" i="85"/>
  <c r="K67" i="85"/>
  <c r="K68" i="85"/>
  <c r="K69" i="85"/>
  <c r="K70" i="85"/>
  <c r="K71" i="85"/>
  <c r="K72" i="85"/>
  <c r="K73" i="85"/>
  <c r="K74" i="85"/>
  <c r="K75" i="85"/>
  <c r="K76" i="85"/>
  <c r="K77" i="85"/>
  <c r="K78" i="85"/>
  <c r="K79" i="85"/>
  <c r="K80" i="85"/>
  <c r="K81" i="85"/>
  <c r="K82" i="85"/>
  <c r="K83" i="85"/>
  <c r="K84" i="85"/>
  <c r="K85" i="85"/>
  <c r="K86" i="85"/>
  <c r="K87" i="85"/>
  <c r="K88" i="85"/>
  <c r="K89" i="85"/>
  <c r="K90" i="85"/>
  <c r="K91" i="85"/>
  <c r="K92" i="85"/>
  <c r="K93" i="85"/>
  <c r="K94" i="85"/>
  <c r="K95" i="85"/>
  <c r="K96" i="85"/>
  <c r="K97" i="85"/>
  <c r="K98" i="85"/>
  <c r="K99" i="85"/>
  <c r="K100" i="85"/>
  <c r="K101" i="85"/>
  <c r="K102" i="85"/>
  <c r="K103" i="85"/>
  <c r="K104" i="85"/>
  <c r="K105" i="85"/>
  <c r="K106" i="85"/>
  <c r="K107" i="85"/>
  <c r="K108" i="85"/>
  <c r="K109" i="85"/>
  <c r="K110" i="85"/>
  <c r="K111" i="85"/>
  <c r="K112" i="85"/>
  <c r="K113" i="85"/>
  <c r="K114" i="85"/>
  <c r="K115" i="85"/>
  <c r="K116" i="85"/>
  <c r="K117" i="85"/>
  <c r="K118" i="85"/>
  <c r="K119" i="85"/>
  <c r="K6" i="88"/>
  <c r="K7" i="88"/>
  <c r="K8" i="88"/>
  <c r="K9" i="88"/>
  <c r="K10" i="88"/>
  <c r="K11" i="88"/>
  <c r="K12" i="88"/>
  <c r="K13" i="88"/>
  <c r="K14" i="88"/>
  <c r="K15" i="88"/>
  <c r="K16" i="88"/>
  <c r="K17" i="88"/>
  <c r="K18" i="88"/>
  <c r="K19" i="88"/>
  <c r="K20" i="88"/>
  <c r="K21" i="88"/>
  <c r="K22" i="88"/>
  <c r="K23" i="88"/>
  <c r="K24" i="88"/>
  <c r="K25" i="88"/>
  <c r="K26" i="88"/>
  <c r="K27" i="88"/>
  <c r="K28" i="88"/>
  <c r="K29" i="88"/>
  <c r="K30" i="88"/>
  <c r="K31" i="88"/>
  <c r="K32" i="88"/>
  <c r="K33" i="88"/>
  <c r="K34" i="88"/>
  <c r="K35" i="88"/>
  <c r="K36" i="88"/>
  <c r="K37" i="88"/>
  <c r="K38" i="88"/>
  <c r="K39" i="88"/>
  <c r="K40" i="88"/>
  <c r="K41" i="88"/>
  <c r="K42" i="88"/>
  <c r="K43" i="88"/>
  <c r="K44" i="88"/>
  <c r="K45" i="88"/>
  <c r="K46" i="88"/>
  <c r="K47" i="88"/>
  <c r="K48" i="88"/>
  <c r="K49" i="88"/>
  <c r="K50" i="88"/>
  <c r="K51" i="88"/>
  <c r="K52" i="88"/>
  <c r="K53" i="88"/>
  <c r="K54" i="88"/>
  <c r="K55" i="88"/>
  <c r="K56" i="88"/>
  <c r="K57" i="88"/>
  <c r="K58" i="88"/>
  <c r="K59" i="88"/>
  <c r="K60" i="88"/>
  <c r="K61" i="88"/>
  <c r="K62" i="88"/>
  <c r="K63" i="88"/>
  <c r="K64" i="88"/>
  <c r="K65" i="88"/>
  <c r="K66" i="88"/>
  <c r="K67" i="88"/>
  <c r="K68" i="88"/>
  <c r="K69" i="88"/>
  <c r="K70" i="88"/>
  <c r="K71" i="88"/>
  <c r="K72" i="88"/>
  <c r="K73" i="88"/>
  <c r="K74" i="88"/>
  <c r="K75" i="88"/>
  <c r="K76" i="88"/>
  <c r="K77" i="88"/>
  <c r="K78" i="88"/>
  <c r="K79" i="88"/>
  <c r="K80" i="88"/>
  <c r="K81" i="88"/>
  <c r="K82" i="88"/>
  <c r="K83" i="88"/>
  <c r="K84" i="88"/>
  <c r="K85" i="88"/>
  <c r="K86" i="88"/>
  <c r="K87" i="88"/>
  <c r="K88" i="88"/>
  <c r="K89" i="88"/>
  <c r="K90" i="88"/>
  <c r="K91" i="88"/>
  <c r="K92" i="88"/>
  <c r="K93" i="88"/>
  <c r="K94" i="88"/>
  <c r="K95" i="88"/>
  <c r="K96" i="88"/>
  <c r="K97" i="88"/>
  <c r="K98" i="88"/>
  <c r="K99" i="88"/>
  <c r="K100" i="88"/>
  <c r="K101" i="88"/>
  <c r="K102" i="88"/>
  <c r="K103" i="88"/>
  <c r="K105" i="88"/>
  <c r="K106" i="88"/>
  <c r="K107" i="88"/>
  <c r="K108" i="88"/>
  <c r="K109" i="88"/>
  <c r="K110" i="88"/>
  <c r="K111" i="88"/>
  <c r="K112" i="88"/>
  <c r="K113" i="88"/>
  <c r="K114" i="88"/>
  <c r="K115" i="88"/>
  <c r="K116" i="88"/>
  <c r="K117" i="88"/>
  <c r="K118" i="88"/>
  <c r="K119" i="88"/>
  <c r="K6" i="86"/>
  <c r="K7" i="86"/>
  <c r="K8" i="86"/>
  <c r="K9" i="86"/>
  <c r="K10" i="86"/>
  <c r="K11" i="86"/>
  <c r="K12" i="86"/>
  <c r="K13" i="86"/>
  <c r="K14" i="86"/>
  <c r="K15" i="86"/>
  <c r="K16" i="86"/>
  <c r="K17" i="86"/>
  <c r="K18" i="86"/>
  <c r="K19" i="86"/>
  <c r="K20" i="86"/>
  <c r="K21" i="86"/>
  <c r="K22" i="86"/>
  <c r="K23" i="86"/>
  <c r="K24" i="86"/>
  <c r="K25" i="86"/>
  <c r="K26" i="86"/>
  <c r="K27" i="86"/>
  <c r="K28" i="86"/>
  <c r="B1136" i="122" s="1" a="1"/>
  <c r="B1136" i="122" s="1"/>
  <c r="K29" i="86"/>
  <c r="K30" i="86"/>
  <c r="K31" i="86"/>
  <c r="K32" i="86"/>
  <c r="K33" i="86"/>
  <c r="K34" i="86"/>
  <c r="K35" i="86"/>
  <c r="K36" i="86"/>
  <c r="K37" i="86"/>
  <c r="K38" i="86"/>
  <c r="K39" i="86"/>
  <c r="K40" i="86"/>
  <c r="K41" i="86"/>
  <c r="K42" i="86"/>
  <c r="K43" i="86"/>
  <c r="K44" i="86"/>
  <c r="K45" i="86"/>
  <c r="K46" i="86"/>
  <c r="K47" i="86"/>
  <c r="K48" i="86"/>
  <c r="K49" i="86"/>
  <c r="K50" i="86"/>
  <c r="K51" i="86"/>
  <c r="K52" i="86"/>
  <c r="K53" i="86"/>
  <c r="K54" i="86"/>
  <c r="K55" i="86"/>
  <c r="K56" i="86"/>
  <c r="K57" i="86"/>
  <c r="K58" i="86"/>
  <c r="K59" i="86"/>
  <c r="K60" i="86"/>
  <c r="K61" i="86"/>
  <c r="K62" i="86"/>
  <c r="K63" i="86"/>
  <c r="K64" i="86"/>
  <c r="K65" i="86"/>
  <c r="K66" i="86"/>
  <c r="K67" i="86"/>
  <c r="K68" i="86"/>
  <c r="K69" i="86"/>
  <c r="K70" i="86"/>
  <c r="K71" i="86"/>
  <c r="K72" i="86"/>
  <c r="K73" i="86"/>
  <c r="K74" i="86"/>
  <c r="K75" i="86"/>
  <c r="K76" i="86"/>
  <c r="K77" i="86"/>
  <c r="K78" i="86"/>
  <c r="K79" i="86"/>
  <c r="K80" i="86"/>
  <c r="K81" i="86"/>
  <c r="K82" i="86"/>
  <c r="K83" i="86"/>
  <c r="K84" i="86"/>
  <c r="K85" i="86"/>
  <c r="K86" i="86"/>
  <c r="K87" i="86"/>
  <c r="K88" i="86"/>
  <c r="K89" i="86"/>
  <c r="K90" i="86"/>
  <c r="K91" i="86"/>
  <c r="K92" i="86"/>
  <c r="K93" i="86"/>
  <c r="K94" i="86"/>
  <c r="K95" i="86"/>
  <c r="K96" i="86"/>
  <c r="K97" i="86"/>
  <c r="K98" i="86"/>
  <c r="K99" i="86"/>
  <c r="K100" i="86"/>
  <c r="K101" i="86"/>
  <c r="K102" i="86"/>
  <c r="K103" i="86"/>
  <c r="K105" i="86"/>
  <c r="K106" i="86"/>
  <c r="K107" i="86"/>
  <c r="K108" i="86"/>
  <c r="K109" i="86"/>
  <c r="K110" i="86"/>
  <c r="K111" i="86"/>
  <c r="K112" i="86"/>
  <c r="K113" i="86"/>
  <c r="K114" i="86"/>
  <c r="K115" i="86"/>
  <c r="K116" i="86"/>
  <c r="K117" i="86"/>
  <c r="K118" i="86"/>
  <c r="K119" i="86"/>
  <c r="K6" i="89"/>
  <c r="K7" i="89"/>
  <c r="K8" i="89"/>
  <c r="K13" i="89"/>
  <c r="K14" i="89"/>
  <c r="K15" i="89"/>
  <c r="K16" i="89"/>
  <c r="K17" i="89"/>
  <c r="K18" i="89"/>
  <c r="K19" i="89"/>
  <c r="K20" i="89"/>
  <c r="K21" i="89"/>
  <c r="K22" i="89"/>
  <c r="K23" i="89"/>
  <c r="K24" i="89"/>
  <c r="K25" i="89"/>
  <c r="K26" i="89"/>
  <c r="K27" i="89"/>
  <c r="K28" i="89"/>
  <c r="K29" i="89"/>
  <c r="K30" i="89"/>
  <c r="K31" i="89"/>
  <c r="K32" i="89"/>
  <c r="K33" i="89"/>
  <c r="K34" i="89"/>
  <c r="K35" i="89"/>
  <c r="K36" i="89"/>
  <c r="K37" i="89"/>
  <c r="K38" i="89"/>
  <c r="K39" i="89"/>
  <c r="K40" i="89"/>
  <c r="K41" i="89"/>
  <c r="K42" i="89"/>
  <c r="K43" i="89"/>
  <c r="K44" i="89"/>
  <c r="K45" i="89"/>
  <c r="K46" i="89"/>
  <c r="K47" i="89"/>
  <c r="K48" i="89"/>
  <c r="K49" i="89"/>
  <c r="K50" i="89"/>
  <c r="K51" i="89"/>
  <c r="K52" i="89"/>
  <c r="K53" i="89"/>
  <c r="K54" i="89"/>
  <c r="K55" i="89"/>
  <c r="K56" i="89"/>
  <c r="K57" i="89"/>
  <c r="K58" i="89"/>
  <c r="K59" i="89"/>
  <c r="K60" i="89"/>
  <c r="K61" i="89"/>
  <c r="K62" i="89"/>
  <c r="K63" i="89"/>
  <c r="K64" i="89"/>
  <c r="K65" i="89"/>
  <c r="K66" i="89"/>
  <c r="K67" i="89"/>
  <c r="K68" i="89"/>
  <c r="K69" i="89"/>
  <c r="K70" i="89"/>
  <c r="K71" i="89"/>
  <c r="K72" i="89"/>
  <c r="K73" i="89"/>
  <c r="K74" i="89"/>
  <c r="K75" i="89"/>
  <c r="K76" i="89"/>
  <c r="K77" i="89"/>
  <c r="K78" i="89"/>
  <c r="K79" i="89"/>
  <c r="K80" i="89"/>
  <c r="K81" i="89"/>
  <c r="K82" i="89"/>
  <c r="K83" i="89"/>
  <c r="K84" i="89"/>
  <c r="K85" i="89"/>
  <c r="K86" i="89"/>
  <c r="K87" i="89"/>
  <c r="K88" i="89"/>
  <c r="K89" i="89"/>
  <c r="K90" i="89"/>
  <c r="K91" i="89"/>
  <c r="K92" i="89"/>
  <c r="K93" i="89"/>
  <c r="K94" i="89"/>
  <c r="K95" i="89"/>
  <c r="K96" i="89"/>
  <c r="K97" i="89"/>
  <c r="K98" i="89"/>
  <c r="K99" i="89"/>
  <c r="K100" i="89"/>
  <c r="K101" i="89"/>
  <c r="K102" i="89"/>
  <c r="K103" i="89"/>
  <c r="K105" i="89"/>
  <c r="K106" i="89"/>
  <c r="K107" i="89"/>
  <c r="K108" i="89"/>
  <c r="K109" i="89"/>
  <c r="K110" i="89"/>
  <c r="K111" i="89"/>
  <c r="K112" i="89"/>
  <c r="K113" i="89"/>
  <c r="K114" i="89"/>
  <c r="K115" i="89"/>
  <c r="K116" i="89"/>
  <c r="K117" i="89"/>
  <c r="K118" i="89"/>
  <c r="K119" i="89"/>
  <c r="K6" i="90"/>
  <c r="K7" i="90"/>
  <c r="K8" i="90"/>
  <c r="K9" i="90"/>
  <c r="K10" i="90"/>
  <c r="K11" i="90"/>
  <c r="K12" i="90"/>
  <c r="K13" i="90"/>
  <c r="K14" i="90"/>
  <c r="K15" i="90"/>
  <c r="K16" i="90"/>
  <c r="K17" i="90"/>
  <c r="K18" i="90"/>
  <c r="K19" i="90"/>
  <c r="K20" i="90"/>
  <c r="K21" i="90"/>
  <c r="K22" i="90"/>
  <c r="K23" i="90"/>
  <c r="K24" i="90"/>
  <c r="K25" i="90"/>
  <c r="K26" i="90"/>
  <c r="K27" i="90"/>
  <c r="K28" i="90"/>
  <c r="K29" i="90"/>
  <c r="K30" i="90"/>
  <c r="K31" i="90"/>
  <c r="K32" i="90"/>
  <c r="K33" i="90"/>
  <c r="K34" i="90"/>
  <c r="K35" i="90"/>
  <c r="K36" i="90"/>
  <c r="K37" i="90"/>
  <c r="K50" i="90"/>
  <c r="K51" i="90"/>
  <c r="K52" i="90"/>
  <c r="K53" i="90"/>
  <c r="K54" i="90"/>
  <c r="K55" i="90"/>
  <c r="K56" i="90"/>
  <c r="K57" i="90"/>
  <c r="K58" i="90"/>
  <c r="K59" i="90"/>
  <c r="K60" i="90"/>
  <c r="K61" i="90"/>
  <c r="K62" i="90"/>
  <c r="K63" i="90"/>
  <c r="K64" i="90"/>
  <c r="K65" i="90"/>
  <c r="K66" i="90"/>
  <c r="K67" i="90"/>
  <c r="K68" i="90"/>
  <c r="K69" i="90"/>
  <c r="K70" i="90"/>
  <c r="K71" i="90"/>
  <c r="K72" i="90"/>
  <c r="K73" i="90"/>
  <c r="K74" i="90"/>
  <c r="K75" i="90"/>
  <c r="K76" i="90"/>
  <c r="K77" i="90"/>
  <c r="K78" i="90"/>
  <c r="K79" i="90"/>
  <c r="K80" i="90"/>
  <c r="K81" i="90"/>
  <c r="K82" i="90"/>
  <c r="K83" i="90"/>
  <c r="K84" i="90"/>
  <c r="K85" i="90"/>
  <c r="K86" i="90"/>
  <c r="K87" i="90"/>
  <c r="K88" i="90"/>
  <c r="K89" i="90"/>
  <c r="K90" i="90"/>
  <c r="K91" i="90"/>
  <c r="K92" i="90"/>
  <c r="K93" i="90"/>
  <c r="K94" i="90"/>
  <c r="K95" i="90"/>
  <c r="K96" i="90"/>
  <c r="K97" i="90"/>
  <c r="K98" i="90"/>
  <c r="K99" i="90"/>
  <c r="K100" i="90"/>
  <c r="K101" i="90"/>
  <c r="K102" i="90"/>
  <c r="K103" i="90"/>
  <c r="K105" i="90"/>
  <c r="K106" i="90"/>
  <c r="K107" i="90"/>
  <c r="K108" i="90"/>
  <c r="K109" i="90"/>
  <c r="K110" i="90"/>
  <c r="K111" i="90"/>
  <c r="K112" i="90"/>
  <c r="K113" i="90"/>
  <c r="K114" i="90"/>
  <c r="K115" i="90"/>
  <c r="K116" i="90"/>
  <c r="K117" i="90"/>
  <c r="K118" i="90"/>
  <c r="K119" i="90"/>
  <c r="K6" i="91"/>
  <c r="K7" i="91"/>
  <c r="K8" i="91"/>
  <c r="K9" i="91"/>
  <c r="K10" i="91"/>
  <c r="K11" i="91"/>
  <c r="K12" i="91"/>
  <c r="K13" i="91"/>
  <c r="K14" i="91"/>
  <c r="K15" i="91"/>
  <c r="K16" i="91"/>
  <c r="K17" i="91"/>
  <c r="K18" i="91"/>
  <c r="K19" i="91"/>
  <c r="K20" i="91"/>
  <c r="K21" i="91"/>
  <c r="K22" i="91"/>
  <c r="K23" i="91"/>
  <c r="K24" i="91"/>
  <c r="K25" i="91"/>
  <c r="K26" i="91"/>
  <c r="K27" i="91"/>
  <c r="K28" i="91"/>
  <c r="K29" i="91"/>
  <c r="K30" i="91"/>
  <c r="K31" i="91"/>
  <c r="K32" i="91"/>
  <c r="K33" i="91"/>
  <c r="K34" i="91"/>
  <c r="K35" i="91"/>
  <c r="K36" i="91"/>
  <c r="K37" i="91"/>
  <c r="K38" i="91"/>
  <c r="K39" i="91"/>
  <c r="K40" i="91"/>
  <c r="K41" i="91"/>
  <c r="K42" i="91"/>
  <c r="K43" i="91"/>
  <c r="K44" i="91"/>
  <c r="K45" i="91"/>
  <c r="K46" i="91"/>
  <c r="K47" i="91"/>
  <c r="K48" i="91"/>
  <c r="K49" i="91"/>
  <c r="K50" i="91"/>
  <c r="K51" i="91"/>
  <c r="K52" i="91"/>
  <c r="K53" i="91"/>
  <c r="K54" i="91"/>
  <c r="K55" i="91"/>
  <c r="K56" i="91"/>
  <c r="K57" i="91"/>
  <c r="K58" i="91"/>
  <c r="K59" i="91"/>
  <c r="K60" i="91"/>
  <c r="K61" i="91"/>
  <c r="K62" i="91"/>
  <c r="K63" i="91"/>
  <c r="K64" i="91"/>
  <c r="K65" i="91"/>
  <c r="K66" i="91"/>
  <c r="K67" i="91"/>
  <c r="K68" i="91"/>
  <c r="K69" i="91"/>
  <c r="K70" i="91"/>
  <c r="K71" i="91"/>
  <c r="K72" i="91"/>
  <c r="K73" i="91"/>
  <c r="K74" i="91"/>
  <c r="K75" i="91"/>
  <c r="K76" i="91"/>
  <c r="K77" i="91"/>
  <c r="K78" i="91"/>
  <c r="K79" i="91"/>
  <c r="K80" i="91"/>
  <c r="K81" i="91"/>
  <c r="K82" i="91"/>
  <c r="K83" i="91"/>
  <c r="K84" i="91"/>
  <c r="K85" i="91"/>
  <c r="K86" i="91"/>
  <c r="K87" i="91"/>
  <c r="K88" i="91"/>
  <c r="K89" i="91"/>
  <c r="K90" i="91"/>
  <c r="K91" i="91"/>
  <c r="K92" i="91"/>
  <c r="K93" i="91"/>
  <c r="K94" i="91"/>
  <c r="K95" i="91"/>
  <c r="K96" i="91"/>
  <c r="K97" i="91"/>
  <c r="K98" i="91"/>
  <c r="K99" i="91"/>
  <c r="K100" i="91"/>
  <c r="K101" i="91"/>
  <c r="K102" i="91"/>
  <c r="K103" i="91"/>
  <c r="K105" i="91"/>
  <c r="K106" i="91"/>
  <c r="K107" i="91"/>
  <c r="K108" i="91"/>
  <c r="K109" i="91"/>
  <c r="K110" i="91"/>
  <c r="K111" i="91"/>
  <c r="K112" i="91"/>
  <c r="K113" i="91"/>
  <c r="K114" i="91"/>
  <c r="K115" i="91"/>
  <c r="K116" i="91"/>
  <c r="K117" i="91"/>
  <c r="K118" i="91"/>
  <c r="K119" i="91"/>
  <c r="K6" i="92"/>
  <c r="K7" i="92"/>
  <c r="K8" i="92"/>
  <c r="K9" i="92"/>
  <c r="K10" i="92"/>
  <c r="K11" i="92"/>
  <c r="K12" i="92"/>
  <c r="K13" i="92"/>
  <c r="K14" i="92"/>
  <c r="K15" i="92"/>
  <c r="K16" i="92"/>
  <c r="K17" i="92"/>
  <c r="K18" i="92"/>
  <c r="K19" i="92"/>
  <c r="K20" i="92"/>
  <c r="K21" i="92"/>
  <c r="K22" i="92"/>
  <c r="K23" i="92"/>
  <c r="K24" i="92"/>
  <c r="K25" i="92"/>
  <c r="K26" i="92"/>
  <c r="K27" i="92"/>
  <c r="K28" i="92"/>
  <c r="K29" i="92"/>
  <c r="K30" i="92"/>
  <c r="K31" i="92"/>
  <c r="K32" i="92"/>
  <c r="K33" i="92"/>
  <c r="K34" i="92"/>
  <c r="K35" i="92"/>
  <c r="K36" i="92"/>
  <c r="K37" i="92"/>
  <c r="K38" i="92"/>
  <c r="K39" i="92"/>
  <c r="K40" i="92"/>
  <c r="K41" i="92"/>
  <c r="K42" i="92"/>
  <c r="K43" i="92"/>
  <c r="K44" i="92"/>
  <c r="K45" i="92"/>
  <c r="K46" i="92"/>
  <c r="K47" i="92"/>
  <c r="K48" i="92"/>
  <c r="K49" i="92"/>
  <c r="K50" i="92"/>
  <c r="K51" i="92"/>
  <c r="K52" i="92"/>
  <c r="K53" i="92"/>
  <c r="K54" i="92"/>
  <c r="K55" i="92"/>
  <c r="K56" i="92"/>
  <c r="K57" i="92"/>
  <c r="K58" i="92"/>
  <c r="K59" i="92"/>
  <c r="K60" i="92"/>
  <c r="K61" i="92"/>
  <c r="K62" i="92"/>
  <c r="K63" i="92"/>
  <c r="K64" i="92"/>
  <c r="K65" i="92"/>
  <c r="K66" i="92"/>
  <c r="K67" i="92"/>
  <c r="K68" i="92"/>
  <c r="K69" i="92"/>
  <c r="K70" i="92"/>
  <c r="K71" i="92"/>
  <c r="K72" i="92"/>
  <c r="K73" i="92"/>
  <c r="K74" i="92"/>
  <c r="K75" i="92"/>
  <c r="K76" i="92"/>
  <c r="K77" i="92"/>
  <c r="K78" i="92"/>
  <c r="K79" i="92"/>
  <c r="K80" i="92"/>
  <c r="K81" i="92"/>
  <c r="K82" i="92"/>
  <c r="K83" i="92"/>
  <c r="K84" i="92"/>
  <c r="K85" i="92"/>
  <c r="K86" i="92"/>
  <c r="K87" i="92"/>
  <c r="K88" i="92"/>
  <c r="K89" i="92"/>
  <c r="K90" i="92"/>
  <c r="K91" i="92"/>
  <c r="K92" i="92"/>
  <c r="K93" i="92"/>
  <c r="K94" i="92"/>
  <c r="K95" i="92"/>
  <c r="K96" i="92"/>
  <c r="K97" i="92"/>
  <c r="K98" i="92"/>
  <c r="K99" i="92"/>
  <c r="K100" i="92"/>
  <c r="K101" i="92"/>
  <c r="K102" i="92"/>
  <c r="K103" i="92"/>
  <c r="K105" i="92"/>
  <c r="K106" i="92"/>
  <c r="K107" i="92"/>
  <c r="K108" i="92"/>
  <c r="K109" i="92"/>
  <c r="K110" i="92"/>
  <c r="K111" i="92"/>
  <c r="K112" i="92"/>
  <c r="K113" i="92"/>
  <c r="K114" i="92"/>
  <c r="K115" i="92"/>
  <c r="K116" i="92"/>
  <c r="K117" i="92"/>
  <c r="K118" i="92"/>
  <c r="K119" i="92"/>
  <c r="K6" i="93"/>
  <c r="K7" i="93"/>
  <c r="K8" i="93"/>
  <c r="K9" i="93"/>
  <c r="K10" i="93"/>
  <c r="K11" i="93"/>
  <c r="K12" i="93"/>
  <c r="K13" i="93"/>
  <c r="K14" i="93"/>
  <c r="K15" i="93"/>
  <c r="K16" i="93"/>
  <c r="K17" i="93"/>
  <c r="K18" i="93"/>
  <c r="K19" i="93"/>
  <c r="K20" i="93"/>
  <c r="K21" i="93"/>
  <c r="K22" i="93"/>
  <c r="K23" i="93"/>
  <c r="K24" i="93"/>
  <c r="K25" i="93"/>
  <c r="K26" i="93"/>
  <c r="K27" i="93"/>
  <c r="K28" i="93"/>
  <c r="K29" i="93"/>
  <c r="K30" i="93"/>
  <c r="K31" i="93"/>
  <c r="K32" i="93"/>
  <c r="K33" i="93"/>
  <c r="K34" i="93"/>
  <c r="K35" i="93"/>
  <c r="K36" i="93"/>
  <c r="K37" i="93"/>
  <c r="K38" i="93"/>
  <c r="K39" i="93"/>
  <c r="K40" i="93"/>
  <c r="K41" i="93"/>
  <c r="K42" i="93"/>
  <c r="K43" i="93"/>
  <c r="K44" i="93"/>
  <c r="K45" i="93"/>
  <c r="K46" i="93"/>
  <c r="K47" i="93"/>
  <c r="K48" i="93"/>
  <c r="K49" i="93"/>
  <c r="K50" i="93"/>
  <c r="K51" i="93"/>
  <c r="K52" i="93"/>
  <c r="K53" i="93"/>
  <c r="K54" i="93"/>
  <c r="K55" i="93"/>
  <c r="K56" i="93"/>
  <c r="K57" i="93"/>
  <c r="K58" i="93"/>
  <c r="K59" i="93"/>
  <c r="K60" i="93"/>
  <c r="K61" i="93"/>
  <c r="K62" i="93"/>
  <c r="K63" i="93"/>
  <c r="K64" i="93"/>
  <c r="K65" i="93"/>
  <c r="K66" i="93"/>
  <c r="K67" i="93"/>
  <c r="K68" i="93"/>
  <c r="K69" i="93"/>
  <c r="K70" i="93"/>
  <c r="K71" i="93"/>
  <c r="K72" i="93"/>
  <c r="K73" i="93"/>
  <c r="K74" i="93"/>
  <c r="K75" i="93"/>
  <c r="K76" i="93"/>
  <c r="K77" i="93"/>
  <c r="K78" i="93"/>
  <c r="K79" i="93"/>
  <c r="K80" i="93"/>
  <c r="K81" i="93"/>
  <c r="K82" i="93"/>
  <c r="K83" i="93"/>
  <c r="K84" i="93"/>
  <c r="K85" i="93"/>
  <c r="K86" i="93"/>
  <c r="K87" i="93"/>
  <c r="K88" i="93"/>
  <c r="K89" i="93"/>
  <c r="K90" i="93"/>
  <c r="K91" i="93"/>
  <c r="K92" i="93"/>
  <c r="K93" i="93"/>
  <c r="K94" i="93"/>
  <c r="K95" i="93"/>
  <c r="K96" i="93"/>
  <c r="K97" i="93"/>
  <c r="K98" i="93"/>
  <c r="K99" i="93"/>
  <c r="K100" i="93"/>
  <c r="K101" i="93"/>
  <c r="K102" i="93"/>
  <c r="K103" i="93"/>
  <c r="K105" i="93"/>
  <c r="K106" i="93"/>
  <c r="K107" i="93"/>
  <c r="K108" i="93"/>
  <c r="K109" i="93"/>
  <c r="K110" i="93"/>
  <c r="K111" i="93"/>
  <c r="K112" i="93"/>
  <c r="K113" i="93"/>
  <c r="K114" i="93"/>
  <c r="K115" i="93"/>
  <c r="K116" i="93"/>
  <c r="K117" i="93"/>
  <c r="K118" i="93"/>
  <c r="K119" i="93"/>
  <c r="K6" i="94"/>
  <c r="K7" i="94"/>
  <c r="K8" i="94"/>
  <c r="K9" i="94"/>
  <c r="K10" i="94"/>
  <c r="K11" i="94"/>
  <c r="K12" i="94"/>
  <c r="K13" i="94"/>
  <c r="K14" i="94"/>
  <c r="K15" i="94"/>
  <c r="K16" i="94"/>
  <c r="K17" i="94"/>
  <c r="K18" i="94"/>
  <c r="K19" i="94"/>
  <c r="K21" i="94"/>
  <c r="K22" i="94"/>
  <c r="K23" i="94"/>
  <c r="K24" i="94"/>
  <c r="K25" i="94"/>
  <c r="K26" i="94"/>
  <c r="K27" i="94"/>
  <c r="K28" i="94"/>
  <c r="K29" i="94"/>
  <c r="K30" i="94"/>
  <c r="K31" i="94"/>
  <c r="K32" i="94"/>
  <c r="K33" i="94"/>
  <c r="K34" i="94"/>
  <c r="K35" i="94"/>
  <c r="K36" i="94"/>
  <c r="K37" i="94"/>
  <c r="K38" i="94"/>
  <c r="K39" i="94"/>
  <c r="K40" i="94"/>
  <c r="K41" i="94"/>
  <c r="K42" i="94"/>
  <c r="K43" i="94"/>
  <c r="K44" i="94"/>
  <c r="K45" i="94"/>
  <c r="K46" i="94"/>
  <c r="K47" i="94"/>
  <c r="K48" i="94"/>
  <c r="K49" i="94"/>
  <c r="K50" i="94"/>
  <c r="K51" i="94"/>
  <c r="K52" i="94"/>
  <c r="K53" i="94"/>
  <c r="K54" i="94"/>
  <c r="K55" i="94"/>
  <c r="K56" i="94"/>
  <c r="K57" i="94"/>
  <c r="K58" i="94"/>
  <c r="K59" i="94"/>
  <c r="K60" i="94"/>
  <c r="K61" i="94"/>
  <c r="K62" i="94"/>
  <c r="K63" i="94"/>
  <c r="K64" i="94"/>
  <c r="K65" i="94"/>
  <c r="K66" i="94"/>
  <c r="K67" i="94"/>
  <c r="K68" i="94"/>
  <c r="K69" i="94"/>
  <c r="K70" i="94"/>
  <c r="K71" i="94"/>
  <c r="K72" i="94"/>
  <c r="K73" i="94"/>
  <c r="K74" i="94"/>
  <c r="K75" i="94"/>
  <c r="K76" i="94"/>
  <c r="K77" i="94"/>
  <c r="K78" i="94"/>
  <c r="K79" i="94"/>
  <c r="K80" i="94"/>
  <c r="K81" i="94"/>
  <c r="K82" i="94"/>
  <c r="K83" i="94"/>
  <c r="K84" i="94"/>
  <c r="K85" i="94"/>
  <c r="K86" i="94"/>
  <c r="K87" i="94"/>
  <c r="K88" i="94"/>
  <c r="K89" i="94"/>
  <c r="K90" i="94"/>
  <c r="K91" i="94"/>
  <c r="K92" i="94"/>
  <c r="K93" i="94"/>
  <c r="K94" i="94"/>
  <c r="K95" i="94"/>
  <c r="K96" i="94"/>
  <c r="K97" i="94"/>
  <c r="K98" i="94"/>
  <c r="K99" i="94"/>
  <c r="K100" i="94"/>
  <c r="K101" i="94"/>
  <c r="K102" i="94"/>
  <c r="K103" i="94"/>
  <c r="K105" i="94"/>
  <c r="K106" i="94"/>
  <c r="K107" i="94"/>
  <c r="K108" i="94"/>
  <c r="K109" i="94"/>
  <c r="K110" i="94"/>
  <c r="K111" i="94"/>
  <c r="K112" i="94"/>
  <c r="K113" i="94"/>
  <c r="K114" i="94"/>
  <c r="K115" i="94"/>
  <c r="K116" i="94"/>
  <c r="K117" i="94"/>
  <c r="K118" i="94"/>
  <c r="K119" i="94"/>
  <c r="K6" i="95"/>
  <c r="K7" i="95"/>
  <c r="K8" i="95"/>
  <c r="K9" i="95"/>
  <c r="K10" i="95"/>
  <c r="K11" i="95"/>
  <c r="K12" i="95"/>
  <c r="K13" i="95"/>
  <c r="K14" i="95"/>
  <c r="K15" i="95"/>
  <c r="K16" i="95"/>
  <c r="K17" i="95"/>
  <c r="K18" i="95"/>
  <c r="K19" i="95"/>
  <c r="K20" i="95"/>
  <c r="K21" i="95"/>
  <c r="K22" i="95"/>
  <c r="K23" i="95"/>
  <c r="K24" i="95"/>
  <c r="K25" i="95"/>
  <c r="K26" i="95"/>
  <c r="K27" i="95"/>
  <c r="K28" i="95"/>
  <c r="K29" i="95"/>
  <c r="K30" i="95"/>
  <c r="K31" i="95"/>
  <c r="K32" i="95"/>
  <c r="K33" i="95"/>
  <c r="K34" i="95"/>
  <c r="K35" i="95"/>
  <c r="K36" i="95"/>
  <c r="K37" i="95"/>
  <c r="K38" i="95"/>
  <c r="K39" i="95"/>
  <c r="K40" i="95"/>
  <c r="K41" i="95"/>
  <c r="K42" i="95"/>
  <c r="K43" i="95"/>
  <c r="K44" i="95"/>
  <c r="K45" i="95"/>
  <c r="K46" i="95"/>
  <c r="K47" i="95"/>
  <c r="K48" i="95"/>
  <c r="K49" i="95"/>
  <c r="K50" i="95"/>
  <c r="K51" i="95"/>
  <c r="K52" i="95"/>
  <c r="K53" i="95"/>
  <c r="K54" i="95"/>
  <c r="K55" i="95"/>
  <c r="K56" i="95"/>
  <c r="K57" i="95"/>
  <c r="K58" i="95"/>
  <c r="K59" i="95"/>
  <c r="K60" i="95"/>
  <c r="K61" i="95"/>
  <c r="K62" i="95"/>
  <c r="K63" i="95"/>
  <c r="K64" i="95"/>
  <c r="K65" i="95"/>
  <c r="K66" i="95"/>
  <c r="K67" i="95"/>
  <c r="K68" i="95"/>
  <c r="K69" i="95"/>
  <c r="K70" i="95"/>
  <c r="K71" i="95"/>
  <c r="K72" i="95"/>
  <c r="K73" i="95"/>
  <c r="K74" i="95"/>
  <c r="K75" i="95"/>
  <c r="K76" i="95"/>
  <c r="K77" i="95"/>
  <c r="K78" i="95"/>
  <c r="K79" i="95"/>
  <c r="K80" i="95"/>
  <c r="K81" i="95"/>
  <c r="K82" i="95"/>
  <c r="K83" i="95"/>
  <c r="K84" i="95"/>
  <c r="K85" i="95"/>
  <c r="K86" i="95"/>
  <c r="K87" i="95"/>
  <c r="K88" i="95"/>
  <c r="K89" i="95"/>
  <c r="K90" i="95"/>
  <c r="K91" i="95"/>
  <c r="K92" i="95"/>
  <c r="K93" i="95"/>
  <c r="K94" i="95"/>
  <c r="K95" i="95"/>
  <c r="K96" i="95"/>
  <c r="K97" i="95"/>
  <c r="K98" i="95"/>
  <c r="K99" i="95"/>
  <c r="K100" i="95"/>
  <c r="K101" i="95"/>
  <c r="K102" i="95"/>
  <c r="K103" i="95"/>
  <c r="K105" i="95"/>
  <c r="K106" i="95"/>
  <c r="K107" i="95"/>
  <c r="K108" i="95"/>
  <c r="K109" i="95"/>
  <c r="K110" i="95"/>
  <c r="K111" i="95"/>
  <c r="K112" i="95"/>
  <c r="K113" i="95"/>
  <c r="K114" i="95"/>
  <c r="K115" i="95"/>
  <c r="K116" i="95"/>
  <c r="K117" i="95"/>
  <c r="K118" i="95"/>
  <c r="K119" i="95"/>
  <c r="K6" i="96"/>
  <c r="K7" i="96"/>
  <c r="K8" i="96"/>
  <c r="K9" i="96"/>
  <c r="K10" i="96"/>
  <c r="K11" i="96"/>
  <c r="K12" i="96"/>
  <c r="K13" i="96"/>
  <c r="K14" i="96"/>
  <c r="K15" i="96"/>
  <c r="K16" i="96"/>
  <c r="K17" i="96"/>
  <c r="K18" i="96"/>
  <c r="K19" i="96"/>
  <c r="K20" i="96"/>
  <c r="K21" i="96"/>
  <c r="K22" i="96"/>
  <c r="K23" i="96"/>
  <c r="K24" i="96"/>
  <c r="K25" i="96"/>
  <c r="K26" i="96"/>
  <c r="K27" i="96"/>
  <c r="K28" i="96"/>
  <c r="K29" i="96"/>
  <c r="K30" i="96"/>
  <c r="K31" i="96"/>
  <c r="K32" i="96"/>
  <c r="K33" i="96"/>
  <c r="K34" i="96"/>
  <c r="K35" i="96"/>
  <c r="K36" i="96"/>
  <c r="K37" i="96"/>
  <c r="K38" i="96"/>
  <c r="K39" i="96"/>
  <c r="K40" i="96"/>
  <c r="K41" i="96"/>
  <c r="K42" i="96"/>
  <c r="K43" i="96"/>
  <c r="K44" i="96"/>
  <c r="K45" i="96"/>
  <c r="K46" i="96"/>
  <c r="K47" i="96"/>
  <c r="K48" i="96"/>
  <c r="K49" i="96"/>
  <c r="K50" i="96"/>
  <c r="K51" i="96"/>
  <c r="K52" i="96"/>
  <c r="K53" i="96"/>
  <c r="K54" i="96"/>
  <c r="K55" i="96"/>
  <c r="K56" i="96"/>
  <c r="K57" i="96"/>
  <c r="K58" i="96"/>
  <c r="K59" i="96"/>
  <c r="K60" i="96"/>
  <c r="K61" i="96"/>
  <c r="K62" i="96"/>
  <c r="K63" i="96"/>
  <c r="K64" i="96"/>
  <c r="K65" i="96"/>
  <c r="K66" i="96"/>
  <c r="K67" i="96"/>
  <c r="K68" i="96"/>
  <c r="K69" i="96"/>
  <c r="K70" i="96"/>
  <c r="K71" i="96"/>
  <c r="K72" i="96"/>
  <c r="K73" i="96"/>
  <c r="K74" i="96"/>
  <c r="K75" i="96"/>
  <c r="K76" i="96"/>
  <c r="K77" i="96"/>
  <c r="K78" i="96"/>
  <c r="K79" i="96"/>
  <c r="K80" i="96"/>
  <c r="K81" i="96"/>
  <c r="K82" i="96"/>
  <c r="K83" i="96"/>
  <c r="K84" i="96"/>
  <c r="K85" i="96"/>
  <c r="K86" i="96"/>
  <c r="K87" i="96"/>
  <c r="K88" i="96"/>
  <c r="K89" i="96"/>
  <c r="K90" i="96"/>
  <c r="K91" i="96"/>
  <c r="K92" i="96"/>
  <c r="K93" i="96"/>
  <c r="K94" i="96"/>
  <c r="K95" i="96"/>
  <c r="K96" i="96"/>
  <c r="K97" i="96"/>
  <c r="K98" i="96"/>
  <c r="K99" i="96"/>
  <c r="K100" i="96"/>
  <c r="K101" i="96"/>
  <c r="K102" i="96"/>
  <c r="K103" i="96"/>
  <c r="K105" i="96"/>
  <c r="K106" i="96"/>
  <c r="K107" i="96"/>
  <c r="K108" i="96"/>
  <c r="K109" i="96"/>
  <c r="K110" i="96"/>
  <c r="K111" i="96"/>
  <c r="K112" i="96"/>
  <c r="K113" i="96"/>
  <c r="K114" i="96"/>
  <c r="K115" i="96"/>
  <c r="K116" i="96"/>
  <c r="K117" i="96"/>
  <c r="K118" i="96"/>
  <c r="K119" i="96"/>
  <c r="K6" i="97"/>
  <c r="K7" i="97"/>
  <c r="K8" i="97"/>
  <c r="K9" i="97"/>
  <c r="K10" i="97"/>
  <c r="K11" i="97"/>
  <c r="K12" i="97"/>
  <c r="K13" i="97"/>
  <c r="K14" i="97"/>
  <c r="K15" i="97"/>
  <c r="K16" i="97"/>
  <c r="K17" i="97"/>
  <c r="K18" i="97"/>
  <c r="K19" i="97"/>
  <c r="K20" i="97"/>
  <c r="K21" i="97"/>
  <c r="K22" i="97"/>
  <c r="K23" i="97"/>
  <c r="K24" i="97"/>
  <c r="K25" i="97"/>
  <c r="K26" i="97"/>
  <c r="K27" i="97"/>
  <c r="K28" i="97"/>
  <c r="K29" i="97"/>
  <c r="K30" i="97"/>
  <c r="K31" i="97"/>
  <c r="K32" i="97"/>
  <c r="K33" i="97"/>
  <c r="K34" i="97"/>
  <c r="K35" i="97"/>
  <c r="K36" i="97"/>
  <c r="K37" i="97"/>
  <c r="K38" i="97"/>
  <c r="K39" i="97"/>
  <c r="K40" i="97"/>
  <c r="K41" i="97"/>
  <c r="K42" i="97"/>
  <c r="K43" i="97"/>
  <c r="K44" i="97"/>
  <c r="K45" i="97"/>
  <c r="K46" i="97"/>
  <c r="K47" i="97"/>
  <c r="K48" i="97"/>
  <c r="K49" i="97"/>
  <c r="K50" i="97"/>
  <c r="K51" i="97"/>
  <c r="K52" i="97"/>
  <c r="K53" i="97"/>
  <c r="K54" i="97"/>
  <c r="K55" i="97"/>
  <c r="K56" i="97"/>
  <c r="K57" i="97"/>
  <c r="K58" i="97"/>
  <c r="K59" i="97"/>
  <c r="K60" i="97"/>
  <c r="K61" i="97"/>
  <c r="K62" i="97"/>
  <c r="K63" i="97"/>
  <c r="K64" i="97"/>
  <c r="K65" i="97"/>
  <c r="K66" i="97"/>
  <c r="K67" i="97"/>
  <c r="K68" i="97"/>
  <c r="K69" i="97"/>
  <c r="K70" i="97"/>
  <c r="K71" i="97"/>
  <c r="K72" i="97"/>
  <c r="K73" i="97"/>
  <c r="K74" i="97"/>
  <c r="K75" i="97"/>
  <c r="K76" i="97"/>
  <c r="K77" i="97"/>
  <c r="K78" i="97"/>
  <c r="K79" i="97"/>
  <c r="K80" i="97"/>
  <c r="K81" i="97"/>
  <c r="K82" i="97"/>
  <c r="K83" i="97"/>
  <c r="K84" i="97"/>
  <c r="K85" i="97"/>
  <c r="K86" i="97"/>
  <c r="K87" i="97"/>
  <c r="K88" i="97"/>
  <c r="K89" i="97"/>
  <c r="K90" i="97"/>
  <c r="K91" i="97"/>
  <c r="K92" i="97"/>
  <c r="K93" i="97"/>
  <c r="K94" i="97"/>
  <c r="K95" i="97"/>
  <c r="K96" i="97"/>
  <c r="K97" i="97"/>
  <c r="K98" i="97"/>
  <c r="K99" i="97"/>
  <c r="K100" i="97"/>
  <c r="K101" i="97"/>
  <c r="K102" i="97"/>
  <c r="K103" i="97"/>
  <c r="K105" i="97"/>
  <c r="K106" i="97"/>
  <c r="K107" i="97"/>
  <c r="K108" i="97"/>
  <c r="K109" i="97"/>
  <c r="K110" i="97"/>
  <c r="K111" i="97"/>
  <c r="K112" i="97"/>
  <c r="K113" i="97"/>
  <c r="K114" i="97"/>
  <c r="K115" i="97"/>
  <c r="K116" i="97"/>
  <c r="K117" i="97"/>
  <c r="K118" i="97"/>
  <c r="K119" i="97"/>
  <c r="K6" i="98"/>
  <c r="K7" i="98"/>
  <c r="K8" i="98"/>
  <c r="K9" i="98"/>
  <c r="K10" i="98"/>
  <c r="K11" i="98"/>
  <c r="K12" i="98"/>
  <c r="K13" i="98"/>
  <c r="K14" i="98"/>
  <c r="K15" i="98"/>
  <c r="K16" i="98"/>
  <c r="K17" i="98"/>
  <c r="K18" i="98"/>
  <c r="K19" i="98"/>
  <c r="K20" i="98"/>
  <c r="K21" i="98"/>
  <c r="K22" i="98"/>
  <c r="K23" i="98"/>
  <c r="K24" i="98"/>
  <c r="K25" i="98"/>
  <c r="K26" i="98"/>
  <c r="K27" i="98"/>
  <c r="K28" i="98"/>
  <c r="K29" i="98"/>
  <c r="K30" i="98"/>
  <c r="K31" i="98"/>
  <c r="K32" i="98"/>
  <c r="K33" i="98"/>
  <c r="K34" i="98"/>
  <c r="K35" i="98"/>
  <c r="K36" i="98"/>
  <c r="K37" i="98"/>
  <c r="K38" i="98"/>
  <c r="K39" i="98"/>
  <c r="K40" i="98"/>
  <c r="K41" i="98"/>
  <c r="K42" i="98"/>
  <c r="K43" i="98"/>
  <c r="K44" i="98"/>
  <c r="K45" i="98"/>
  <c r="K46" i="98"/>
  <c r="K47" i="98"/>
  <c r="K48" i="98"/>
  <c r="K49" i="98"/>
  <c r="K50" i="98"/>
  <c r="K51" i="98"/>
  <c r="K52" i="98"/>
  <c r="K53" i="98"/>
  <c r="K54" i="98"/>
  <c r="K55" i="98"/>
  <c r="K56" i="98"/>
  <c r="K57" i="98"/>
  <c r="K58" i="98"/>
  <c r="K59" i="98"/>
  <c r="K60" i="98"/>
  <c r="K61" i="98"/>
  <c r="K62" i="98"/>
  <c r="K63" i="98"/>
  <c r="K64" i="98"/>
  <c r="K65" i="98"/>
  <c r="K66" i="98"/>
  <c r="K67" i="98"/>
  <c r="K68" i="98"/>
  <c r="K69" i="98"/>
  <c r="K70" i="98"/>
  <c r="K71" i="98"/>
  <c r="K72" i="98"/>
  <c r="K73" i="98"/>
  <c r="K74" i="98"/>
  <c r="K75" i="98"/>
  <c r="K76" i="98"/>
  <c r="K77" i="98"/>
  <c r="K78" i="98"/>
  <c r="K79" i="98"/>
  <c r="K80" i="98"/>
  <c r="K81" i="98"/>
  <c r="K82" i="98"/>
  <c r="K83" i="98"/>
  <c r="K84" i="98"/>
  <c r="K85" i="98"/>
  <c r="K86" i="98"/>
  <c r="K87" i="98"/>
  <c r="K88" i="98"/>
  <c r="K89" i="98"/>
  <c r="K90" i="98"/>
  <c r="K91" i="98"/>
  <c r="K92" i="98"/>
  <c r="K93" i="98"/>
  <c r="K94" i="98"/>
  <c r="K95" i="98"/>
  <c r="K96" i="98"/>
  <c r="K97" i="98"/>
  <c r="K98" i="98"/>
  <c r="K99" i="98"/>
  <c r="K100" i="98"/>
  <c r="K101" i="98"/>
  <c r="K102" i="98"/>
  <c r="K103" i="98"/>
  <c r="K104" i="98"/>
  <c r="K105" i="98"/>
  <c r="K106" i="98"/>
  <c r="K107" i="98"/>
  <c r="K108" i="98"/>
  <c r="K109" i="98"/>
  <c r="K110" i="98"/>
  <c r="K111" i="98"/>
  <c r="K112" i="98"/>
  <c r="K113" i="98"/>
  <c r="K114" i="98"/>
  <c r="K115" i="98"/>
  <c r="K116" i="98"/>
  <c r="K117" i="98"/>
  <c r="K118" i="98"/>
  <c r="K119" i="98"/>
  <c r="K6" i="99"/>
  <c r="K7" i="99"/>
  <c r="K8" i="99"/>
  <c r="K9" i="99"/>
  <c r="K10" i="99"/>
  <c r="K11" i="99"/>
  <c r="K12" i="99"/>
  <c r="K13" i="99"/>
  <c r="K14" i="99"/>
  <c r="K15" i="99"/>
  <c r="K16" i="99"/>
  <c r="K17" i="99"/>
  <c r="K18" i="99"/>
  <c r="K19" i="99"/>
  <c r="K20" i="99"/>
  <c r="K21" i="99"/>
  <c r="K22" i="99"/>
  <c r="K23" i="99"/>
  <c r="K24" i="99"/>
  <c r="K25" i="99"/>
  <c r="K26" i="99"/>
  <c r="K27" i="99"/>
  <c r="K28" i="99"/>
  <c r="K29" i="99"/>
  <c r="K30" i="99"/>
  <c r="K31" i="99"/>
  <c r="K32" i="99"/>
  <c r="K33" i="99"/>
  <c r="K34" i="99"/>
  <c r="K35" i="99"/>
  <c r="K36" i="99"/>
  <c r="K37" i="99"/>
  <c r="K38" i="99"/>
  <c r="K39" i="99"/>
  <c r="K40" i="99"/>
  <c r="K41" i="99"/>
  <c r="K42" i="99"/>
  <c r="K43" i="99"/>
  <c r="K44" i="99"/>
  <c r="K45" i="99"/>
  <c r="K104" i="99" s="1"/>
  <c r="K46" i="99"/>
  <c r="K47" i="99"/>
  <c r="K48" i="99"/>
  <c r="K49" i="99"/>
  <c r="K50" i="99"/>
  <c r="K51" i="99"/>
  <c r="K52" i="99"/>
  <c r="K53" i="99"/>
  <c r="K54" i="99"/>
  <c r="K55" i="99"/>
  <c r="K56" i="99"/>
  <c r="K57" i="99"/>
  <c r="K58" i="99"/>
  <c r="K59" i="99"/>
  <c r="K60" i="99"/>
  <c r="K61" i="99"/>
  <c r="K62" i="99"/>
  <c r="K63" i="99"/>
  <c r="K64" i="99"/>
  <c r="K65" i="99"/>
  <c r="K66" i="99"/>
  <c r="K67" i="99"/>
  <c r="K68" i="99"/>
  <c r="K69" i="99"/>
  <c r="K70" i="99"/>
  <c r="K71" i="99"/>
  <c r="K72" i="99"/>
  <c r="K73" i="99"/>
  <c r="K74" i="99"/>
  <c r="K75" i="99"/>
  <c r="K76" i="99"/>
  <c r="K77" i="99"/>
  <c r="K78" i="99"/>
  <c r="K79" i="99"/>
  <c r="K80" i="99"/>
  <c r="K81" i="99"/>
  <c r="K82" i="99"/>
  <c r="K83" i="99"/>
  <c r="K84" i="99"/>
  <c r="K85" i="99"/>
  <c r="K86" i="99"/>
  <c r="K87" i="99"/>
  <c r="K88" i="99"/>
  <c r="K89" i="99"/>
  <c r="K90" i="99"/>
  <c r="K91" i="99"/>
  <c r="K92" i="99"/>
  <c r="K93" i="99"/>
  <c r="K94" i="99"/>
  <c r="K95" i="99"/>
  <c r="K96" i="99"/>
  <c r="K97" i="99"/>
  <c r="K98" i="99"/>
  <c r="K99" i="99"/>
  <c r="K100" i="99"/>
  <c r="K101" i="99"/>
  <c r="K102" i="99"/>
  <c r="K103" i="99"/>
  <c r="K105" i="99"/>
  <c r="K106" i="99"/>
  <c r="K107" i="99"/>
  <c r="K108" i="99"/>
  <c r="K109" i="99"/>
  <c r="K110" i="99"/>
  <c r="K111" i="99"/>
  <c r="K112" i="99"/>
  <c r="K113" i="99"/>
  <c r="K114" i="99"/>
  <c r="K115" i="99"/>
  <c r="K116" i="99"/>
  <c r="K117" i="99"/>
  <c r="K118" i="99"/>
  <c r="K119" i="99"/>
  <c r="K6" i="100"/>
  <c r="K7" i="100"/>
  <c r="K8" i="100"/>
  <c r="K9" i="100"/>
  <c r="K10" i="100"/>
  <c r="K11" i="100"/>
  <c r="K12" i="100"/>
  <c r="K13" i="100"/>
  <c r="K14" i="100"/>
  <c r="K15" i="100"/>
  <c r="K16" i="100"/>
  <c r="K17" i="100"/>
  <c r="K18" i="100"/>
  <c r="K19" i="100"/>
  <c r="K20" i="100"/>
  <c r="K21" i="100"/>
  <c r="K22" i="100"/>
  <c r="K23" i="100"/>
  <c r="K24" i="100"/>
  <c r="K25" i="100"/>
  <c r="K26" i="100"/>
  <c r="K27" i="100"/>
  <c r="K28" i="100"/>
  <c r="K29" i="100"/>
  <c r="K30" i="100"/>
  <c r="K31" i="100"/>
  <c r="K32" i="100"/>
  <c r="K33" i="100"/>
  <c r="K34" i="100"/>
  <c r="K35" i="100"/>
  <c r="K36" i="100"/>
  <c r="K37" i="100"/>
  <c r="K38" i="100"/>
  <c r="K39" i="100"/>
  <c r="K40" i="100"/>
  <c r="K41" i="100"/>
  <c r="K42" i="100"/>
  <c r="K43" i="100"/>
  <c r="K44" i="100"/>
  <c r="K45" i="100"/>
  <c r="K46" i="100"/>
  <c r="K47" i="100"/>
  <c r="K48" i="100"/>
  <c r="K49" i="100"/>
  <c r="K50" i="100"/>
  <c r="K51" i="100"/>
  <c r="K52" i="100"/>
  <c r="K53" i="100"/>
  <c r="K54" i="100"/>
  <c r="K55" i="100"/>
  <c r="K56" i="100"/>
  <c r="K57" i="100"/>
  <c r="K58" i="100"/>
  <c r="K59" i="100"/>
  <c r="K60" i="100"/>
  <c r="K61" i="100"/>
  <c r="K62" i="100"/>
  <c r="K63" i="100"/>
  <c r="K64" i="100"/>
  <c r="K65" i="100"/>
  <c r="K66" i="100"/>
  <c r="K67" i="100"/>
  <c r="K68" i="100"/>
  <c r="K69" i="100"/>
  <c r="K70" i="100"/>
  <c r="K71" i="100"/>
  <c r="K72" i="100"/>
  <c r="K73" i="100"/>
  <c r="K74" i="100"/>
  <c r="K75" i="100"/>
  <c r="K76" i="100"/>
  <c r="K77" i="100"/>
  <c r="K78" i="100"/>
  <c r="K79" i="100"/>
  <c r="K80" i="100"/>
  <c r="K81" i="100"/>
  <c r="K82" i="100"/>
  <c r="K83" i="100"/>
  <c r="K84" i="100"/>
  <c r="K85" i="100"/>
  <c r="K86" i="100"/>
  <c r="K87" i="100"/>
  <c r="K88" i="100"/>
  <c r="K89" i="100"/>
  <c r="K90" i="100"/>
  <c r="K91" i="100"/>
  <c r="K92" i="100"/>
  <c r="K93" i="100"/>
  <c r="K94" i="100"/>
  <c r="K95" i="100"/>
  <c r="K96" i="100"/>
  <c r="K97" i="100"/>
  <c r="K98" i="100"/>
  <c r="K99" i="100"/>
  <c r="K100" i="100"/>
  <c r="K101" i="100"/>
  <c r="K102" i="100"/>
  <c r="K103" i="100"/>
  <c r="K104" i="100"/>
  <c r="K105" i="100"/>
  <c r="K106" i="100"/>
  <c r="K107" i="100"/>
  <c r="K108" i="100"/>
  <c r="K109" i="100"/>
  <c r="K110" i="100"/>
  <c r="K111" i="100"/>
  <c r="K112" i="100"/>
  <c r="K113" i="100"/>
  <c r="K114" i="100"/>
  <c r="K115" i="100"/>
  <c r="K116" i="100"/>
  <c r="K117" i="100"/>
  <c r="K118" i="100"/>
  <c r="K119" i="100"/>
  <c r="K6" i="101"/>
  <c r="K7" i="101"/>
  <c r="K8" i="101"/>
  <c r="K9" i="101"/>
  <c r="K10" i="101"/>
  <c r="K11" i="101"/>
  <c r="K12" i="101"/>
  <c r="K13" i="101"/>
  <c r="K14" i="101"/>
  <c r="K15" i="101"/>
  <c r="K16" i="101"/>
  <c r="K17" i="101"/>
  <c r="K18" i="101"/>
  <c r="K19" i="101"/>
  <c r="K20" i="101"/>
  <c r="K21" i="101"/>
  <c r="K22" i="101"/>
  <c r="K23" i="101"/>
  <c r="K24" i="101"/>
  <c r="K25" i="101"/>
  <c r="K26" i="101"/>
  <c r="K27" i="101"/>
  <c r="K28" i="101"/>
  <c r="K29" i="101"/>
  <c r="K30" i="101"/>
  <c r="K31" i="101"/>
  <c r="K32" i="101"/>
  <c r="K33" i="101"/>
  <c r="K34" i="101"/>
  <c r="K35" i="101"/>
  <c r="K36" i="101"/>
  <c r="K37" i="101"/>
  <c r="K38" i="101"/>
  <c r="K39" i="101"/>
  <c r="K40" i="101"/>
  <c r="K41" i="101"/>
  <c r="K42" i="101"/>
  <c r="K43" i="101"/>
  <c r="K44" i="101"/>
  <c r="K45" i="101"/>
  <c r="K46" i="101"/>
  <c r="K47" i="101"/>
  <c r="K48" i="101"/>
  <c r="K49" i="101"/>
  <c r="K50" i="101"/>
  <c r="K51" i="101"/>
  <c r="K52" i="101"/>
  <c r="K53" i="101"/>
  <c r="K54" i="101"/>
  <c r="K55" i="101"/>
  <c r="K56" i="101"/>
  <c r="K57" i="101"/>
  <c r="K58" i="101"/>
  <c r="K59" i="101"/>
  <c r="K60" i="101"/>
  <c r="K61" i="101"/>
  <c r="K62" i="101"/>
  <c r="K63" i="101"/>
  <c r="K64" i="101"/>
  <c r="K65" i="101"/>
  <c r="K66" i="101"/>
  <c r="K67" i="101"/>
  <c r="K68" i="101"/>
  <c r="K69" i="101"/>
  <c r="K70" i="101"/>
  <c r="K71" i="101"/>
  <c r="K72" i="101"/>
  <c r="K73" i="101"/>
  <c r="K74" i="101"/>
  <c r="K75" i="101"/>
  <c r="K76" i="101"/>
  <c r="K77" i="101"/>
  <c r="K78" i="101"/>
  <c r="K79" i="101"/>
  <c r="K80" i="101"/>
  <c r="K81" i="101"/>
  <c r="K82" i="101"/>
  <c r="K83" i="101"/>
  <c r="K84" i="101"/>
  <c r="K85" i="101"/>
  <c r="K86" i="101"/>
  <c r="K87" i="101"/>
  <c r="K88" i="101"/>
  <c r="K89" i="101"/>
  <c r="K90" i="101"/>
  <c r="K91" i="101"/>
  <c r="K92" i="101"/>
  <c r="K93" i="101"/>
  <c r="K94" i="101"/>
  <c r="K95" i="101"/>
  <c r="K96" i="101"/>
  <c r="K97" i="101"/>
  <c r="K98" i="101"/>
  <c r="K99" i="101"/>
  <c r="K100" i="101"/>
  <c r="K101" i="101"/>
  <c r="K102" i="101"/>
  <c r="K103" i="101"/>
  <c r="K104" i="101"/>
  <c r="K105" i="101"/>
  <c r="K106" i="101"/>
  <c r="K107" i="101"/>
  <c r="K108" i="101"/>
  <c r="K109" i="101"/>
  <c r="K110" i="101"/>
  <c r="K111" i="101"/>
  <c r="K112" i="101"/>
  <c r="K113" i="101"/>
  <c r="K114" i="101"/>
  <c r="K115" i="101"/>
  <c r="K116" i="101"/>
  <c r="K117" i="101"/>
  <c r="K118" i="101"/>
  <c r="K119" i="101"/>
  <c r="K6" i="102"/>
  <c r="K7" i="102"/>
  <c r="K8" i="102"/>
  <c r="K9" i="102"/>
  <c r="K10" i="102"/>
  <c r="K11" i="102"/>
  <c r="K12" i="102"/>
  <c r="K13" i="102"/>
  <c r="K14" i="102"/>
  <c r="K15" i="102"/>
  <c r="K16" i="102"/>
  <c r="K17" i="102"/>
  <c r="K18" i="102"/>
  <c r="K20" i="102"/>
  <c r="K21" i="102"/>
  <c r="K22" i="102"/>
  <c r="K23" i="102"/>
  <c r="K24" i="102"/>
  <c r="K25" i="102"/>
  <c r="K26" i="102"/>
  <c r="K27" i="102"/>
  <c r="K28" i="102"/>
  <c r="K29" i="102"/>
  <c r="K30" i="102"/>
  <c r="K31" i="102"/>
  <c r="K32" i="102"/>
  <c r="K33" i="102"/>
  <c r="K34" i="102"/>
  <c r="K35" i="102"/>
  <c r="K37" i="102"/>
  <c r="K38" i="102"/>
  <c r="K39" i="102"/>
  <c r="K40" i="102"/>
  <c r="K41" i="102"/>
  <c r="K42" i="102"/>
  <c r="K43" i="102"/>
  <c r="K44" i="102"/>
  <c r="K45" i="102"/>
  <c r="K46" i="102"/>
  <c r="K47" i="102"/>
  <c r="K48" i="102"/>
  <c r="K49" i="102"/>
  <c r="K50" i="102"/>
  <c r="K51" i="102"/>
  <c r="K52" i="102"/>
  <c r="K53" i="102"/>
  <c r="K54" i="102"/>
  <c r="K55" i="102"/>
  <c r="K56" i="102"/>
  <c r="K57" i="102"/>
  <c r="K58" i="102"/>
  <c r="K59" i="102"/>
  <c r="K60" i="102"/>
  <c r="K61" i="102"/>
  <c r="K62" i="102"/>
  <c r="K63" i="102"/>
  <c r="K64" i="102"/>
  <c r="K65" i="102"/>
  <c r="K66" i="102"/>
  <c r="K67" i="102"/>
  <c r="K68" i="102"/>
  <c r="K69" i="102"/>
  <c r="K70" i="102"/>
  <c r="K71" i="102"/>
  <c r="K72" i="102"/>
  <c r="K73" i="102"/>
  <c r="K74" i="102"/>
  <c r="K75" i="102"/>
  <c r="K76" i="102"/>
  <c r="K77" i="102"/>
  <c r="K78" i="102"/>
  <c r="K79" i="102"/>
  <c r="K80" i="102"/>
  <c r="K81" i="102"/>
  <c r="K82" i="102"/>
  <c r="K83" i="102"/>
  <c r="K84" i="102"/>
  <c r="K85" i="102"/>
  <c r="K86" i="102"/>
  <c r="K87" i="102"/>
  <c r="K88" i="102"/>
  <c r="K89" i="102"/>
  <c r="K90" i="102"/>
  <c r="K91" i="102"/>
  <c r="K92" i="102"/>
  <c r="K93" i="102"/>
  <c r="K94" i="102"/>
  <c r="K95" i="102"/>
  <c r="K96" i="102"/>
  <c r="K97" i="102"/>
  <c r="K98" i="102"/>
  <c r="K99" i="102"/>
  <c r="K100" i="102"/>
  <c r="K101" i="102"/>
  <c r="K102" i="102"/>
  <c r="K103" i="102"/>
  <c r="K105" i="102"/>
  <c r="K106" i="102"/>
  <c r="K107" i="102"/>
  <c r="K108" i="102"/>
  <c r="K109" i="102"/>
  <c r="K110" i="102"/>
  <c r="K111" i="102"/>
  <c r="K112" i="102"/>
  <c r="K113" i="102"/>
  <c r="K114" i="102"/>
  <c r="K115" i="102"/>
  <c r="K116" i="102"/>
  <c r="K117" i="102"/>
  <c r="K118" i="102"/>
  <c r="K119" i="102"/>
  <c r="K6" i="103"/>
  <c r="K7" i="103"/>
  <c r="K8" i="103"/>
  <c r="K9" i="103"/>
  <c r="K10" i="103"/>
  <c r="K11" i="103"/>
  <c r="K12" i="103"/>
  <c r="K13" i="103"/>
  <c r="K14" i="103"/>
  <c r="K15" i="103"/>
  <c r="K16" i="103"/>
  <c r="K17" i="103"/>
  <c r="K18" i="103"/>
  <c r="K19" i="103"/>
  <c r="K20" i="103"/>
  <c r="K21" i="103"/>
  <c r="K22" i="103"/>
  <c r="K23" i="103"/>
  <c r="K24" i="103"/>
  <c r="K25" i="103"/>
  <c r="K26" i="103"/>
  <c r="K27" i="103"/>
  <c r="K28" i="103"/>
  <c r="K29" i="103"/>
  <c r="K30" i="103"/>
  <c r="K31" i="103"/>
  <c r="K32" i="103"/>
  <c r="K33" i="103"/>
  <c r="K34" i="103"/>
  <c r="K35" i="103"/>
  <c r="K36" i="103"/>
  <c r="K37" i="103"/>
  <c r="K38" i="103"/>
  <c r="K39" i="103"/>
  <c r="K40" i="103"/>
  <c r="K41" i="103"/>
  <c r="K42" i="103"/>
  <c r="K43" i="103"/>
  <c r="K44" i="103"/>
  <c r="K45" i="103"/>
  <c r="K46" i="103"/>
  <c r="K47" i="103"/>
  <c r="K48" i="103"/>
  <c r="K49" i="103"/>
  <c r="K50" i="103"/>
  <c r="K51" i="103"/>
  <c r="K52" i="103"/>
  <c r="K53" i="103"/>
  <c r="K54" i="103"/>
  <c r="K55" i="103"/>
  <c r="K56" i="103"/>
  <c r="K57" i="103"/>
  <c r="K58" i="103"/>
  <c r="K59" i="103"/>
  <c r="K60" i="103"/>
  <c r="K61" i="103"/>
  <c r="K62" i="103"/>
  <c r="K63" i="103"/>
  <c r="K64" i="103"/>
  <c r="K65" i="103"/>
  <c r="K66" i="103"/>
  <c r="K67" i="103"/>
  <c r="K68" i="103"/>
  <c r="K69" i="103"/>
  <c r="K70" i="103"/>
  <c r="K71" i="103"/>
  <c r="K72" i="103"/>
  <c r="K73" i="103"/>
  <c r="K74" i="103"/>
  <c r="K75" i="103"/>
  <c r="K76" i="103"/>
  <c r="K77" i="103"/>
  <c r="K78" i="103"/>
  <c r="K79" i="103"/>
  <c r="K80" i="103"/>
  <c r="K81" i="103"/>
  <c r="K82" i="103"/>
  <c r="K83" i="103"/>
  <c r="K84" i="103"/>
  <c r="K85" i="103"/>
  <c r="K86" i="103"/>
  <c r="K87" i="103"/>
  <c r="K88" i="103"/>
  <c r="K89" i="103"/>
  <c r="K90" i="103"/>
  <c r="K91" i="103"/>
  <c r="K92" i="103"/>
  <c r="K93" i="103"/>
  <c r="K94" i="103"/>
  <c r="K95" i="103"/>
  <c r="K96" i="103"/>
  <c r="K97" i="103"/>
  <c r="K98" i="103"/>
  <c r="K99" i="103"/>
  <c r="K100" i="103"/>
  <c r="K101" i="103"/>
  <c r="K102" i="103"/>
  <c r="K103" i="103"/>
  <c r="K105" i="103"/>
  <c r="K106" i="103"/>
  <c r="K107" i="103"/>
  <c r="K108" i="103"/>
  <c r="K109" i="103"/>
  <c r="K110" i="103"/>
  <c r="K111" i="103"/>
  <c r="K112" i="103"/>
  <c r="K113" i="103"/>
  <c r="K114" i="103"/>
  <c r="K115" i="103"/>
  <c r="K116" i="103"/>
  <c r="K117" i="103"/>
  <c r="K118" i="103"/>
  <c r="K119" i="103"/>
  <c r="K6" i="105"/>
  <c r="K7" i="105"/>
  <c r="K8" i="105"/>
  <c r="K9" i="105"/>
  <c r="K10" i="105"/>
  <c r="K11" i="105"/>
  <c r="K12" i="105"/>
  <c r="K13" i="105"/>
  <c r="K14" i="105"/>
  <c r="K15" i="105"/>
  <c r="K16" i="105"/>
  <c r="K17" i="105"/>
  <c r="K18" i="105"/>
  <c r="K19" i="105"/>
  <c r="K20" i="105"/>
  <c r="K21" i="105"/>
  <c r="K22" i="105"/>
  <c r="K23" i="105"/>
  <c r="K24" i="105"/>
  <c r="K25" i="105"/>
  <c r="K26" i="105"/>
  <c r="K27" i="105"/>
  <c r="K28" i="105"/>
  <c r="K29" i="105"/>
  <c r="K30" i="105"/>
  <c r="K31" i="105"/>
  <c r="K32" i="105"/>
  <c r="K33" i="105"/>
  <c r="K34" i="105"/>
  <c r="K35" i="105"/>
  <c r="K36" i="105"/>
  <c r="K37" i="105"/>
  <c r="K38" i="105"/>
  <c r="K39" i="105"/>
  <c r="K40" i="105"/>
  <c r="K41" i="105"/>
  <c r="K42" i="105"/>
  <c r="K43" i="105"/>
  <c r="K44" i="105"/>
  <c r="K45" i="105"/>
  <c r="K46" i="105"/>
  <c r="K47" i="105"/>
  <c r="K48" i="105"/>
  <c r="K49" i="105"/>
  <c r="K50" i="105"/>
  <c r="K51" i="105"/>
  <c r="K52" i="105"/>
  <c r="K53" i="105"/>
  <c r="K54" i="105"/>
  <c r="K55" i="105"/>
  <c r="K56" i="105"/>
  <c r="K57" i="105"/>
  <c r="K58" i="105"/>
  <c r="K59" i="105"/>
  <c r="K60" i="105"/>
  <c r="K61" i="105"/>
  <c r="K62" i="105"/>
  <c r="K63" i="105"/>
  <c r="K64" i="105"/>
  <c r="K65" i="105"/>
  <c r="K66" i="105"/>
  <c r="K67" i="105"/>
  <c r="K68" i="105"/>
  <c r="K69" i="105"/>
  <c r="K70" i="105"/>
  <c r="K71" i="105"/>
  <c r="K72" i="105"/>
  <c r="K73" i="105"/>
  <c r="K74" i="105"/>
  <c r="K75" i="105"/>
  <c r="K76" i="105"/>
  <c r="K77" i="105"/>
  <c r="K78" i="105"/>
  <c r="K79" i="105"/>
  <c r="K80" i="105"/>
  <c r="K81" i="105"/>
  <c r="K82" i="105"/>
  <c r="K83" i="105"/>
  <c r="K84" i="105"/>
  <c r="K85" i="105"/>
  <c r="K86" i="105"/>
  <c r="K87" i="105"/>
  <c r="K88" i="105"/>
  <c r="K89" i="105"/>
  <c r="K90" i="105"/>
  <c r="K91" i="105"/>
  <c r="K92" i="105"/>
  <c r="K93" i="105"/>
  <c r="K94" i="105"/>
  <c r="K95" i="105"/>
  <c r="K96" i="105"/>
  <c r="K97" i="105"/>
  <c r="K98" i="105"/>
  <c r="K99" i="105"/>
  <c r="K100" i="105"/>
  <c r="K101" i="105"/>
  <c r="K102" i="105"/>
  <c r="K103" i="105"/>
  <c r="K104" i="105"/>
  <c r="K105" i="105"/>
  <c r="K106" i="105"/>
  <c r="K107" i="105"/>
  <c r="K108" i="105"/>
  <c r="K109" i="105"/>
  <c r="K110" i="105"/>
  <c r="K111" i="105"/>
  <c r="K112" i="105"/>
  <c r="K113" i="105"/>
  <c r="K114" i="105"/>
  <c r="K115" i="105"/>
  <c r="K116" i="105"/>
  <c r="K117" i="105"/>
  <c r="K118" i="105"/>
  <c r="K119" i="105"/>
  <c r="K6" i="104"/>
  <c r="K7" i="104"/>
  <c r="K8" i="104"/>
  <c r="K9" i="104"/>
  <c r="K10" i="104"/>
  <c r="K11" i="104"/>
  <c r="K12" i="104"/>
  <c r="K13" i="104"/>
  <c r="K14" i="104"/>
  <c r="K15" i="104"/>
  <c r="K16" i="104"/>
  <c r="K17" i="104"/>
  <c r="K18" i="104"/>
  <c r="K19" i="104"/>
  <c r="K20" i="104"/>
  <c r="K21" i="104"/>
  <c r="K22" i="104"/>
  <c r="K23" i="104"/>
  <c r="K24" i="104"/>
  <c r="K25" i="104"/>
  <c r="K26" i="104"/>
  <c r="K27" i="104"/>
  <c r="K28" i="104"/>
  <c r="K29" i="104"/>
  <c r="K30" i="104"/>
  <c r="K31" i="104"/>
  <c r="K32" i="104"/>
  <c r="K33" i="104"/>
  <c r="K34" i="104"/>
  <c r="K35" i="104"/>
  <c r="K36" i="104"/>
  <c r="K37" i="104"/>
  <c r="K38" i="104"/>
  <c r="K39" i="104"/>
  <c r="K40" i="104"/>
  <c r="K41" i="104"/>
  <c r="K42" i="104"/>
  <c r="K43" i="104"/>
  <c r="K44" i="104"/>
  <c r="K45" i="104"/>
  <c r="K46" i="104"/>
  <c r="K47" i="104"/>
  <c r="K48" i="104"/>
  <c r="K49" i="104"/>
  <c r="K50" i="104"/>
  <c r="K51" i="104"/>
  <c r="K52" i="104"/>
  <c r="K53" i="104"/>
  <c r="K54" i="104"/>
  <c r="K55" i="104"/>
  <c r="K56" i="104"/>
  <c r="K57" i="104"/>
  <c r="K58" i="104"/>
  <c r="K59" i="104"/>
  <c r="K60" i="104"/>
  <c r="K61" i="104"/>
  <c r="K62" i="104"/>
  <c r="K63" i="104"/>
  <c r="K64" i="104"/>
  <c r="K65" i="104"/>
  <c r="K66" i="104"/>
  <c r="K67" i="104"/>
  <c r="K68" i="104"/>
  <c r="K69" i="104"/>
  <c r="K70" i="104"/>
  <c r="K71" i="104"/>
  <c r="K72" i="104"/>
  <c r="K73" i="104"/>
  <c r="K74" i="104"/>
  <c r="K75" i="104"/>
  <c r="K76" i="104"/>
  <c r="K77" i="104"/>
  <c r="K78" i="104"/>
  <c r="K79" i="104"/>
  <c r="K80" i="104"/>
  <c r="K81" i="104"/>
  <c r="K82" i="104"/>
  <c r="K83" i="104"/>
  <c r="K84" i="104"/>
  <c r="K85" i="104"/>
  <c r="K86" i="104"/>
  <c r="K87" i="104"/>
  <c r="K88" i="104"/>
  <c r="K89" i="104"/>
  <c r="K90" i="104"/>
  <c r="K91" i="104"/>
  <c r="K92" i="104"/>
  <c r="K93" i="104"/>
  <c r="K94" i="104"/>
  <c r="K95" i="104"/>
  <c r="K96" i="104"/>
  <c r="K97" i="104"/>
  <c r="K98" i="104"/>
  <c r="K99" i="104"/>
  <c r="K100" i="104"/>
  <c r="K101" i="104"/>
  <c r="K102" i="104"/>
  <c r="K103" i="104"/>
  <c r="K105" i="104"/>
  <c r="K106" i="104"/>
  <c r="K107" i="104"/>
  <c r="K108" i="104"/>
  <c r="K109" i="104"/>
  <c r="K110" i="104"/>
  <c r="K111" i="104"/>
  <c r="K112" i="104"/>
  <c r="K113" i="104"/>
  <c r="K114" i="104"/>
  <c r="K115" i="104"/>
  <c r="K116" i="104"/>
  <c r="K117" i="104"/>
  <c r="K118" i="104"/>
  <c r="K119" i="104"/>
  <c r="K6" i="106"/>
  <c r="K7" i="106"/>
  <c r="K8" i="106"/>
  <c r="K9" i="106"/>
  <c r="K10" i="106"/>
  <c r="K11" i="106"/>
  <c r="K12" i="106"/>
  <c r="K13" i="106"/>
  <c r="K14" i="106"/>
  <c r="K15" i="106"/>
  <c r="K16" i="106"/>
  <c r="K17" i="106"/>
  <c r="K18" i="106"/>
  <c r="K19" i="106"/>
  <c r="K20" i="106"/>
  <c r="K21" i="106"/>
  <c r="K22" i="106"/>
  <c r="K23" i="106"/>
  <c r="K24" i="106"/>
  <c r="K25" i="106"/>
  <c r="K26" i="106"/>
  <c r="K27" i="106"/>
  <c r="K28" i="106"/>
  <c r="K29" i="106"/>
  <c r="K30" i="106"/>
  <c r="K31" i="106"/>
  <c r="K32" i="106"/>
  <c r="K33" i="106"/>
  <c r="K34" i="106"/>
  <c r="K35" i="106"/>
  <c r="K36" i="106"/>
  <c r="K37" i="106"/>
  <c r="K38" i="106"/>
  <c r="K39" i="106"/>
  <c r="K40" i="106"/>
  <c r="K41" i="106"/>
  <c r="K42" i="106"/>
  <c r="K43" i="106"/>
  <c r="K44" i="106"/>
  <c r="K45" i="106"/>
  <c r="K46" i="106"/>
  <c r="K47" i="106"/>
  <c r="K48" i="106"/>
  <c r="K49" i="106"/>
  <c r="K50" i="106"/>
  <c r="K51" i="106"/>
  <c r="K52" i="106"/>
  <c r="K53" i="106"/>
  <c r="K54" i="106"/>
  <c r="K55" i="106"/>
  <c r="K56" i="106"/>
  <c r="K57" i="106"/>
  <c r="K58" i="106"/>
  <c r="K59" i="106"/>
  <c r="K60" i="106"/>
  <c r="K61" i="106"/>
  <c r="K62" i="106"/>
  <c r="K63" i="106"/>
  <c r="K64" i="106"/>
  <c r="K65" i="106"/>
  <c r="K66" i="106"/>
  <c r="K67" i="106"/>
  <c r="K68" i="106"/>
  <c r="K69" i="106"/>
  <c r="K70" i="106"/>
  <c r="K71" i="106"/>
  <c r="K72" i="106"/>
  <c r="K73" i="106"/>
  <c r="K74" i="106"/>
  <c r="K75" i="106"/>
  <c r="K76" i="106"/>
  <c r="K77" i="106"/>
  <c r="K78" i="106"/>
  <c r="K79" i="106"/>
  <c r="K80" i="106"/>
  <c r="K81" i="106"/>
  <c r="K82" i="106"/>
  <c r="K83" i="106"/>
  <c r="K84" i="106"/>
  <c r="K85" i="106"/>
  <c r="K86" i="106"/>
  <c r="K87" i="106"/>
  <c r="K88" i="106"/>
  <c r="K89" i="106"/>
  <c r="K90" i="106"/>
  <c r="K91" i="106"/>
  <c r="K92" i="106"/>
  <c r="K93" i="106"/>
  <c r="K94" i="106"/>
  <c r="K95" i="106"/>
  <c r="K96" i="106"/>
  <c r="K97" i="106"/>
  <c r="K98" i="106"/>
  <c r="K99" i="106"/>
  <c r="K100" i="106"/>
  <c r="K101" i="106"/>
  <c r="K102" i="106"/>
  <c r="K103" i="106"/>
  <c r="K104" i="106"/>
  <c r="K105" i="106"/>
  <c r="K106" i="106"/>
  <c r="K107" i="106"/>
  <c r="K108" i="106"/>
  <c r="K109" i="106"/>
  <c r="K110" i="106"/>
  <c r="K111" i="106"/>
  <c r="K112" i="106"/>
  <c r="K113" i="106"/>
  <c r="K114" i="106"/>
  <c r="K115" i="106"/>
  <c r="K116" i="106"/>
  <c r="K117" i="106"/>
  <c r="K118" i="106"/>
  <c r="K119" i="106"/>
  <c r="K6" i="107"/>
  <c r="K7" i="107"/>
  <c r="K8" i="107"/>
  <c r="K9" i="107"/>
  <c r="K10" i="107"/>
  <c r="K11" i="107"/>
  <c r="K12" i="107"/>
  <c r="K13" i="107"/>
  <c r="K14" i="107"/>
  <c r="K15" i="107"/>
  <c r="K16" i="107"/>
  <c r="K17" i="107"/>
  <c r="K18" i="107"/>
  <c r="K19" i="107"/>
  <c r="K20" i="107"/>
  <c r="K21" i="107"/>
  <c r="K22" i="107"/>
  <c r="K23" i="107"/>
  <c r="K24" i="107"/>
  <c r="K25" i="107"/>
  <c r="K26" i="107"/>
  <c r="K27" i="107"/>
  <c r="K28" i="107"/>
  <c r="K29" i="107"/>
  <c r="K30" i="107"/>
  <c r="K31" i="107"/>
  <c r="K32" i="107"/>
  <c r="K33" i="107"/>
  <c r="K34" i="107"/>
  <c r="K35" i="107"/>
  <c r="K36" i="107"/>
  <c r="K37" i="107"/>
  <c r="K38" i="107"/>
  <c r="K39" i="107"/>
  <c r="K40" i="107"/>
  <c r="K41" i="107"/>
  <c r="K42" i="107"/>
  <c r="K43" i="107"/>
  <c r="K44" i="107"/>
  <c r="K45" i="107"/>
  <c r="K46" i="107"/>
  <c r="K47" i="107"/>
  <c r="K48" i="107"/>
  <c r="K49" i="107"/>
  <c r="K50" i="107"/>
  <c r="K51" i="107"/>
  <c r="K52" i="107"/>
  <c r="K53" i="107"/>
  <c r="K54" i="107"/>
  <c r="K55" i="107"/>
  <c r="K56" i="107"/>
  <c r="K57" i="107"/>
  <c r="K58" i="107"/>
  <c r="K59" i="107"/>
  <c r="K60" i="107"/>
  <c r="K61" i="107"/>
  <c r="K62" i="107"/>
  <c r="K63" i="107"/>
  <c r="K64" i="107"/>
  <c r="K65" i="107"/>
  <c r="K66" i="107"/>
  <c r="K67" i="107"/>
  <c r="K68" i="107"/>
  <c r="K69" i="107"/>
  <c r="K70" i="107"/>
  <c r="K71" i="107"/>
  <c r="K72" i="107"/>
  <c r="K73" i="107"/>
  <c r="K74" i="107"/>
  <c r="K75" i="107"/>
  <c r="K76" i="107"/>
  <c r="K77" i="107"/>
  <c r="K78" i="107"/>
  <c r="K79" i="107"/>
  <c r="K80" i="107"/>
  <c r="K81" i="107"/>
  <c r="K82" i="107"/>
  <c r="K83" i="107"/>
  <c r="K84" i="107"/>
  <c r="K85" i="107"/>
  <c r="K86" i="107"/>
  <c r="K87" i="107"/>
  <c r="K88" i="107"/>
  <c r="K89" i="107"/>
  <c r="K90" i="107"/>
  <c r="K91" i="107"/>
  <c r="K92" i="107"/>
  <c r="K93" i="107"/>
  <c r="K94" i="107"/>
  <c r="K95" i="107"/>
  <c r="K96" i="107"/>
  <c r="K97" i="107"/>
  <c r="K98" i="107"/>
  <c r="K99" i="107"/>
  <c r="K100" i="107"/>
  <c r="K101" i="107"/>
  <c r="K102" i="107"/>
  <c r="K103" i="107"/>
  <c r="K104" i="107"/>
  <c r="K105" i="107"/>
  <c r="K106" i="107"/>
  <c r="K107" i="107"/>
  <c r="K108" i="107"/>
  <c r="K109" i="107"/>
  <c r="K110" i="107"/>
  <c r="K111" i="107"/>
  <c r="K112" i="107"/>
  <c r="K113" i="107"/>
  <c r="K114" i="107"/>
  <c r="K115" i="107"/>
  <c r="K116" i="107"/>
  <c r="K117" i="107"/>
  <c r="K118" i="107"/>
  <c r="K119" i="107"/>
  <c r="K6" i="108"/>
  <c r="K7" i="108"/>
  <c r="K8" i="108"/>
  <c r="K9" i="108"/>
  <c r="K10" i="108"/>
  <c r="K11" i="108"/>
  <c r="K12" i="108"/>
  <c r="K13" i="108"/>
  <c r="K14" i="108"/>
  <c r="K15" i="108"/>
  <c r="K16" i="108"/>
  <c r="K17" i="108"/>
  <c r="K18" i="108"/>
  <c r="K19" i="108"/>
  <c r="K20" i="108"/>
  <c r="K21" i="108"/>
  <c r="K22" i="108"/>
  <c r="K23" i="108"/>
  <c r="K24" i="108"/>
  <c r="K25" i="108"/>
  <c r="K26" i="108"/>
  <c r="K27" i="108"/>
  <c r="K28" i="108"/>
  <c r="K29" i="108"/>
  <c r="K30" i="108"/>
  <c r="K31" i="108"/>
  <c r="K32" i="108"/>
  <c r="K33" i="108"/>
  <c r="K34" i="108"/>
  <c r="K35" i="108"/>
  <c r="K36" i="108"/>
  <c r="K37" i="108"/>
  <c r="K38" i="108"/>
  <c r="K39" i="108"/>
  <c r="K40" i="108"/>
  <c r="K41" i="108"/>
  <c r="K42" i="108"/>
  <c r="K43" i="108"/>
  <c r="K44" i="108"/>
  <c r="K45" i="108"/>
  <c r="K46" i="108"/>
  <c r="K47" i="108"/>
  <c r="K48" i="108"/>
  <c r="K49" i="108"/>
  <c r="K50" i="108"/>
  <c r="K51" i="108"/>
  <c r="K52" i="108"/>
  <c r="K53" i="108"/>
  <c r="K54" i="108"/>
  <c r="K55" i="108"/>
  <c r="K56" i="108"/>
  <c r="K57" i="108"/>
  <c r="K58" i="108"/>
  <c r="K59" i="108"/>
  <c r="K60" i="108"/>
  <c r="K61" i="108"/>
  <c r="K62" i="108"/>
  <c r="K63" i="108"/>
  <c r="K64" i="108"/>
  <c r="K65" i="108"/>
  <c r="K66" i="108"/>
  <c r="K67" i="108"/>
  <c r="K68" i="108"/>
  <c r="K69" i="108"/>
  <c r="K70" i="108"/>
  <c r="K71" i="108"/>
  <c r="K72" i="108"/>
  <c r="K73" i="108"/>
  <c r="K74" i="108"/>
  <c r="K75" i="108"/>
  <c r="K76" i="108"/>
  <c r="K77" i="108"/>
  <c r="K78" i="108"/>
  <c r="K79" i="108"/>
  <c r="K80" i="108"/>
  <c r="K81" i="108"/>
  <c r="K82" i="108"/>
  <c r="K83" i="108"/>
  <c r="K84" i="108"/>
  <c r="K85" i="108"/>
  <c r="K86" i="108"/>
  <c r="K87" i="108"/>
  <c r="K88" i="108"/>
  <c r="K89" i="108"/>
  <c r="K90" i="108"/>
  <c r="K91" i="108"/>
  <c r="K92" i="108"/>
  <c r="K93" i="108"/>
  <c r="K94" i="108"/>
  <c r="K95" i="108"/>
  <c r="K96" i="108"/>
  <c r="K97" i="108"/>
  <c r="K98" i="108"/>
  <c r="K99" i="108"/>
  <c r="K100" i="108"/>
  <c r="K101" i="108"/>
  <c r="K102" i="108"/>
  <c r="K103" i="108"/>
  <c r="K104" i="108"/>
  <c r="K105" i="108"/>
  <c r="K106" i="108"/>
  <c r="K107" i="108"/>
  <c r="K108" i="108"/>
  <c r="K109" i="108"/>
  <c r="K110" i="108"/>
  <c r="K111" i="108"/>
  <c r="K112" i="108"/>
  <c r="K113" i="108"/>
  <c r="K114" i="108"/>
  <c r="K115" i="108"/>
  <c r="K116" i="108"/>
  <c r="K117" i="108"/>
  <c r="K118" i="108"/>
  <c r="K119" i="108"/>
  <c r="K6" i="109"/>
  <c r="K7" i="109"/>
  <c r="K8" i="109"/>
  <c r="K9" i="109"/>
  <c r="K10" i="109"/>
  <c r="K11" i="109"/>
  <c r="K12" i="109"/>
  <c r="K13" i="109"/>
  <c r="K14" i="109"/>
  <c r="K15" i="109"/>
  <c r="K16" i="109"/>
  <c r="K17" i="109"/>
  <c r="K18" i="109"/>
  <c r="K19" i="109"/>
  <c r="K20" i="109"/>
  <c r="K21" i="109"/>
  <c r="K22" i="109"/>
  <c r="K23" i="109"/>
  <c r="K24" i="109"/>
  <c r="K25" i="109"/>
  <c r="K26" i="109"/>
  <c r="K27" i="109"/>
  <c r="K28" i="109"/>
  <c r="K29" i="109"/>
  <c r="K30" i="109"/>
  <c r="K31" i="109"/>
  <c r="K32" i="109"/>
  <c r="K33" i="109"/>
  <c r="K34" i="109"/>
  <c r="K35" i="109"/>
  <c r="K36" i="109"/>
  <c r="K37" i="109"/>
  <c r="K38" i="109"/>
  <c r="K39" i="109"/>
  <c r="K40" i="109"/>
  <c r="K41" i="109"/>
  <c r="K42" i="109"/>
  <c r="K43" i="109"/>
  <c r="K44" i="109"/>
  <c r="K45" i="109"/>
  <c r="K46" i="109"/>
  <c r="K47" i="109"/>
  <c r="K48" i="109"/>
  <c r="K49" i="109"/>
  <c r="K50" i="109"/>
  <c r="K51" i="109"/>
  <c r="K52" i="109"/>
  <c r="K53" i="109"/>
  <c r="K54" i="109"/>
  <c r="K55" i="109"/>
  <c r="K56" i="109"/>
  <c r="K57" i="109"/>
  <c r="K58" i="109"/>
  <c r="K59" i="109"/>
  <c r="K60" i="109"/>
  <c r="K61" i="109"/>
  <c r="K62" i="109"/>
  <c r="K63" i="109"/>
  <c r="K64" i="109"/>
  <c r="K65" i="109"/>
  <c r="K66" i="109"/>
  <c r="K67" i="109"/>
  <c r="K68" i="109"/>
  <c r="K69" i="109"/>
  <c r="K70" i="109"/>
  <c r="K71" i="109"/>
  <c r="K72" i="109"/>
  <c r="K73" i="109"/>
  <c r="K74" i="109"/>
  <c r="K75" i="109"/>
  <c r="K76" i="109"/>
  <c r="K77" i="109"/>
  <c r="K78" i="109"/>
  <c r="K79" i="109"/>
  <c r="K80" i="109"/>
  <c r="K81" i="109"/>
  <c r="K82" i="109"/>
  <c r="K83" i="109"/>
  <c r="K84" i="109"/>
  <c r="K85" i="109"/>
  <c r="K86" i="109"/>
  <c r="K87" i="109"/>
  <c r="K88" i="109"/>
  <c r="K89" i="109"/>
  <c r="K90" i="109"/>
  <c r="K91" i="109"/>
  <c r="K92" i="109"/>
  <c r="K93" i="109"/>
  <c r="K94" i="109"/>
  <c r="K95" i="109"/>
  <c r="K96" i="109"/>
  <c r="K97" i="109"/>
  <c r="K98" i="109"/>
  <c r="K99" i="109"/>
  <c r="K100" i="109"/>
  <c r="K101" i="109"/>
  <c r="K102" i="109"/>
  <c r="K103" i="109"/>
  <c r="K104" i="109"/>
  <c r="K105" i="109"/>
  <c r="K106" i="109"/>
  <c r="K107" i="109"/>
  <c r="K108" i="109"/>
  <c r="K109" i="109"/>
  <c r="K110" i="109"/>
  <c r="K111" i="109"/>
  <c r="K112" i="109"/>
  <c r="K113" i="109"/>
  <c r="K114" i="109"/>
  <c r="K115" i="109"/>
  <c r="K116" i="109"/>
  <c r="K117" i="109"/>
  <c r="K118" i="109"/>
  <c r="K119" i="109"/>
  <c r="K6" i="110"/>
  <c r="K7" i="110"/>
  <c r="K8" i="110"/>
  <c r="K9" i="110"/>
  <c r="K10" i="110"/>
  <c r="K11" i="110"/>
  <c r="K12" i="110"/>
  <c r="K13" i="110"/>
  <c r="K14" i="110"/>
  <c r="K15" i="110"/>
  <c r="K16" i="110"/>
  <c r="K17" i="110"/>
  <c r="K18" i="110"/>
  <c r="K19" i="110"/>
  <c r="K20" i="110"/>
  <c r="K21" i="110"/>
  <c r="K22" i="110"/>
  <c r="K23" i="110"/>
  <c r="K24" i="110"/>
  <c r="K25" i="110"/>
  <c r="K26" i="110"/>
  <c r="K27" i="110"/>
  <c r="K28" i="110"/>
  <c r="K29" i="110"/>
  <c r="K30" i="110"/>
  <c r="K31" i="110"/>
  <c r="K32" i="110"/>
  <c r="K33" i="110"/>
  <c r="K34" i="110"/>
  <c r="K35" i="110"/>
  <c r="K36" i="110"/>
  <c r="K37" i="110"/>
  <c r="K38" i="110"/>
  <c r="K39" i="110"/>
  <c r="K40" i="110"/>
  <c r="K41" i="110"/>
  <c r="K42" i="110"/>
  <c r="K43" i="110"/>
  <c r="K44" i="110"/>
  <c r="K45" i="110"/>
  <c r="K46" i="110"/>
  <c r="K47" i="110"/>
  <c r="K48" i="110"/>
  <c r="K49" i="110"/>
  <c r="K50" i="110"/>
  <c r="K51" i="110"/>
  <c r="K52" i="110"/>
  <c r="K53" i="110"/>
  <c r="K54" i="110"/>
  <c r="K55" i="110"/>
  <c r="K56" i="110"/>
  <c r="K57" i="110"/>
  <c r="K58" i="110"/>
  <c r="K59" i="110"/>
  <c r="K60" i="110"/>
  <c r="K61" i="110"/>
  <c r="K62" i="110"/>
  <c r="K63" i="110"/>
  <c r="K64" i="110"/>
  <c r="K65" i="110"/>
  <c r="K66" i="110"/>
  <c r="K67" i="110"/>
  <c r="K68" i="110"/>
  <c r="K69" i="110"/>
  <c r="K70" i="110"/>
  <c r="K71" i="110"/>
  <c r="K72" i="110"/>
  <c r="K73" i="110"/>
  <c r="K74" i="110"/>
  <c r="K75" i="110"/>
  <c r="K76" i="110"/>
  <c r="K77" i="110"/>
  <c r="K78" i="110"/>
  <c r="K79" i="110"/>
  <c r="K80" i="110"/>
  <c r="K81" i="110"/>
  <c r="K82" i="110"/>
  <c r="K83" i="110"/>
  <c r="K84" i="110"/>
  <c r="K85" i="110"/>
  <c r="K86" i="110"/>
  <c r="K87" i="110"/>
  <c r="K88" i="110"/>
  <c r="K89" i="110"/>
  <c r="K90" i="110"/>
  <c r="K91" i="110"/>
  <c r="K92" i="110"/>
  <c r="K93" i="110"/>
  <c r="K94" i="110"/>
  <c r="K95" i="110"/>
  <c r="K96" i="110"/>
  <c r="K97" i="110"/>
  <c r="K98" i="110"/>
  <c r="K99" i="110"/>
  <c r="K100" i="110"/>
  <c r="K101" i="110"/>
  <c r="K102" i="110"/>
  <c r="K103" i="110"/>
  <c r="K104" i="110"/>
  <c r="K105" i="110"/>
  <c r="K106" i="110"/>
  <c r="K107" i="110"/>
  <c r="K108" i="110"/>
  <c r="K109" i="110"/>
  <c r="K110" i="110"/>
  <c r="K111" i="110"/>
  <c r="K112" i="110"/>
  <c r="K113" i="110"/>
  <c r="K114" i="110"/>
  <c r="K115" i="110"/>
  <c r="K116" i="110"/>
  <c r="K117" i="110"/>
  <c r="K118" i="110"/>
  <c r="K119" i="110"/>
  <c r="K6" i="111"/>
  <c r="K7" i="111"/>
  <c r="K8" i="111"/>
  <c r="K9" i="111"/>
  <c r="K10" i="111"/>
  <c r="K11" i="111"/>
  <c r="K12" i="111"/>
  <c r="K13" i="111"/>
  <c r="K14" i="111"/>
  <c r="K15" i="111"/>
  <c r="K16" i="111"/>
  <c r="K17" i="111"/>
  <c r="K18" i="111"/>
  <c r="K19" i="111"/>
  <c r="K20" i="111"/>
  <c r="K21" i="111"/>
  <c r="K22" i="111"/>
  <c r="K23" i="111"/>
  <c r="K24" i="111"/>
  <c r="K25" i="111"/>
  <c r="K26" i="111"/>
  <c r="K27" i="111"/>
  <c r="K28" i="111"/>
  <c r="K29" i="111"/>
  <c r="K30" i="111"/>
  <c r="K31" i="111"/>
  <c r="K32" i="111"/>
  <c r="K33" i="111"/>
  <c r="K34" i="111"/>
  <c r="K35" i="111"/>
  <c r="K36" i="111"/>
  <c r="K37" i="111"/>
  <c r="K38" i="111"/>
  <c r="K39" i="111"/>
  <c r="K40" i="111"/>
  <c r="K41" i="111"/>
  <c r="K42" i="111"/>
  <c r="K43" i="111"/>
  <c r="K44" i="111"/>
  <c r="K45" i="111"/>
  <c r="K46" i="111"/>
  <c r="K47" i="111"/>
  <c r="K48" i="111"/>
  <c r="K49" i="111"/>
  <c r="K50" i="111"/>
  <c r="K51" i="111"/>
  <c r="K52" i="111"/>
  <c r="K53" i="111"/>
  <c r="K54" i="111"/>
  <c r="K55" i="111"/>
  <c r="K56" i="111"/>
  <c r="K57" i="111"/>
  <c r="K58" i="111"/>
  <c r="K59" i="111"/>
  <c r="K60" i="111"/>
  <c r="K61" i="111"/>
  <c r="K62" i="111"/>
  <c r="K63" i="111"/>
  <c r="K64" i="111"/>
  <c r="K65" i="111"/>
  <c r="K66" i="111"/>
  <c r="K67" i="111"/>
  <c r="K68" i="111"/>
  <c r="K69" i="111"/>
  <c r="K70" i="111"/>
  <c r="K71" i="111"/>
  <c r="K72" i="111"/>
  <c r="K73" i="111"/>
  <c r="K74" i="111"/>
  <c r="K75" i="111"/>
  <c r="K76" i="111"/>
  <c r="K77" i="111"/>
  <c r="K78" i="111"/>
  <c r="K79" i="111"/>
  <c r="K80" i="111"/>
  <c r="K81" i="111"/>
  <c r="K82" i="111"/>
  <c r="K83" i="111"/>
  <c r="K84" i="111"/>
  <c r="K85" i="111"/>
  <c r="K86" i="111"/>
  <c r="K87" i="111"/>
  <c r="K88" i="111"/>
  <c r="K89" i="111"/>
  <c r="K90" i="111"/>
  <c r="K91" i="111"/>
  <c r="K92" i="111"/>
  <c r="K93" i="111"/>
  <c r="K94" i="111"/>
  <c r="K95" i="111"/>
  <c r="K96" i="111"/>
  <c r="K97" i="111"/>
  <c r="K98" i="111"/>
  <c r="K99" i="111"/>
  <c r="K100" i="111"/>
  <c r="K101" i="111"/>
  <c r="K102" i="111"/>
  <c r="K103" i="111"/>
  <c r="K104" i="111"/>
  <c r="K105" i="111"/>
  <c r="K106" i="111"/>
  <c r="K107" i="111"/>
  <c r="K108" i="111"/>
  <c r="K109" i="111"/>
  <c r="K110" i="111"/>
  <c r="K111" i="111"/>
  <c r="K112" i="111"/>
  <c r="K113" i="111"/>
  <c r="K114" i="111"/>
  <c r="K115" i="111"/>
  <c r="K116" i="111"/>
  <c r="K117" i="111"/>
  <c r="K118" i="111"/>
  <c r="K119" i="111"/>
  <c r="K6" i="112"/>
  <c r="K7" i="112"/>
  <c r="K8" i="112"/>
  <c r="K9" i="112"/>
  <c r="K10" i="112"/>
  <c r="K11" i="112"/>
  <c r="K12" i="112"/>
  <c r="K13" i="112"/>
  <c r="K14" i="112"/>
  <c r="K15" i="112"/>
  <c r="K16" i="112"/>
  <c r="K17" i="112"/>
  <c r="K18" i="112"/>
  <c r="K19" i="112"/>
  <c r="K20" i="112"/>
  <c r="K21" i="112"/>
  <c r="K22" i="112"/>
  <c r="K23" i="112"/>
  <c r="K24" i="112"/>
  <c r="K25" i="112"/>
  <c r="K26" i="112"/>
  <c r="K27" i="112"/>
  <c r="K28" i="112"/>
  <c r="K29" i="112"/>
  <c r="K30" i="112"/>
  <c r="K31" i="112"/>
  <c r="K32" i="112"/>
  <c r="K33" i="112"/>
  <c r="K34" i="112"/>
  <c r="K35" i="112"/>
  <c r="K36" i="112"/>
  <c r="K37" i="112"/>
  <c r="K38" i="112"/>
  <c r="K39" i="112"/>
  <c r="K40" i="112"/>
  <c r="K41" i="112"/>
  <c r="K42" i="112"/>
  <c r="K43" i="112"/>
  <c r="K44" i="112"/>
  <c r="K45" i="112"/>
  <c r="K46" i="112"/>
  <c r="K47" i="112"/>
  <c r="K48" i="112"/>
  <c r="K49" i="112"/>
  <c r="K50" i="112"/>
  <c r="K51" i="112"/>
  <c r="K52" i="112"/>
  <c r="K53" i="112"/>
  <c r="K54" i="112"/>
  <c r="K55" i="112"/>
  <c r="K56" i="112"/>
  <c r="K57" i="112"/>
  <c r="K58" i="112"/>
  <c r="K59" i="112"/>
  <c r="K60" i="112"/>
  <c r="K61" i="112"/>
  <c r="K62" i="112"/>
  <c r="K63" i="112"/>
  <c r="K64" i="112"/>
  <c r="K65" i="112"/>
  <c r="K66" i="112"/>
  <c r="K67" i="112"/>
  <c r="K68" i="112"/>
  <c r="K69" i="112"/>
  <c r="K70" i="112"/>
  <c r="K71" i="112"/>
  <c r="K72" i="112"/>
  <c r="K73" i="112"/>
  <c r="K74" i="112"/>
  <c r="K75" i="112"/>
  <c r="K76" i="112"/>
  <c r="K77" i="112"/>
  <c r="K78" i="112"/>
  <c r="K79" i="112"/>
  <c r="K80" i="112"/>
  <c r="K81" i="112"/>
  <c r="K82" i="112"/>
  <c r="K83" i="112"/>
  <c r="K84" i="112"/>
  <c r="K85" i="112"/>
  <c r="K86" i="112"/>
  <c r="K87" i="112"/>
  <c r="K88" i="112"/>
  <c r="K89" i="112"/>
  <c r="K90" i="112"/>
  <c r="K91" i="112"/>
  <c r="K92" i="112"/>
  <c r="K93" i="112"/>
  <c r="K94" i="112"/>
  <c r="K95" i="112"/>
  <c r="K96" i="112"/>
  <c r="K97" i="112"/>
  <c r="K98" i="112"/>
  <c r="K99" i="112"/>
  <c r="K100" i="112"/>
  <c r="K101" i="112"/>
  <c r="K102" i="112"/>
  <c r="K103" i="112"/>
  <c r="K104" i="112"/>
  <c r="K105" i="112"/>
  <c r="K106" i="112"/>
  <c r="K107" i="112"/>
  <c r="K108" i="112"/>
  <c r="K109" i="112"/>
  <c r="K110" i="112"/>
  <c r="K111" i="112"/>
  <c r="K112" i="112"/>
  <c r="K113" i="112"/>
  <c r="K114" i="112"/>
  <c r="K115" i="112"/>
  <c r="K116" i="112"/>
  <c r="K117" i="112"/>
  <c r="K118" i="112"/>
  <c r="K119" i="112"/>
  <c r="K6" i="121"/>
  <c r="K7" i="121"/>
  <c r="K8" i="121"/>
  <c r="K9" i="121"/>
  <c r="K10" i="121"/>
  <c r="K11" i="121"/>
  <c r="K12" i="121"/>
  <c r="K13" i="121"/>
  <c r="K14" i="121"/>
  <c r="K15" i="121"/>
  <c r="K16" i="121"/>
  <c r="K17" i="121"/>
  <c r="K18" i="121"/>
  <c r="K19" i="121"/>
  <c r="K20" i="121"/>
  <c r="K21" i="121"/>
  <c r="K22" i="121"/>
  <c r="K23" i="121"/>
  <c r="K24" i="121"/>
  <c r="K25" i="121"/>
  <c r="K26" i="121"/>
  <c r="K27" i="121"/>
  <c r="K28" i="121"/>
  <c r="K29" i="121"/>
  <c r="K30" i="121"/>
  <c r="K31" i="121"/>
  <c r="K32" i="121"/>
  <c r="K33" i="121"/>
  <c r="K95" i="121"/>
  <c r="K96" i="121"/>
  <c r="K97" i="121"/>
  <c r="K98" i="121"/>
  <c r="K99" i="121"/>
  <c r="K100" i="121"/>
  <c r="K101" i="121"/>
  <c r="K102" i="121"/>
  <c r="K103" i="121"/>
  <c r="K104" i="121"/>
  <c r="K105" i="121"/>
  <c r="K106" i="121"/>
  <c r="K107" i="121"/>
  <c r="K108" i="121"/>
  <c r="K109" i="121"/>
  <c r="K110" i="121"/>
  <c r="K111" i="121"/>
  <c r="K112" i="121"/>
  <c r="K113" i="121"/>
  <c r="K114" i="121"/>
  <c r="K115" i="121"/>
  <c r="K116" i="121"/>
  <c r="K117" i="121"/>
  <c r="K118" i="121"/>
  <c r="K119" i="121"/>
  <c r="K6" i="113"/>
  <c r="K7" i="113"/>
  <c r="K8" i="113"/>
  <c r="K9" i="113"/>
  <c r="K10" i="113"/>
  <c r="K11" i="113"/>
  <c r="K12" i="113"/>
  <c r="K13" i="113"/>
  <c r="K14" i="113"/>
  <c r="K15" i="113"/>
  <c r="K16" i="113"/>
  <c r="K17" i="113"/>
  <c r="K18" i="113"/>
  <c r="K92" i="113"/>
  <c r="K93" i="113"/>
  <c r="K94" i="113"/>
  <c r="K95" i="113"/>
  <c r="K96" i="113"/>
  <c r="K97" i="113"/>
  <c r="K98" i="113"/>
  <c r="K99" i="113"/>
  <c r="K100" i="113"/>
  <c r="K101" i="113"/>
  <c r="K102" i="113"/>
  <c r="K103" i="113"/>
  <c r="K104" i="113"/>
  <c r="K105" i="113"/>
  <c r="K106" i="113"/>
  <c r="K107" i="113"/>
  <c r="K108" i="113"/>
  <c r="K109" i="113"/>
  <c r="K110" i="113"/>
  <c r="K111" i="113"/>
  <c r="K112" i="113"/>
  <c r="K113" i="113"/>
  <c r="K114" i="113"/>
  <c r="K115" i="113"/>
  <c r="K116" i="113"/>
  <c r="K117" i="113"/>
  <c r="K118" i="113"/>
  <c r="K119" i="113"/>
  <c r="K6" i="114"/>
  <c r="K7" i="114"/>
  <c r="K8" i="114"/>
  <c r="K9" i="114"/>
  <c r="K10" i="114"/>
  <c r="K11" i="114"/>
  <c r="K12" i="114"/>
  <c r="K13" i="114"/>
  <c r="K14" i="114"/>
  <c r="K15" i="114"/>
  <c r="K16" i="114"/>
  <c r="K17" i="114"/>
  <c r="K18" i="114"/>
  <c r="K19" i="114"/>
  <c r="K20" i="114"/>
  <c r="K21" i="114"/>
  <c r="K22" i="114"/>
  <c r="K23" i="114"/>
  <c r="K24" i="114"/>
  <c r="K25" i="114"/>
  <c r="K26" i="114"/>
  <c r="K27" i="114"/>
  <c r="K28" i="114"/>
  <c r="K29" i="114"/>
  <c r="K30" i="114"/>
  <c r="K31" i="114"/>
  <c r="K32" i="114"/>
  <c r="K33" i="114"/>
  <c r="K34" i="114"/>
  <c r="K35" i="114"/>
  <c r="K36" i="114"/>
  <c r="K37" i="114"/>
  <c r="K38" i="114"/>
  <c r="K39" i="114"/>
  <c r="K40" i="114"/>
  <c r="K41" i="114"/>
  <c r="K42" i="114"/>
  <c r="K43" i="114"/>
  <c r="K44" i="114"/>
  <c r="K45" i="114"/>
  <c r="K46" i="114"/>
  <c r="K47" i="114"/>
  <c r="K48" i="114"/>
  <c r="K49" i="114"/>
  <c r="K50" i="114"/>
  <c r="K51" i="114"/>
  <c r="K52" i="114"/>
  <c r="K53" i="114"/>
  <c r="K54" i="114"/>
  <c r="K55" i="114"/>
  <c r="K56" i="114"/>
  <c r="K57" i="114"/>
  <c r="K58" i="114"/>
  <c r="K59" i="114"/>
  <c r="K60" i="114"/>
  <c r="K61" i="114"/>
  <c r="K62" i="114"/>
  <c r="K63" i="114"/>
  <c r="K64" i="114"/>
  <c r="K65" i="114"/>
  <c r="K66" i="114"/>
  <c r="K67" i="114"/>
  <c r="K68" i="114"/>
  <c r="K69" i="114"/>
  <c r="K70" i="114"/>
  <c r="K71" i="114"/>
  <c r="K72" i="114"/>
  <c r="K73" i="114"/>
  <c r="K74" i="114"/>
  <c r="K75" i="114"/>
  <c r="K76" i="114"/>
  <c r="K77" i="114"/>
  <c r="K78" i="114"/>
  <c r="K79" i="114"/>
  <c r="K80" i="114"/>
  <c r="K81" i="114"/>
  <c r="K82" i="114"/>
  <c r="K83" i="114"/>
  <c r="K84" i="114"/>
  <c r="K85" i="114"/>
  <c r="K86" i="114"/>
  <c r="K87" i="114"/>
  <c r="K88" i="114"/>
  <c r="K89" i="114"/>
  <c r="K90" i="114"/>
  <c r="K91" i="114"/>
  <c r="K92" i="114"/>
  <c r="K93" i="114"/>
  <c r="K94" i="114"/>
  <c r="K95" i="114"/>
  <c r="K96" i="114"/>
  <c r="K97" i="114"/>
  <c r="K98" i="114"/>
  <c r="K99" i="114"/>
  <c r="K100" i="114"/>
  <c r="K101" i="114"/>
  <c r="K102" i="114"/>
  <c r="K103" i="114"/>
  <c r="K104" i="114"/>
  <c r="K105" i="114"/>
  <c r="K106" i="114"/>
  <c r="K107" i="114"/>
  <c r="K108" i="114"/>
  <c r="K109" i="114"/>
  <c r="K110" i="114"/>
  <c r="K111" i="114"/>
  <c r="K112" i="114"/>
  <c r="K113" i="114"/>
  <c r="K114" i="114"/>
  <c r="K115" i="114"/>
  <c r="K116" i="114"/>
  <c r="K117" i="114"/>
  <c r="K118" i="114"/>
  <c r="K119" i="114"/>
  <c r="K6" i="115"/>
  <c r="K7" i="115"/>
  <c r="K8" i="115"/>
  <c r="K9" i="115"/>
  <c r="K10" i="115"/>
  <c r="K11" i="115"/>
  <c r="K12" i="115"/>
  <c r="K13" i="115"/>
  <c r="K14" i="115"/>
  <c r="K15" i="115"/>
  <c r="K16" i="115"/>
  <c r="K17" i="115"/>
  <c r="K18" i="115"/>
  <c r="K19" i="115"/>
  <c r="K20" i="115"/>
  <c r="K21" i="115"/>
  <c r="K22" i="115"/>
  <c r="K23" i="115"/>
  <c r="K24" i="115"/>
  <c r="K25" i="115"/>
  <c r="K26" i="115"/>
  <c r="K27" i="115"/>
  <c r="K28" i="115"/>
  <c r="K29" i="115"/>
  <c r="K30" i="115"/>
  <c r="K31" i="115"/>
  <c r="K32" i="115"/>
  <c r="K33" i="115"/>
  <c r="K34" i="115"/>
  <c r="K35" i="115"/>
  <c r="K36" i="115"/>
  <c r="K37" i="115"/>
  <c r="K38" i="115"/>
  <c r="K39" i="115"/>
  <c r="K40" i="115"/>
  <c r="K41" i="115"/>
  <c r="K42" i="115"/>
  <c r="K43" i="115"/>
  <c r="K44" i="115"/>
  <c r="K45" i="115"/>
  <c r="K46" i="115"/>
  <c r="K47" i="115"/>
  <c r="K48" i="115"/>
  <c r="K49" i="115"/>
  <c r="K50" i="115"/>
  <c r="K51" i="115"/>
  <c r="K52" i="115"/>
  <c r="K53" i="115"/>
  <c r="K54" i="115"/>
  <c r="K55" i="115"/>
  <c r="K56" i="115"/>
  <c r="K57" i="115"/>
  <c r="K58" i="115"/>
  <c r="K59" i="115"/>
  <c r="K60" i="115"/>
  <c r="K61" i="115"/>
  <c r="K62" i="115"/>
  <c r="K63" i="115"/>
  <c r="K64" i="115"/>
  <c r="K65" i="115"/>
  <c r="K66" i="115"/>
  <c r="K67" i="115"/>
  <c r="K68" i="115"/>
  <c r="K69" i="115"/>
  <c r="K70" i="115"/>
  <c r="K71" i="115"/>
  <c r="K72" i="115"/>
  <c r="K73" i="115"/>
  <c r="K74" i="115"/>
  <c r="K75" i="115"/>
  <c r="K76" i="115"/>
  <c r="K77" i="115"/>
  <c r="K78" i="115"/>
  <c r="K79" i="115"/>
  <c r="K80" i="115"/>
  <c r="K81" i="115"/>
  <c r="K82" i="115"/>
  <c r="K83" i="115"/>
  <c r="K84" i="115"/>
  <c r="K85" i="115"/>
  <c r="K86" i="115"/>
  <c r="K87" i="115"/>
  <c r="K88" i="115"/>
  <c r="K89" i="115"/>
  <c r="K90" i="115"/>
  <c r="K91" i="115"/>
  <c r="K92" i="115"/>
  <c r="K93" i="115"/>
  <c r="K94" i="115"/>
  <c r="K95" i="115"/>
  <c r="K96" i="115"/>
  <c r="K97" i="115"/>
  <c r="K98" i="115"/>
  <c r="K99" i="115"/>
  <c r="K100" i="115"/>
  <c r="K101" i="115"/>
  <c r="K102" i="115"/>
  <c r="K103" i="115"/>
  <c r="K104" i="115"/>
  <c r="K105" i="115"/>
  <c r="K106" i="115"/>
  <c r="K107" i="115"/>
  <c r="K108" i="115"/>
  <c r="K109" i="115"/>
  <c r="K110" i="115"/>
  <c r="K111" i="115"/>
  <c r="K112" i="115"/>
  <c r="K113" i="115"/>
  <c r="K114" i="115"/>
  <c r="K115" i="115"/>
  <c r="K116" i="115"/>
  <c r="K117" i="115"/>
  <c r="K118" i="115"/>
  <c r="K119" i="115"/>
  <c r="K6" i="116"/>
  <c r="K7" i="116"/>
  <c r="K8" i="116"/>
  <c r="K9" i="116"/>
  <c r="K10" i="116"/>
  <c r="K11" i="116"/>
  <c r="K12" i="116"/>
  <c r="K13" i="116"/>
  <c r="K14" i="116"/>
  <c r="K15" i="116"/>
  <c r="K16" i="116"/>
  <c r="K17" i="116"/>
  <c r="K18" i="116"/>
  <c r="K19" i="116"/>
  <c r="K20" i="116"/>
  <c r="K21" i="116"/>
  <c r="K22" i="116"/>
  <c r="K23" i="116"/>
  <c r="K24" i="116"/>
  <c r="K25" i="116"/>
  <c r="K26" i="116"/>
  <c r="K27" i="116"/>
  <c r="K28" i="116"/>
  <c r="K29" i="116"/>
  <c r="K30" i="116"/>
  <c r="K31" i="116"/>
  <c r="K32" i="116"/>
  <c r="K33" i="116"/>
  <c r="K34" i="116"/>
  <c r="K35" i="116"/>
  <c r="K36" i="116"/>
  <c r="K37" i="116"/>
  <c r="K38" i="116"/>
  <c r="K39" i="116"/>
  <c r="K40" i="116"/>
  <c r="K41" i="116"/>
  <c r="K42" i="116"/>
  <c r="K43" i="116"/>
  <c r="K44" i="116"/>
  <c r="K45" i="116"/>
  <c r="K46" i="116"/>
  <c r="K47" i="116"/>
  <c r="K48" i="116"/>
  <c r="K49" i="116"/>
  <c r="K50" i="116"/>
  <c r="K51" i="116"/>
  <c r="K52" i="116"/>
  <c r="K53" i="116"/>
  <c r="K54" i="116"/>
  <c r="K55" i="116"/>
  <c r="K56" i="116"/>
  <c r="K57" i="116"/>
  <c r="K58" i="116"/>
  <c r="K59" i="116"/>
  <c r="K60" i="116"/>
  <c r="K61" i="116"/>
  <c r="K62" i="116"/>
  <c r="K63" i="116"/>
  <c r="K64" i="116"/>
  <c r="K65" i="116"/>
  <c r="K66" i="116"/>
  <c r="K67" i="116"/>
  <c r="K68" i="116"/>
  <c r="K69" i="116"/>
  <c r="K70" i="116"/>
  <c r="K71" i="116"/>
  <c r="K72" i="116"/>
  <c r="K73" i="116"/>
  <c r="K74" i="116"/>
  <c r="K75" i="116"/>
  <c r="K76" i="116"/>
  <c r="K77" i="116"/>
  <c r="K78" i="116"/>
  <c r="K79" i="116"/>
  <c r="K80" i="116"/>
  <c r="K81" i="116"/>
  <c r="K82" i="116"/>
  <c r="K83" i="116"/>
  <c r="K84" i="116"/>
  <c r="K85" i="116"/>
  <c r="K86" i="116"/>
  <c r="K87" i="116"/>
  <c r="K88" i="116"/>
  <c r="K89" i="116"/>
  <c r="K90" i="116"/>
  <c r="K91" i="116"/>
  <c r="K92" i="116"/>
  <c r="K93" i="116"/>
  <c r="K94" i="116"/>
  <c r="K95" i="116"/>
  <c r="K96" i="116"/>
  <c r="K97" i="116"/>
  <c r="K98" i="116"/>
  <c r="K99" i="116"/>
  <c r="K100" i="116"/>
  <c r="K101" i="116"/>
  <c r="K102" i="116"/>
  <c r="K103" i="116"/>
  <c r="K104" i="116"/>
  <c r="K105" i="116"/>
  <c r="K106" i="116"/>
  <c r="K107" i="116"/>
  <c r="K108" i="116"/>
  <c r="K109" i="116"/>
  <c r="K110" i="116"/>
  <c r="K111" i="116"/>
  <c r="K112" i="116"/>
  <c r="K113" i="116"/>
  <c r="K114" i="116"/>
  <c r="K115" i="116"/>
  <c r="K116" i="116"/>
  <c r="K117" i="116"/>
  <c r="K118" i="116"/>
  <c r="K119" i="116"/>
  <c r="K6" i="118"/>
  <c r="K7" i="118"/>
  <c r="K8" i="118"/>
  <c r="K9" i="118"/>
  <c r="K10" i="118"/>
  <c r="K11" i="118"/>
  <c r="K12" i="118"/>
  <c r="K13" i="118"/>
  <c r="K14" i="118"/>
  <c r="K15" i="118"/>
  <c r="K16" i="118"/>
  <c r="K17" i="118"/>
  <c r="K18" i="118"/>
  <c r="K19" i="118"/>
  <c r="K20" i="118"/>
  <c r="K21" i="118"/>
  <c r="K22" i="118"/>
  <c r="K23" i="118"/>
  <c r="K24" i="118"/>
  <c r="K25" i="118"/>
  <c r="K26" i="118"/>
  <c r="K27" i="118"/>
  <c r="K28" i="118"/>
  <c r="K29" i="118"/>
  <c r="K30" i="118"/>
  <c r="K31" i="118"/>
  <c r="K32" i="118"/>
  <c r="K33" i="118"/>
  <c r="K34" i="118"/>
  <c r="K35" i="118"/>
  <c r="K36" i="118"/>
  <c r="K37" i="118"/>
  <c r="K38" i="118"/>
  <c r="K39" i="118"/>
  <c r="K40" i="118"/>
  <c r="K41" i="118"/>
  <c r="K42" i="118"/>
  <c r="K43" i="118"/>
  <c r="K44" i="118"/>
  <c r="K45" i="118"/>
  <c r="K46" i="118"/>
  <c r="K47" i="118"/>
  <c r="K48" i="118"/>
  <c r="K49" i="118"/>
  <c r="K50" i="118"/>
  <c r="K51" i="118"/>
  <c r="K52" i="118"/>
  <c r="K53" i="118"/>
  <c r="K54" i="118"/>
  <c r="K55" i="118"/>
  <c r="K56" i="118"/>
  <c r="K57" i="118"/>
  <c r="K58" i="118"/>
  <c r="K59" i="118"/>
  <c r="K60" i="118"/>
  <c r="K61" i="118"/>
  <c r="K62" i="118"/>
  <c r="K63" i="118"/>
  <c r="K64" i="118"/>
  <c r="K65" i="118"/>
  <c r="K66" i="118"/>
  <c r="K67" i="118"/>
  <c r="K68" i="118"/>
  <c r="K69" i="118"/>
  <c r="K70" i="118"/>
  <c r="K71" i="118"/>
  <c r="K72" i="118"/>
  <c r="K73" i="118"/>
  <c r="K74" i="118"/>
  <c r="K75" i="118"/>
  <c r="K76" i="118"/>
  <c r="K77" i="118"/>
  <c r="K78" i="118"/>
  <c r="K79" i="118"/>
  <c r="K80" i="118"/>
  <c r="K81" i="118"/>
  <c r="K82" i="118"/>
  <c r="K83" i="118"/>
  <c r="K84" i="118"/>
  <c r="K85" i="118"/>
  <c r="K86" i="118"/>
  <c r="K87" i="118"/>
  <c r="K88" i="118"/>
  <c r="K89" i="118"/>
  <c r="K90" i="118"/>
  <c r="K91" i="118"/>
  <c r="K92" i="118"/>
  <c r="K93" i="118"/>
  <c r="K94" i="118"/>
  <c r="K95" i="118"/>
  <c r="K96" i="118"/>
  <c r="K97" i="118"/>
  <c r="K98" i="118"/>
  <c r="K99" i="118"/>
  <c r="K100" i="118"/>
  <c r="K101" i="118"/>
  <c r="K102" i="118"/>
  <c r="K103" i="118"/>
  <c r="K104" i="118"/>
  <c r="K105" i="118"/>
  <c r="K106" i="118"/>
  <c r="K107" i="118"/>
  <c r="K108" i="118"/>
  <c r="K109" i="118"/>
  <c r="K110" i="118"/>
  <c r="K111" i="118"/>
  <c r="K112" i="118"/>
  <c r="K113" i="118"/>
  <c r="K114" i="118"/>
  <c r="K115" i="118"/>
  <c r="K116" i="118"/>
  <c r="K117" i="118"/>
  <c r="K118" i="118"/>
  <c r="K119" i="118"/>
  <c r="K6" i="119"/>
  <c r="K7" i="119"/>
  <c r="K8" i="119"/>
  <c r="K9" i="119"/>
  <c r="K10" i="119"/>
  <c r="K11" i="119"/>
  <c r="K12" i="119"/>
  <c r="K13" i="119"/>
  <c r="K14" i="119"/>
  <c r="K15" i="119"/>
  <c r="K16" i="119"/>
  <c r="K17" i="119"/>
  <c r="K18" i="119"/>
  <c r="K19" i="119"/>
  <c r="K20" i="119"/>
  <c r="K21" i="119"/>
  <c r="K22" i="119"/>
  <c r="K23" i="119"/>
  <c r="K24" i="119"/>
  <c r="K25" i="119"/>
  <c r="K26" i="119"/>
  <c r="K27" i="119"/>
  <c r="K28" i="119"/>
  <c r="K29" i="119"/>
  <c r="K30" i="119"/>
  <c r="K31" i="119"/>
  <c r="K32" i="119"/>
  <c r="K33" i="119"/>
  <c r="K34" i="119"/>
  <c r="K35" i="119"/>
  <c r="K36" i="119"/>
  <c r="K37" i="119"/>
  <c r="K38" i="119"/>
  <c r="K39" i="119"/>
  <c r="K40" i="119"/>
  <c r="K41" i="119"/>
  <c r="K42" i="119"/>
  <c r="K43" i="119"/>
  <c r="K44" i="119"/>
  <c r="K45" i="119"/>
  <c r="K46" i="119"/>
  <c r="K47" i="119"/>
  <c r="K48" i="119"/>
  <c r="K49" i="119"/>
  <c r="K50" i="119"/>
  <c r="K51" i="119"/>
  <c r="K52" i="119"/>
  <c r="K53" i="119"/>
  <c r="K54" i="119"/>
  <c r="K55" i="119"/>
  <c r="K56" i="119"/>
  <c r="K57" i="119"/>
  <c r="K58" i="119"/>
  <c r="K59" i="119"/>
  <c r="K60" i="119"/>
  <c r="K61" i="119"/>
  <c r="K62" i="119"/>
  <c r="K63" i="119"/>
  <c r="K64" i="119"/>
  <c r="K65" i="119"/>
  <c r="K66" i="119"/>
  <c r="K67" i="119"/>
  <c r="K68" i="119"/>
  <c r="K69" i="119"/>
  <c r="K70" i="119"/>
  <c r="K71" i="119"/>
  <c r="K72" i="119"/>
  <c r="K73" i="119"/>
  <c r="K74" i="119"/>
  <c r="K75" i="119"/>
  <c r="K76" i="119"/>
  <c r="K77" i="119"/>
  <c r="K78" i="119"/>
  <c r="K79" i="119"/>
  <c r="K80" i="119"/>
  <c r="K81" i="119"/>
  <c r="K82" i="119"/>
  <c r="K83" i="119"/>
  <c r="K84" i="119"/>
  <c r="K85" i="119"/>
  <c r="K86" i="119"/>
  <c r="K87" i="119"/>
  <c r="K88" i="119"/>
  <c r="K89" i="119"/>
  <c r="K90" i="119"/>
  <c r="K91" i="119"/>
  <c r="K92" i="119"/>
  <c r="K93" i="119"/>
  <c r="K94" i="119"/>
  <c r="K95" i="119"/>
  <c r="K96" i="119"/>
  <c r="K97" i="119"/>
  <c r="K98" i="119"/>
  <c r="K99" i="119"/>
  <c r="K100" i="119"/>
  <c r="K101" i="119"/>
  <c r="K102" i="119"/>
  <c r="K103" i="119"/>
  <c r="K104" i="119"/>
  <c r="K105" i="119"/>
  <c r="K106" i="119"/>
  <c r="K107" i="119"/>
  <c r="K108" i="119"/>
  <c r="K109" i="119"/>
  <c r="K110" i="119"/>
  <c r="K111" i="119"/>
  <c r="K112" i="119"/>
  <c r="K113" i="119"/>
  <c r="K114" i="119"/>
  <c r="K115" i="119"/>
  <c r="K116" i="119"/>
  <c r="K117" i="119"/>
  <c r="K118" i="119"/>
  <c r="K119" i="119"/>
  <c r="K6" i="120"/>
  <c r="K7" i="120"/>
  <c r="K8" i="120"/>
  <c r="K9" i="120"/>
  <c r="K10" i="120"/>
  <c r="K11" i="120"/>
  <c r="K12" i="120"/>
  <c r="K13" i="120"/>
  <c r="K14" i="120"/>
  <c r="K15" i="120"/>
  <c r="K16" i="120"/>
  <c r="K17" i="120"/>
  <c r="K18" i="120"/>
  <c r="K19" i="120"/>
  <c r="K20" i="120"/>
  <c r="K21" i="120"/>
  <c r="K22" i="120"/>
  <c r="K23" i="120"/>
  <c r="K24" i="120"/>
  <c r="K25" i="120"/>
  <c r="K26" i="120"/>
  <c r="K27" i="120"/>
  <c r="K28" i="120"/>
  <c r="K29" i="120"/>
  <c r="K30" i="120"/>
  <c r="K31" i="120"/>
  <c r="K32" i="120"/>
  <c r="K33" i="120"/>
  <c r="K34" i="120"/>
  <c r="K35" i="120"/>
  <c r="K36" i="120"/>
  <c r="K37" i="120"/>
  <c r="K38" i="120"/>
  <c r="K39" i="120"/>
  <c r="K40" i="120"/>
  <c r="K41" i="120"/>
  <c r="K42" i="120"/>
  <c r="K43" i="120"/>
  <c r="K44" i="120"/>
  <c r="K45" i="120"/>
  <c r="K46" i="120"/>
  <c r="K47" i="120"/>
  <c r="K48" i="120"/>
  <c r="K49" i="120"/>
  <c r="K50" i="120"/>
  <c r="K51" i="120"/>
  <c r="K52" i="120"/>
  <c r="K53" i="120"/>
  <c r="K54" i="120"/>
  <c r="K55" i="120"/>
  <c r="K56" i="120"/>
  <c r="K57" i="120"/>
  <c r="K58" i="120"/>
  <c r="K59" i="120"/>
  <c r="K60" i="120"/>
  <c r="K61" i="120"/>
  <c r="K62" i="120"/>
  <c r="K63" i="120"/>
  <c r="K64" i="120"/>
  <c r="K65" i="120"/>
  <c r="K66" i="120"/>
  <c r="K67" i="120"/>
  <c r="K68" i="120"/>
  <c r="K69" i="120"/>
  <c r="K70" i="120"/>
  <c r="K71" i="120"/>
  <c r="K72" i="120"/>
  <c r="K73" i="120"/>
  <c r="K74" i="120"/>
  <c r="K75" i="120"/>
  <c r="K76" i="120"/>
  <c r="K77" i="120"/>
  <c r="K78" i="120"/>
  <c r="K79" i="120"/>
  <c r="K80" i="120"/>
  <c r="K81" i="120"/>
  <c r="K82" i="120"/>
  <c r="K83" i="120"/>
  <c r="K84" i="120"/>
  <c r="K85" i="120"/>
  <c r="K86" i="120"/>
  <c r="K87" i="120"/>
  <c r="K88" i="120"/>
  <c r="K89" i="120"/>
  <c r="K90" i="120"/>
  <c r="K91" i="120"/>
  <c r="K92" i="120"/>
  <c r="K93" i="120"/>
  <c r="K94" i="120"/>
  <c r="K95" i="120"/>
  <c r="K96" i="120"/>
  <c r="K97" i="120"/>
  <c r="K98" i="120"/>
  <c r="K99" i="120"/>
  <c r="K100" i="120"/>
  <c r="K101" i="120"/>
  <c r="K102" i="120"/>
  <c r="K103" i="120"/>
  <c r="K104" i="120"/>
  <c r="K105" i="120"/>
  <c r="K106" i="120"/>
  <c r="K107" i="120"/>
  <c r="K108" i="120"/>
  <c r="K109" i="120"/>
  <c r="K110" i="120"/>
  <c r="K111" i="120"/>
  <c r="K112" i="120"/>
  <c r="K113" i="120"/>
  <c r="K114" i="120"/>
  <c r="K115" i="120"/>
  <c r="K116" i="120"/>
  <c r="K117" i="120"/>
  <c r="K118" i="120"/>
  <c r="K119" i="120"/>
  <c r="K6" i="44"/>
  <c r="K7" i="44"/>
  <c r="K8" i="44"/>
  <c r="K9" i="44"/>
  <c r="K10" i="44"/>
  <c r="K11" i="44"/>
  <c r="K12" i="44"/>
  <c r="K13" i="44"/>
  <c r="K14" i="44"/>
  <c r="K15" i="44"/>
  <c r="K16" i="44"/>
  <c r="K17" i="44"/>
  <c r="K18" i="44"/>
  <c r="K19" i="44"/>
  <c r="K20" i="44"/>
  <c r="K21" i="44"/>
  <c r="K22" i="44"/>
  <c r="K23" i="44"/>
  <c r="K24" i="44"/>
  <c r="K25" i="44"/>
  <c r="K26" i="44"/>
  <c r="K27" i="44"/>
  <c r="K28" i="44"/>
  <c r="K29" i="44"/>
  <c r="K30" i="44"/>
  <c r="K31" i="44"/>
  <c r="K32" i="44"/>
  <c r="K33" i="44"/>
  <c r="K34" i="44"/>
  <c r="K35" i="44"/>
  <c r="K36" i="44"/>
  <c r="K37" i="44"/>
  <c r="K38" i="44"/>
  <c r="K39" i="44"/>
  <c r="K40" i="44"/>
  <c r="K41" i="44"/>
  <c r="K42" i="44"/>
  <c r="K43" i="44"/>
  <c r="K44" i="44"/>
  <c r="K45" i="44"/>
  <c r="K46" i="44"/>
  <c r="K47" i="44"/>
  <c r="K48" i="44"/>
  <c r="K49" i="44"/>
  <c r="K50" i="44"/>
  <c r="K51" i="44"/>
  <c r="K52" i="44"/>
  <c r="K53" i="44"/>
  <c r="K54" i="44"/>
  <c r="K55" i="44"/>
  <c r="K56" i="44"/>
  <c r="K57" i="44"/>
  <c r="K58" i="44"/>
  <c r="K59" i="44"/>
  <c r="K60" i="44"/>
  <c r="K61" i="44"/>
  <c r="K62" i="44"/>
  <c r="K63" i="44"/>
  <c r="K64" i="44"/>
  <c r="K65" i="44"/>
  <c r="K66" i="44"/>
  <c r="K67" i="44"/>
  <c r="K68" i="44"/>
  <c r="K69" i="44"/>
  <c r="K70" i="44"/>
  <c r="K71" i="44"/>
  <c r="K72" i="44"/>
  <c r="K73" i="44"/>
  <c r="K74" i="44"/>
  <c r="K75" i="44"/>
  <c r="K76" i="44"/>
  <c r="K77" i="44"/>
  <c r="K78" i="44"/>
  <c r="K79" i="44"/>
  <c r="K80" i="44"/>
  <c r="K81" i="44"/>
  <c r="K82" i="44"/>
  <c r="K83" i="44"/>
  <c r="K84" i="44"/>
  <c r="K85" i="44"/>
  <c r="K86" i="44"/>
  <c r="K87" i="44"/>
  <c r="K88" i="44"/>
  <c r="K89" i="44"/>
  <c r="K90" i="44"/>
  <c r="K91" i="44"/>
  <c r="K92" i="44"/>
  <c r="K93" i="44"/>
  <c r="K94" i="44"/>
  <c r="K95" i="44"/>
  <c r="K96" i="44"/>
  <c r="K97" i="44"/>
  <c r="K98" i="44"/>
  <c r="K99" i="44"/>
  <c r="K100" i="44"/>
  <c r="K101" i="44"/>
  <c r="K102" i="44"/>
  <c r="K103" i="44"/>
  <c r="K104" i="44"/>
  <c r="K105" i="44"/>
  <c r="K106" i="44"/>
  <c r="K107" i="44"/>
  <c r="K108" i="44"/>
  <c r="K109" i="44"/>
  <c r="K110" i="44"/>
  <c r="K111" i="44"/>
  <c r="K112" i="44"/>
  <c r="K113" i="44"/>
  <c r="K114" i="44"/>
  <c r="K115" i="44"/>
  <c r="K116" i="44"/>
  <c r="K117" i="44"/>
  <c r="K118" i="44"/>
  <c r="K119" i="44"/>
  <c r="K5" i="78"/>
  <c r="K5" i="80"/>
  <c r="K5" i="81"/>
  <c r="K5" i="82"/>
  <c r="K5" i="83"/>
  <c r="K5" i="84"/>
  <c r="K5" i="85"/>
  <c r="K120" i="85" s="1"/>
  <c r="K5" i="88"/>
  <c r="K5" i="86"/>
  <c r="K5" i="89"/>
  <c r="K5" i="90"/>
  <c r="K5" i="91"/>
  <c r="K5" i="92"/>
  <c r="K5" i="93"/>
  <c r="B1631" i="122" s="1" a="1"/>
  <c r="B1631" i="122" s="1"/>
  <c r="K5" i="94"/>
  <c r="K5" i="95"/>
  <c r="K5" i="96"/>
  <c r="K5" i="97"/>
  <c r="K5" i="98"/>
  <c r="K5" i="99"/>
  <c r="K5" i="100"/>
  <c r="K5" i="101"/>
  <c r="K5" i="102"/>
  <c r="K5" i="103"/>
  <c r="K5" i="105"/>
  <c r="K5" i="104"/>
  <c r="K5" i="106"/>
  <c r="K5" i="107"/>
  <c r="K5" i="108"/>
  <c r="K5" i="109"/>
  <c r="K5" i="110"/>
  <c r="K5" i="111"/>
  <c r="K5" i="112"/>
  <c r="K5" i="121"/>
  <c r="K5" i="113"/>
  <c r="K5" i="114"/>
  <c r="K5" i="115"/>
  <c r="K5" i="116"/>
  <c r="K5" i="118"/>
  <c r="K5" i="119"/>
  <c r="K5" i="120"/>
  <c r="K5" i="44"/>
  <c r="J10" i="78"/>
  <c r="J11" i="78"/>
  <c r="J12" i="78"/>
  <c r="J13" i="78"/>
  <c r="J14" i="78"/>
  <c r="J15" i="78"/>
  <c r="J16" i="78"/>
  <c r="J17" i="78"/>
  <c r="J18" i="78"/>
  <c r="J19" i="78"/>
  <c r="J20" i="78"/>
  <c r="J21" i="78"/>
  <c r="J22" i="78"/>
  <c r="J23" i="78"/>
  <c r="J24" i="78"/>
  <c r="J25" i="78"/>
  <c r="J26" i="78"/>
  <c r="J27" i="78"/>
  <c r="J28" i="78"/>
  <c r="J29" i="78"/>
  <c r="J30" i="78"/>
  <c r="J31" i="78"/>
  <c r="J32" i="78"/>
  <c r="J33" i="78"/>
  <c r="J34" i="78"/>
  <c r="J35" i="78"/>
  <c r="J36" i="78"/>
  <c r="J37" i="78"/>
  <c r="J38" i="78"/>
  <c r="J39" i="78"/>
  <c r="J40" i="78"/>
  <c r="J41" i="78"/>
  <c r="J42" i="78"/>
  <c r="J43" i="78"/>
  <c r="J44" i="78"/>
  <c r="J45" i="78"/>
  <c r="J46" i="78"/>
  <c r="J47" i="78"/>
  <c r="J48" i="78"/>
  <c r="J49" i="78"/>
  <c r="J50" i="78"/>
  <c r="J51" i="78"/>
  <c r="J52" i="78"/>
  <c r="J53" i="78"/>
  <c r="J54" i="78"/>
  <c r="J55" i="78"/>
  <c r="J56" i="78"/>
  <c r="J57" i="78"/>
  <c r="J58" i="78"/>
  <c r="J59" i="78"/>
  <c r="J60" i="78"/>
  <c r="J61" i="78"/>
  <c r="J62" i="78"/>
  <c r="J63" i="78"/>
  <c r="J64" i="78"/>
  <c r="J65" i="78"/>
  <c r="J66" i="78"/>
  <c r="J67" i="78"/>
  <c r="J68" i="78"/>
  <c r="J69" i="78"/>
  <c r="J70" i="78"/>
  <c r="J71" i="78"/>
  <c r="J72" i="78"/>
  <c r="J73" i="78"/>
  <c r="J74" i="78"/>
  <c r="J75" i="78"/>
  <c r="J76" i="78"/>
  <c r="J77" i="78"/>
  <c r="J78" i="78"/>
  <c r="J79" i="78"/>
  <c r="J80" i="78"/>
  <c r="J81" i="78"/>
  <c r="J82" i="78"/>
  <c r="J83" i="78"/>
  <c r="J84" i="78"/>
  <c r="J85" i="78"/>
  <c r="J86" i="78"/>
  <c r="J87" i="78"/>
  <c r="J88" i="78"/>
  <c r="J89" i="78"/>
  <c r="J90" i="78"/>
  <c r="J91" i="78"/>
  <c r="J92" i="78"/>
  <c r="J93" i="78"/>
  <c r="J94" i="78"/>
  <c r="J95" i="78"/>
  <c r="J96" i="78"/>
  <c r="J97" i="78"/>
  <c r="J98" i="78"/>
  <c r="J99" i="78"/>
  <c r="J100" i="78"/>
  <c r="J101" i="78"/>
  <c r="J102" i="78"/>
  <c r="J103" i="78"/>
  <c r="J104" i="78"/>
  <c r="J105" i="78"/>
  <c r="J106" i="78"/>
  <c r="J107" i="78"/>
  <c r="J108" i="78"/>
  <c r="J109" i="78"/>
  <c r="J110" i="78"/>
  <c r="J111" i="78"/>
  <c r="J112" i="78"/>
  <c r="J113" i="78"/>
  <c r="J114" i="78"/>
  <c r="J115" i="78"/>
  <c r="J116" i="78"/>
  <c r="J117" i="78"/>
  <c r="J118" i="78"/>
  <c r="J119" i="78"/>
  <c r="J10" i="79"/>
  <c r="J11" i="79"/>
  <c r="J12" i="79"/>
  <c r="J13" i="79"/>
  <c r="J14" i="79"/>
  <c r="J15" i="79"/>
  <c r="J16" i="79"/>
  <c r="J17" i="79"/>
  <c r="J18" i="79"/>
  <c r="J19" i="79"/>
  <c r="J20" i="79"/>
  <c r="J21" i="79"/>
  <c r="J22" i="79"/>
  <c r="J23" i="79"/>
  <c r="J31" i="79"/>
  <c r="J32" i="79"/>
  <c r="J33" i="79"/>
  <c r="J34" i="79"/>
  <c r="J35" i="79"/>
  <c r="J36" i="79"/>
  <c r="J37" i="79"/>
  <c r="J38" i="79"/>
  <c r="J39" i="79"/>
  <c r="J40" i="79"/>
  <c r="J41" i="79"/>
  <c r="J42" i="79"/>
  <c r="J43" i="79"/>
  <c r="J44" i="79"/>
  <c r="J45" i="79"/>
  <c r="J46" i="79"/>
  <c r="J47" i="79"/>
  <c r="J48" i="79"/>
  <c r="J49" i="79"/>
  <c r="J50" i="79"/>
  <c r="J51" i="79"/>
  <c r="J52" i="79"/>
  <c r="J53" i="79"/>
  <c r="J54" i="79"/>
  <c r="J55" i="79"/>
  <c r="J56" i="79"/>
  <c r="J57" i="79"/>
  <c r="J58" i="79"/>
  <c r="J59" i="79"/>
  <c r="J60" i="79"/>
  <c r="J61" i="79"/>
  <c r="J62" i="79"/>
  <c r="J63" i="79"/>
  <c r="J64" i="79"/>
  <c r="J65" i="79"/>
  <c r="J66" i="79"/>
  <c r="J67" i="79"/>
  <c r="J68" i="79"/>
  <c r="J69" i="79"/>
  <c r="J70" i="79"/>
  <c r="J71" i="79"/>
  <c r="J72" i="79"/>
  <c r="J73" i="79"/>
  <c r="J74" i="79"/>
  <c r="J75" i="79"/>
  <c r="J76" i="79"/>
  <c r="J77" i="79"/>
  <c r="J78" i="79"/>
  <c r="J79" i="79"/>
  <c r="J80" i="79"/>
  <c r="J81" i="79"/>
  <c r="J82" i="79"/>
  <c r="J83" i="79"/>
  <c r="J84" i="79"/>
  <c r="J85" i="79"/>
  <c r="J86" i="79"/>
  <c r="J87" i="79"/>
  <c r="J88" i="79"/>
  <c r="J89" i="79"/>
  <c r="J90" i="79"/>
  <c r="J91" i="79"/>
  <c r="J92" i="79"/>
  <c r="J93" i="79"/>
  <c r="J94" i="79"/>
  <c r="J95" i="79"/>
  <c r="J96" i="79"/>
  <c r="J97" i="79"/>
  <c r="J98" i="79"/>
  <c r="J99" i="79"/>
  <c r="J100" i="79"/>
  <c r="J101" i="79"/>
  <c r="J102" i="79"/>
  <c r="J103" i="79"/>
  <c r="J104" i="79"/>
  <c r="J105" i="79"/>
  <c r="J106" i="79"/>
  <c r="J107" i="79"/>
  <c r="J108" i="79"/>
  <c r="J109" i="79"/>
  <c r="J110" i="79"/>
  <c r="J111" i="79"/>
  <c r="J112" i="79"/>
  <c r="J113" i="79"/>
  <c r="J114" i="79"/>
  <c r="J115" i="79"/>
  <c r="J116" i="79"/>
  <c r="J117" i="79"/>
  <c r="J118" i="79"/>
  <c r="J119" i="79"/>
  <c r="J10" i="80"/>
  <c r="J11" i="80"/>
  <c r="J12" i="80"/>
  <c r="J13" i="80"/>
  <c r="J14" i="80"/>
  <c r="J15" i="80"/>
  <c r="J16" i="80"/>
  <c r="J17" i="80"/>
  <c r="J18" i="80"/>
  <c r="J19" i="80"/>
  <c r="J20" i="80"/>
  <c r="J21" i="80"/>
  <c r="J22" i="80"/>
  <c r="J23" i="80"/>
  <c r="J24" i="80"/>
  <c r="J25" i="80"/>
  <c r="J26" i="80"/>
  <c r="J27" i="80"/>
  <c r="J28" i="80"/>
  <c r="J29" i="80"/>
  <c r="J30" i="80"/>
  <c r="J31" i="80"/>
  <c r="J32" i="80"/>
  <c r="J33" i="80"/>
  <c r="J34" i="80"/>
  <c r="J35" i="80"/>
  <c r="J36" i="80"/>
  <c r="J37" i="80"/>
  <c r="J38" i="80"/>
  <c r="J39" i="80"/>
  <c r="J40" i="80"/>
  <c r="J41" i="80"/>
  <c r="J42" i="80"/>
  <c r="J43" i="80"/>
  <c r="J44" i="80"/>
  <c r="J45" i="80"/>
  <c r="J46" i="80"/>
  <c r="J47" i="80"/>
  <c r="J48" i="80"/>
  <c r="J49" i="80"/>
  <c r="J50" i="80"/>
  <c r="J51" i="80"/>
  <c r="J52" i="80"/>
  <c r="J53" i="80"/>
  <c r="J54" i="80"/>
  <c r="J55" i="80"/>
  <c r="J56" i="80"/>
  <c r="J57" i="80"/>
  <c r="J58" i="80"/>
  <c r="J59" i="80"/>
  <c r="J60" i="80"/>
  <c r="J61" i="80"/>
  <c r="J62" i="80"/>
  <c r="J63" i="80"/>
  <c r="J64" i="80"/>
  <c r="J65" i="80"/>
  <c r="J66" i="80"/>
  <c r="J67" i="80"/>
  <c r="J68" i="80"/>
  <c r="J69" i="80"/>
  <c r="J70" i="80"/>
  <c r="J71" i="80"/>
  <c r="J72" i="80"/>
  <c r="J73" i="80"/>
  <c r="J74" i="80"/>
  <c r="J75" i="80"/>
  <c r="J76" i="80"/>
  <c r="J77" i="80"/>
  <c r="J78" i="80"/>
  <c r="J79" i="80"/>
  <c r="J80" i="80"/>
  <c r="J81" i="80"/>
  <c r="J82" i="80"/>
  <c r="J83" i="80"/>
  <c r="J84" i="80"/>
  <c r="J85" i="80"/>
  <c r="J86" i="80"/>
  <c r="J87" i="80"/>
  <c r="J88" i="80"/>
  <c r="J89" i="80"/>
  <c r="J90" i="80"/>
  <c r="J91" i="80"/>
  <c r="J92" i="80"/>
  <c r="J93" i="80"/>
  <c r="J94" i="80"/>
  <c r="J95" i="80"/>
  <c r="J96" i="80"/>
  <c r="J97" i="80"/>
  <c r="J98" i="80"/>
  <c r="J99" i="80"/>
  <c r="J100" i="80"/>
  <c r="J101" i="80"/>
  <c r="J102" i="80"/>
  <c r="J103" i="80"/>
  <c r="J104" i="80"/>
  <c r="J105" i="80"/>
  <c r="J106" i="80"/>
  <c r="J107" i="80"/>
  <c r="J108" i="80"/>
  <c r="J109" i="80"/>
  <c r="J110" i="80"/>
  <c r="J111" i="80"/>
  <c r="J112" i="80"/>
  <c r="J113" i="80"/>
  <c r="J114" i="80"/>
  <c r="J115" i="80"/>
  <c r="J116" i="80"/>
  <c r="J117" i="80"/>
  <c r="J118" i="80"/>
  <c r="J119" i="80"/>
  <c r="J10" i="81"/>
  <c r="J11" i="81"/>
  <c r="J12" i="81"/>
  <c r="J13" i="81"/>
  <c r="J14" i="81"/>
  <c r="J15" i="81"/>
  <c r="J16" i="81"/>
  <c r="J17" i="81"/>
  <c r="J18" i="81"/>
  <c r="J19" i="81"/>
  <c r="J20" i="81"/>
  <c r="J21" i="81"/>
  <c r="J22" i="81"/>
  <c r="J23" i="81"/>
  <c r="J24" i="81"/>
  <c r="J25" i="81"/>
  <c r="J26" i="81"/>
  <c r="J27" i="81"/>
  <c r="J28" i="81"/>
  <c r="J29" i="81"/>
  <c r="J30" i="81"/>
  <c r="J31" i="81"/>
  <c r="J32" i="81"/>
  <c r="J33" i="81"/>
  <c r="J34" i="81"/>
  <c r="J35" i="81"/>
  <c r="J36" i="81"/>
  <c r="J37" i="81"/>
  <c r="J38" i="81"/>
  <c r="J39" i="81"/>
  <c r="J40" i="81"/>
  <c r="J41" i="81"/>
  <c r="J42" i="81"/>
  <c r="J43" i="81"/>
  <c r="J44" i="81"/>
  <c r="J45" i="81"/>
  <c r="J46" i="81"/>
  <c r="J47" i="81"/>
  <c r="J48" i="81"/>
  <c r="J49" i="81"/>
  <c r="J50" i="81"/>
  <c r="J51" i="81"/>
  <c r="J52" i="81"/>
  <c r="J53" i="81"/>
  <c r="J54" i="81"/>
  <c r="J55" i="81"/>
  <c r="J56" i="81"/>
  <c r="J57" i="81"/>
  <c r="J58" i="81"/>
  <c r="J59" i="81"/>
  <c r="J60" i="81"/>
  <c r="J61" i="81"/>
  <c r="J62" i="81"/>
  <c r="J63" i="81"/>
  <c r="J64" i="81"/>
  <c r="J65" i="81"/>
  <c r="J66" i="81"/>
  <c r="J67" i="81"/>
  <c r="J68" i="81"/>
  <c r="J69" i="81"/>
  <c r="J70" i="81"/>
  <c r="J71" i="81"/>
  <c r="J72" i="81"/>
  <c r="J73" i="81"/>
  <c r="J74" i="81"/>
  <c r="J75" i="81"/>
  <c r="J76" i="81"/>
  <c r="J77" i="81"/>
  <c r="J78" i="81"/>
  <c r="J79" i="81"/>
  <c r="J80" i="81"/>
  <c r="J81" i="81"/>
  <c r="J82" i="81"/>
  <c r="J83" i="81"/>
  <c r="J84" i="81"/>
  <c r="J85" i="81"/>
  <c r="J86" i="81"/>
  <c r="J87" i="81"/>
  <c r="J88" i="81"/>
  <c r="J89" i="81"/>
  <c r="J90" i="81"/>
  <c r="J91" i="81"/>
  <c r="J92" i="81"/>
  <c r="J93" i="81"/>
  <c r="J94" i="81"/>
  <c r="J95" i="81"/>
  <c r="J96" i="81"/>
  <c r="J97" i="81"/>
  <c r="J98" i="81"/>
  <c r="J99" i="81"/>
  <c r="J100" i="81"/>
  <c r="J101" i="81"/>
  <c r="J102" i="81"/>
  <c r="J103" i="81"/>
  <c r="J104" i="81"/>
  <c r="J105" i="81"/>
  <c r="J106" i="81"/>
  <c r="J107" i="81"/>
  <c r="J108" i="81"/>
  <c r="J109" i="81"/>
  <c r="J110" i="81"/>
  <c r="J111" i="81"/>
  <c r="J112" i="81"/>
  <c r="J113" i="81"/>
  <c r="J114" i="81"/>
  <c r="J115" i="81"/>
  <c r="J116" i="81"/>
  <c r="J117" i="81"/>
  <c r="J118" i="81"/>
  <c r="J119" i="81"/>
  <c r="J10" i="82"/>
  <c r="J11" i="82"/>
  <c r="J12" i="82"/>
  <c r="J13" i="82"/>
  <c r="J14" i="82"/>
  <c r="J15" i="82"/>
  <c r="J16" i="82"/>
  <c r="J17" i="82"/>
  <c r="J18" i="82"/>
  <c r="J19" i="82"/>
  <c r="J20" i="82"/>
  <c r="J21" i="82"/>
  <c r="J22" i="82"/>
  <c r="J23" i="82"/>
  <c r="J24" i="82"/>
  <c r="J25" i="82"/>
  <c r="J26" i="82"/>
  <c r="J27" i="82"/>
  <c r="J28" i="82"/>
  <c r="J29" i="82"/>
  <c r="J30" i="82"/>
  <c r="J31" i="82"/>
  <c r="J32" i="82"/>
  <c r="J33" i="82"/>
  <c r="J34" i="82"/>
  <c r="J35" i="82"/>
  <c r="J36" i="82"/>
  <c r="J37" i="82"/>
  <c r="J38" i="82"/>
  <c r="J39" i="82"/>
  <c r="J40" i="82"/>
  <c r="J41" i="82"/>
  <c r="J42" i="82"/>
  <c r="J43" i="82"/>
  <c r="J44" i="82"/>
  <c r="J45" i="82"/>
  <c r="J46" i="82"/>
  <c r="J47" i="82"/>
  <c r="J48" i="82"/>
  <c r="J49" i="82"/>
  <c r="J50" i="82"/>
  <c r="J51" i="82"/>
  <c r="J52" i="82"/>
  <c r="J53" i="82"/>
  <c r="J54" i="82"/>
  <c r="J55" i="82"/>
  <c r="J56" i="82"/>
  <c r="J57" i="82"/>
  <c r="J58" i="82"/>
  <c r="J59" i="82"/>
  <c r="J60" i="82"/>
  <c r="J61" i="82"/>
  <c r="J62" i="82"/>
  <c r="J63" i="82"/>
  <c r="J64" i="82"/>
  <c r="J65" i="82"/>
  <c r="J66" i="82"/>
  <c r="J67" i="82"/>
  <c r="J68" i="82"/>
  <c r="J69" i="82"/>
  <c r="J70" i="82"/>
  <c r="J71" i="82"/>
  <c r="J72" i="82"/>
  <c r="J73" i="82"/>
  <c r="J74" i="82"/>
  <c r="J75" i="82"/>
  <c r="J76" i="82"/>
  <c r="J77" i="82"/>
  <c r="J78" i="82"/>
  <c r="J79" i="82"/>
  <c r="J80" i="82"/>
  <c r="J81" i="82"/>
  <c r="J82" i="82"/>
  <c r="J83" i="82"/>
  <c r="J84" i="82"/>
  <c r="J85" i="82"/>
  <c r="J86" i="82"/>
  <c r="J87" i="82"/>
  <c r="J88" i="82"/>
  <c r="J89" i="82"/>
  <c r="J90" i="82"/>
  <c r="J91" i="82"/>
  <c r="J92" i="82"/>
  <c r="J93" i="82"/>
  <c r="J94" i="82"/>
  <c r="J95" i="82"/>
  <c r="J96" i="82"/>
  <c r="J97" i="82"/>
  <c r="J98" i="82"/>
  <c r="J99" i="82"/>
  <c r="J100" i="82"/>
  <c r="J101" i="82"/>
  <c r="J102" i="82"/>
  <c r="J103" i="82"/>
  <c r="J104" i="82"/>
  <c r="J105" i="82"/>
  <c r="J106" i="82"/>
  <c r="J107" i="82"/>
  <c r="J108" i="82"/>
  <c r="J109" i="82"/>
  <c r="J110" i="82"/>
  <c r="J111" i="82"/>
  <c r="J112" i="82"/>
  <c r="J113" i="82"/>
  <c r="J114" i="82"/>
  <c r="J115" i="82"/>
  <c r="J116" i="82"/>
  <c r="J117" i="82"/>
  <c r="J118" i="82"/>
  <c r="J119" i="82"/>
  <c r="J10" i="83"/>
  <c r="J11" i="83"/>
  <c r="J12" i="83"/>
  <c r="J13" i="83"/>
  <c r="J14" i="83"/>
  <c r="J15" i="83"/>
  <c r="J16" i="83"/>
  <c r="J17" i="83"/>
  <c r="J18" i="83"/>
  <c r="J19" i="83"/>
  <c r="J20" i="83"/>
  <c r="J21" i="83"/>
  <c r="J22" i="83"/>
  <c r="J23" i="83"/>
  <c r="J24" i="83"/>
  <c r="J25" i="83"/>
  <c r="J26" i="83"/>
  <c r="J27" i="83"/>
  <c r="J28" i="83"/>
  <c r="J29" i="83"/>
  <c r="J30" i="83"/>
  <c r="J31" i="83"/>
  <c r="J32" i="83"/>
  <c r="J33" i="83"/>
  <c r="J34" i="83"/>
  <c r="J35" i="83"/>
  <c r="J36" i="83"/>
  <c r="J37" i="83"/>
  <c r="J38" i="83"/>
  <c r="J39" i="83"/>
  <c r="J40" i="83"/>
  <c r="J41" i="83"/>
  <c r="J42" i="83"/>
  <c r="J43" i="83"/>
  <c r="J44" i="83"/>
  <c r="J45" i="83"/>
  <c r="J46" i="83"/>
  <c r="J47" i="83"/>
  <c r="J48" i="83"/>
  <c r="J49" i="83"/>
  <c r="J50" i="83"/>
  <c r="J51" i="83"/>
  <c r="J52" i="83"/>
  <c r="J53" i="83"/>
  <c r="J54" i="83"/>
  <c r="J55" i="83"/>
  <c r="J56" i="83"/>
  <c r="J57" i="83"/>
  <c r="J58" i="83"/>
  <c r="J59" i="83"/>
  <c r="J60" i="83"/>
  <c r="J61" i="83"/>
  <c r="J62" i="83"/>
  <c r="J63" i="83"/>
  <c r="J64" i="83"/>
  <c r="J65" i="83"/>
  <c r="J66" i="83"/>
  <c r="J67" i="83"/>
  <c r="J68" i="83"/>
  <c r="J69" i="83"/>
  <c r="J70" i="83"/>
  <c r="J71" i="83"/>
  <c r="J72" i="83"/>
  <c r="J73" i="83"/>
  <c r="J74" i="83"/>
  <c r="J75" i="83"/>
  <c r="J76" i="83"/>
  <c r="J77" i="83"/>
  <c r="J78" i="83"/>
  <c r="J79" i="83"/>
  <c r="J80" i="83"/>
  <c r="J81" i="83"/>
  <c r="J82" i="83"/>
  <c r="J83" i="83"/>
  <c r="J84" i="83"/>
  <c r="J85" i="83"/>
  <c r="J86" i="83"/>
  <c r="J87" i="83"/>
  <c r="J88" i="83"/>
  <c r="J89" i="83"/>
  <c r="J90" i="83"/>
  <c r="J91" i="83"/>
  <c r="J92" i="83"/>
  <c r="J93" i="83"/>
  <c r="J94" i="83"/>
  <c r="J95" i="83"/>
  <c r="J96" i="83"/>
  <c r="J97" i="83"/>
  <c r="J98" i="83"/>
  <c r="J99" i="83"/>
  <c r="J100" i="83"/>
  <c r="J101" i="83"/>
  <c r="J102" i="83"/>
  <c r="J103" i="83"/>
  <c r="J104" i="83"/>
  <c r="J105" i="83"/>
  <c r="J106" i="83"/>
  <c r="J107" i="83"/>
  <c r="J108" i="83"/>
  <c r="J109" i="83"/>
  <c r="J110" i="83"/>
  <c r="J111" i="83"/>
  <c r="J112" i="83"/>
  <c r="J113" i="83"/>
  <c r="J114" i="83"/>
  <c r="J115" i="83"/>
  <c r="J116" i="83"/>
  <c r="J117" i="83"/>
  <c r="J118" i="83"/>
  <c r="J119" i="83"/>
  <c r="J10" i="84"/>
  <c r="J11" i="84"/>
  <c r="J12" i="84"/>
  <c r="J13" i="84"/>
  <c r="J14" i="84"/>
  <c r="J15" i="84"/>
  <c r="J16" i="84"/>
  <c r="J17" i="84"/>
  <c r="J18" i="84"/>
  <c r="J19" i="84"/>
  <c r="J20" i="84"/>
  <c r="J21" i="84"/>
  <c r="J22"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50" i="84"/>
  <c r="J51" i="84"/>
  <c r="J52" i="84"/>
  <c r="J53" i="84"/>
  <c r="J54" i="84"/>
  <c r="J55" i="84"/>
  <c r="J56" i="84"/>
  <c r="J57" i="84"/>
  <c r="J58" i="84"/>
  <c r="J59" i="84"/>
  <c r="J60" i="84"/>
  <c r="J61" i="84"/>
  <c r="J62" i="84"/>
  <c r="J63" i="84"/>
  <c r="J64" i="84"/>
  <c r="J65" i="84"/>
  <c r="J66" i="84"/>
  <c r="J67" i="84"/>
  <c r="J68" i="84"/>
  <c r="J69" i="84"/>
  <c r="J70" i="84"/>
  <c r="J71" i="84"/>
  <c r="J72" i="84"/>
  <c r="J73" i="84"/>
  <c r="J74" i="84"/>
  <c r="J75" i="84"/>
  <c r="J76" i="84"/>
  <c r="J77" i="84"/>
  <c r="J78" i="84"/>
  <c r="J79" i="84"/>
  <c r="J80" i="84"/>
  <c r="J81" i="84"/>
  <c r="J82" i="84"/>
  <c r="J83" i="84"/>
  <c r="J84" i="84"/>
  <c r="J85" i="84"/>
  <c r="J86" i="84"/>
  <c r="J87" i="84"/>
  <c r="J88" i="84"/>
  <c r="J89" i="84"/>
  <c r="J90" i="84"/>
  <c r="J91" i="84"/>
  <c r="J92" i="84"/>
  <c r="J93" i="84"/>
  <c r="J94" i="84"/>
  <c r="J95" i="84"/>
  <c r="J96" i="84"/>
  <c r="J97" i="84"/>
  <c r="J98" i="84"/>
  <c r="J99" i="84"/>
  <c r="J100" i="84"/>
  <c r="J101" i="84"/>
  <c r="J102" i="84"/>
  <c r="J103" i="84"/>
  <c r="J104" i="84"/>
  <c r="J105" i="84"/>
  <c r="J106" i="84"/>
  <c r="J107" i="84"/>
  <c r="J108" i="84"/>
  <c r="J109" i="84"/>
  <c r="J110" i="84"/>
  <c r="J111" i="84"/>
  <c r="J112" i="84"/>
  <c r="J113" i="84"/>
  <c r="J114" i="84"/>
  <c r="J115" i="84"/>
  <c r="J116" i="84"/>
  <c r="J117" i="84"/>
  <c r="J118" i="84"/>
  <c r="J119" i="84"/>
  <c r="J10" i="85"/>
  <c r="J11" i="85"/>
  <c r="J12" i="85"/>
  <c r="J13" i="85"/>
  <c r="J14" i="85"/>
  <c r="J15" i="85"/>
  <c r="J16" i="85"/>
  <c r="J17" i="85"/>
  <c r="J18" i="85"/>
  <c r="J19" i="85"/>
  <c r="J20" i="85"/>
  <c r="J21" i="85"/>
  <c r="J22" i="85"/>
  <c r="J23" i="85"/>
  <c r="J24" i="85"/>
  <c r="J25" i="85"/>
  <c r="J26" i="85"/>
  <c r="J27" i="85"/>
  <c r="J28" i="85"/>
  <c r="J29" i="85"/>
  <c r="J30" i="85"/>
  <c r="J31" i="85"/>
  <c r="J32" i="85"/>
  <c r="J33" i="85"/>
  <c r="J34" i="85"/>
  <c r="J35" i="85"/>
  <c r="J36" i="85"/>
  <c r="J37" i="85"/>
  <c r="J38" i="85"/>
  <c r="J39" i="85"/>
  <c r="J40" i="85"/>
  <c r="J41" i="85"/>
  <c r="J42" i="85"/>
  <c r="J43" i="85"/>
  <c r="J44" i="85"/>
  <c r="J45" i="85"/>
  <c r="J46" i="85"/>
  <c r="J47" i="85"/>
  <c r="J48" i="85"/>
  <c r="J49" i="85"/>
  <c r="J50" i="85"/>
  <c r="J51" i="85"/>
  <c r="J52" i="85"/>
  <c r="J53" i="85"/>
  <c r="J54" i="85"/>
  <c r="J55" i="85"/>
  <c r="J56" i="85"/>
  <c r="J57" i="85"/>
  <c r="J58" i="85"/>
  <c r="J59" i="85"/>
  <c r="J60" i="85"/>
  <c r="J61" i="85"/>
  <c r="J62" i="85"/>
  <c r="J63" i="85"/>
  <c r="J64" i="85"/>
  <c r="J65" i="85"/>
  <c r="J66" i="85"/>
  <c r="J67" i="85"/>
  <c r="J68" i="85"/>
  <c r="J69" i="85"/>
  <c r="J70" i="85"/>
  <c r="J71" i="85"/>
  <c r="J72" i="85"/>
  <c r="J73" i="85"/>
  <c r="J74" i="85"/>
  <c r="J75" i="85"/>
  <c r="J76" i="85"/>
  <c r="J77" i="85"/>
  <c r="J78" i="85"/>
  <c r="J79" i="85"/>
  <c r="J80" i="85"/>
  <c r="J81" i="85"/>
  <c r="J82" i="85"/>
  <c r="J83" i="85"/>
  <c r="J84" i="85"/>
  <c r="J85" i="85"/>
  <c r="J86" i="85"/>
  <c r="J87" i="85"/>
  <c r="J88" i="85"/>
  <c r="J89" i="85"/>
  <c r="J90" i="85"/>
  <c r="J91" i="85"/>
  <c r="J92" i="85"/>
  <c r="J93" i="85"/>
  <c r="J94" i="85"/>
  <c r="J95" i="85"/>
  <c r="J96" i="85"/>
  <c r="J97" i="85"/>
  <c r="J98" i="85"/>
  <c r="J99" i="85"/>
  <c r="J100" i="85"/>
  <c r="J101" i="85"/>
  <c r="J102" i="85"/>
  <c r="J103" i="85"/>
  <c r="J104" i="85"/>
  <c r="J105" i="85"/>
  <c r="J106" i="85"/>
  <c r="J107" i="85"/>
  <c r="J108" i="85"/>
  <c r="J109" i="85"/>
  <c r="J110" i="85"/>
  <c r="J111" i="85"/>
  <c r="J112" i="85"/>
  <c r="J113" i="85"/>
  <c r="J114" i="85"/>
  <c r="J115" i="85"/>
  <c r="J116" i="85"/>
  <c r="J117" i="85"/>
  <c r="J118" i="85"/>
  <c r="J119" i="85"/>
  <c r="J10" i="88"/>
  <c r="J11" i="88"/>
  <c r="J12" i="88"/>
  <c r="J13" i="88"/>
  <c r="J14" i="88"/>
  <c r="J15" i="88"/>
  <c r="J16" i="88"/>
  <c r="J17" i="88"/>
  <c r="J18" i="88"/>
  <c r="J19" i="88"/>
  <c r="J20" i="88"/>
  <c r="J21" i="88"/>
  <c r="J22" i="88"/>
  <c r="J23" i="88"/>
  <c r="J24" i="88"/>
  <c r="J25" i="88"/>
  <c r="J26" i="88"/>
  <c r="J27" i="88"/>
  <c r="J28" i="88"/>
  <c r="J29" i="88"/>
  <c r="J30" i="88"/>
  <c r="J31" i="88"/>
  <c r="J32" i="88"/>
  <c r="J33" i="88"/>
  <c r="J34" i="88"/>
  <c r="J35" i="88"/>
  <c r="J36" i="88"/>
  <c r="J37" i="88"/>
  <c r="J38" i="88"/>
  <c r="J39" i="88"/>
  <c r="J40" i="88"/>
  <c r="J41" i="88"/>
  <c r="J42" i="88"/>
  <c r="J43" i="88"/>
  <c r="J44" i="88"/>
  <c r="J45" i="88"/>
  <c r="J46" i="88"/>
  <c r="J47" i="88"/>
  <c r="J48" i="88"/>
  <c r="J49" i="88"/>
  <c r="J50" i="88"/>
  <c r="J51" i="88"/>
  <c r="J52" i="88"/>
  <c r="J53" i="88"/>
  <c r="J54" i="88"/>
  <c r="J55" i="88"/>
  <c r="J56" i="88"/>
  <c r="J57" i="88"/>
  <c r="J58" i="88"/>
  <c r="J59" i="88"/>
  <c r="J60" i="88"/>
  <c r="J61" i="88"/>
  <c r="J62" i="88"/>
  <c r="J63" i="88"/>
  <c r="J64" i="88"/>
  <c r="J65" i="88"/>
  <c r="J66" i="88"/>
  <c r="J67" i="88"/>
  <c r="J68" i="88"/>
  <c r="J69" i="88"/>
  <c r="J70" i="88"/>
  <c r="J71" i="88"/>
  <c r="J72" i="88"/>
  <c r="J73" i="88"/>
  <c r="J74" i="88"/>
  <c r="J75" i="88"/>
  <c r="J76" i="88"/>
  <c r="J77" i="88"/>
  <c r="J78" i="88"/>
  <c r="J79" i="88"/>
  <c r="J80" i="88"/>
  <c r="J81" i="88"/>
  <c r="J82" i="88"/>
  <c r="J83" i="88"/>
  <c r="J84" i="88"/>
  <c r="J85" i="88"/>
  <c r="J86" i="88"/>
  <c r="J87" i="88"/>
  <c r="J88" i="88"/>
  <c r="J89" i="88"/>
  <c r="J90" i="88"/>
  <c r="J91" i="88"/>
  <c r="J92" i="88"/>
  <c r="J93" i="88"/>
  <c r="J94" i="88"/>
  <c r="J95" i="88"/>
  <c r="J96" i="88"/>
  <c r="J97" i="88"/>
  <c r="J98" i="88"/>
  <c r="J99" i="88"/>
  <c r="J100" i="88"/>
  <c r="J101" i="88"/>
  <c r="J102" i="88"/>
  <c r="J103" i="88"/>
  <c r="J105" i="88"/>
  <c r="J106" i="88"/>
  <c r="J107" i="88"/>
  <c r="J108" i="88"/>
  <c r="J109" i="88"/>
  <c r="J110" i="88"/>
  <c r="J111" i="88"/>
  <c r="J112" i="88"/>
  <c r="J113" i="88"/>
  <c r="J114" i="88"/>
  <c r="J115" i="88"/>
  <c r="J116" i="88"/>
  <c r="J117" i="88"/>
  <c r="J118" i="88"/>
  <c r="J119" i="88"/>
  <c r="J10" i="86"/>
  <c r="J11" i="86"/>
  <c r="J12" i="86"/>
  <c r="J13" i="86"/>
  <c r="J14" i="86"/>
  <c r="J15" i="86"/>
  <c r="J16" i="86"/>
  <c r="J17" i="86"/>
  <c r="J18" i="86"/>
  <c r="J19" i="86"/>
  <c r="J20" i="86"/>
  <c r="J21" i="86"/>
  <c r="J22" i="86"/>
  <c r="J23" i="86"/>
  <c r="J24" i="86"/>
  <c r="J25" i="86"/>
  <c r="J26" i="86"/>
  <c r="J27" i="86"/>
  <c r="J28" i="86"/>
  <c r="J29" i="86"/>
  <c r="J30" i="86"/>
  <c r="J31" i="86"/>
  <c r="J32" i="86"/>
  <c r="J33" i="86"/>
  <c r="J34" i="86"/>
  <c r="J35" i="86"/>
  <c r="J36" i="86"/>
  <c r="J37" i="86"/>
  <c r="J38" i="86"/>
  <c r="J39" i="86"/>
  <c r="J40" i="86"/>
  <c r="J41" i="86"/>
  <c r="J42" i="86"/>
  <c r="J43" i="86"/>
  <c r="J44" i="86"/>
  <c r="J45" i="86"/>
  <c r="J46" i="86"/>
  <c r="J47" i="86"/>
  <c r="J48" i="86"/>
  <c r="J49" i="86"/>
  <c r="J50" i="86"/>
  <c r="J51" i="86"/>
  <c r="J52" i="86"/>
  <c r="J53" i="86"/>
  <c r="J54" i="86"/>
  <c r="J55" i="86"/>
  <c r="J56" i="86"/>
  <c r="J57" i="86"/>
  <c r="J58" i="86"/>
  <c r="J59" i="86"/>
  <c r="J60" i="86"/>
  <c r="J61" i="86"/>
  <c r="J62" i="86"/>
  <c r="J63" i="86"/>
  <c r="J64" i="86"/>
  <c r="J65" i="86"/>
  <c r="J66" i="86"/>
  <c r="J67" i="86"/>
  <c r="J68" i="86"/>
  <c r="J69" i="86"/>
  <c r="J70" i="86"/>
  <c r="J71" i="86"/>
  <c r="J72" i="86"/>
  <c r="J73" i="86"/>
  <c r="J74" i="86"/>
  <c r="J75" i="86"/>
  <c r="J76" i="86"/>
  <c r="J77" i="86"/>
  <c r="J78" i="86"/>
  <c r="J79" i="86"/>
  <c r="J80" i="86"/>
  <c r="J81" i="86"/>
  <c r="J82" i="86"/>
  <c r="J83" i="86"/>
  <c r="J84" i="86"/>
  <c r="J85" i="86"/>
  <c r="J86" i="86"/>
  <c r="J87" i="86"/>
  <c r="J88" i="86"/>
  <c r="J89" i="86"/>
  <c r="J90" i="86"/>
  <c r="J91" i="86"/>
  <c r="J92" i="86"/>
  <c r="J93" i="86"/>
  <c r="J94" i="86"/>
  <c r="J95" i="86"/>
  <c r="J96" i="86"/>
  <c r="J97" i="86"/>
  <c r="J98" i="86"/>
  <c r="J99" i="86"/>
  <c r="J100" i="86"/>
  <c r="J101" i="86"/>
  <c r="J102" i="86"/>
  <c r="J103" i="86"/>
  <c r="J105" i="86"/>
  <c r="J106" i="86"/>
  <c r="J107" i="86"/>
  <c r="J108" i="86"/>
  <c r="J109" i="86"/>
  <c r="J110" i="86"/>
  <c r="J111" i="86"/>
  <c r="J112" i="86"/>
  <c r="J113" i="86"/>
  <c r="J114" i="86"/>
  <c r="J115" i="86"/>
  <c r="J116" i="86"/>
  <c r="J117" i="86"/>
  <c r="J118" i="86"/>
  <c r="J119" i="86"/>
  <c r="J13" i="89"/>
  <c r="J14" i="89"/>
  <c r="J15" i="89"/>
  <c r="J16" i="89"/>
  <c r="J17" i="89"/>
  <c r="J18" i="89"/>
  <c r="J19" i="89"/>
  <c r="J20" i="89"/>
  <c r="J21" i="89"/>
  <c r="J22" i="89"/>
  <c r="J23" i="89"/>
  <c r="J24" i="89"/>
  <c r="J25" i="89"/>
  <c r="J26" i="89"/>
  <c r="J27" i="89"/>
  <c r="J28" i="89"/>
  <c r="J29" i="89"/>
  <c r="J30" i="89"/>
  <c r="J31" i="89"/>
  <c r="J32" i="89"/>
  <c r="J33" i="89"/>
  <c r="J34" i="89"/>
  <c r="J35" i="89"/>
  <c r="J36" i="89"/>
  <c r="J37" i="89"/>
  <c r="J38" i="89"/>
  <c r="J39" i="89"/>
  <c r="J40" i="89"/>
  <c r="J41" i="89"/>
  <c r="J42" i="89"/>
  <c r="J43" i="89"/>
  <c r="J44" i="89"/>
  <c r="J45" i="89"/>
  <c r="J46" i="89"/>
  <c r="J47" i="89"/>
  <c r="J48" i="89"/>
  <c r="J49" i="89"/>
  <c r="J50" i="89"/>
  <c r="J51" i="89"/>
  <c r="J52" i="89"/>
  <c r="J53" i="89"/>
  <c r="J54" i="89"/>
  <c r="J55" i="89"/>
  <c r="J56" i="89"/>
  <c r="J57" i="89"/>
  <c r="J58" i="89"/>
  <c r="J59" i="89"/>
  <c r="J60" i="89"/>
  <c r="J61" i="89"/>
  <c r="J62" i="89"/>
  <c r="J63" i="89"/>
  <c r="J64" i="89"/>
  <c r="J65" i="89"/>
  <c r="J66" i="89"/>
  <c r="J67" i="89"/>
  <c r="J68" i="89"/>
  <c r="J69" i="89"/>
  <c r="J70" i="89"/>
  <c r="J71" i="89"/>
  <c r="J72" i="89"/>
  <c r="J73" i="89"/>
  <c r="J74" i="89"/>
  <c r="J75" i="89"/>
  <c r="J76" i="89"/>
  <c r="J77" i="89"/>
  <c r="J78" i="89"/>
  <c r="J79" i="89"/>
  <c r="J80" i="89"/>
  <c r="J81" i="89"/>
  <c r="J82" i="89"/>
  <c r="J83" i="89"/>
  <c r="J84" i="89"/>
  <c r="J85" i="89"/>
  <c r="J86" i="89"/>
  <c r="J87" i="89"/>
  <c r="J88" i="89"/>
  <c r="J89" i="89"/>
  <c r="J90" i="89"/>
  <c r="J91" i="89"/>
  <c r="J92" i="89"/>
  <c r="J93" i="89"/>
  <c r="J94" i="89"/>
  <c r="J95" i="89"/>
  <c r="J96" i="89"/>
  <c r="J97" i="89"/>
  <c r="J98" i="89"/>
  <c r="J99" i="89"/>
  <c r="J100" i="89"/>
  <c r="J101" i="89"/>
  <c r="J102" i="89"/>
  <c r="J103" i="89"/>
  <c r="J105" i="89"/>
  <c r="J106" i="89"/>
  <c r="J107" i="89"/>
  <c r="J108" i="89"/>
  <c r="J109" i="89"/>
  <c r="J110" i="89"/>
  <c r="J111" i="89"/>
  <c r="J112" i="89"/>
  <c r="J113" i="89"/>
  <c r="J114" i="89"/>
  <c r="J115" i="89"/>
  <c r="J116" i="89"/>
  <c r="J117" i="89"/>
  <c r="J118" i="89"/>
  <c r="J119" i="89"/>
  <c r="J10" i="90"/>
  <c r="J11" i="90"/>
  <c r="J12" i="90"/>
  <c r="J13" i="90"/>
  <c r="J14" i="90"/>
  <c r="J15" i="90"/>
  <c r="J16" i="90"/>
  <c r="J17" i="90"/>
  <c r="J18" i="90"/>
  <c r="J19" i="90"/>
  <c r="J20" i="90"/>
  <c r="J21" i="90"/>
  <c r="J22" i="90"/>
  <c r="J23" i="90"/>
  <c r="J24" i="90"/>
  <c r="J25" i="90"/>
  <c r="J26" i="90"/>
  <c r="J27" i="90"/>
  <c r="J28" i="90"/>
  <c r="J29" i="90"/>
  <c r="J30" i="90"/>
  <c r="J31" i="90"/>
  <c r="J32" i="90"/>
  <c r="J33" i="90"/>
  <c r="J34" i="90"/>
  <c r="J35" i="90"/>
  <c r="J36" i="90"/>
  <c r="J37" i="90"/>
  <c r="J50" i="90"/>
  <c r="J51" i="90"/>
  <c r="J52" i="90"/>
  <c r="J53" i="90"/>
  <c r="J54" i="90"/>
  <c r="J55" i="90"/>
  <c r="J56" i="90"/>
  <c r="J57" i="90"/>
  <c r="J58" i="90"/>
  <c r="J59" i="90"/>
  <c r="J60" i="90"/>
  <c r="J61" i="90"/>
  <c r="J62" i="90"/>
  <c r="J63" i="90"/>
  <c r="J64" i="90"/>
  <c r="J65" i="90"/>
  <c r="J66" i="90"/>
  <c r="J67" i="90"/>
  <c r="J68" i="90"/>
  <c r="J69" i="90"/>
  <c r="J70" i="90"/>
  <c r="J71" i="90"/>
  <c r="J72" i="90"/>
  <c r="J73" i="90"/>
  <c r="J74" i="90"/>
  <c r="J75" i="90"/>
  <c r="J76" i="90"/>
  <c r="J77" i="90"/>
  <c r="J78" i="90"/>
  <c r="J79" i="90"/>
  <c r="J80" i="90"/>
  <c r="J81" i="90"/>
  <c r="J82" i="90"/>
  <c r="J83" i="90"/>
  <c r="J84" i="90"/>
  <c r="J85" i="90"/>
  <c r="J86" i="90"/>
  <c r="J87" i="90"/>
  <c r="J88" i="90"/>
  <c r="J89" i="90"/>
  <c r="J90" i="90"/>
  <c r="J91" i="90"/>
  <c r="J92" i="90"/>
  <c r="J93" i="90"/>
  <c r="J94" i="90"/>
  <c r="J95" i="90"/>
  <c r="J96" i="90"/>
  <c r="J97" i="90"/>
  <c r="J98" i="90"/>
  <c r="J99" i="90"/>
  <c r="J100" i="90"/>
  <c r="J101" i="90"/>
  <c r="J102" i="90"/>
  <c r="J103" i="90"/>
  <c r="J105" i="90"/>
  <c r="J106" i="90"/>
  <c r="J107" i="90"/>
  <c r="J108" i="90"/>
  <c r="J109" i="90"/>
  <c r="J110" i="90"/>
  <c r="J111" i="90"/>
  <c r="J112" i="90"/>
  <c r="J113" i="90"/>
  <c r="J114" i="90"/>
  <c r="J115" i="90"/>
  <c r="J116" i="90"/>
  <c r="J117" i="90"/>
  <c r="J118" i="90"/>
  <c r="J119" i="90"/>
  <c r="J10" i="91"/>
  <c r="J11" i="91"/>
  <c r="J12" i="91"/>
  <c r="J13" i="91"/>
  <c r="J14" i="91"/>
  <c r="J15" i="91"/>
  <c r="J16" i="91"/>
  <c r="J17" i="91"/>
  <c r="J18" i="91"/>
  <c r="J19" i="91"/>
  <c r="J20" i="91"/>
  <c r="J21" i="91"/>
  <c r="J22" i="91"/>
  <c r="J23" i="91"/>
  <c r="J24" i="91"/>
  <c r="J25" i="91"/>
  <c r="J26" i="91"/>
  <c r="J27" i="91"/>
  <c r="J28" i="91"/>
  <c r="J29" i="91"/>
  <c r="J30" i="91"/>
  <c r="J31" i="91"/>
  <c r="J32" i="91"/>
  <c r="J33" i="91"/>
  <c r="J34" i="91"/>
  <c r="J35" i="91"/>
  <c r="J36" i="91"/>
  <c r="J37" i="91"/>
  <c r="J38" i="91"/>
  <c r="J39" i="91"/>
  <c r="J40" i="91"/>
  <c r="J41" i="91"/>
  <c r="J42" i="91"/>
  <c r="J43" i="91"/>
  <c r="J44" i="91"/>
  <c r="J45" i="91"/>
  <c r="J46" i="91"/>
  <c r="J47" i="91"/>
  <c r="J48" i="91"/>
  <c r="J49" i="91"/>
  <c r="J50" i="91"/>
  <c r="J51" i="91"/>
  <c r="J52" i="91"/>
  <c r="J53" i="91"/>
  <c r="J54" i="91"/>
  <c r="J55" i="91"/>
  <c r="J56" i="91"/>
  <c r="J57" i="91"/>
  <c r="J58" i="91"/>
  <c r="J59" i="91"/>
  <c r="J60" i="91"/>
  <c r="J61" i="91"/>
  <c r="J62" i="91"/>
  <c r="J63" i="91"/>
  <c r="J64" i="91"/>
  <c r="J65" i="91"/>
  <c r="J66" i="91"/>
  <c r="J67" i="91"/>
  <c r="J68" i="91"/>
  <c r="J69" i="91"/>
  <c r="J70" i="91"/>
  <c r="J71" i="91"/>
  <c r="J72" i="91"/>
  <c r="J73" i="91"/>
  <c r="J74" i="91"/>
  <c r="J75" i="91"/>
  <c r="J76" i="91"/>
  <c r="J77" i="91"/>
  <c r="J78" i="91"/>
  <c r="J79" i="91"/>
  <c r="J80" i="91"/>
  <c r="J81" i="91"/>
  <c r="J82" i="91"/>
  <c r="J83" i="91"/>
  <c r="J84" i="91"/>
  <c r="J85" i="91"/>
  <c r="J86" i="91"/>
  <c r="J87" i="91"/>
  <c r="J88" i="91"/>
  <c r="J89" i="91"/>
  <c r="J90" i="91"/>
  <c r="J91" i="91"/>
  <c r="J92" i="91"/>
  <c r="J93" i="91"/>
  <c r="J94" i="91"/>
  <c r="J95" i="91"/>
  <c r="J96" i="91"/>
  <c r="J97" i="91"/>
  <c r="J98" i="91"/>
  <c r="J99" i="91"/>
  <c r="J100" i="91"/>
  <c r="J101" i="91"/>
  <c r="J102" i="91"/>
  <c r="J103" i="91"/>
  <c r="J105" i="91"/>
  <c r="J106" i="91"/>
  <c r="J107" i="91"/>
  <c r="J108" i="91"/>
  <c r="J109" i="91"/>
  <c r="J110" i="91"/>
  <c r="J111" i="91"/>
  <c r="J112" i="91"/>
  <c r="J113" i="91"/>
  <c r="J114" i="91"/>
  <c r="J115" i="91"/>
  <c r="J116" i="91"/>
  <c r="J117" i="91"/>
  <c r="J118" i="91"/>
  <c r="J119" i="91"/>
  <c r="J10" i="92"/>
  <c r="J11" i="92"/>
  <c r="J12" i="92"/>
  <c r="J13" i="92"/>
  <c r="J14" i="92"/>
  <c r="J15" i="92"/>
  <c r="J16" i="92"/>
  <c r="J17" i="92"/>
  <c r="J18" i="92"/>
  <c r="J19" i="92"/>
  <c r="J20" i="92"/>
  <c r="J21" i="92"/>
  <c r="J22" i="92"/>
  <c r="J23" i="92"/>
  <c r="J24" i="92"/>
  <c r="J25" i="92"/>
  <c r="J26" i="92"/>
  <c r="J27" i="92"/>
  <c r="J28" i="92"/>
  <c r="J29" i="92"/>
  <c r="J30" i="92"/>
  <c r="J31" i="92"/>
  <c r="J32" i="92"/>
  <c r="J33" i="92"/>
  <c r="J34" i="92"/>
  <c r="J35" i="92"/>
  <c r="J36" i="92"/>
  <c r="J37" i="92"/>
  <c r="J38" i="92"/>
  <c r="J39" i="92"/>
  <c r="J40" i="92"/>
  <c r="J41" i="92"/>
  <c r="J42" i="92"/>
  <c r="J43" i="92"/>
  <c r="J44" i="92"/>
  <c r="J45" i="92"/>
  <c r="J46" i="92"/>
  <c r="J47" i="92"/>
  <c r="J48" i="92"/>
  <c r="J49" i="92"/>
  <c r="J50" i="92"/>
  <c r="J51" i="92"/>
  <c r="J52" i="92"/>
  <c r="J53" i="92"/>
  <c r="J54" i="92"/>
  <c r="J55" i="92"/>
  <c r="J56" i="92"/>
  <c r="J57" i="92"/>
  <c r="J58" i="92"/>
  <c r="J59" i="92"/>
  <c r="J60" i="92"/>
  <c r="J61" i="92"/>
  <c r="J62" i="92"/>
  <c r="J63" i="92"/>
  <c r="J64" i="92"/>
  <c r="J65" i="92"/>
  <c r="J66" i="92"/>
  <c r="J67" i="92"/>
  <c r="J68" i="92"/>
  <c r="J69" i="92"/>
  <c r="J70" i="92"/>
  <c r="J71" i="92"/>
  <c r="J72" i="92"/>
  <c r="J73" i="92"/>
  <c r="J74" i="92"/>
  <c r="J75" i="92"/>
  <c r="J76" i="92"/>
  <c r="J77" i="92"/>
  <c r="J78" i="92"/>
  <c r="J79" i="92"/>
  <c r="J80" i="92"/>
  <c r="J81" i="92"/>
  <c r="J82" i="92"/>
  <c r="J83" i="92"/>
  <c r="J84" i="92"/>
  <c r="J85" i="92"/>
  <c r="J86" i="92"/>
  <c r="J87" i="92"/>
  <c r="J88" i="92"/>
  <c r="J89" i="92"/>
  <c r="J90" i="92"/>
  <c r="J91" i="92"/>
  <c r="J92" i="92"/>
  <c r="J93" i="92"/>
  <c r="J94" i="92"/>
  <c r="J95" i="92"/>
  <c r="J96" i="92"/>
  <c r="J97" i="92"/>
  <c r="J98" i="92"/>
  <c r="J99" i="92"/>
  <c r="J100" i="92"/>
  <c r="J101" i="92"/>
  <c r="J102" i="92"/>
  <c r="J103" i="92"/>
  <c r="J105" i="92"/>
  <c r="J106" i="92"/>
  <c r="J107" i="92"/>
  <c r="J108" i="92"/>
  <c r="J109" i="92"/>
  <c r="J110" i="92"/>
  <c r="J111" i="92"/>
  <c r="J112" i="92"/>
  <c r="J113" i="92"/>
  <c r="J114" i="92"/>
  <c r="J115" i="92"/>
  <c r="J116" i="92"/>
  <c r="J117" i="92"/>
  <c r="J118" i="92"/>
  <c r="J119" i="92"/>
  <c r="J10" i="93"/>
  <c r="J11" i="93"/>
  <c r="J12" i="93"/>
  <c r="J13" i="93"/>
  <c r="J14" i="93"/>
  <c r="J15" i="93"/>
  <c r="J16" i="93"/>
  <c r="J17" i="93"/>
  <c r="J18" i="93"/>
  <c r="J19" i="93"/>
  <c r="J20" i="93"/>
  <c r="J21" i="93"/>
  <c r="J22" i="93"/>
  <c r="J23" i="93"/>
  <c r="J24" i="93"/>
  <c r="J25" i="93"/>
  <c r="J26" i="93"/>
  <c r="J27" i="93"/>
  <c r="J28" i="93"/>
  <c r="J29" i="93"/>
  <c r="J30" i="93"/>
  <c r="J31" i="93"/>
  <c r="J32" i="93"/>
  <c r="J33" i="93"/>
  <c r="J34" i="93"/>
  <c r="J35" i="93"/>
  <c r="J36" i="93"/>
  <c r="J37" i="93"/>
  <c r="J38" i="93"/>
  <c r="J39" i="93"/>
  <c r="J40" i="93"/>
  <c r="J41" i="93"/>
  <c r="J42" i="93"/>
  <c r="J43" i="93"/>
  <c r="J44" i="93"/>
  <c r="J45" i="93"/>
  <c r="J46" i="93"/>
  <c r="J47" i="93"/>
  <c r="J48" i="93"/>
  <c r="J49" i="93"/>
  <c r="J50" i="93"/>
  <c r="J51" i="93"/>
  <c r="J52" i="93"/>
  <c r="J53" i="93"/>
  <c r="J54" i="93"/>
  <c r="J55" i="93"/>
  <c r="J56" i="93"/>
  <c r="J57" i="93"/>
  <c r="J58" i="93"/>
  <c r="J59" i="93"/>
  <c r="J60" i="93"/>
  <c r="J61" i="93"/>
  <c r="J62" i="93"/>
  <c r="J63" i="93"/>
  <c r="J64" i="93"/>
  <c r="J65" i="93"/>
  <c r="J66" i="93"/>
  <c r="J67" i="93"/>
  <c r="J68" i="93"/>
  <c r="J69" i="93"/>
  <c r="J70" i="93"/>
  <c r="J71" i="93"/>
  <c r="J72" i="93"/>
  <c r="J73" i="93"/>
  <c r="J74" i="93"/>
  <c r="J75" i="93"/>
  <c r="J76" i="93"/>
  <c r="J77" i="93"/>
  <c r="J78" i="93"/>
  <c r="J79" i="93"/>
  <c r="J80" i="93"/>
  <c r="J81" i="93"/>
  <c r="J82" i="93"/>
  <c r="J83" i="93"/>
  <c r="J84" i="93"/>
  <c r="J85" i="93"/>
  <c r="J86" i="93"/>
  <c r="J87" i="93"/>
  <c r="J88" i="93"/>
  <c r="J89" i="93"/>
  <c r="J90" i="93"/>
  <c r="J91" i="93"/>
  <c r="J92" i="93"/>
  <c r="J93" i="93"/>
  <c r="J94" i="93"/>
  <c r="J95" i="93"/>
  <c r="J96" i="93"/>
  <c r="J97" i="93"/>
  <c r="J98" i="93"/>
  <c r="J99" i="93"/>
  <c r="J100" i="93"/>
  <c r="J101" i="93"/>
  <c r="J102" i="93"/>
  <c r="J103" i="93"/>
  <c r="J105" i="93"/>
  <c r="J106" i="93"/>
  <c r="J107" i="93"/>
  <c r="J108" i="93"/>
  <c r="J109" i="93"/>
  <c r="J110" i="93"/>
  <c r="J111" i="93"/>
  <c r="J112" i="93"/>
  <c r="J113" i="93"/>
  <c r="J114" i="93"/>
  <c r="J115" i="93"/>
  <c r="J116" i="93"/>
  <c r="J117" i="93"/>
  <c r="J118" i="93"/>
  <c r="J119" i="93"/>
  <c r="J10" i="94"/>
  <c r="J11" i="94"/>
  <c r="J12" i="94"/>
  <c r="J13" i="94"/>
  <c r="J14" i="94"/>
  <c r="J15" i="94"/>
  <c r="J16" i="94"/>
  <c r="J17" i="94"/>
  <c r="J18" i="94"/>
  <c r="J19" i="94"/>
  <c r="J20" i="94"/>
  <c r="J21" i="94"/>
  <c r="J22" i="94"/>
  <c r="J23" i="94"/>
  <c r="J24" i="94"/>
  <c r="J25" i="94"/>
  <c r="J26" i="94"/>
  <c r="J27" i="94"/>
  <c r="J28" i="94"/>
  <c r="J29" i="94"/>
  <c r="J30" i="94"/>
  <c r="J31" i="94"/>
  <c r="J32" i="94"/>
  <c r="J33" i="94"/>
  <c r="J34" i="94"/>
  <c r="J35" i="94"/>
  <c r="J36" i="94"/>
  <c r="J37" i="94"/>
  <c r="J38" i="94"/>
  <c r="J39" i="94"/>
  <c r="J40" i="94"/>
  <c r="J41" i="94"/>
  <c r="J42" i="94"/>
  <c r="J43" i="94"/>
  <c r="J44" i="94"/>
  <c r="J45" i="94"/>
  <c r="J46" i="94"/>
  <c r="J47" i="94"/>
  <c r="J48" i="94"/>
  <c r="J49" i="94"/>
  <c r="J50" i="94"/>
  <c r="J51" i="94"/>
  <c r="J52" i="94"/>
  <c r="J53" i="94"/>
  <c r="J54" i="94"/>
  <c r="J55" i="94"/>
  <c r="J56" i="94"/>
  <c r="J57" i="94"/>
  <c r="J58" i="94"/>
  <c r="J59" i="94"/>
  <c r="J60" i="94"/>
  <c r="J61" i="94"/>
  <c r="J62" i="94"/>
  <c r="J63" i="94"/>
  <c r="J64" i="94"/>
  <c r="J65" i="94"/>
  <c r="J66" i="94"/>
  <c r="J67" i="94"/>
  <c r="J68" i="94"/>
  <c r="J69" i="94"/>
  <c r="J70" i="94"/>
  <c r="J71" i="94"/>
  <c r="J72" i="94"/>
  <c r="J73" i="94"/>
  <c r="J74" i="94"/>
  <c r="J75" i="94"/>
  <c r="J76" i="94"/>
  <c r="J77" i="94"/>
  <c r="J78" i="94"/>
  <c r="J79" i="94"/>
  <c r="J80" i="94"/>
  <c r="J81" i="94"/>
  <c r="J82" i="94"/>
  <c r="J83" i="94"/>
  <c r="J84" i="94"/>
  <c r="J85" i="94"/>
  <c r="J86" i="94"/>
  <c r="J87" i="94"/>
  <c r="J88" i="94"/>
  <c r="J89" i="94"/>
  <c r="J90" i="94"/>
  <c r="J91" i="94"/>
  <c r="J92" i="94"/>
  <c r="J93" i="94"/>
  <c r="J94" i="94"/>
  <c r="J95" i="94"/>
  <c r="J96" i="94"/>
  <c r="J97" i="94"/>
  <c r="J98" i="94"/>
  <c r="J99" i="94"/>
  <c r="J100" i="94"/>
  <c r="J101" i="94"/>
  <c r="J102" i="94"/>
  <c r="J103" i="94"/>
  <c r="J105" i="94"/>
  <c r="J106" i="94"/>
  <c r="J107" i="94"/>
  <c r="J108" i="94"/>
  <c r="J109" i="94"/>
  <c r="J110" i="94"/>
  <c r="J111" i="94"/>
  <c r="J112" i="94"/>
  <c r="J113" i="94"/>
  <c r="J114" i="94"/>
  <c r="J115" i="94"/>
  <c r="J116" i="94"/>
  <c r="J117" i="94"/>
  <c r="J118" i="94"/>
  <c r="J119" i="94"/>
  <c r="J10" i="95"/>
  <c r="J11" i="95"/>
  <c r="J12" i="95"/>
  <c r="J13" i="95"/>
  <c r="J14" i="95"/>
  <c r="J15" i="95"/>
  <c r="J16" i="95"/>
  <c r="J17" i="95"/>
  <c r="J18" i="95"/>
  <c r="J19" i="95"/>
  <c r="J20" i="95"/>
  <c r="J21" i="95"/>
  <c r="J22" i="95"/>
  <c r="J23" i="95"/>
  <c r="J24" i="95"/>
  <c r="J25" i="95"/>
  <c r="J26" i="95"/>
  <c r="J27" i="95"/>
  <c r="J28" i="95"/>
  <c r="J29" i="95"/>
  <c r="J30" i="95"/>
  <c r="J31" i="95"/>
  <c r="J32" i="95"/>
  <c r="J33" i="95"/>
  <c r="J34" i="95"/>
  <c r="J35" i="95"/>
  <c r="J36" i="95"/>
  <c r="J37" i="95"/>
  <c r="J38" i="95"/>
  <c r="J39" i="95"/>
  <c r="J40" i="95"/>
  <c r="J41" i="95"/>
  <c r="J42" i="95"/>
  <c r="J43" i="95"/>
  <c r="J44" i="95"/>
  <c r="J45" i="95"/>
  <c r="J46" i="95"/>
  <c r="J47" i="95"/>
  <c r="J48" i="95"/>
  <c r="J49" i="95"/>
  <c r="J50" i="95"/>
  <c r="J51" i="95"/>
  <c r="J52" i="95"/>
  <c r="J53" i="95"/>
  <c r="J54" i="95"/>
  <c r="J55" i="95"/>
  <c r="J56" i="95"/>
  <c r="J57" i="95"/>
  <c r="J58" i="95"/>
  <c r="J59" i="95"/>
  <c r="J60" i="95"/>
  <c r="J61" i="95"/>
  <c r="J62" i="95"/>
  <c r="J63" i="95"/>
  <c r="J64" i="95"/>
  <c r="J65" i="95"/>
  <c r="J66" i="95"/>
  <c r="J67" i="95"/>
  <c r="J68" i="95"/>
  <c r="J69" i="95"/>
  <c r="J70" i="95"/>
  <c r="J71" i="95"/>
  <c r="J72" i="95"/>
  <c r="J73" i="95"/>
  <c r="J74" i="95"/>
  <c r="J75" i="95"/>
  <c r="J76" i="95"/>
  <c r="J77" i="95"/>
  <c r="J78" i="95"/>
  <c r="J79" i="95"/>
  <c r="J80" i="95"/>
  <c r="J81" i="95"/>
  <c r="J82" i="95"/>
  <c r="J83" i="95"/>
  <c r="J84" i="95"/>
  <c r="J85" i="95"/>
  <c r="J86" i="95"/>
  <c r="J87" i="95"/>
  <c r="J88" i="95"/>
  <c r="J89" i="95"/>
  <c r="J90" i="95"/>
  <c r="J91" i="95"/>
  <c r="J92" i="95"/>
  <c r="J93" i="95"/>
  <c r="J94" i="95"/>
  <c r="J95" i="95"/>
  <c r="J96" i="95"/>
  <c r="J97" i="95"/>
  <c r="J98" i="95"/>
  <c r="J99" i="95"/>
  <c r="J100" i="95"/>
  <c r="J101" i="95"/>
  <c r="J102" i="95"/>
  <c r="J103" i="95"/>
  <c r="J105" i="95"/>
  <c r="J106" i="95"/>
  <c r="J107" i="95"/>
  <c r="J108" i="95"/>
  <c r="J109" i="95"/>
  <c r="J110" i="95"/>
  <c r="J111" i="95"/>
  <c r="J112" i="95"/>
  <c r="J113" i="95"/>
  <c r="J114" i="95"/>
  <c r="J115" i="95"/>
  <c r="J116" i="95"/>
  <c r="J117" i="95"/>
  <c r="J118" i="95"/>
  <c r="J119" i="95"/>
  <c r="J10" i="96"/>
  <c r="J11" i="96"/>
  <c r="J12" i="96"/>
  <c r="J13" i="96"/>
  <c r="J14" i="96"/>
  <c r="J15" i="96"/>
  <c r="J16" i="96"/>
  <c r="J17" i="96"/>
  <c r="J18" i="96"/>
  <c r="J19" i="96"/>
  <c r="J20" i="96"/>
  <c r="J21" i="96"/>
  <c r="J22" i="96"/>
  <c r="J23" i="96"/>
  <c r="J24" i="96"/>
  <c r="J25" i="96"/>
  <c r="J26" i="96"/>
  <c r="J27" i="96"/>
  <c r="J28" i="96"/>
  <c r="J29" i="96"/>
  <c r="J30" i="96"/>
  <c r="J31" i="96"/>
  <c r="J32" i="96"/>
  <c r="J33" i="96"/>
  <c r="J34" i="96"/>
  <c r="J35" i="96"/>
  <c r="J36" i="96"/>
  <c r="J37" i="96"/>
  <c r="J38" i="96"/>
  <c r="J39" i="96"/>
  <c r="J40" i="96"/>
  <c r="J41" i="96"/>
  <c r="J42" i="96"/>
  <c r="J43" i="96"/>
  <c r="J44" i="96"/>
  <c r="J45" i="96"/>
  <c r="J46" i="96"/>
  <c r="J47" i="96"/>
  <c r="J48" i="96"/>
  <c r="J49" i="96"/>
  <c r="J50" i="96"/>
  <c r="J51" i="96"/>
  <c r="J52" i="96"/>
  <c r="J53" i="96"/>
  <c r="J54" i="96"/>
  <c r="J55" i="96"/>
  <c r="J56" i="96"/>
  <c r="J57" i="96"/>
  <c r="J58" i="96"/>
  <c r="J59" i="96"/>
  <c r="J60" i="96"/>
  <c r="J61" i="96"/>
  <c r="J62" i="96"/>
  <c r="J63" i="96"/>
  <c r="J64" i="96"/>
  <c r="J65" i="96"/>
  <c r="J66" i="96"/>
  <c r="J67" i="96"/>
  <c r="J68" i="96"/>
  <c r="J69" i="96"/>
  <c r="J70" i="96"/>
  <c r="J71" i="96"/>
  <c r="J72" i="96"/>
  <c r="J73" i="96"/>
  <c r="J74" i="96"/>
  <c r="J75" i="96"/>
  <c r="J76" i="96"/>
  <c r="J77" i="96"/>
  <c r="J78" i="96"/>
  <c r="J79" i="96"/>
  <c r="J80" i="96"/>
  <c r="J81" i="96"/>
  <c r="J82" i="96"/>
  <c r="J83" i="96"/>
  <c r="J84" i="96"/>
  <c r="J85" i="96"/>
  <c r="J86" i="96"/>
  <c r="J87" i="96"/>
  <c r="J88" i="96"/>
  <c r="J89" i="96"/>
  <c r="J90" i="96"/>
  <c r="J91" i="96"/>
  <c r="J92" i="96"/>
  <c r="J93" i="96"/>
  <c r="J94" i="96"/>
  <c r="J95" i="96"/>
  <c r="J96" i="96"/>
  <c r="J97" i="96"/>
  <c r="J98" i="96"/>
  <c r="J99" i="96"/>
  <c r="J100" i="96"/>
  <c r="J101" i="96"/>
  <c r="J102" i="96"/>
  <c r="J103" i="96"/>
  <c r="J105" i="96"/>
  <c r="J106" i="96"/>
  <c r="J107" i="96"/>
  <c r="J108" i="96"/>
  <c r="J109" i="96"/>
  <c r="J110" i="96"/>
  <c r="J111" i="96"/>
  <c r="J112" i="96"/>
  <c r="J113" i="96"/>
  <c r="J114" i="96"/>
  <c r="J115" i="96"/>
  <c r="J116" i="96"/>
  <c r="J117" i="96"/>
  <c r="J118" i="96"/>
  <c r="J119" i="96"/>
  <c r="J10" i="97"/>
  <c r="J11" i="97"/>
  <c r="J12" i="97"/>
  <c r="J13" i="97"/>
  <c r="J14" i="97"/>
  <c r="J15" i="97"/>
  <c r="J16" i="97"/>
  <c r="J17" i="97"/>
  <c r="J18" i="97"/>
  <c r="J19" i="97"/>
  <c r="J20" i="97"/>
  <c r="J21" i="97"/>
  <c r="J22" i="97"/>
  <c r="J23" i="97"/>
  <c r="J24" i="97"/>
  <c r="J25" i="97"/>
  <c r="J26" i="97"/>
  <c r="J27" i="97"/>
  <c r="J28" i="97"/>
  <c r="J29" i="97"/>
  <c r="J30" i="97"/>
  <c r="J31" i="97"/>
  <c r="J32" i="97"/>
  <c r="J33" i="97"/>
  <c r="J34" i="97"/>
  <c r="J35" i="97"/>
  <c r="J36" i="97"/>
  <c r="J37" i="97"/>
  <c r="J38" i="97"/>
  <c r="J39" i="97"/>
  <c r="J40" i="97"/>
  <c r="J41" i="97"/>
  <c r="J42" i="97"/>
  <c r="J43" i="97"/>
  <c r="J44" i="97"/>
  <c r="J45" i="97"/>
  <c r="J46" i="97"/>
  <c r="J47" i="97"/>
  <c r="J48" i="97"/>
  <c r="J49" i="97"/>
  <c r="J50" i="97"/>
  <c r="J51" i="97"/>
  <c r="J52" i="97"/>
  <c r="J53" i="97"/>
  <c r="J54" i="97"/>
  <c r="J55" i="97"/>
  <c r="J56" i="97"/>
  <c r="J57" i="97"/>
  <c r="J58" i="97"/>
  <c r="J59" i="97"/>
  <c r="J60" i="97"/>
  <c r="J61" i="97"/>
  <c r="J62" i="97"/>
  <c r="J63" i="97"/>
  <c r="J64" i="97"/>
  <c r="J65" i="97"/>
  <c r="J66" i="97"/>
  <c r="J67" i="97"/>
  <c r="J68" i="97"/>
  <c r="J69" i="97"/>
  <c r="J70" i="97"/>
  <c r="J71" i="97"/>
  <c r="J72" i="97"/>
  <c r="J73" i="97"/>
  <c r="J74" i="97"/>
  <c r="J75" i="97"/>
  <c r="J76" i="97"/>
  <c r="J77" i="97"/>
  <c r="J78" i="97"/>
  <c r="J79" i="97"/>
  <c r="J80" i="97"/>
  <c r="J81" i="97"/>
  <c r="J82" i="97"/>
  <c r="J83" i="97"/>
  <c r="J84" i="97"/>
  <c r="J85" i="97"/>
  <c r="J86" i="97"/>
  <c r="J87" i="97"/>
  <c r="J88" i="97"/>
  <c r="J89" i="97"/>
  <c r="J90" i="97"/>
  <c r="J91" i="97"/>
  <c r="J92" i="97"/>
  <c r="J93" i="97"/>
  <c r="J94" i="97"/>
  <c r="J95" i="97"/>
  <c r="J96" i="97"/>
  <c r="J97" i="97"/>
  <c r="J98" i="97"/>
  <c r="J99" i="97"/>
  <c r="J100" i="97"/>
  <c r="J101" i="97"/>
  <c r="J102" i="97"/>
  <c r="J103" i="97"/>
  <c r="J105" i="97"/>
  <c r="J106" i="97"/>
  <c r="J107" i="97"/>
  <c r="J108" i="97"/>
  <c r="J109" i="97"/>
  <c r="J110" i="97"/>
  <c r="J111" i="97"/>
  <c r="J112" i="97"/>
  <c r="J113" i="97"/>
  <c r="J114" i="97"/>
  <c r="J115" i="97"/>
  <c r="J116" i="97"/>
  <c r="J117" i="97"/>
  <c r="J118" i="97"/>
  <c r="J119" i="97"/>
  <c r="J10" i="98"/>
  <c r="J11" i="98"/>
  <c r="J12" i="98"/>
  <c r="J13" i="98"/>
  <c r="J14" i="98"/>
  <c r="J15" i="98"/>
  <c r="J16" i="98"/>
  <c r="J17" i="98"/>
  <c r="J18" i="98"/>
  <c r="J19" i="98"/>
  <c r="J20" i="98"/>
  <c r="J21" i="98"/>
  <c r="J22" i="98"/>
  <c r="J23" i="98"/>
  <c r="J24" i="98"/>
  <c r="J25" i="98"/>
  <c r="J26" i="98"/>
  <c r="J27" i="98"/>
  <c r="J28" i="98"/>
  <c r="J29" i="98"/>
  <c r="J30" i="98"/>
  <c r="J31" i="98"/>
  <c r="J32" i="98"/>
  <c r="J33" i="98"/>
  <c r="J34" i="98"/>
  <c r="J35" i="98"/>
  <c r="J36" i="98"/>
  <c r="J37" i="98"/>
  <c r="J38" i="98"/>
  <c r="J39" i="98"/>
  <c r="J40" i="98"/>
  <c r="J41" i="98"/>
  <c r="J42" i="98"/>
  <c r="J43" i="98"/>
  <c r="J44" i="98"/>
  <c r="J45" i="98"/>
  <c r="J46" i="98"/>
  <c r="J47" i="98"/>
  <c r="J48" i="98"/>
  <c r="J49" i="98"/>
  <c r="J50" i="98"/>
  <c r="J51" i="98"/>
  <c r="J52" i="98"/>
  <c r="J53" i="98"/>
  <c r="J54" i="98"/>
  <c r="J55" i="98"/>
  <c r="J56" i="98"/>
  <c r="J57" i="98"/>
  <c r="J58" i="98"/>
  <c r="J59" i="98"/>
  <c r="J60" i="98"/>
  <c r="J61" i="98"/>
  <c r="J62" i="98"/>
  <c r="J63" i="98"/>
  <c r="J64" i="98"/>
  <c r="J65" i="98"/>
  <c r="J66" i="98"/>
  <c r="J67" i="98"/>
  <c r="J68" i="98"/>
  <c r="J69" i="98"/>
  <c r="J70" i="98"/>
  <c r="J71" i="98"/>
  <c r="J72" i="98"/>
  <c r="J73" i="98"/>
  <c r="J74" i="98"/>
  <c r="J75" i="98"/>
  <c r="J76" i="98"/>
  <c r="J77" i="98"/>
  <c r="J78" i="98"/>
  <c r="J79" i="98"/>
  <c r="J80" i="98"/>
  <c r="J81" i="98"/>
  <c r="J82" i="98"/>
  <c r="J83" i="98"/>
  <c r="J84" i="98"/>
  <c r="J85" i="98"/>
  <c r="J86" i="98"/>
  <c r="J87" i="98"/>
  <c r="J88" i="98"/>
  <c r="J89" i="98"/>
  <c r="J90" i="98"/>
  <c r="J91" i="98"/>
  <c r="J92" i="98"/>
  <c r="J93" i="98"/>
  <c r="J94" i="98"/>
  <c r="J95" i="98"/>
  <c r="J96" i="98"/>
  <c r="J97" i="98"/>
  <c r="J98" i="98"/>
  <c r="J99" i="98"/>
  <c r="J100" i="98"/>
  <c r="J101" i="98"/>
  <c r="J102" i="98"/>
  <c r="J103" i="98"/>
  <c r="J104" i="98"/>
  <c r="J105" i="98"/>
  <c r="J106" i="98"/>
  <c r="J107" i="98"/>
  <c r="J108" i="98"/>
  <c r="J109" i="98"/>
  <c r="J110" i="98"/>
  <c r="J111" i="98"/>
  <c r="J112" i="98"/>
  <c r="J113" i="98"/>
  <c r="J114" i="98"/>
  <c r="J115" i="98"/>
  <c r="J116" i="98"/>
  <c r="J117" i="98"/>
  <c r="J118" i="98"/>
  <c r="J119" i="98"/>
  <c r="J10" i="99"/>
  <c r="J11" i="99"/>
  <c r="J12" i="99"/>
  <c r="J13" i="99"/>
  <c r="J14" i="99"/>
  <c r="J15" i="99"/>
  <c r="J16" i="99"/>
  <c r="J17" i="99"/>
  <c r="J18" i="99"/>
  <c r="J19" i="99"/>
  <c r="J20" i="99"/>
  <c r="J21" i="99"/>
  <c r="J22" i="99"/>
  <c r="J23" i="99"/>
  <c r="J24" i="99"/>
  <c r="J25" i="99"/>
  <c r="J26" i="99"/>
  <c r="J27" i="99"/>
  <c r="J28" i="99"/>
  <c r="J29" i="99"/>
  <c r="J30" i="99"/>
  <c r="J31" i="99"/>
  <c r="J32" i="99"/>
  <c r="J33" i="99"/>
  <c r="J34" i="99"/>
  <c r="J35" i="99"/>
  <c r="J36" i="99"/>
  <c r="J37" i="99"/>
  <c r="J38" i="99"/>
  <c r="J39" i="99"/>
  <c r="J40" i="99"/>
  <c r="J41" i="99"/>
  <c r="J42" i="99"/>
  <c r="J43" i="99"/>
  <c r="J44" i="99"/>
  <c r="J45" i="99"/>
  <c r="J46" i="99"/>
  <c r="J47" i="99"/>
  <c r="J48" i="99"/>
  <c r="J49" i="99"/>
  <c r="J50" i="99"/>
  <c r="J51" i="99"/>
  <c r="J52" i="99"/>
  <c r="J53" i="99"/>
  <c r="J54" i="99"/>
  <c r="J55" i="99"/>
  <c r="J56" i="99"/>
  <c r="J57" i="99"/>
  <c r="J58" i="99"/>
  <c r="J59" i="99"/>
  <c r="J60" i="99"/>
  <c r="J61" i="99"/>
  <c r="J62" i="99"/>
  <c r="J63" i="99"/>
  <c r="J64" i="99"/>
  <c r="J65" i="99"/>
  <c r="J66" i="99"/>
  <c r="J67" i="99"/>
  <c r="J68" i="99"/>
  <c r="J69" i="99"/>
  <c r="J70" i="99"/>
  <c r="J71" i="99"/>
  <c r="J72" i="99"/>
  <c r="J73" i="99"/>
  <c r="J74" i="99"/>
  <c r="J75" i="99"/>
  <c r="J76" i="99"/>
  <c r="J77" i="99"/>
  <c r="J78" i="99"/>
  <c r="J79" i="99"/>
  <c r="J80" i="99"/>
  <c r="J81" i="99"/>
  <c r="J82" i="99"/>
  <c r="J83" i="99"/>
  <c r="J84" i="99"/>
  <c r="J85" i="99"/>
  <c r="J86" i="99"/>
  <c r="J87" i="99"/>
  <c r="J88" i="99"/>
  <c r="J89" i="99"/>
  <c r="J90" i="99"/>
  <c r="J91" i="99"/>
  <c r="J92" i="99"/>
  <c r="J93" i="99"/>
  <c r="J94" i="99"/>
  <c r="J95" i="99"/>
  <c r="J96" i="99"/>
  <c r="J97" i="99"/>
  <c r="J98" i="99"/>
  <c r="J99" i="99"/>
  <c r="J100" i="99"/>
  <c r="J101" i="99"/>
  <c r="J102" i="99"/>
  <c r="J103" i="99"/>
  <c r="J105" i="99"/>
  <c r="J106" i="99"/>
  <c r="J107" i="99"/>
  <c r="J108" i="99"/>
  <c r="J109" i="99"/>
  <c r="J110" i="99"/>
  <c r="J111" i="99"/>
  <c r="J112" i="99"/>
  <c r="J113" i="99"/>
  <c r="J114" i="99"/>
  <c r="J115" i="99"/>
  <c r="J116" i="99"/>
  <c r="J117" i="99"/>
  <c r="J118" i="99"/>
  <c r="J119" i="99"/>
  <c r="J10" i="100"/>
  <c r="J11" i="100"/>
  <c r="J12" i="100"/>
  <c r="J13" i="100"/>
  <c r="J14" i="100"/>
  <c r="J15" i="100"/>
  <c r="J16" i="100"/>
  <c r="J17" i="100"/>
  <c r="J18" i="100"/>
  <c r="J19" i="100"/>
  <c r="J20" i="100"/>
  <c r="J21" i="100"/>
  <c r="J22" i="100"/>
  <c r="J23" i="100"/>
  <c r="J24" i="100"/>
  <c r="J25" i="100"/>
  <c r="J26" i="100"/>
  <c r="J27" i="100"/>
  <c r="J28" i="100"/>
  <c r="J29" i="100"/>
  <c r="J30" i="100"/>
  <c r="J31" i="100"/>
  <c r="J32" i="100"/>
  <c r="J33" i="100"/>
  <c r="J34" i="100"/>
  <c r="J35" i="100"/>
  <c r="J36" i="100"/>
  <c r="J37" i="100"/>
  <c r="J38" i="100"/>
  <c r="J39" i="100"/>
  <c r="J40" i="100"/>
  <c r="J41" i="100"/>
  <c r="J42" i="100"/>
  <c r="J43" i="100"/>
  <c r="J44" i="100"/>
  <c r="J45" i="100"/>
  <c r="J46" i="100"/>
  <c r="J47" i="100"/>
  <c r="J48" i="100"/>
  <c r="J49" i="100"/>
  <c r="J50" i="100"/>
  <c r="J51" i="100"/>
  <c r="J52" i="100"/>
  <c r="J53" i="100"/>
  <c r="J54" i="100"/>
  <c r="J55" i="100"/>
  <c r="J56" i="100"/>
  <c r="J57" i="100"/>
  <c r="J58" i="100"/>
  <c r="J59" i="100"/>
  <c r="J60" i="100"/>
  <c r="J61" i="100"/>
  <c r="J62" i="100"/>
  <c r="J63" i="100"/>
  <c r="J64" i="100"/>
  <c r="J65" i="100"/>
  <c r="J66" i="100"/>
  <c r="J67" i="100"/>
  <c r="J68" i="100"/>
  <c r="J69" i="100"/>
  <c r="J70" i="100"/>
  <c r="J71" i="100"/>
  <c r="J72" i="100"/>
  <c r="J73" i="100"/>
  <c r="J74" i="100"/>
  <c r="J75" i="100"/>
  <c r="J76" i="100"/>
  <c r="J77" i="100"/>
  <c r="J78" i="100"/>
  <c r="J79" i="100"/>
  <c r="J80" i="100"/>
  <c r="J81" i="100"/>
  <c r="J82" i="100"/>
  <c r="J83" i="100"/>
  <c r="J84" i="100"/>
  <c r="J85" i="100"/>
  <c r="J86" i="100"/>
  <c r="J87" i="100"/>
  <c r="J88" i="100"/>
  <c r="J89" i="100"/>
  <c r="J90" i="100"/>
  <c r="J91" i="100"/>
  <c r="J92" i="100"/>
  <c r="J93" i="100"/>
  <c r="J94" i="100"/>
  <c r="J95" i="100"/>
  <c r="J96" i="100"/>
  <c r="J97" i="100"/>
  <c r="J98" i="100"/>
  <c r="J99" i="100"/>
  <c r="J100" i="100"/>
  <c r="J101" i="100"/>
  <c r="J102" i="100"/>
  <c r="J103" i="100"/>
  <c r="J104" i="100"/>
  <c r="J105" i="100"/>
  <c r="J106" i="100"/>
  <c r="J107" i="100"/>
  <c r="J108" i="100"/>
  <c r="J109" i="100"/>
  <c r="J110" i="100"/>
  <c r="J111" i="100"/>
  <c r="J112" i="100"/>
  <c r="J113" i="100"/>
  <c r="J114" i="100"/>
  <c r="J115" i="100"/>
  <c r="J116" i="100"/>
  <c r="J117" i="100"/>
  <c r="J118" i="100"/>
  <c r="J119" i="100"/>
  <c r="J10" i="101"/>
  <c r="J11" i="101"/>
  <c r="J12" i="101"/>
  <c r="J13" i="101"/>
  <c r="J14" i="101"/>
  <c r="J15" i="101"/>
  <c r="J16" i="101"/>
  <c r="J17" i="101"/>
  <c r="J18" i="101"/>
  <c r="J19" i="101"/>
  <c r="J20" i="101"/>
  <c r="J21" i="101"/>
  <c r="J22" i="101"/>
  <c r="J23" i="101"/>
  <c r="J24" i="101"/>
  <c r="J25" i="101"/>
  <c r="J26" i="101"/>
  <c r="J27" i="101"/>
  <c r="J28" i="101"/>
  <c r="B2423" i="122" s="1" a="1"/>
  <c r="B2423" i="122" s="1"/>
  <c r="J29" i="101"/>
  <c r="J30" i="101"/>
  <c r="J31" i="101"/>
  <c r="J32" i="101"/>
  <c r="J33" i="101"/>
  <c r="J34" i="101"/>
  <c r="J35" i="101"/>
  <c r="J36" i="101"/>
  <c r="J37" i="101"/>
  <c r="J38" i="101"/>
  <c r="J39" i="101"/>
  <c r="J41" i="101"/>
  <c r="J42" i="101"/>
  <c r="J43" i="101"/>
  <c r="J44" i="101"/>
  <c r="J45" i="101"/>
  <c r="J46" i="101"/>
  <c r="J47" i="101"/>
  <c r="J48" i="101"/>
  <c r="J49" i="101"/>
  <c r="J50" i="101"/>
  <c r="J51" i="101"/>
  <c r="J52" i="101"/>
  <c r="J53" i="101"/>
  <c r="J54" i="101"/>
  <c r="J55" i="101"/>
  <c r="J56" i="101"/>
  <c r="J57" i="101"/>
  <c r="J58" i="101"/>
  <c r="J59" i="101"/>
  <c r="J60" i="101"/>
  <c r="J61" i="101"/>
  <c r="J62" i="101"/>
  <c r="J63" i="101"/>
  <c r="J64" i="101"/>
  <c r="J65" i="101"/>
  <c r="J66" i="101"/>
  <c r="J67" i="101"/>
  <c r="J68" i="101"/>
  <c r="J69" i="101"/>
  <c r="J70" i="101"/>
  <c r="J71" i="101"/>
  <c r="J72" i="101"/>
  <c r="J73" i="101"/>
  <c r="J74" i="101"/>
  <c r="J75" i="101"/>
  <c r="J76" i="101"/>
  <c r="J77" i="101"/>
  <c r="J78" i="101"/>
  <c r="J79" i="101"/>
  <c r="J80" i="101"/>
  <c r="J81" i="101"/>
  <c r="J82" i="101"/>
  <c r="J83" i="101"/>
  <c r="J84" i="101"/>
  <c r="J85" i="101"/>
  <c r="J86" i="101"/>
  <c r="J87" i="101"/>
  <c r="J88" i="101"/>
  <c r="J89" i="101"/>
  <c r="J90" i="101"/>
  <c r="J91" i="101"/>
  <c r="J92" i="101"/>
  <c r="J93" i="101"/>
  <c r="J94" i="101"/>
  <c r="J95" i="101"/>
  <c r="J96" i="101"/>
  <c r="J97" i="101"/>
  <c r="J98" i="101"/>
  <c r="J99" i="101"/>
  <c r="J100" i="101"/>
  <c r="J101" i="101"/>
  <c r="J102" i="101"/>
  <c r="J103" i="101"/>
  <c r="J105" i="101"/>
  <c r="J106" i="101"/>
  <c r="J107" i="101"/>
  <c r="J108" i="101"/>
  <c r="J109" i="101"/>
  <c r="J110" i="101"/>
  <c r="J111" i="101"/>
  <c r="J112" i="101"/>
  <c r="J113" i="101"/>
  <c r="J114" i="101"/>
  <c r="J115" i="101"/>
  <c r="J116" i="101"/>
  <c r="J117" i="101"/>
  <c r="J118" i="101"/>
  <c r="J119" i="101"/>
  <c r="J10" i="102"/>
  <c r="J11" i="102"/>
  <c r="J12" i="102"/>
  <c r="J13" i="102"/>
  <c r="J14" i="102"/>
  <c r="J15" i="102"/>
  <c r="J16" i="102"/>
  <c r="J17" i="102"/>
  <c r="J18" i="102"/>
  <c r="J20" i="102"/>
  <c r="J21" i="102"/>
  <c r="J22" i="102"/>
  <c r="J23" i="102"/>
  <c r="J24" i="102"/>
  <c r="J25" i="102"/>
  <c r="J26" i="102"/>
  <c r="J27" i="102"/>
  <c r="J28" i="102"/>
  <c r="J29" i="102"/>
  <c r="J30" i="102"/>
  <c r="J31" i="102"/>
  <c r="J32" i="102"/>
  <c r="J33" i="102"/>
  <c r="J34" i="102"/>
  <c r="J35" i="102"/>
  <c r="J37" i="102"/>
  <c r="J38" i="102"/>
  <c r="J39" i="102"/>
  <c r="J40" i="102"/>
  <c r="J41" i="102"/>
  <c r="J42" i="102"/>
  <c r="J43" i="102"/>
  <c r="J44" i="102"/>
  <c r="J45" i="102"/>
  <c r="J46" i="102"/>
  <c r="J47" i="102"/>
  <c r="J48" i="102"/>
  <c r="J49" i="102"/>
  <c r="J50" i="102"/>
  <c r="J51" i="102"/>
  <c r="J52" i="102"/>
  <c r="J53" i="102"/>
  <c r="J54" i="102"/>
  <c r="J55" i="102"/>
  <c r="J56" i="102"/>
  <c r="J57" i="102"/>
  <c r="J58" i="102"/>
  <c r="J59" i="102"/>
  <c r="J60" i="102"/>
  <c r="J61" i="102"/>
  <c r="J62" i="102"/>
  <c r="J63" i="102"/>
  <c r="J64" i="102"/>
  <c r="J65" i="102"/>
  <c r="J66" i="102"/>
  <c r="J67" i="102"/>
  <c r="J68" i="102"/>
  <c r="J69" i="102"/>
  <c r="J70" i="102"/>
  <c r="J71" i="102"/>
  <c r="J72" i="102"/>
  <c r="J73" i="102"/>
  <c r="J74" i="102"/>
  <c r="J75" i="102"/>
  <c r="J76" i="102"/>
  <c r="J77" i="102"/>
  <c r="J78" i="102"/>
  <c r="J79" i="102"/>
  <c r="J80" i="102"/>
  <c r="J81" i="102"/>
  <c r="J82" i="102"/>
  <c r="J83" i="102"/>
  <c r="J84" i="102"/>
  <c r="J85" i="102"/>
  <c r="J86" i="102"/>
  <c r="J87" i="102"/>
  <c r="J88" i="102"/>
  <c r="J89" i="102"/>
  <c r="J90" i="102"/>
  <c r="J91" i="102"/>
  <c r="J92" i="102"/>
  <c r="J93" i="102"/>
  <c r="J94" i="102"/>
  <c r="J95" i="102"/>
  <c r="J96" i="102"/>
  <c r="J97" i="102"/>
  <c r="J98" i="102"/>
  <c r="J99" i="102"/>
  <c r="J100" i="102"/>
  <c r="J101" i="102"/>
  <c r="J102" i="102"/>
  <c r="J103" i="102"/>
  <c r="J105" i="102"/>
  <c r="J106" i="102"/>
  <c r="J107" i="102"/>
  <c r="J108" i="102"/>
  <c r="J109" i="102"/>
  <c r="J110" i="102"/>
  <c r="J111" i="102"/>
  <c r="J112" i="102"/>
  <c r="J113" i="102"/>
  <c r="J114" i="102"/>
  <c r="J115" i="102"/>
  <c r="J116" i="102"/>
  <c r="J117" i="102"/>
  <c r="J118" i="102"/>
  <c r="J119" i="102"/>
  <c r="J10" i="103"/>
  <c r="J11" i="103"/>
  <c r="J12" i="103"/>
  <c r="J13" i="103"/>
  <c r="J14" i="103"/>
  <c r="J15" i="103"/>
  <c r="J16" i="103"/>
  <c r="J17" i="103"/>
  <c r="J18" i="103"/>
  <c r="J19" i="103"/>
  <c r="J20" i="103"/>
  <c r="J21" i="103"/>
  <c r="J22" i="103"/>
  <c r="J23" i="103"/>
  <c r="J24" i="103"/>
  <c r="J25" i="103"/>
  <c r="J26" i="103"/>
  <c r="J28" i="103"/>
  <c r="J29" i="103"/>
  <c r="J30" i="103"/>
  <c r="J31" i="103"/>
  <c r="J32" i="103"/>
  <c r="J33" i="103"/>
  <c r="J34" i="103"/>
  <c r="J35" i="103"/>
  <c r="J36" i="103"/>
  <c r="J37" i="103"/>
  <c r="J38" i="103"/>
  <c r="J39" i="103"/>
  <c r="J40" i="103"/>
  <c r="J41" i="103"/>
  <c r="J42" i="103"/>
  <c r="J43" i="103"/>
  <c r="J44" i="103"/>
  <c r="J45" i="103"/>
  <c r="J46" i="103"/>
  <c r="J47" i="103"/>
  <c r="J48" i="103"/>
  <c r="J49" i="103"/>
  <c r="J50" i="103"/>
  <c r="J51" i="103"/>
  <c r="J52" i="103"/>
  <c r="J53" i="103"/>
  <c r="J54" i="103"/>
  <c r="J55" i="103"/>
  <c r="J56" i="103"/>
  <c r="J57" i="103"/>
  <c r="J58" i="103"/>
  <c r="J59" i="103"/>
  <c r="J60" i="103"/>
  <c r="J61" i="103"/>
  <c r="J62" i="103"/>
  <c r="J63" i="103"/>
  <c r="J64" i="103"/>
  <c r="J65" i="103"/>
  <c r="J66" i="103"/>
  <c r="J67" i="103"/>
  <c r="J68" i="103"/>
  <c r="J69" i="103"/>
  <c r="J70" i="103"/>
  <c r="J71" i="103"/>
  <c r="J72" i="103"/>
  <c r="J73" i="103"/>
  <c r="J74" i="103"/>
  <c r="J75" i="103"/>
  <c r="J76" i="103"/>
  <c r="J77" i="103"/>
  <c r="J78" i="103"/>
  <c r="J79" i="103"/>
  <c r="J80" i="103"/>
  <c r="J81" i="103"/>
  <c r="J82" i="103"/>
  <c r="J83" i="103"/>
  <c r="J84" i="103"/>
  <c r="J85" i="103"/>
  <c r="J86" i="103"/>
  <c r="J87" i="103"/>
  <c r="J88" i="103"/>
  <c r="J89" i="103"/>
  <c r="J90" i="103"/>
  <c r="J91" i="103"/>
  <c r="J92" i="103"/>
  <c r="J93" i="103"/>
  <c r="J94" i="103"/>
  <c r="J95" i="103"/>
  <c r="J96" i="103"/>
  <c r="J97" i="103"/>
  <c r="J98" i="103"/>
  <c r="J99" i="103"/>
  <c r="J100" i="103"/>
  <c r="J101" i="103"/>
  <c r="J102" i="103"/>
  <c r="J103" i="103"/>
  <c r="J105" i="103"/>
  <c r="J106" i="103"/>
  <c r="J107" i="103"/>
  <c r="J108" i="103"/>
  <c r="J109" i="103"/>
  <c r="J110" i="103"/>
  <c r="J111" i="103"/>
  <c r="J112" i="103"/>
  <c r="J113" i="103"/>
  <c r="J114" i="103"/>
  <c r="J115" i="103"/>
  <c r="J116" i="103"/>
  <c r="J117" i="103"/>
  <c r="J118" i="103"/>
  <c r="J119" i="103"/>
  <c r="J10" i="105"/>
  <c r="J11" i="105"/>
  <c r="J12" i="105"/>
  <c r="J13" i="105"/>
  <c r="J14" i="105"/>
  <c r="J15" i="105"/>
  <c r="J16" i="105"/>
  <c r="J17" i="105"/>
  <c r="J18" i="105"/>
  <c r="J19" i="105"/>
  <c r="J20" i="105"/>
  <c r="J21" i="105"/>
  <c r="J22" i="105"/>
  <c r="J23" i="105"/>
  <c r="J24" i="105"/>
  <c r="J25" i="105"/>
  <c r="J26" i="105"/>
  <c r="J27" i="105"/>
  <c r="J28" i="105"/>
  <c r="J29" i="105"/>
  <c r="J30" i="105"/>
  <c r="J31" i="105"/>
  <c r="J32" i="105"/>
  <c r="J33" i="105"/>
  <c r="J34" i="105"/>
  <c r="J35" i="105"/>
  <c r="J36" i="105"/>
  <c r="J37" i="105"/>
  <c r="J38" i="105"/>
  <c r="J39" i="105"/>
  <c r="J40" i="105"/>
  <c r="J41" i="105"/>
  <c r="J42" i="105"/>
  <c r="J43" i="105"/>
  <c r="J44" i="105"/>
  <c r="J45" i="105"/>
  <c r="J46" i="105"/>
  <c r="J47" i="105"/>
  <c r="J48" i="105"/>
  <c r="J49" i="105"/>
  <c r="J50" i="105"/>
  <c r="J51" i="105"/>
  <c r="J52" i="105"/>
  <c r="J53" i="105"/>
  <c r="J54" i="105"/>
  <c r="J55" i="105"/>
  <c r="J56" i="105"/>
  <c r="J57" i="105"/>
  <c r="J58" i="105"/>
  <c r="J59" i="105"/>
  <c r="J60" i="105"/>
  <c r="J61" i="105"/>
  <c r="J62" i="105"/>
  <c r="J63" i="105"/>
  <c r="J64" i="105"/>
  <c r="J65" i="105"/>
  <c r="J66" i="105"/>
  <c r="J67" i="105"/>
  <c r="J68" i="105"/>
  <c r="J69" i="105"/>
  <c r="J70" i="105"/>
  <c r="J71" i="105"/>
  <c r="J72" i="105"/>
  <c r="J73" i="105"/>
  <c r="J74" i="105"/>
  <c r="J75" i="105"/>
  <c r="J76" i="105"/>
  <c r="J77" i="105"/>
  <c r="J78" i="105"/>
  <c r="J79" i="105"/>
  <c r="J80" i="105"/>
  <c r="J81" i="105"/>
  <c r="J82" i="105"/>
  <c r="J83" i="105"/>
  <c r="J84" i="105"/>
  <c r="J85" i="105"/>
  <c r="J86" i="105"/>
  <c r="J87" i="105"/>
  <c r="J88" i="105"/>
  <c r="J89" i="105"/>
  <c r="J90" i="105"/>
  <c r="J91" i="105"/>
  <c r="J92" i="105"/>
  <c r="J93" i="105"/>
  <c r="J94" i="105"/>
  <c r="J95" i="105"/>
  <c r="J96" i="105"/>
  <c r="J97" i="105"/>
  <c r="J98" i="105"/>
  <c r="J99" i="105"/>
  <c r="J100" i="105"/>
  <c r="J101" i="105"/>
  <c r="J102" i="105"/>
  <c r="J103" i="105"/>
  <c r="J105" i="105"/>
  <c r="J106" i="105"/>
  <c r="J107" i="105"/>
  <c r="J108" i="105"/>
  <c r="J109" i="105"/>
  <c r="J110" i="105"/>
  <c r="J111" i="105"/>
  <c r="J112" i="105"/>
  <c r="J113" i="105"/>
  <c r="J114" i="105"/>
  <c r="J115" i="105"/>
  <c r="J116" i="105"/>
  <c r="J117" i="105"/>
  <c r="J118" i="105"/>
  <c r="J119" i="105"/>
  <c r="J10" i="104"/>
  <c r="J11" i="104"/>
  <c r="J12" i="104"/>
  <c r="J13" i="104"/>
  <c r="J14" i="104"/>
  <c r="J15" i="104"/>
  <c r="J16" i="104"/>
  <c r="J17" i="104"/>
  <c r="J18" i="104"/>
  <c r="J19" i="104"/>
  <c r="J20" i="104"/>
  <c r="J21" i="104"/>
  <c r="J22" i="104"/>
  <c r="J23" i="104"/>
  <c r="J24" i="104"/>
  <c r="J25" i="104"/>
  <c r="J26" i="104"/>
  <c r="J27" i="104"/>
  <c r="J28" i="104"/>
  <c r="J29" i="104"/>
  <c r="J30" i="104"/>
  <c r="J31" i="104"/>
  <c r="J32" i="104"/>
  <c r="J33" i="104"/>
  <c r="J34" i="104"/>
  <c r="J35" i="104"/>
  <c r="J36" i="104"/>
  <c r="J37" i="104"/>
  <c r="J38" i="104"/>
  <c r="J39" i="104"/>
  <c r="J40" i="104"/>
  <c r="J41" i="104"/>
  <c r="J42" i="104"/>
  <c r="J43" i="104"/>
  <c r="J44" i="104"/>
  <c r="J45" i="104"/>
  <c r="J46" i="104"/>
  <c r="J47" i="104"/>
  <c r="J48" i="104"/>
  <c r="J49" i="104"/>
  <c r="J50" i="104"/>
  <c r="J51" i="104"/>
  <c r="J52" i="104"/>
  <c r="J53" i="104"/>
  <c r="J54" i="104"/>
  <c r="J55" i="104"/>
  <c r="J56" i="104"/>
  <c r="J57" i="104"/>
  <c r="J58" i="104"/>
  <c r="J59" i="104"/>
  <c r="J60" i="104"/>
  <c r="J61" i="104"/>
  <c r="J62" i="104"/>
  <c r="J63" i="104"/>
  <c r="J64" i="104"/>
  <c r="J65" i="104"/>
  <c r="J66" i="104"/>
  <c r="J67" i="104"/>
  <c r="J68" i="104"/>
  <c r="J69" i="104"/>
  <c r="J70" i="104"/>
  <c r="J71" i="104"/>
  <c r="J72" i="104"/>
  <c r="J73" i="104"/>
  <c r="J74" i="104"/>
  <c r="J75" i="104"/>
  <c r="J76" i="104"/>
  <c r="J77" i="104"/>
  <c r="J78" i="104"/>
  <c r="J79" i="104"/>
  <c r="J80" i="104"/>
  <c r="J81" i="104"/>
  <c r="J82" i="104"/>
  <c r="J83" i="104"/>
  <c r="J84" i="104"/>
  <c r="J85" i="104"/>
  <c r="J86" i="104"/>
  <c r="J87" i="104"/>
  <c r="J88" i="104"/>
  <c r="J89" i="104"/>
  <c r="J90" i="104"/>
  <c r="J91" i="104"/>
  <c r="J92" i="104"/>
  <c r="J93" i="104"/>
  <c r="J94" i="104"/>
  <c r="J95" i="104"/>
  <c r="J96" i="104"/>
  <c r="J97" i="104"/>
  <c r="J98" i="104"/>
  <c r="J99" i="104"/>
  <c r="J100" i="104"/>
  <c r="J101" i="104"/>
  <c r="J102" i="104"/>
  <c r="J103" i="104"/>
  <c r="J105" i="104"/>
  <c r="J106" i="104"/>
  <c r="J107" i="104"/>
  <c r="J108" i="104"/>
  <c r="J109" i="104"/>
  <c r="J110" i="104"/>
  <c r="J111" i="104"/>
  <c r="J112" i="104"/>
  <c r="J113" i="104"/>
  <c r="J114" i="104"/>
  <c r="J115" i="104"/>
  <c r="J116" i="104"/>
  <c r="J117" i="104"/>
  <c r="J118" i="104"/>
  <c r="J119" i="104"/>
  <c r="J10" i="106"/>
  <c r="J11" i="106"/>
  <c r="J12" i="106"/>
  <c r="J13" i="106"/>
  <c r="J14" i="106"/>
  <c r="J15" i="106"/>
  <c r="J16" i="106"/>
  <c r="J17" i="106"/>
  <c r="J18" i="106"/>
  <c r="J19" i="106"/>
  <c r="J20" i="106"/>
  <c r="J21" i="106"/>
  <c r="J22" i="106"/>
  <c r="J23" i="106"/>
  <c r="J24" i="106"/>
  <c r="J25" i="106"/>
  <c r="J26" i="106"/>
  <c r="J27" i="106"/>
  <c r="J28" i="106"/>
  <c r="J29" i="106"/>
  <c r="J30" i="106"/>
  <c r="J31" i="106"/>
  <c r="J32" i="106"/>
  <c r="J33" i="106"/>
  <c r="J34" i="106"/>
  <c r="J35" i="106"/>
  <c r="J36" i="106"/>
  <c r="J37" i="106"/>
  <c r="J38" i="106"/>
  <c r="J39" i="106"/>
  <c r="J40" i="106"/>
  <c r="J41" i="106"/>
  <c r="J42" i="106"/>
  <c r="J43" i="106"/>
  <c r="J44" i="106"/>
  <c r="J45" i="106"/>
  <c r="J46" i="106"/>
  <c r="J47" i="106"/>
  <c r="J48" i="106"/>
  <c r="J49" i="106"/>
  <c r="J50" i="106"/>
  <c r="J51" i="106"/>
  <c r="J52" i="106"/>
  <c r="J53" i="106"/>
  <c r="J54" i="106"/>
  <c r="J55" i="106"/>
  <c r="J56" i="106"/>
  <c r="J57" i="106"/>
  <c r="J58" i="106"/>
  <c r="J59" i="106"/>
  <c r="J60" i="106"/>
  <c r="J61" i="106"/>
  <c r="J62" i="106"/>
  <c r="J63" i="106"/>
  <c r="J64" i="106"/>
  <c r="J65" i="106"/>
  <c r="J66" i="106"/>
  <c r="J67" i="106"/>
  <c r="J68" i="106"/>
  <c r="J69" i="106"/>
  <c r="J70" i="106"/>
  <c r="J71" i="106"/>
  <c r="J72" i="106"/>
  <c r="J73" i="106"/>
  <c r="J74" i="106"/>
  <c r="J75" i="106"/>
  <c r="J76" i="106"/>
  <c r="J77" i="106"/>
  <c r="J78" i="106"/>
  <c r="J79" i="106"/>
  <c r="J80" i="106"/>
  <c r="J81" i="106"/>
  <c r="J82" i="106"/>
  <c r="J83" i="106"/>
  <c r="J84" i="106"/>
  <c r="J85" i="106"/>
  <c r="J86" i="106"/>
  <c r="J87" i="106"/>
  <c r="J88" i="106"/>
  <c r="J89" i="106"/>
  <c r="J90" i="106"/>
  <c r="J91" i="106"/>
  <c r="J92" i="106"/>
  <c r="J93" i="106"/>
  <c r="J94" i="106"/>
  <c r="J95" i="106"/>
  <c r="J96" i="106"/>
  <c r="J97" i="106"/>
  <c r="J98" i="106"/>
  <c r="J99" i="106"/>
  <c r="J100" i="106"/>
  <c r="J101" i="106"/>
  <c r="J102" i="106"/>
  <c r="J103" i="106"/>
  <c r="J104" i="106"/>
  <c r="J105" i="106"/>
  <c r="J106" i="106"/>
  <c r="J107" i="106"/>
  <c r="J108" i="106"/>
  <c r="J109" i="106"/>
  <c r="J110" i="106"/>
  <c r="J111" i="106"/>
  <c r="J112" i="106"/>
  <c r="J113" i="106"/>
  <c r="J114" i="106"/>
  <c r="J115" i="106"/>
  <c r="J116" i="106"/>
  <c r="J117" i="106"/>
  <c r="J118" i="106"/>
  <c r="J119" i="106"/>
  <c r="J10" i="107"/>
  <c r="J11" i="107"/>
  <c r="J12" i="107"/>
  <c r="J13" i="107"/>
  <c r="J14" i="107"/>
  <c r="J15" i="107"/>
  <c r="J16" i="107"/>
  <c r="J17" i="107"/>
  <c r="J18" i="107"/>
  <c r="J19" i="107"/>
  <c r="J20" i="107"/>
  <c r="J21" i="107"/>
  <c r="J22" i="107"/>
  <c r="J23" i="107"/>
  <c r="J24" i="107"/>
  <c r="J25" i="107"/>
  <c r="J26" i="107"/>
  <c r="J27" i="107"/>
  <c r="J28" i="107"/>
  <c r="J29" i="107"/>
  <c r="J30" i="107"/>
  <c r="J31" i="107"/>
  <c r="J32" i="107"/>
  <c r="J33" i="107"/>
  <c r="J34" i="107"/>
  <c r="J35" i="107"/>
  <c r="J36" i="107"/>
  <c r="J37" i="107"/>
  <c r="J38" i="107"/>
  <c r="J39" i="107"/>
  <c r="J40" i="107"/>
  <c r="J41" i="107"/>
  <c r="J42" i="107"/>
  <c r="J43" i="107"/>
  <c r="J44" i="107"/>
  <c r="J45" i="107"/>
  <c r="J46" i="107"/>
  <c r="J47" i="107"/>
  <c r="J48" i="107"/>
  <c r="J49" i="107"/>
  <c r="J50" i="107"/>
  <c r="J51" i="107"/>
  <c r="J52" i="107"/>
  <c r="J53" i="107"/>
  <c r="J54" i="107"/>
  <c r="J55" i="107"/>
  <c r="J56" i="107"/>
  <c r="J57" i="107"/>
  <c r="J58" i="107"/>
  <c r="J59" i="107"/>
  <c r="J60" i="107"/>
  <c r="J61" i="107"/>
  <c r="J62" i="107"/>
  <c r="J63" i="107"/>
  <c r="J64" i="107"/>
  <c r="J65" i="107"/>
  <c r="J66" i="107"/>
  <c r="J67" i="107"/>
  <c r="J68" i="107"/>
  <c r="J69" i="107"/>
  <c r="J70" i="107"/>
  <c r="J71" i="107"/>
  <c r="J72" i="107"/>
  <c r="J73" i="107"/>
  <c r="J74" i="107"/>
  <c r="J75" i="107"/>
  <c r="J76" i="107"/>
  <c r="J77" i="107"/>
  <c r="J78" i="107"/>
  <c r="J79" i="107"/>
  <c r="J80" i="107"/>
  <c r="J81" i="107"/>
  <c r="J82" i="107"/>
  <c r="J83" i="107"/>
  <c r="J84" i="107"/>
  <c r="J85" i="107"/>
  <c r="J86" i="107"/>
  <c r="J87" i="107"/>
  <c r="J88" i="107"/>
  <c r="J89" i="107"/>
  <c r="J90" i="107"/>
  <c r="J91" i="107"/>
  <c r="J92" i="107"/>
  <c r="J93" i="107"/>
  <c r="J94" i="107"/>
  <c r="J95" i="107"/>
  <c r="J96" i="107"/>
  <c r="J97" i="107"/>
  <c r="J98" i="107"/>
  <c r="J99" i="107"/>
  <c r="J100" i="107"/>
  <c r="J101" i="107"/>
  <c r="J102" i="107"/>
  <c r="J103" i="107"/>
  <c r="J104" i="107"/>
  <c r="J105" i="107"/>
  <c r="J106" i="107"/>
  <c r="J107" i="107"/>
  <c r="J108" i="107"/>
  <c r="J109" i="107"/>
  <c r="J110" i="107"/>
  <c r="J111" i="107"/>
  <c r="J112" i="107"/>
  <c r="J113" i="107"/>
  <c r="J114" i="107"/>
  <c r="J115" i="107"/>
  <c r="J116" i="107"/>
  <c r="J117" i="107"/>
  <c r="J118" i="107"/>
  <c r="J119" i="107"/>
  <c r="J10" i="108"/>
  <c r="J11" i="108"/>
  <c r="J12" i="108"/>
  <c r="J13" i="108"/>
  <c r="J14" i="108"/>
  <c r="J15" i="108"/>
  <c r="J16" i="108"/>
  <c r="J17" i="108"/>
  <c r="J18" i="108"/>
  <c r="J19" i="108"/>
  <c r="J20" i="108"/>
  <c r="J21" i="108"/>
  <c r="J22" i="108"/>
  <c r="J23" i="108"/>
  <c r="J24" i="108"/>
  <c r="J25" i="108"/>
  <c r="J26" i="108"/>
  <c r="J27" i="108"/>
  <c r="J28" i="108"/>
  <c r="J29" i="108"/>
  <c r="J30" i="108"/>
  <c r="J31" i="108"/>
  <c r="J32" i="108"/>
  <c r="J33" i="108"/>
  <c r="J34" i="108"/>
  <c r="J35" i="108"/>
  <c r="J36" i="108"/>
  <c r="J37" i="108"/>
  <c r="J38" i="108"/>
  <c r="J39" i="108"/>
  <c r="J40" i="108"/>
  <c r="J41" i="108"/>
  <c r="J42" i="108"/>
  <c r="J43" i="108"/>
  <c r="J44" i="108"/>
  <c r="J45" i="108"/>
  <c r="J46" i="108"/>
  <c r="J47" i="108"/>
  <c r="J48" i="108"/>
  <c r="J49" i="108"/>
  <c r="J50" i="108"/>
  <c r="J51" i="108"/>
  <c r="J52" i="108"/>
  <c r="J53" i="108"/>
  <c r="J54" i="108"/>
  <c r="J55" i="108"/>
  <c r="J56" i="108"/>
  <c r="J57" i="108"/>
  <c r="J58" i="108"/>
  <c r="J59" i="108"/>
  <c r="J60" i="108"/>
  <c r="J61" i="108"/>
  <c r="J62" i="108"/>
  <c r="J63" i="108"/>
  <c r="J64" i="108"/>
  <c r="J65" i="108"/>
  <c r="J66" i="108"/>
  <c r="J67" i="108"/>
  <c r="J68" i="108"/>
  <c r="J69" i="108"/>
  <c r="J70" i="108"/>
  <c r="J71" i="108"/>
  <c r="J72" i="108"/>
  <c r="J73" i="108"/>
  <c r="J74" i="108"/>
  <c r="J75" i="108"/>
  <c r="J76" i="108"/>
  <c r="J77" i="108"/>
  <c r="J78" i="108"/>
  <c r="J79" i="108"/>
  <c r="J80" i="108"/>
  <c r="J81" i="108"/>
  <c r="J82" i="108"/>
  <c r="J83" i="108"/>
  <c r="J84" i="108"/>
  <c r="J85" i="108"/>
  <c r="J86" i="108"/>
  <c r="J87" i="108"/>
  <c r="J88" i="108"/>
  <c r="J89" i="108"/>
  <c r="J90" i="108"/>
  <c r="J91" i="108"/>
  <c r="J92" i="108"/>
  <c r="J93" i="108"/>
  <c r="J94" i="108"/>
  <c r="J95" i="108"/>
  <c r="J96" i="108"/>
  <c r="J97" i="108"/>
  <c r="J98" i="108"/>
  <c r="J99" i="108"/>
  <c r="J100" i="108"/>
  <c r="J101" i="108"/>
  <c r="J102" i="108"/>
  <c r="J103" i="108"/>
  <c r="J104" i="108"/>
  <c r="J105" i="108"/>
  <c r="J106" i="108"/>
  <c r="J107" i="108"/>
  <c r="J108" i="108"/>
  <c r="J109" i="108"/>
  <c r="J110" i="108"/>
  <c r="J111" i="108"/>
  <c r="J112" i="108"/>
  <c r="J113" i="108"/>
  <c r="J114" i="108"/>
  <c r="J115" i="108"/>
  <c r="J116" i="108"/>
  <c r="J117" i="108"/>
  <c r="J118" i="108"/>
  <c r="J119" i="108"/>
  <c r="J10" i="109"/>
  <c r="J11" i="109"/>
  <c r="J12" i="109"/>
  <c r="J13" i="109"/>
  <c r="J14" i="109"/>
  <c r="J15" i="109"/>
  <c r="J16" i="109"/>
  <c r="J17" i="109"/>
  <c r="J18" i="109"/>
  <c r="J19" i="109"/>
  <c r="J20" i="109"/>
  <c r="J21" i="109"/>
  <c r="J22" i="109"/>
  <c r="J23" i="109"/>
  <c r="J24" i="109"/>
  <c r="J25" i="109"/>
  <c r="J26" i="109"/>
  <c r="J27" i="109"/>
  <c r="J28" i="109"/>
  <c r="J29" i="109"/>
  <c r="J30" i="109"/>
  <c r="J31" i="109"/>
  <c r="J32" i="109"/>
  <c r="J33" i="109"/>
  <c r="J34" i="109"/>
  <c r="J35" i="109"/>
  <c r="J36" i="109"/>
  <c r="J37" i="109"/>
  <c r="J38" i="109"/>
  <c r="J39" i="109"/>
  <c r="J40" i="109"/>
  <c r="J41" i="109"/>
  <c r="J42" i="109"/>
  <c r="J43" i="109"/>
  <c r="J44" i="109"/>
  <c r="J45" i="109"/>
  <c r="J46" i="109"/>
  <c r="J47" i="109"/>
  <c r="J48" i="109"/>
  <c r="J49" i="109"/>
  <c r="J50" i="109"/>
  <c r="J51" i="109"/>
  <c r="J52" i="109"/>
  <c r="J53" i="109"/>
  <c r="J54" i="109"/>
  <c r="J55" i="109"/>
  <c r="J56" i="109"/>
  <c r="J57" i="109"/>
  <c r="J58" i="109"/>
  <c r="J59" i="109"/>
  <c r="J60" i="109"/>
  <c r="J61" i="109"/>
  <c r="J62" i="109"/>
  <c r="J63" i="109"/>
  <c r="J64" i="109"/>
  <c r="J65" i="109"/>
  <c r="J66" i="109"/>
  <c r="J67" i="109"/>
  <c r="J68" i="109"/>
  <c r="J69" i="109"/>
  <c r="J70" i="109"/>
  <c r="J71" i="109"/>
  <c r="J72" i="109"/>
  <c r="J73" i="109"/>
  <c r="J74" i="109"/>
  <c r="J75" i="109"/>
  <c r="J76" i="109"/>
  <c r="J77" i="109"/>
  <c r="J78" i="109"/>
  <c r="J79" i="109"/>
  <c r="J80" i="109"/>
  <c r="J81" i="109"/>
  <c r="J82" i="109"/>
  <c r="J83" i="109"/>
  <c r="J84" i="109"/>
  <c r="J85" i="109"/>
  <c r="J86" i="109"/>
  <c r="J87" i="109"/>
  <c r="J88" i="109"/>
  <c r="J89" i="109"/>
  <c r="J90" i="109"/>
  <c r="J91" i="109"/>
  <c r="J92" i="109"/>
  <c r="J93" i="109"/>
  <c r="J94" i="109"/>
  <c r="J95" i="109"/>
  <c r="J96" i="109"/>
  <c r="J97" i="109"/>
  <c r="J98" i="109"/>
  <c r="J99" i="109"/>
  <c r="J100" i="109"/>
  <c r="J101" i="109"/>
  <c r="J102" i="109"/>
  <c r="J103" i="109"/>
  <c r="J104" i="109"/>
  <c r="J105" i="109"/>
  <c r="J106" i="109"/>
  <c r="J107" i="109"/>
  <c r="J108" i="109"/>
  <c r="J109" i="109"/>
  <c r="J110" i="109"/>
  <c r="J111" i="109"/>
  <c r="J112" i="109"/>
  <c r="J113" i="109"/>
  <c r="J114" i="109"/>
  <c r="J115" i="109"/>
  <c r="J116" i="109"/>
  <c r="J117" i="109"/>
  <c r="J118" i="109"/>
  <c r="J119" i="109"/>
  <c r="J10" i="110"/>
  <c r="J11" i="110"/>
  <c r="J12" i="110"/>
  <c r="J13" i="110"/>
  <c r="J14" i="110"/>
  <c r="J15" i="110"/>
  <c r="J16" i="110"/>
  <c r="J17" i="110"/>
  <c r="J18" i="110"/>
  <c r="J19" i="110"/>
  <c r="J20" i="110"/>
  <c r="J21" i="110"/>
  <c r="J22" i="110"/>
  <c r="J23" i="110"/>
  <c r="J24" i="110"/>
  <c r="J25" i="110"/>
  <c r="J26" i="110"/>
  <c r="J27" i="110"/>
  <c r="J28" i="110"/>
  <c r="J29" i="110"/>
  <c r="J30" i="110"/>
  <c r="J31" i="110"/>
  <c r="J32" i="110"/>
  <c r="J33" i="110"/>
  <c r="J34" i="110"/>
  <c r="J35" i="110"/>
  <c r="J36" i="110"/>
  <c r="J37" i="110"/>
  <c r="J38" i="110"/>
  <c r="J39" i="110"/>
  <c r="J40" i="110"/>
  <c r="J41" i="110"/>
  <c r="J42" i="110"/>
  <c r="J43" i="110"/>
  <c r="J44" i="110"/>
  <c r="J45" i="110"/>
  <c r="J46" i="110"/>
  <c r="J47" i="110"/>
  <c r="J48" i="110"/>
  <c r="J49" i="110"/>
  <c r="J50" i="110"/>
  <c r="J51" i="110"/>
  <c r="J52" i="110"/>
  <c r="J53" i="110"/>
  <c r="J54" i="110"/>
  <c r="J55" i="110"/>
  <c r="J56" i="110"/>
  <c r="J57" i="110"/>
  <c r="J58" i="110"/>
  <c r="J59" i="110"/>
  <c r="J60" i="110"/>
  <c r="J61" i="110"/>
  <c r="J62" i="110"/>
  <c r="J63" i="110"/>
  <c r="J64" i="110"/>
  <c r="J65" i="110"/>
  <c r="J66" i="110"/>
  <c r="J67" i="110"/>
  <c r="J68" i="110"/>
  <c r="J69" i="110"/>
  <c r="J70" i="110"/>
  <c r="J71" i="110"/>
  <c r="J72" i="110"/>
  <c r="J73" i="110"/>
  <c r="J74" i="110"/>
  <c r="J75" i="110"/>
  <c r="J76" i="110"/>
  <c r="J77" i="110"/>
  <c r="J78" i="110"/>
  <c r="J79" i="110"/>
  <c r="J80" i="110"/>
  <c r="J81" i="110"/>
  <c r="J82" i="110"/>
  <c r="J83" i="110"/>
  <c r="J84" i="110"/>
  <c r="J85" i="110"/>
  <c r="J86" i="110"/>
  <c r="J87" i="110"/>
  <c r="J88" i="110"/>
  <c r="J89" i="110"/>
  <c r="J90" i="110"/>
  <c r="J91" i="110"/>
  <c r="J92" i="110"/>
  <c r="J93" i="110"/>
  <c r="J94" i="110"/>
  <c r="J95" i="110"/>
  <c r="J96" i="110"/>
  <c r="J97" i="110"/>
  <c r="J98" i="110"/>
  <c r="J99" i="110"/>
  <c r="J100" i="110"/>
  <c r="J101" i="110"/>
  <c r="J102" i="110"/>
  <c r="J103" i="110"/>
  <c r="J104" i="110"/>
  <c r="J105" i="110"/>
  <c r="J106" i="110"/>
  <c r="J107" i="110"/>
  <c r="J108" i="110"/>
  <c r="J109" i="110"/>
  <c r="J110" i="110"/>
  <c r="J111" i="110"/>
  <c r="J112" i="110"/>
  <c r="J113" i="110"/>
  <c r="J114" i="110"/>
  <c r="J115" i="110"/>
  <c r="J116" i="110"/>
  <c r="J117" i="110"/>
  <c r="J118" i="110"/>
  <c r="J119" i="110"/>
  <c r="J10" i="111"/>
  <c r="J11" i="111"/>
  <c r="J12" i="111"/>
  <c r="J13" i="111"/>
  <c r="J14" i="111"/>
  <c r="J15" i="111"/>
  <c r="J16" i="111"/>
  <c r="J17" i="111"/>
  <c r="J18" i="111"/>
  <c r="J19" i="111"/>
  <c r="J20" i="111"/>
  <c r="J21" i="111"/>
  <c r="J22" i="111"/>
  <c r="J23" i="111"/>
  <c r="J24" i="111"/>
  <c r="J25" i="111"/>
  <c r="J26" i="111"/>
  <c r="J27" i="111"/>
  <c r="J28" i="111"/>
  <c r="J30" i="111"/>
  <c r="J31" i="111"/>
  <c r="J32" i="111"/>
  <c r="J33" i="111"/>
  <c r="J34" i="111"/>
  <c r="J35" i="111"/>
  <c r="J36" i="111"/>
  <c r="J37" i="111"/>
  <c r="J38" i="111"/>
  <c r="J39" i="111"/>
  <c r="J40" i="111"/>
  <c r="J41" i="111"/>
  <c r="J42" i="111"/>
  <c r="J43" i="111"/>
  <c r="J44" i="111"/>
  <c r="J45" i="111"/>
  <c r="J46" i="111"/>
  <c r="J47" i="111"/>
  <c r="J48" i="111"/>
  <c r="J49" i="111"/>
  <c r="J50" i="111"/>
  <c r="J51" i="111"/>
  <c r="J52" i="111"/>
  <c r="J53" i="111"/>
  <c r="J54" i="111"/>
  <c r="J55" i="111"/>
  <c r="J56" i="111"/>
  <c r="J57" i="111"/>
  <c r="J58" i="111"/>
  <c r="J59" i="111"/>
  <c r="J60" i="111"/>
  <c r="J61" i="111"/>
  <c r="J62" i="111"/>
  <c r="J63" i="111"/>
  <c r="J64" i="111"/>
  <c r="J65" i="111"/>
  <c r="J66" i="111"/>
  <c r="J67" i="111"/>
  <c r="J68" i="111"/>
  <c r="J69" i="111"/>
  <c r="J70" i="111"/>
  <c r="J71" i="111"/>
  <c r="J72" i="111"/>
  <c r="J73" i="111"/>
  <c r="J74" i="111"/>
  <c r="J75" i="111"/>
  <c r="J76" i="111"/>
  <c r="J77" i="111"/>
  <c r="J78" i="111"/>
  <c r="J79" i="111"/>
  <c r="J80" i="111"/>
  <c r="J81" i="111"/>
  <c r="J82" i="111"/>
  <c r="J83" i="111"/>
  <c r="J84" i="111"/>
  <c r="J85" i="111"/>
  <c r="J86" i="111"/>
  <c r="J87" i="111"/>
  <c r="J88" i="111"/>
  <c r="J89" i="111"/>
  <c r="J90" i="111"/>
  <c r="J91" i="111"/>
  <c r="J92" i="111"/>
  <c r="J93" i="111"/>
  <c r="J94" i="111"/>
  <c r="J95" i="111"/>
  <c r="J96" i="111"/>
  <c r="J97" i="111"/>
  <c r="J98" i="111"/>
  <c r="J99" i="111"/>
  <c r="J100" i="111"/>
  <c r="J101" i="111"/>
  <c r="J102" i="111"/>
  <c r="J103" i="111"/>
  <c r="J104" i="111"/>
  <c r="J105" i="111"/>
  <c r="J106" i="111"/>
  <c r="J107" i="111"/>
  <c r="J108" i="111"/>
  <c r="J109" i="111"/>
  <c r="J110" i="111"/>
  <c r="J111" i="111"/>
  <c r="J112" i="111"/>
  <c r="J113" i="111"/>
  <c r="J114" i="111"/>
  <c r="J115" i="111"/>
  <c r="J116" i="111"/>
  <c r="J117" i="111"/>
  <c r="J118" i="111"/>
  <c r="J119" i="111"/>
  <c r="J10" i="112"/>
  <c r="J11" i="112"/>
  <c r="J12" i="112"/>
  <c r="J13" i="112"/>
  <c r="J14" i="112"/>
  <c r="J15" i="112"/>
  <c r="J16" i="112"/>
  <c r="J17" i="112"/>
  <c r="J18" i="112"/>
  <c r="J19" i="112"/>
  <c r="J20" i="112"/>
  <c r="J21" i="112"/>
  <c r="J22" i="112"/>
  <c r="J23" i="112"/>
  <c r="J24" i="112"/>
  <c r="J25" i="112"/>
  <c r="J26" i="112"/>
  <c r="J27" i="112"/>
  <c r="J28" i="112"/>
  <c r="J29" i="112"/>
  <c r="J30" i="112"/>
  <c r="J31" i="112"/>
  <c r="J32" i="112"/>
  <c r="J33" i="112"/>
  <c r="J34" i="112"/>
  <c r="J35" i="112"/>
  <c r="J36" i="112"/>
  <c r="J37" i="112"/>
  <c r="J38" i="112"/>
  <c r="J39" i="112"/>
  <c r="J40" i="112"/>
  <c r="J41" i="112"/>
  <c r="J42" i="112"/>
  <c r="J43" i="112"/>
  <c r="J44" i="112"/>
  <c r="J45" i="112"/>
  <c r="J46" i="112"/>
  <c r="J47" i="112"/>
  <c r="J48" i="112"/>
  <c r="J49" i="112"/>
  <c r="J50" i="112"/>
  <c r="J51" i="112"/>
  <c r="J52" i="112"/>
  <c r="J53" i="112"/>
  <c r="J54" i="112"/>
  <c r="J55" i="112"/>
  <c r="J56" i="112"/>
  <c r="J57" i="112"/>
  <c r="J58" i="112"/>
  <c r="J59" i="112"/>
  <c r="J60" i="112"/>
  <c r="J61" i="112"/>
  <c r="J62" i="112"/>
  <c r="J63" i="112"/>
  <c r="J64" i="112"/>
  <c r="J65" i="112"/>
  <c r="J66" i="112"/>
  <c r="J67" i="112"/>
  <c r="J68" i="112"/>
  <c r="J69" i="112"/>
  <c r="J70" i="112"/>
  <c r="J71" i="112"/>
  <c r="J72" i="112"/>
  <c r="J73" i="112"/>
  <c r="J74" i="112"/>
  <c r="J75" i="112"/>
  <c r="J76" i="112"/>
  <c r="J77" i="112"/>
  <c r="J78" i="112"/>
  <c r="J79" i="112"/>
  <c r="J80" i="112"/>
  <c r="J81" i="112"/>
  <c r="J82" i="112"/>
  <c r="J83" i="112"/>
  <c r="J84" i="112"/>
  <c r="J85" i="112"/>
  <c r="J86" i="112"/>
  <c r="J87" i="112"/>
  <c r="J88" i="112"/>
  <c r="J89" i="112"/>
  <c r="J90" i="112"/>
  <c r="J91" i="112"/>
  <c r="J92" i="112"/>
  <c r="J93" i="112"/>
  <c r="J94" i="112"/>
  <c r="J95" i="112"/>
  <c r="J96" i="112"/>
  <c r="J97" i="112"/>
  <c r="J98" i="112"/>
  <c r="J99" i="112"/>
  <c r="J100" i="112"/>
  <c r="J101" i="112"/>
  <c r="J102" i="112"/>
  <c r="J103" i="112"/>
  <c r="J104" i="112"/>
  <c r="J105" i="112"/>
  <c r="J106" i="112"/>
  <c r="J107" i="112"/>
  <c r="J108" i="112"/>
  <c r="J109" i="112"/>
  <c r="J110" i="112"/>
  <c r="J111" i="112"/>
  <c r="J112" i="112"/>
  <c r="J113" i="112"/>
  <c r="J114" i="112"/>
  <c r="J115" i="112"/>
  <c r="J116" i="112"/>
  <c r="J117" i="112"/>
  <c r="J118" i="112"/>
  <c r="J119" i="112"/>
  <c r="J10" i="121"/>
  <c r="J11" i="121"/>
  <c r="J12" i="121"/>
  <c r="J13" i="121"/>
  <c r="J14" i="121"/>
  <c r="J15" i="121"/>
  <c r="J16" i="121"/>
  <c r="J17" i="121"/>
  <c r="J18" i="121"/>
  <c r="J19" i="121"/>
  <c r="J20" i="121"/>
  <c r="J21" i="121"/>
  <c r="J22" i="121"/>
  <c r="J23" i="121"/>
  <c r="J24" i="121"/>
  <c r="J25" i="121"/>
  <c r="J26" i="121"/>
  <c r="J27" i="121"/>
  <c r="J28" i="121"/>
  <c r="J29" i="121"/>
  <c r="J30" i="121"/>
  <c r="J31" i="121"/>
  <c r="J32" i="121"/>
  <c r="J33" i="121"/>
  <c r="J95" i="121"/>
  <c r="J96" i="121"/>
  <c r="J97" i="121"/>
  <c r="J98" i="121"/>
  <c r="J99" i="121"/>
  <c r="J100" i="121"/>
  <c r="J101" i="121"/>
  <c r="J102" i="121"/>
  <c r="J103" i="121"/>
  <c r="J104" i="121"/>
  <c r="J105" i="121"/>
  <c r="J106" i="121"/>
  <c r="J107" i="121"/>
  <c r="J108" i="121"/>
  <c r="J109" i="121"/>
  <c r="J110" i="121"/>
  <c r="J111" i="121"/>
  <c r="J112" i="121"/>
  <c r="J113" i="121"/>
  <c r="J114" i="121"/>
  <c r="J115" i="121"/>
  <c r="J116" i="121"/>
  <c r="J117" i="121"/>
  <c r="J118" i="121"/>
  <c r="J119" i="121"/>
  <c r="J10" i="113"/>
  <c r="J11" i="113"/>
  <c r="J12" i="113"/>
  <c r="J13" i="113"/>
  <c r="J14" i="113"/>
  <c r="J15" i="113"/>
  <c r="J16" i="113"/>
  <c r="J17" i="113"/>
  <c r="J18" i="113"/>
  <c r="J92" i="113"/>
  <c r="J93" i="113"/>
  <c r="J94" i="113"/>
  <c r="J95" i="113"/>
  <c r="J96" i="113"/>
  <c r="J97" i="113"/>
  <c r="J98" i="113"/>
  <c r="J99" i="113"/>
  <c r="J100" i="113"/>
  <c r="J101" i="113"/>
  <c r="J102" i="113"/>
  <c r="J103" i="113"/>
  <c r="J104" i="113"/>
  <c r="J105" i="113"/>
  <c r="J106" i="113"/>
  <c r="J107" i="113"/>
  <c r="J108" i="113"/>
  <c r="J109" i="113"/>
  <c r="J110" i="113"/>
  <c r="J111" i="113"/>
  <c r="J112" i="113"/>
  <c r="J113" i="113"/>
  <c r="J114" i="113"/>
  <c r="J115" i="113"/>
  <c r="J116" i="113"/>
  <c r="J117" i="113"/>
  <c r="J118" i="113"/>
  <c r="J119" i="113"/>
  <c r="J10" i="114"/>
  <c r="J11" i="114"/>
  <c r="J12" i="114"/>
  <c r="J13" i="114"/>
  <c r="J14" i="114"/>
  <c r="J15" i="114"/>
  <c r="J16" i="114"/>
  <c r="J17" i="114"/>
  <c r="J18" i="114"/>
  <c r="J19" i="114"/>
  <c r="J20" i="114"/>
  <c r="J21" i="114"/>
  <c r="J22" i="114"/>
  <c r="J23" i="114"/>
  <c r="J24" i="114"/>
  <c r="J25" i="114"/>
  <c r="J26" i="114"/>
  <c r="J27" i="114"/>
  <c r="J28" i="114"/>
  <c r="J29" i="114"/>
  <c r="J30" i="114"/>
  <c r="J31" i="114"/>
  <c r="J32" i="114"/>
  <c r="J33" i="114"/>
  <c r="J34" i="114"/>
  <c r="J35" i="114"/>
  <c r="J36" i="114"/>
  <c r="J37" i="114"/>
  <c r="J38" i="114"/>
  <c r="J39" i="114"/>
  <c r="J40" i="114"/>
  <c r="J41" i="114"/>
  <c r="J42" i="114"/>
  <c r="J43" i="114"/>
  <c r="J44" i="114"/>
  <c r="J45" i="114"/>
  <c r="J46" i="114"/>
  <c r="J47" i="114"/>
  <c r="J48" i="114"/>
  <c r="J49" i="114"/>
  <c r="J50" i="114"/>
  <c r="J51" i="114"/>
  <c r="J52" i="114"/>
  <c r="J53" i="114"/>
  <c r="J54" i="114"/>
  <c r="J55" i="114"/>
  <c r="J56" i="114"/>
  <c r="J57" i="114"/>
  <c r="J58" i="114"/>
  <c r="J59" i="114"/>
  <c r="J60" i="114"/>
  <c r="J61" i="114"/>
  <c r="J62" i="114"/>
  <c r="J63" i="114"/>
  <c r="J64" i="114"/>
  <c r="J65" i="114"/>
  <c r="J66" i="114"/>
  <c r="J67" i="114"/>
  <c r="J68" i="114"/>
  <c r="J69" i="114"/>
  <c r="J70" i="114"/>
  <c r="J71" i="114"/>
  <c r="J72" i="114"/>
  <c r="J73" i="114"/>
  <c r="J74" i="114"/>
  <c r="J75" i="114"/>
  <c r="J76" i="114"/>
  <c r="J77" i="114"/>
  <c r="J78" i="114"/>
  <c r="J79" i="114"/>
  <c r="J80" i="114"/>
  <c r="J81" i="114"/>
  <c r="J82" i="114"/>
  <c r="J83" i="114"/>
  <c r="J84" i="114"/>
  <c r="J85" i="114"/>
  <c r="J86" i="114"/>
  <c r="J87" i="114"/>
  <c r="J88" i="114"/>
  <c r="J89" i="114"/>
  <c r="J90" i="114"/>
  <c r="J91" i="114"/>
  <c r="J92" i="114"/>
  <c r="J93" i="114"/>
  <c r="J94" i="114"/>
  <c r="J95" i="114"/>
  <c r="J96" i="114"/>
  <c r="J97" i="114"/>
  <c r="J98" i="114"/>
  <c r="J99" i="114"/>
  <c r="J100" i="114"/>
  <c r="J101" i="114"/>
  <c r="J102" i="114"/>
  <c r="J103" i="114"/>
  <c r="J104" i="114"/>
  <c r="J105" i="114"/>
  <c r="J106" i="114"/>
  <c r="J107" i="114"/>
  <c r="J108" i="114"/>
  <c r="J109" i="114"/>
  <c r="J110" i="114"/>
  <c r="J111" i="114"/>
  <c r="J112" i="114"/>
  <c r="J113" i="114"/>
  <c r="J114" i="114"/>
  <c r="J115" i="114"/>
  <c r="J116" i="114"/>
  <c r="J117" i="114"/>
  <c r="J118" i="114"/>
  <c r="J119" i="114"/>
  <c r="J10" i="115"/>
  <c r="J11" i="115"/>
  <c r="J12" i="115"/>
  <c r="J13" i="115"/>
  <c r="J14" i="115"/>
  <c r="J15" i="115"/>
  <c r="J16" i="115"/>
  <c r="J17" i="115"/>
  <c r="J18" i="115"/>
  <c r="J19" i="115"/>
  <c r="J20" i="115"/>
  <c r="J21" i="115"/>
  <c r="J22" i="115"/>
  <c r="J23" i="115"/>
  <c r="J24" i="115"/>
  <c r="J25" i="115"/>
  <c r="J26" i="115"/>
  <c r="J27" i="115"/>
  <c r="J28" i="115"/>
  <c r="J29" i="115"/>
  <c r="J30" i="115"/>
  <c r="J31" i="115"/>
  <c r="J32" i="115"/>
  <c r="J33" i="115"/>
  <c r="J34" i="115"/>
  <c r="J35" i="115"/>
  <c r="J36" i="115"/>
  <c r="J37" i="115"/>
  <c r="J38" i="115"/>
  <c r="J39" i="115"/>
  <c r="J40" i="115"/>
  <c r="J41" i="115"/>
  <c r="J42" i="115"/>
  <c r="J43" i="115"/>
  <c r="J44" i="115"/>
  <c r="J45" i="115"/>
  <c r="J46" i="115"/>
  <c r="J47" i="115"/>
  <c r="J48" i="115"/>
  <c r="J49" i="115"/>
  <c r="J50" i="115"/>
  <c r="J51" i="115"/>
  <c r="J52" i="115"/>
  <c r="J53" i="115"/>
  <c r="J54" i="115"/>
  <c r="J55" i="115"/>
  <c r="J56" i="115"/>
  <c r="J57" i="115"/>
  <c r="J58" i="115"/>
  <c r="J59" i="115"/>
  <c r="J60" i="115"/>
  <c r="J61" i="115"/>
  <c r="J62" i="115"/>
  <c r="J63" i="115"/>
  <c r="J64" i="115"/>
  <c r="J65" i="115"/>
  <c r="J66" i="115"/>
  <c r="J67" i="115"/>
  <c r="J68" i="115"/>
  <c r="J69" i="115"/>
  <c r="J70" i="115"/>
  <c r="J71" i="115"/>
  <c r="J72" i="115"/>
  <c r="J73" i="115"/>
  <c r="J74" i="115"/>
  <c r="J75" i="115"/>
  <c r="J76" i="115"/>
  <c r="J77" i="115"/>
  <c r="J78" i="115"/>
  <c r="J79" i="115"/>
  <c r="J80" i="115"/>
  <c r="J81" i="115"/>
  <c r="J82" i="115"/>
  <c r="J83" i="115"/>
  <c r="J84" i="115"/>
  <c r="J85" i="115"/>
  <c r="J86" i="115"/>
  <c r="J87" i="115"/>
  <c r="J88" i="115"/>
  <c r="J89" i="115"/>
  <c r="J90" i="115"/>
  <c r="J91" i="115"/>
  <c r="J92" i="115"/>
  <c r="J93" i="115"/>
  <c r="J94" i="115"/>
  <c r="J95" i="115"/>
  <c r="J96" i="115"/>
  <c r="J97" i="115"/>
  <c r="J98" i="115"/>
  <c r="J99" i="115"/>
  <c r="J100" i="115"/>
  <c r="J101" i="115"/>
  <c r="J102" i="115"/>
  <c r="J103" i="115"/>
  <c r="J104" i="115"/>
  <c r="J105" i="115"/>
  <c r="J106" i="115"/>
  <c r="J107" i="115"/>
  <c r="J108" i="115"/>
  <c r="J109" i="115"/>
  <c r="J110" i="115"/>
  <c r="J111" i="115"/>
  <c r="J112" i="115"/>
  <c r="J113" i="115"/>
  <c r="J114" i="115"/>
  <c r="J115" i="115"/>
  <c r="J116" i="115"/>
  <c r="J117" i="115"/>
  <c r="J118" i="115"/>
  <c r="J119" i="115"/>
  <c r="J10" i="116"/>
  <c r="J11" i="116"/>
  <c r="J12" i="116"/>
  <c r="J13" i="116"/>
  <c r="J14" i="116"/>
  <c r="J15" i="116"/>
  <c r="J16" i="116"/>
  <c r="J17" i="116"/>
  <c r="J18" i="116"/>
  <c r="J19" i="116"/>
  <c r="J20" i="116"/>
  <c r="J21" i="116"/>
  <c r="J22" i="116"/>
  <c r="J23" i="116"/>
  <c r="J24" i="116"/>
  <c r="J25" i="116"/>
  <c r="J26" i="116"/>
  <c r="J27" i="116"/>
  <c r="J28" i="116"/>
  <c r="J29" i="116"/>
  <c r="J30" i="116"/>
  <c r="J31" i="116"/>
  <c r="J32" i="116"/>
  <c r="J33" i="116"/>
  <c r="J34" i="116"/>
  <c r="J35" i="116"/>
  <c r="J36" i="116"/>
  <c r="J37" i="116"/>
  <c r="J38" i="116"/>
  <c r="J39" i="116"/>
  <c r="J40" i="116"/>
  <c r="J41" i="116"/>
  <c r="J42" i="116"/>
  <c r="J43" i="116"/>
  <c r="J44" i="116"/>
  <c r="J45" i="116"/>
  <c r="J46" i="116"/>
  <c r="J47" i="116"/>
  <c r="J48" i="116"/>
  <c r="J49" i="116"/>
  <c r="J50" i="116"/>
  <c r="J51" i="116"/>
  <c r="J52" i="116"/>
  <c r="J53" i="116"/>
  <c r="J54" i="116"/>
  <c r="J55" i="116"/>
  <c r="J56" i="116"/>
  <c r="J57" i="116"/>
  <c r="J58" i="116"/>
  <c r="J59" i="116"/>
  <c r="J60" i="116"/>
  <c r="J61" i="116"/>
  <c r="J62" i="116"/>
  <c r="J63" i="116"/>
  <c r="J64" i="116"/>
  <c r="J65" i="116"/>
  <c r="J66" i="116"/>
  <c r="J67" i="116"/>
  <c r="J68" i="116"/>
  <c r="J69" i="116"/>
  <c r="J70" i="116"/>
  <c r="J71" i="116"/>
  <c r="J72" i="116"/>
  <c r="J73" i="116"/>
  <c r="J74" i="116"/>
  <c r="J75" i="116"/>
  <c r="J76" i="116"/>
  <c r="J77" i="116"/>
  <c r="J78" i="116"/>
  <c r="J79" i="116"/>
  <c r="J80" i="116"/>
  <c r="J81" i="116"/>
  <c r="J82" i="116"/>
  <c r="J83" i="116"/>
  <c r="J84" i="116"/>
  <c r="J85" i="116"/>
  <c r="J86" i="116"/>
  <c r="J87" i="116"/>
  <c r="J88" i="116"/>
  <c r="J89" i="116"/>
  <c r="J90" i="116"/>
  <c r="J91" i="116"/>
  <c r="J92" i="116"/>
  <c r="J93" i="116"/>
  <c r="J94" i="116"/>
  <c r="J95" i="116"/>
  <c r="J96" i="116"/>
  <c r="J97" i="116"/>
  <c r="J98" i="116"/>
  <c r="J99" i="116"/>
  <c r="J100" i="116"/>
  <c r="J101" i="116"/>
  <c r="J102" i="116"/>
  <c r="J103" i="116"/>
  <c r="J104" i="116"/>
  <c r="J105" i="116"/>
  <c r="J106" i="116"/>
  <c r="J107" i="116"/>
  <c r="J108" i="116"/>
  <c r="J109" i="116"/>
  <c r="J110" i="116"/>
  <c r="J111" i="116"/>
  <c r="J112" i="116"/>
  <c r="J113" i="116"/>
  <c r="J114" i="116"/>
  <c r="J115" i="116"/>
  <c r="J116" i="116"/>
  <c r="J117" i="116"/>
  <c r="J118" i="116"/>
  <c r="J119" i="116"/>
  <c r="J10" i="118"/>
  <c r="J11" i="118"/>
  <c r="J12" i="118"/>
  <c r="J13" i="118"/>
  <c r="J14" i="118"/>
  <c r="J15" i="118"/>
  <c r="J16" i="118"/>
  <c r="J17" i="118"/>
  <c r="J18" i="118"/>
  <c r="J19" i="118"/>
  <c r="J20" i="118"/>
  <c r="J21" i="118"/>
  <c r="J22" i="118"/>
  <c r="J23" i="118"/>
  <c r="J24" i="118"/>
  <c r="J25" i="118"/>
  <c r="J26" i="118"/>
  <c r="J27" i="118"/>
  <c r="J28" i="118"/>
  <c r="J29" i="118"/>
  <c r="J30" i="118"/>
  <c r="J31" i="118"/>
  <c r="J32" i="118"/>
  <c r="J33" i="118"/>
  <c r="J34" i="118"/>
  <c r="J35" i="118"/>
  <c r="J36" i="118"/>
  <c r="J37" i="118"/>
  <c r="J38" i="118"/>
  <c r="J39" i="118"/>
  <c r="J40" i="118"/>
  <c r="J41" i="118"/>
  <c r="J42" i="118"/>
  <c r="J43" i="118"/>
  <c r="J44" i="118"/>
  <c r="J45" i="118"/>
  <c r="J46" i="118"/>
  <c r="J47" i="118"/>
  <c r="J48" i="118"/>
  <c r="J49" i="118"/>
  <c r="J50" i="118"/>
  <c r="J51" i="118"/>
  <c r="J52" i="118"/>
  <c r="J53" i="118"/>
  <c r="J54" i="118"/>
  <c r="J55" i="118"/>
  <c r="J56" i="118"/>
  <c r="J57" i="118"/>
  <c r="J58" i="118"/>
  <c r="J59" i="118"/>
  <c r="J60" i="118"/>
  <c r="J61" i="118"/>
  <c r="J62" i="118"/>
  <c r="J63" i="118"/>
  <c r="J64" i="118"/>
  <c r="J65" i="118"/>
  <c r="J66" i="118"/>
  <c r="J67" i="118"/>
  <c r="J68" i="118"/>
  <c r="J69" i="118"/>
  <c r="J70" i="118"/>
  <c r="J71" i="118"/>
  <c r="J72" i="118"/>
  <c r="J73" i="118"/>
  <c r="J74" i="118"/>
  <c r="J75" i="118"/>
  <c r="J76" i="118"/>
  <c r="J77" i="118"/>
  <c r="J78" i="118"/>
  <c r="J79" i="118"/>
  <c r="J80" i="118"/>
  <c r="J81" i="118"/>
  <c r="J82" i="118"/>
  <c r="J83" i="118"/>
  <c r="J84" i="118"/>
  <c r="J85" i="118"/>
  <c r="J86" i="118"/>
  <c r="J87" i="118"/>
  <c r="J88" i="118"/>
  <c r="J89" i="118"/>
  <c r="J90" i="118"/>
  <c r="J91" i="118"/>
  <c r="J92" i="118"/>
  <c r="J93" i="118"/>
  <c r="J94" i="118"/>
  <c r="J95" i="118"/>
  <c r="J96" i="118"/>
  <c r="J97" i="118"/>
  <c r="J98" i="118"/>
  <c r="J99" i="118"/>
  <c r="J100" i="118"/>
  <c r="J101" i="118"/>
  <c r="J102" i="118"/>
  <c r="J103" i="118"/>
  <c r="J104" i="118"/>
  <c r="J105" i="118"/>
  <c r="J106" i="118"/>
  <c r="J107" i="118"/>
  <c r="J108" i="118"/>
  <c r="J109" i="118"/>
  <c r="J110" i="118"/>
  <c r="J111" i="118"/>
  <c r="J112" i="118"/>
  <c r="J113" i="118"/>
  <c r="J114" i="118"/>
  <c r="J115" i="118"/>
  <c r="J116" i="118"/>
  <c r="J117" i="118"/>
  <c r="J118" i="118"/>
  <c r="J119" i="118"/>
  <c r="J10" i="119"/>
  <c r="J11" i="119"/>
  <c r="J12" i="119"/>
  <c r="J13" i="119"/>
  <c r="J14" i="119"/>
  <c r="J15" i="119"/>
  <c r="J16" i="119"/>
  <c r="J17" i="119"/>
  <c r="J18" i="119"/>
  <c r="J19" i="119"/>
  <c r="J20" i="119"/>
  <c r="J21" i="119"/>
  <c r="J22" i="119"/>
  <c r="J23" i="119"/>
  <c r="J24" i="119"/>
  <c r="J25" i="119"/>
  <c r="J26" i="119"/>
  <c r="J27" i="119"/>
  <c r="J28" i="119"/>
  <c r="J29" i="119"/>
  <c r="J30" i="119"/>
  <c r="J31" i="119"/>
  <c r="J32" i="119"/>
  <c r="J33" i="119"/>
  <c r="J34" i="119"/>
  <c r="J35" i="119"/>
  <c r="J36" i="119"/>
  <c r="J37" i="119"/>
  <c r="J38" i="119"/>
  <c r="J39" i="119"/>
  <c r="J40" i="119"/>
  <c r="J41" i="119"/>
  <c r="J42" i="119"/>
  <c r="J43" i="119"/>
  <c r="J44" i="119"/>
  <c r="J45" i="119"/>
  <c r="J46" i="119"/>
  <c r="J47" i="119"/>
  <c r="J48" i="119"/>
  <c r="J49" i="119"/>
  <c r="J50" i="119"/>
  <c r="J51" i="119"/>
  <c r="J52" i="119"/>
  <c r="J53" i="119"/>
  <c r="J54" i="119"/>
  <c r="J55" i="119"/>
  <c r="J56" i="119"/>
  <c r="J57" i="119"/>
  <c r="J58" i="119"/>
  <c r="J59" i="119"/>
  <c r="J60" i="119"/>
  <c r="J61" i="119"/>
  <c r="J62" i="119"/>
  <c r="J63" i="119"/>
  <c r="J64" i="119"/>
  <c r="J65" i="119"/>
  <c r="J66" i="119"/>
  <c r="J67" i="119"/>
  <c r="J68" i="119"/>
  <c r="J69" i="119"/>
  <c r="J70" i="119"/>
  <c r="J71" i="119"/>
  <c r="J72" i="119"/>
  <c r="J73" i="119"/>
  <c r="J74" i="119"/>
  <c r="J75" i="119"/>
  <c r="J76" i="119"/>
  <c r="J77" i="119"/>
  <c r="J78" i="119"/>
  <c r="J79" i="119"/>
  <c r="J80" i="119"/>
  <c r="J81" i="119"/>
  <c r="J82" i="119"/>
  <c r="J83" i="119"/>
  <c r="J84" i="119"/>
  <c r="J85" i="119"/>
  <c r="J86" i="119"/>
  <c r="J87" i="119"/>
  <c r="J88" i="119"/>
  <c r="J89" i="119"/>
  <c r="J90" i="119"/>
  <c r="J91" i="119"/>
  <c r="J92" i="119"/>
  <c r="J93" i="119"/>
  <c r="J94" i="119"/>
  <c r="J95" i="119"/>
  <c r="J96" i="119"/>
  <c r="J97" i="119"/>
  <c r="J98" i="119"/>
  <c r="J99" i="119"/>
  <c r="J100" i="119"/>
  <c r="J101" i="119"/>
  <c r="J102" i="119"/>
  <c r="J103" i="119"/>
  <c r="J104" i="119"/>
  <c r="J105" i="119"/>
  <c r="J106" i="119"/>
  <c r="J107" i="119"/>
  <c r="J108" i="119"/>
  <c r="J109" i="119"/>
  <c r="J110" i="119"/>
  <c r="J111" i="119"/>
  <c r="J112" i="119"/>
  <c r="J113" i="119"/>
  <c r="J114" i="119"/>
  <c r="J115" i="119"/>
  <c r="J116" i="119"/>
  <c r="J117" i="119"/>
  <c r="J118" i="119"/>
  <c r="J119" i="119"/>
  <c r="J10" i="120"/>
  <c r="J11" i="120"/>
  <c r="J12" i="120"/>
  <c r="J13" i="120"/>
  <c r="J14" i="120"/>
  <c r="J15" i="120"/>
  <c r="J16" i="120"/>
  <c r="J17" i="120"/>
  <c r="J18" i="120"/>
  <c r="J19" i="120"/>
  <c r="J20" i="120"/>
  <c r="J21" i="120"/>
  <c r="J22" i="120"/>
  <c r="J23" i="120"/>
  <c r="J24" i="120"/>
  <c r="J25" i="120"/>
  <c r="J26" i="120"/>
  <c r="J27" i="120"/>
  <c r="J28" i="120"/>
  <c r="J29" i="120"/>
  <c r="J30" i="120"/>
  <c r="J31" i="120"/>
  <c r="J32" i="120"/>
  <c r="J33" i="120"/>
  <c r="J34" i="120"/>
  <c r="J35" i="120"/>
  <c r="J36" i="120"/>
  <c r="J37" i="120"/>
  <c r="J38" i="120"/>
  <c r="J39" i="120"/>
  <c r="J40" i="120"/>
  <c r="J41" i="120"/>
  <c r="J42" i="120"/>
  <c r="J43" i="120"/>
  <c r="J44" i="120"/>
  <c r="J45" i="120"/>
  <c r="J46" i="120"/>
  <c r="J47" i="120"/>
  <c r="J48" i="120"/>
  <c r="J49" i="120"/>
  <c r="J50" i="120"/>
  <c r="J51" i="120"/>
  <c r="J52" i="120"/>
  <c r="J53" i="120"/>
  <c r="J54" i="120"/>
  <c r="J55" i="120"/>
  <c r="J56" i="120"/>
  <c r="J57" i="120"/>
  <c r="J58" i="120"/>
  <c r="J59" i="120"/>
  <c r="J60" i="120"/>
  <c r="J61" i="120"/>
  <c r="J62" i="120"/>
  <c r="J63" i="120"/>
  <c r="J64" i="120"/>
  <c r="J65" i="120"/>
  <c r="J66" i="120"/>
  <c r="J67" i="120"/>
  <c r="J68" i="120"/>
  <c r="J69" i="120"/>
  <c r="J70" i="120"/>
  <c r="J71" i="120"/>
  <c r="J72" i="120"/>
  <c r="J73" i="120"/>
  <c r="J74" i="120"/>
  <c r="J75" i="120"/>
  <c r="J76" i="120"/>
  <c r="J77" i="120"/>
  <c r="J78" i="120"/>
  <c r="J79" i="120"/>
  <c r="J80" i="120"/>
  <c r="J81" i="120"/>
  <c r="J82" i="120"/>
  <c r="J83" i="120"/>
  <c r="J84" i="120"/>
  <c r="J85" i="120"/>
  <c r="J86" i="120"/>
  <c r="J87" i="120"/>
  <c r="J88" i="120"/>
  <c r="J89" i="120"/>
  <c r="J90" i="120"/>
  <c r="J91" i="120"/>
  <c r="J92" i="120"/>
  <c r="J93" i="120"/>
  <c r="J94" i="120"/>
  <c r="J95" i="120"/>
  <c r="J96" i="120"/>
  <c r="J97" i="120"/>
  <c r="J98" i="120"/>
  <c r="J99" i="120"/>
  <c r="J100" i="120"/>
  <c r="J101" i="120"/>
  <c r="J102" i="120"/>
  <c r="J103" i="120"/>
  <c r="J104" i="120"/>
  <c r="J105" i="120"/>
  <c r="J106" i="120"/>
  <c r="J107" i="120"/>
  <c r="J108" i="120"/>
  <c r="J109" i="120"/>
  <c r="J110" i="120"/>
  <c r="J111" i="120"/>
  <c r="J112" i="120"/>
  <c r="J113" i="120"/>
  <c r="J114" i="120"/>
  <c r="J115" i="120"/>
  <c r="J116" i="120"/>
  <c r="J117" i="120"/>
  <c r="J118" i="120"/>
  <c r="J119" i="120"/>
  <c r="J10" i="44"/>
  <c r="J11" i="44"/>
  <c r="J12" i="44"/>
  <c r="J13" i="44"/>
  <c r="J14" i="44"/>
  <c r="J15" i="44"/>
  <c r="J16" i="44"/>
  <c r="J17" i="44"/>
  <c r="J18" i="44"/>
  <c r="J19" i="44"/>
  <c r="J20" i="44"/>
  <c r="J21" i="44"/>
  <c r="J22" i="44"/>
  <c r="J23" i="44"/>
  <c r="J24" i="44"/>
  <c r="J25" i="44"/>
  <c r="J26" i="44"/>
  <c r="J27" i="44"/>
  <c r="J28" i="44"/>
  <c r="J29" i="44"/>
  <c r="J30" i="44"/>
  <c r="J31" i="44"/>
  <c r="J32" i="44"/>
  <c r="J33" i="44"/>
  <c r="J34" i="44"/>
  <c r="J35" i="44"/>
  <c r="J36" i="44"/>
  <c r="J37" i="44"/>
  <c r="J38" i="44"/>
  <c r="J39" i="44"/>
  <c r="J40" i="44"/>
  <c r="J41" i="44"/>
  <c r="J42" i="44"/>
  <c r="J43" i="44"/>
  <c r="J44" i="44"/>
  <c r="J45" i="44"/>
  <c r="J46" i="44"/>
  <c r="J47" i="44"/>
  <c r="J48" i="44"/>
  <c r="J49" i="44"/>
  <c r="J50" i="44"/>
  <c r="J51" i="44"/>
  <c r="J52" i="44"/>
  <c r="J53" i="44"/>
  <c r="J54" i="44"/>
  <c r="J55" i="44"/>
  <c r="J56" i="44"/>
  <c r="J57" i="44"/>
  <c r="J58" i="44"/>
  <c r="J59" i="44"/>
  <c r="J60" i="44"/>
  <c r="J61" i="44"/>
  <c r="J62" i="44"/>
  <c r="J63" i="44"/>
  <c r="J64" i="44"/>
  <c r="J65" i="44"/>
  <c r="J66" i="44"/>
  <c r="J67" i="44"/>
  <c r="J68" i="44"/>
  <c r="J69" i="44"/>
  <c r="J70" i="44"/>
  <c r="J71" i="44"/>
  <c r="J72" i="44"/>
  <c r="J73" i="44"/>
  <c r="J74" i="44"/>
  <c r="J75" i="44"/>
  <c r="J76" i="44"/>
  <c r="J77" i="44"/>
  <c r="J78" i="44"/>
  <c r="J79" i="44"/>
  <c r="J80" i="44"/>
  <c r="J81" i="44"/>
  <c r="J82" i="44"/>
  <c r="J83" i="44"/>
  <c r="J84" i="44"/>
  <c r="J85" i="44"/>
  <c r="J86" i="44"/>
  <c r="J87" i="44"/>
  <c r="J88" i="44"/>
  <c r="J89" i="44"/>
  <c r="J90" i="44"/>
  <c r="J91" i="44"/>
  <c r="J92" i="44"/>
  <c r="J93" i="44"/>
  <c r="J94" i="44"/>
  <c r="J95" i="44"/>
  <c r="J96" i="44"/>
  <c r="J97" i="44"/>
  <c r="J98" i="44"/>
  <c r="J99" i="44"/>
  <c r="J100" i="44"/>
  <c r="J101" i="44"/>
  <c r="J102" i="44"/>
  <c r="J103" i="44"/>
  <c r="J104" i="44"/>
  <c r="J105" i="44"/>
  <c r="J106" i="44"/>
  <c r="J107" i="44"/>
  <c r="J108" i="44"/>
  <c r="J109" i="44"/>
  <c r="J110" i="44"/>
  <c r="J111" i="44"/>
  <c r="J112" i="44"/>
  <c r="J113" i="44"/>
  <c r="J114" i="44"/>
  <c r="J115" i="44"/>
  <c r="J116" i="44"/>
  <c r="J117" i="44"/>
  <c r="J118" i="44"/>
  <c r="J119" i="44"/>
  <c r="J6" i="78"/>
  <c r="J7" i="78"/>
  <c r="J8" i="78"/>
  <c r="J9" i="78"/>
  <c r="J6" i="80"/>
  <c r="J7" i="80"/>
  <c r="J8" i="80"/>
  <c r="J9" i="80"/>
  <c r="J6" i="81"/>
  <c r="J7" i="81"/>
  <c r="J8" i="81"/>
  <c r="J9" i="81"/>
  <c r="J6" i="82"/>
  <c r="J7" i="82"/>
  <c r="J8" i="82"/>
  <c r="J9" i="82"/>
  <c r="J120" i="82" s="1"/>
  <c r="J6" i="83"/>
  <c r="J120" i="83" s="1"/>
  <c r="J7" i="83"/>
  <c r="J8" i="83"/>
  <c r="J9" i="83"/>
  <c r="J6" i="84"/>
  <c r="J7" i="84"/>
  <c r="J8" i="84"/>
  <c r="J9" i="84"/>
  <c r="J120" i="84" s="1"/>
  <c r="J6" i="85"/>
  <c r="J7" i="85"/>
  <c r="J8" i="85"/>
  <c r="J9" i="85"/>
  <c r="J6" i="88"/>
  <c r="J7" i="88"/>
  <c r="J8" i="88"/>
  <c r="J9" i="88"/>
  <c r="J6" i="86"/>
  <c r="J7" i="86"/>
  <c r="J8" i="86"/>
  <c r="J9" i="86"/>
  <c r="J6" i="89"/>
  <c r="J7" i="89"/>
  <c r="J8" i="89"/>
  <c r="J6" i="90"/>
  <c r="J7" i="90"/>
  <c r="J8" i="90"/>
  <c r="J9" i="90"/>
  <c r="J6" i="91"/>
  <c r="J7" i="91"/>
  <c r="J8" i="91"/>
  <c r="J9" i="91"/>
  <c r="J6" i="92"/>
  <c r="J7" i="92"/>
  <c r="J8" i="92"/>
  <c r="J9" i="92"/>
  <c r="J6" i="93"/>
  <c r="J7" i="93"/>
  <c r="J8" i="93"/>
  <c r="J9" i="93"/>
  <c r="J6" i="94"/>
  <c r="J7" i="94"/>
  <c r="J8" i="94"/>
  <c r="J9" i="94"/>
  <c r="J6" i="95"/>
  <c r="J7" i="95"/>
  <c r="J8" i="95"/>
  <c r="J9" i="95"/>
  <c r="J6" i="96"/>
  <c r="J7" i="96"/>
  <c r="J8" i="96"/>
  <c r="J9" i="96"/>
  <c r="J6" i="97"/>
  <c r="J7" i="97"/>
  <c r="J8" i="97"/>
  <c r="J9" i="97"/>
  <c r="J6" i="98"/>
  <c r="J7" i="98"/>
  <c r="J8" i="98"/>
  <c r="J9" i="98"/>
  <c r="J6" i="99"/>
  <c r="J7" i="99"/>
  <c r="J8" i="99"/>
  <c r="J9" i="99"/>
  <c r="J6" i="100"/>
  <c r="J7" i="100"/>
  <c r="J8" i="100"/>
  <c r="J9" i="100"/>
  <c r="J6" i="101"/>
  <c r="J7" i="101"/>
  <c r="J8" i="101"/>
  <c r="J9" i="101"/>
  <c r="J6" i="102"/>
  <c r="J7" i="102"/>
  <c r="J8" i="102"/>
  <c r="J9" i="102"/>
  <c r="J6" i="103"/>
  <c r="J7" i="103"/>
  <c r="J8" i="103"/>
  <c r="J9" i="103"/>
  <c r="J6" i="105"/>
  <c r="J7" i="105"/>
  <c r="J8" i="105"/>
  <c r="J9" i="105"/>
  <c r="J6" i="104"/>
  <c r="J7" i="104"/>
  <c r="J8" i="104"/>
  <c r="J9" i="104"/>
  <c r="J6" i="106"/>
  <c r="J7" i="106"/>
  <c r="J8" i="106"/>
  <c r="J9" i="106"/>
  <c r="J6" i="107"/>
  <c r="J7" i="107"/>
  <c r="J8" i="107"/>
  <c r="J9" i="107"/>
  <c r="J6" i="108"/>
  <c r="J7" i="108"/>
  <c r="J8" i="108"/>
  <c r="J9" i="108"/>
  <c r="J6" i="109"/>
  <c r="J7" i="109"/>
  <c r="J8" i="109"/>
  <c r="J9" i="109"/>
  <c r="J6" i="110"/>
  <c r="J7" i="110"/>
  <c r="J8" i="110"/>
  <c r="J9" i="110"/>
  <c r="J6" i="111"/>
  <c r="J7" i="111"/>
  <c r="J8" i="111"/>
  <c r="J9" i="111"/>
  <c r="J6" i="112"/>
  <c r="J7" i="112"/>
  <c r="J8" i="112"/>
  <c r="J9" i="112"/>
  <c r="J6" i="121"/>
  <c r="J7" i="121"/>
  <c r="J8" i="121"/>
  <c r="J9" i="121"/>
  <c r="J6" i="113"/>
  <c r="J7" i="113"/>
  <c r="J8" i="113"/>
  <c r="J9" i="113"/>
  <c r="J6" i="114"/>
  <c r="J7" i="114"/>
  <c r="J8" i="114"/>
  <c r="J9" i="114"/>
  <c r="J6" i="115"/>
  <c r="J7" i="115"/>
  <c r="J8" i="115"/>
  <c r="J9" i="115"/>
  <c r="J6" i="116"/>
  <c r="J7" i="116"/>
  <c r="J8" i="116"/>
  <c r="J9" i="116"/>
  <c r="J6" i="118"/>
  <c r="J7" i="118"/>
  <c r="J8" i="118"/>
  <c r="J9" i="118"/>
  <c r="J6" i="119"/>
  <c r="J7" i="119"/>
  <c r="J8" i="119"/>
  <c r="J9" i="119"/>
  <c r="J6" i="120"/>
  <c r="J7" i="120"/>
  <c r="J8" i="120"/>
  <c r="J9" i="120"/>
  <c r="J6" i="44"/>
  <c r="J7" i="44"/>
  <c r="J8" i="44"/>
  <c r="J9" i="44"/>
  <c r="J5" i="78"/>
  <c r="J5" i="80"/>
  <c r="J5" i="81"/>
  <c r="J5" i="82"/>
  <c r="J5" i="83"/>
  <c r="J5" i="84"/>
  <c r="J5" i="85"/>
  <c r="J5" i="88"/>
  <c r="J5" i="86"/>
  <c r="J5" i="89"/>
  <c r="J5" i="90"/>
  <c r="J5" i="91"/>
  <c r="J5" i="92"/>
  <c r="J5" i="93"/>
  <c r="J5" i="94"/>
  <c r="J5" i="95"/>
  <c r="J5" i="96"/>
  <c r="J5" i="97"/>
  <c r="J5" i="98"/>
  <c r="J5" i="99"/>
  <c r="J5" i="100"/>
  <c r="J5" i="101"/>
  <c r="J5" i="102"/>
  <c r="J5" i="103"/>
  <c r="J5" i="105"/>
  <c r="J5" i="104"/>
  <c r="J5" i="106"/>
  <c r="J5" i="107"/>
  <c r="J5" i="108"/>
  <c r="J5" i="109"/>
  <c r="J5" i="110"/>
  <c r="J5" i="111"/>
  <c r="J5" i="112"/>
  <c r="J5" i="121"/>
  <c r="J5" i="113"/>
  <c r="J5" i="114"/>
  <c r="J5" i="115"/>
  <c r="J5" i="116"/>
  <c r="J5" i="118"/>
  <c r="J5" i="119"/>
  <c r="J5" i="120"/>
  <c r="J5" i="44"/>
  <c r="F120" i="82"/>
  <c r="G120" i="82"/>
  <c r="F120" i="83"/>
  <c r="G120" i="83"/>
  <c r="F120" i="84"/>
  <c r="G120" i="84"/>
  <c r="F104" i="89"/>
  <c r="G104" i="89"/>
  <c r="F27" i="103"/>
  <c r="F104" i="103" s="1"/>
  <c r="L104" i="120"/>
  <c r="I104" i="120"/>
  <c r="H104" i="120"/>
  <c r="G104" i="120"/>
  <c r="F104" i="120"/>
  <c r="E104" i="120"/>
  <c r="D104" i="120"/>
  <c r="C104" i="120"/>
  <c r="B104" i="120"/>
  <c r="L104" i="119"/>
  <c r="I104" i="119"/>
  <c r="H104" i="119"/>
  <c r="G104" i="119"/>
  <c r="F104" i="119"/>
  <c r="E104" i="119"/>
  <c r="D104" i="119"/>
  <c r="C104" i="119"/>
  <c r="B104" i="119"/>
  <c r="L104" i="118"/>
  <c r="I104" i="118"/>
  <c r="H104" i="118"/>
  <c r="G104" i="118"/>
  <c r="F104" i="118"/>
  <c r="E104" i="118"/>
  <c r="D104" i="118"/>
  <c r="C104" i="118"/>
  <c r="B104" i="118"/>
  <c r="L104" i="116"/>
  <c r="I104" i="116"/>
  <c r="H104" i="116"/>
  <c r="G104" i="116"/>
  <c r="F104" i="116"/>
  <c r="E104" i="116"/>
  <c r="D104" i="116"/>
  <c r="C104" i="116"/>
  <c r="B104" i="116"/>
  <c r="L104" i="115"/>
  <c r="I104" i="115"/>
  <c r="H104" i="115"/>
  <c r="G104" i="115"/>
  <c r="E104" i="115"/>
  <c r="D104" i="115"/>
  <c r="C104" i="115"/>
  <c r="B104" i="115"/>
  <c r="L104" i="114"/>
  <c r="I104" i="114"/>
  <c r="H104" i="114"/>
  <c r="E104" i="114"/>
  <c r="D104" i="114"/>
  <c r="C104" i="114"/>
  <c r="B104" i="114"/>
  <c r="I20" i="94"/>
  <c r="L104" i="109"/>
  <c r="I104" i="109"/>
  <c r="H104" i="109"/>
  <c r="F104" i="109"/>
  <c r="E104" i="109"/>
  <c r="D104" i="109"/>
  <c r="C104" i="109"/>
  <c r="B104" i="109"/>
  <c r="L104" i="108"/>
  <c r="I104" i="108"/>
  <c r="H104" i="108"/>
  <c r="G104" i="108"/>
  <c r="F104" i="108"/>
  <c r="E104" i="108"/>
  <c r="D104" i="108"/>
  <c r="C104" i="108"/>
  <c r="B104" i="108"/>
  <c r="L104" i="107"/>
  <c r="I104" i="107"/>
  <c r="H104" i="107"/>
  <c r="E104" i="107"/>
  <c r="D104" i="107"/>
  <c r="C104" i="107"/>
  <c r="B104" i="107"/>
  <c r="F19" i="106"/>
  <c r="G19" i="106" s="1"/>
  <c r="G20" i="106" s="1"/>
  <c r="L104" i="106"/>
  <c r="I104" i="106"/>
  <c r="H104" i="106"/>
  <c r="E104" i="106"/>
  <c r="D104" i="106"/>
  <c r="C104" i="106"/>
  <c r="B104" i="106"/>
  <c r="G104" i="104"/>
  <c r="L104" i="104"/>
  <c r="I104" i="104"/>
  <c r="K104" i="104" s="1"/>
  <c r="H104" i="104"/>
  <c r="J104" i="104" s="1"/>
  <c r="F104" i="104"/>
  <c r="E104" i="104"/>
  <c r="D104" i="104"/>
  <c r="C104" i="104"/>
  <c r="B104" i="104"/>
  <c r="L104" i="105"/>
  <c r="I104" i="105"/>
  <c r="H104" i="105"/>
  <c r="J104" i="105" s="1"/>
  <c r="G104" i="105"/>
  <c r="F104" i="105"/>
  <c r="E104" i="105"/>
  <c r="D104" i="105"/>
  <c r="C104" i="105"/>
  <c r="B104" i="105"/>
  <c r="L104" i="103"/>
  <c r="G104" i="103"/>
  <c r="E104" i="103"/>
  <c r="D104" i="103"/>
  <c r="C104" i="103"/>
  <c r="B104" i="103"/>
  <c r="I104" i="102"/>
  <c r="K104" i="102" s="1"/>
  <c r="L104" i="102"/>
  <c r="G104" i="102"/>
  <c r="F104" i="102"/>
  <c r="E104" i="102"/>
  <c r="D104" i="102"/>
  <c r="C104" i="102"/>
  <c r="B104" i="102"/>
  <c r="L104" i="101"/>
  <c r="I104" i="101"/>
  <c r="H104" i="101"/>
  <c r="J104" i="101" s="1"/>
  <c r="G104" i="101"/>
  <c r="F104" i="101"/>
  <c r="E104" i="101"/>
  <c r="D104" i="101"/>
  <c r="C104" i="101"/>
  <c r="B104" i="101"/>
  <c r="L104" i="100"/>
  <c r="I104" i="100"/>
  <c r="H104" i="100"/>
  <c r="G104" i="100"/>
  <c r="F104" i="100"/>
  <c r="E104" i="100"/>
  <c r="D104" i="100"/>
  <c r="C104" i="100"/>
  <c r="B104" i="100"/>
  <c r="L104" i="98"/>
  <c r="I104" i="98"/>
  <c r="H104" i="98"/>
  <c r="G104" i="98"/>
  <c r="F104" i="98"/>
  <c r="E104" i="98"/>
  <c r="D104" i="98"/>
  <c r="C104" i="98"/>
  <c r="B104" i="98"/>
  <c r="L104" i="97"/>
  <c r="I104" i="97"/>
  <c r="K104" i="97" s="1"/>
  <c r="H104" i="97"/>
  <c r="J104" i="97" s="1"/>
  <c r="G104" i="97"/>
  <c r="D104" i="97"/>
  <c r="C104" i="97"/>
  <c r="B104" i="97"/>
  <c r="L104" i="96"/>
  <c r="B1829" i="122" a="1"/>
  <c r="B1829" i="122" s="1"/>
  <c r="L104" i="95"/>
  <c r="M104" i="94"/>
  <c r="L104" i="94"/>
  <c r="E12" i="93"/>
  <c r="E13" i="93" s="1"/>
  <c r="E14" i="93" s="1"/>
  <c r="L104" i="93"/>
  <c r="L104" i="91"/>
  <c r="L104" i="90"/>
  <c r="M104" i="89"/>
  <c r="L104" i="89"/>
  <c r="H104" i="89"/>
  <c r="J104" i="89" s="1"/>
  <c r="E104" i="89"/>
  <c r="D104" i="89"/>
  <c r="C104" i="89"/>
  <c r="B104" i="89"/>
  <c r="L104" i="88"/>
  <c r="L104" i="86"/>
  <c r="L120" i="85"/>
  <c r="L120" i="84"/>
  <c r="I120" i="84"/>
  <c r="H120" i="84"/>
  <c r="E120" i="84"/>
  <c r="D120" i="84"/>
  <c r="C120" i="84"/>
  <c r="B120" i="84"/>
  <c r="L120" i="83"/>
  <c r="I120" i="83"/>
  <c r="H120" i="83"/>
  <c r="E120" i="83"/>
  <c r="D120" i="83"/>
  <c r="C120" i="83"/>
  <c r="B120" i="83"/>
  <c r="L120" i="82"/>
  <c r="I120" i="82"/>
  <c r="H120" i="82"/>
  <c r="E120" i="82"/>
  <c r="D120" i="82"/>
  <c r="C120" i="82"/>
  <c r="B120" i="82"/>
  <c r="L120" i="81"/>
  <c r="L120" i="80"/>
  <c r="L120" i="78"/>
  <c r="B2819" i="122" l="1" a="1"/>
  <c r="B2819" i="122" s="1"/>
  <c r="B2621" i="122" a="1"/>
  <c r="B2621" i="122" s="1"/>
  <c r="J120" i="85"/>
  <c r="B922" i="122" a="1"/>
  <c r="B922" i="122" s="1"/>
  <c r="B2720" i="122" a="1"/>
  <c r="B2720" i="122" s="1"/>
  <c r="K104" i="88"/>
  <c r="J104" i="88"/>
  <c r="J120" i="44"/>
  <c r="K104" i="86"/>
  <c r="J104" i="91"/>
  <c r="B1433" i="122" a="1"/>
  <c r="B1433" i="122" s="1"/>
  <c r="B3584" i="122" a="1"/>
  <c r="B3584" i="122" s="1"/>
  <c r="B2027" i="122" a="1"/>
  <c r="B2027" i="122" s="1"/>
  <c r="B1235" i="122" a="1"/>
  <c r="B1235" i="122" s="1"/>
  <c r="J104" i="99"/>
  <c r="B2225" i="122" a="1"/>
  <c r="B2225" i="122" s="1"/>
  <c r="I104" i="94"/>
  <c r="K20" i="94"/>
  <c r="J104" i="94"/>
  <c r="B1730" i="122" a="1"/>
  <c r="B1730" i="122" s="1"/>
  <c r="K104" i="94"/>
  <c r="B2522" i="122" a="1"/>
  <c r="B2522" i="122" s="1"/>
  <c r="B3494" i="122" a="1"/>
  <c r="B3494" i="122" s="1"/>
  <c r="J120" i="79"/>
  <c r="K120" i="79"/>
  <c r="B232" i="122" a="1"/>
  <c r="B232" i="122" s="1"/>
  <c r="B2" i="122" a="1"/>
  <c r="B2" i="122" s="1"/>
  <c r="B117" i="122" a="1"/>
  <c r="B117" i="122" s="1"/>
  <c r="K120" i="84"/>
  <c r="G104" i="109"/>
  <c r="G104" i="106"/>
  <c r="F104" i="106"/>
  <c r="H104" i="102"/>
  <c r="J104" i="102" s="1"/>
  <c r="I104" i="89"/>
  <c r="K104" i="89" s="1"/>
  <c r="F104" i="115"/>
  <c r="F104" i="114"/>
  <c r="G104" i="114"/>
  <c r="F104" i="107"/>
  <c r="I104" i="103"/>
  <c r="K104" i="103" s="1"/>
  <c r="G104" i="88" l="1"/>
  <c r="H104" i="103"/>
  <c r="J104" i="103" s="1"/>
  <c r="G104" i="107"/>
  <c r="F104" i="97"/>
  <c r="E104" i="97"/>
  <c r="F104" i="88"/>
  <c r="B1037" i="122" a="1"/>
  <c r="B1037" i="12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tc={33928819-50F8-4A32-B89D-8510D0E40900}</author>
    <author>tc={0BC88F35-90A2-49E5-8025-9DBFEC90CAC2}</author>
    <author>Diana Maritza Naranjo Quintero</author>
    <author>tc={4F65B7BE-EBDC-47DF-833A-F1E82B9EA31F}</author>
    <author>tc={64F649F7-2D48-4986-BA81-A99BA5A8147B}</author>
  </authors>
  <commentList>
    <comment ref="N12" authorId="0" shapeId="0" xr:uid="{33928819-50F8-4A32-B89D-8510D0E40900}">
      <text>
        <t>[Threaded comment]
Your version of Excel allows you to read this threaded comment; however, any edits to it will get removed if the file is opened in a newer version of Excel. Learn more: https://go.microsoft.com/fwlink/?linkid=870924
Comment:
    Compromiso de asistir sábados, domingos y festivos</t>
      </text>
    </comment>
    <comment ref="AL15" authorId="1" shapeId="0" xr:uid="{0BC88F35-90A2-49E5-8025-9DBFEC90CAC2}">
      <text>
        <t>[Threaded comment]
Your version of Excel allows you to read this threaded comment; however, any edits to it will get removed if the file is opened in a newer version of Excel. Learn more: https://go.microsoft.com/fwlink/?linkid=870924
Comment:
    Saldo a favor 203 registros CC Inventario Kardex</t>
      </text>
    </comment>
    <comment ref="AG21" authorId="2" shapeId="0" xr:uid="{99FF4710-E985-4BFD-BD29-27E25BE056CE}">
      <text>
        <r>
          <rPr>
            <sz val="11"/>
            <color theme="1"/>
            <rFont val="Aptos Narrow"/>
            <family val="2"/>
            <scheme val="minor"/>
          </rPr>
          <t xml:space="preserve">Diana Maritza Naranjo Quintero:
sE HACE SEGU CON CORTE AL 29 PARA ENTREGA DE INF
</t>
        </r>
      </text>
    </comment>
    <comment ref="D83" authorId="3" shapeId="0" xr:uid="{4F65B7BE-EBDC-47DF-833A-F1E82B9EA31F}">
      <text>
        <t>[Threaded comment]
Your version of Excel allows you to read this threaded comment; however, any edits to it will get removed if the file is opened in a newer version of Excel. Learn more: https://go.microsoft.com/fwlink/?linkid=870924
Comment:
    Compromiso de asistir sábados, domingos y festivos</t>
      </text>
    </comment>
    <comment ref="G107" authorId="4" shapeId="0" xr:uid="{64F649F7-2D48-4986-BA81-A99BA5A8147B}">
      <text>
        <t>[Threaded comment]
Your version of Excel allows you to read this threaded comment; however, any edits to it will get removed if the file is opened in a newer version of Excel. Learn more: https://go.microsoft.com/fwlink/?linkid=870924
Comment:
    Saldo a favor 203 registros CC Inventario Kardex</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tc={D69FEA4B-317D-461E-A23F-67E093314071}</author>
  </authors>
  <commentList>
    <comment ref="D22" authorId="0" shapeId="0" xr:uid="{D69FEA4B-317D-461E-A23F-67E093314071}">
      <text>
        <t>[Threaded comment]
Your version of Excel allows you to read this threaded comment; however, any edits to it will get removed if the file is opened in a newer version of Excel. Learn more: https://go.microsoft.com/fwlink/?linkid=870924
Comment:
    Aplica como meta cumplida para el día 14 de octubre de 2025</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<sst xmlns="http://schemas.openxmlformats.org/spreadsheetml/2006/main" count="6353" uniqueCount="583">
  <si>
    <t>TÉCNICO</t>
  </si>
  <si>
    <t>FECHA</t>
  </si>
  <si>
    <t xml:space="preserve">ORDENACIÓN ALFABÉTICA KARDEX </t>
  </si>
  <si>
    <t xml:space="preserve">C.C.ORDENACIÓN ALFABÉTICA KARDEX </t>
  </si>
  <si>
    <t>REGISTOS FUID KARDEX</t>
  </si>
  <si>
    <t>C.C.REGISTOS FUID KARDEX</t>
  </si>
  <si>
    <t>ACTUALIZACIÓN FUID CARPETAS</t>
  </si>
  <si>
    <t>CC ACTUALIZACIÓN FUID CARPETAS</t>
  </si>
  <si>
    <t>OTRAS ACTIVIDADES (HORAS)</t>
  </si>
  <si>
    <t>NO ASISTIÓ (HORAS)</t>
  </si>
  <si>
    <t>OTRAS ACTIVIDADES (DÍAS)</t>
  </si>
  <si>
    <t>NO ASISTIÓ (DÍAS)</t>
  </si>
  <si>
    <t>OBSERVACIONES</t>
  </si>
  <si>
    <t>DANIELA  DUARTE TRIANA</t>
  </si>
  <si>
    <t>SANDRA PATRICIA BARRETO SANCHE</t>
  </si>
  <si>
    <t>INGRID TATIANA PUENTES MOLINA</t>
  </si>
  <si>
    <t>IBETH ANDREA ROZO GOMEZ</t>
  </si>
  <si>
    <t>LILIANA ANDREA RODRIGUEZ PINEDA</t>
  </si>
  <si>
    <t xml:space="preserve">LUIS ALCIDES ARIZA LAITON </t>
  </si>
  <si>
    <t>YENIFER DAYANA PEÑA VALBUENA</t>
  </si>
  <si>
    <t>JULIETH NATALY ROMERO BOJACA</t>
  </si>
  <si>
    <t>ANDRES FELIPE MAYORGA JAIMES</t>
  </si>
  <si>
    <t>BRYAN ANTONIO MEJIA</t>
  </si>
  <si>
    <t>DIANA CAROLINA RAMOS CASTAÑEDA</t>
  </si>
  <si>
    <t>LAURA VANESSA BEJARANO GARCIA</t>
  </si>
  <si>
    <t>JEIMY CORTES</t>
  </si>
  <si>
    <t>SANDY CARREÑO</t>
  </si>
  <si>
    <t>ANDREA RINCON</t>
  </si>
  <si>
    <t>LILIANA PINILLA</t>
  </si>
  <si>
    <t>LILIANA MENDOZA</t>
  </si>
  <si>
    <t>DENIS SOLARTE</t>
  </si>
  <si>
    <t>LUISA ESCOBAR</t>
  </si>
  <si>
    <t>MAYRA CASTILLO</t>
  </si>
  <si>
    <t>LILIANA ZARATE</t>
  </si>
  <si>
    <t>DIANA CARRILLO</t>
  </si>
  <si>
    <t>LEIDY GONZALEZ</t>
  </si>
  <si>
    <t>OSCAR VALENCIA</t>
  </si>
  <si>
    <t>IGNACIO BERMUDEZ</t>
  </si>
  <si>
    <t>CAROL MARTINEZ</t>
  </si>
  <si>
    <t>CLAUDIA ALZATE</t>
  </si>
  <si>
    <t>MARY LUZ PARRA</t>
  </si>
  <si>
    <t>MARTA ISABEL MENDOZA</t>
  </si>
  <si>
    <t>JHON CACERES</t>
  </si>
  <si>
    <t>PEDRO SALAS</t>
  </si>
  <si>
    <t>ANGELICA ORTIZ</t>
  </si>
  <si>
    <t>GLORIA YAMILE SANTANA ORTIZ</t>
  </si>
  <si>
    <t>ORLANDO MORALES</t>
  </si>
  <si>
    <t>YOMARA BOHORQUEZ PEÑA</t>
  </si>
  <si>
    <t>ANA MILENA ROMERO</t>
  </si>
  <si>
    <t xml:space="preserve">GUILLERMO RODRIGUEZ </t>
  </si>
  <si>
    <t>ANTONIA GIL</t>
  </si>
  <si>
    <t>DIANA CAROLINA ALVAREZ</t>
  </si>
  <si>
    <t>KAREN ROMERO</t>
  </si>
  <si>
    <t>ERIKA CASALLAS</t>
  </si>
  <si>
    <t>MARTHA BLANCO</t>
  </si>
  <si>
    <t>VIVIANA ANGARITA</t>
  </si>
  <si>
    <t>(Todas)</t>
  </si>
  <si>
    <t>Técnico</t>
  </si>
  <si>
    <t>Suma de REGISTOS FUID KARDEX</t>
  </si>
  <si>
    <t>Suma de C.C.REGISTOS FUID KARDEX</t>
  </si>
  <si>
    <t>Suma de ACTUALIZACIÓN FUID CARPETAS</t>
  </si>
  <si>
    <t xml:space="preserve">Suma de C.C.ORDENACIÓN ALFABÉTICA KARDEX </t>
  </si>
  <si>
    <t xml:space="preserve">Suma de ORDENACIÓN ALFABÉTICA KARDEX </t>
  </si>
  <si>
    <t>OTRAS ACTIV. (DÍAS)</t>
  </si>
  <si>
    <t>AUSENCIAS (DÍAS)</t>
  </si>
  <si>
    <t>Suma de CC ACTUALIZACIÓN FUID CARPETAS</t>
  </si>
  <si>
    <t>Total general</t>
  </si>
  <si>
    <t>TOTAL OTRAS ACTIVIDADES (DÍAS)</t>
  </si>
  <si>
    <t>Valores</t>
  </si>
  <si>
    <t>CONSOLIDADO SEGUIMIENTO METAS DE PRODUCCION PROYECTO MINDEFENSA</t>
  </si>
  <si>
    <t xml:space="preserve">Convenciones </t>
  </si>
  <si>
    <t>Estado crìtico de incumplimiento en metas de producciòn</t>
  </si>
  <si>
    <t>Al dìa en metas de producciòn</t>
  </si>
  <si>
    <t>Saldo a favor</t>
  </si>
  <si>
    <t>FECHA SEGUIMIENTO</t>
  </si>
  <si>
    <t xml:space="preserve">FECHA DE CORTE </t>
  </si>
  <si>
    <t>DIANA RAMOS</t>
  </si>
  <si>
    <t>BRYAN MEJIA</t>
  </si>
  <si>
    <t>LAURA BEJARANO</t>
  </si>
  <si>
    <t xml:space="preserve">SANDY CARREÑO </t>
  </si>
  <si>
    <t xml:space="preserve">OSCAR VALENCIA </t>
  </si>
  <si>
    <t>ANDREA ROZO</t>
  </si>
  <si>
    <t xml:space="preserve">CAROL MARTINEZ </t>
  </si>
  <si>
    <t>MARTHA I MENDOZA</t>
  </si>
  <si>
    <t>FELIPE MAYORGA</t>
  </si>
  <si>
    <t>LUIS ARIZA</t>
  </si>
  <si>
    <t>LILIANA RODRIGUEZ</t>
  </si>
  <si>
    <t>GLORIA SANTANA</t>
  </si>
  <si>
    <t>GUILLERMO RODRIGUEZ</t>
  </si>
  <si>
    <t>DIANA C ALVAREZ</t>
  </si>
  <si>
    <t>SANDRA BARRETO</t>
  </si>
  <si>
    <t>DANIELA DUARTE</t>
  </si>
  <si>
    <t>TATIANA PUENTES</t>
  </si>
  <si>
    <t>YOMARA BOHORQUEZ</t>
  </si>
  <si>
    <t>MARIA ALEIDA BARRERA</t>
  </si>
  <si>
    <t>LEIDI V SUAREZ</t>
  </si>
  <si>
    <t>LIZETH VELANDIA</t>
  </si>
  <si>
    <t>INES BOSSIO</t>
  </si>
  <si>
    <t>6.68</t>
  </si>
  <si>
    <t>0.4</t>
  </si>
  <si>
    <t>2.8</t>
  </si>
  <si>
    <t>1.9</t>
  </si>
  <si>
    <t>3.5</t>
  </si>
  <si>
    <t>3.7</t>
  </si>
  <si>
    <t>4.4.</t>
  </si>
  <si>
    <t>3.2</t>
  </si>
  <si>
    <t>4.2</t>
  </si>
  <si>
    <t>0.8</t>
  </si>
  <si>
    <t>MINISTERIO DE DEFENSA 2.0</t>
  </si>
  <si>
    <t>REGISTRO DIARIO DE PRODUCCIÓN - 2025</t>
  </si>
  <si>
    <t>Apoyo logístico de instalaciones y adecuación de espacios, revisión de equipos portátiles</t>
  </si>
  <si>
    <t>NO ASISTIO</t>
  </si>
  <si>
    <t>Compensatorio MidDef 1</t>
  </si>
  <si>
    <t>Prueba metodología ordenación Sistema Alfabético Kardex</t>
  </si>
  <si>
    <t>Apoyo logístico Entrega de Cajas MinDef 1 - Prueba metodología ordenación Sistema Alfabético Kardex</t>
  </si>
  <si>
    <r>
      <rPr>
        <sz val="11"/>
        <color rgb="FF000000"/>
        <rFont val="Verdana"/>
      </rPr>
      <t xml:space="preserve">Prueba metodología ordenación Sistema Alfabético Kardex traslado de documentación Kardex a lugar de trabajo
</t>
    </r>
    <r>
      <rPr>
        <sz val="11"/>
        <color rgb="FFFF0000"/>
        <rFont val="Verdana"/>
      </rPr>
      <t>SE ENCUENTRA AL DIA AL 12 -09-2025</t>
    </r>
  </si>
  <si>
    <t>Gavetas 3 y 8</t>
  </si>
  <si>
    <t>Gavetas 11, 12 y 13</t>
  </si>
  <si>
    <t xml:space="preserve">Gavetas 26, 27 y 28 </t>
  </si>
  <si>
    <r>
      <rPr>
        <sz val="11"/>
        <color rgb="FF000000"/>
        <rFont val="Verdana"/>
      </rPr>
      <t xml:space="preserve">Gaveta 42 </t>
    </r>
    <r>
      <rPr>
        <sz val="11"/>
        <color rgb="FFFF0000"/>
        <rFont val="Verdana"/>
      </rPr>
      <t>SE ENCUENTRA AL DIA AL 23 DE SEPTIEMBRE</t>
    </r>
  </si>
  <si>
    <t>Gaveta 2</t>
  </si>
  <si>
    <t>SE ENCUENTRA AL DÌA AL 25 DE SEPTIEMBRE</t>
  </si>
  <si>
    <t>GAVETA 2</t>
  </si>
  <si>
    <t>GAVETA 10</t>
  </si>
  <si>
    <t>GAVETA 10 Y 23</t>
  </si>
  <si>
    <t>GAVETA 23</t>
  </si>
  <si>
    <t>GAVETA 23
PASA A CALIDAD DE ORDENACION 
GAVETA 43
UNIFICACION APELLIDO DIAZ</t>
  </si>
  <si>
    <t>GAVETAS 49 Y 50</t>
  </si>
  <si>
    <t>GAVETAS 59 Y 60</t>
  </si>
  <si>
    <t>GAVETAS 65 Y 69</t>
  </si>
  <si>
    <t>GAVETA 1</t>
  </si>
  <si>
    <t>GAVETA 1 Y 5</t>
  </si>
  <si>
    <t>GAVETA 5
SE REALIZA SEGUIMIENTO CON CORTE AL 20/10/2025 EVIDENCIANDO UN SALDO A FAVOR DE 203 REGISTROS EN EL PROCESO DE CC INVETNARIO KARDEX</t>
  </si>
  <si>
    <t>GAVETA 26</t>
  </si>
  <si>
    <t>PRODUCCIÓN POR PROCESO</t>
  </si>
  <si>
    <t>DANIELA DUARTE TRIANA</t>
  </si>
  <si>
    <t>Revisión de ajustes FAC MinDef 1 
Alistamiento logístico espacio de trabajo
Asistencia reunión elaboración Ficha Técnica</t>
  </si>
  <si>
    <t xml:space="preserve">Traslado gavetas Kardex para diagnóstico de inventario y tiempo. </t>
  </si>
  <si>
    <t>Ajustes HC MinDef 1 trabajo en casa debido a falta de red en la sede MinDef</t>
  </si>
  <si>
    <t>Ejercicio de ordenación alfabética tarjetas Kardex. Prueba metodología</t>
  </si>
  <si>
    <r>
      <rPr>
        <sz val="11"/>
        <color rgb="FF000000"/>
        <rFont val="Verdana"/>
      </rPr>
      <t xml:space="preserve">Ejercicio de ordenación alfabética tarjetas Kardex. Prueba metodología
</t>
    </r>
    <r>
      <rPr>
        <sz val="11"/>
        <color rgb="FFFF0000"/>
        <rFont val="Verdana"/>
      </rPr>
      <t>SE ENCUENTRA AL DIA AL 12-09-2025</t>
    </r>
  </si>
  <si>
    <t>Reuniòn AGN Subdirecciòn</t>
  </si>
  <si>
    <t>Gaveta 5</t>
  </si>
  <si>
    <t>Gaveta 21</t>
  </si>
  <si>
    <t>Apoyo logìstico MinDef (Rotulaciòn)
Gaveta 22</t>
  </si>
  <si>
    <t>Apoyo logìstico MinDef (Rotulaciòn)</t>
  </si>
  <si>
    <t>Gaveta 35</t>
  </si>
  <si>
    <r>
      <rPr>
        <sz val="11"/>
        <color rgb="FF000000"/>
        <rFont val="Verdana"/>
      </rPr>
      <t xml:space="preserve">Apoyo calidad Ordenaciòn 
Gaveta 36
</t>
    </r>
    <r>
      <rPr>
        <sz val="11"/>
        <color rgb="FFFF0000"/>
        <rFont val="Verdana"/>
      </rPr>
      <t>SE ENCUENTRA AL DIA AL 23/09/2025</t>
    </r>
  </si>
  <si>
    <t>REUNIÓN GRUPO SUBDIRECCÓN
CONTROL CALIDAD ORDENACÓN KARDEX UNIFICACIÓN GAVETAS
FUID KARDEX</t>
  </si>
  <si>
    <t>FUID KARDEX</t>
  </si>
  <si>
    <t xml:space="preserve">REUNIÓN GRUPO DE TRABAJO
FUID KARDEZX
APOYO CALIDAD ORDENACIÓN UNIFICACIÓN GAVETAS APELLIDOS </t>
  </si>
  <si>
    <t>INDUCCIÓN A TÉCNICOS NUEVOS</t>
  </si>
  <si>
    <t xml:space="preserve">INDUCCIÓN A TÉCNICOS NUEVOS
APOYO CALIDAD ORDENACIÓN UNIFICACIÓN GAVETAS APELLIDOS </t>
  </si>
  <si>
    <t xml:space="preserve">INDUCCIÓN A TÉCNICOS NUEVOS
APOYO CALIDAD ORDENACIÓN 
REUNIÓN GRUPO DE TRABAJO
APOYO CALIDAD ORDENACIÓN UNIFICACIÓN GAVETAS APELLIDOS </t>
  </si>
  <si>
    <t>APOYO CALIDAD ORDENACIÓN UNIFICACIÓN GAVETAS APELLIDOS 
PRUEBAS FUID CARPETAS</t>
  </si>
  <si>
    <t xml:space="preserve">APOYO LOGISTICO
ASIGNACION DE TRABAJO EN LOS DIFERENTES PROCESOS
APOYO EN PROCESOS DE INDUCCION
APOYO ADMINSITRATIVO </t>
  </si>
  <si>
    <t>APOYO LOGISTICO
ASIGNACION DE TRABAJO EN LOS DIFERENTES PROCESOS
APOYO EN PROCESOS DE INDUCCION
APOYO ADMINSITRATIVO 
ACTUALIZACIÓN FUID CARPETAS</t>
  </si>
  <si>
    <t>APOYO DEFINICIÓN PROCESO ACTUALIZACIÓN FUID CARPETAS</t>
  </si>
  <si>
    <t>SANDRA PATRICIA BARRETO SANCHEZ</t>
  </si>
  <si>
    <t>Apoyo logístico, alistamiento de espacios, ´puestos y  equipos de trabajo</t>
  </si>
  <si>
    <t>Rececpión de tarjetas kardex Soldados, reconocimiento de la información, pruebas registros de iinventario</t>
  </si>
  <si>
    <t>Ajustes rótulos MinDef 1 Mind Def Reproceso Ent 1 y Ejército Ent 3 Trabajo en casa por falta de red en sede</t>
  </si>
  <si>
    <r>
      <rPr>
        <sz val="11"/>
        <color rgb="FF000000"/>
        <rFont val="Verdana"/>
      </rPr>
      <t xml:space="preserve">Prueba metodología ordenación Sistema Alfabético Kardex
traslado de documentación Kardex a lugar de trabajo
</t>
    </r>
    <r>
      <rPr>
        <sz val="11"/>
        <color rgb="FFFF0000"/>
        <rFont val="Verdana"/>
      </rPr>
      <t>SE ENCUENTRA AL DIA AL 12 -09-2025</t>
    </r>
  </si>
  <si>
    <t>Gaveta 7
Reuniòn AGN Subdirecciòn</t>
  </si>
  <si>
    <t>Correcciòn ròtulos MinDef</t>
  </si>
  <si>
    <t>Correcciòn ròtulos MinDef e inicio Gaveta 9 ordenaciòn</t>
  </si>
  <si>
    <t>Inserciònes de HC y Ròtulos 
Gaveta 9</t>
  </si>
  <si>
    <t>Se paga un dìa debido a producciòn adicional MinDef 1.0</t>
  </si>
  <si>
    <r>
      <rPr>
        <sz val="11"/>
        <color rgb="FF000000"/>
        <rFont val="Verdana"/>
      </rPr>
      <t xml:space="preserve">Gavetas 1 a 6
</t>
    </r>
    <r>
      <rPr>
        <sz val="11"/>
        <color rgb="FFFF0000"/>
        <rFont val="Verdana"/>
      </rPr>
      <t xml:space="preserve">
SE ENCUENTRA AL DÌA AL 23 DE SEPTIEMBRE DE 2025</t>
    </r>
  </si>
  <si>
    <t>APOYO LOGISTICO
ASIGNACION DE TRABAJO EN LOS DIFERENTES PROCESOS
APOYO EN PROCESOS DE INDUCCION
APOYO ADMINSITRATIVO</t>
  </si>
  <si>
    <t>GAVETA 7 A 12 
APOYO LOGISTICO
ASIGNACION DE TRABAJO EN LOS DIFERENTES PROCESOS
APOYO EN PROCESOS DE INDUCCION
APOYO ADMINSITRATIVO</t>
  </si>
  <si>
    <t>GAVETA 13 A 22
APOYO LOGISTICO
ASIGNACION DE TRABAJO EN LOS DIFERENTES PROCESOS
APOYO EN PROCESOS DE INDUCCION
APOYO ADMINSITRATIVO</t>
  </si>
  <si>
    <t>GAVETA 23 A 28
APOYO LOGISTICO
ASIGNACION DE TRABAJO EN LOS DIFERENTES PROCESOS
APOYO EN PROCESOS DE INDUCCION
APOYO ADMINSITRATIVO</t>
  </si>
  <si>
    <t>GAVETA 29 A 32
APOYO LOGISTICO
ASIGNACION DE TRABAJO EN LOS DIFERENTES PROCESOS
APOYO EN PROCESOS DE INDUCCION
APOYO ADMINSITRATIVO</t>
  </si>
  <si>
    <t>GAVETA 32 A 40</t>
  </si>
  <si>
    <t>GAVETA 44
APOYO LOGISTICO
ASIGNACION DE TRABAJO EN LOS DIFERENTES PROCESOS
APOYO EN PROCESOS DE INDUCCION
APOYO ADMINSITRATIVO</t>
  </si>
  <si>
    <t>GAVETA 57
APOYO LOGISTICO
ASIGNACION DE TRABAJO EN LOS DIFERENTES PROCESOS
APOYO EN PROCESOS DE INDUCCION
APOYO ADMINSITRATIVO</t>
  </si>
  <si>
    <t xml:space="preserve">  APOYO LOGISTICO
ASIGNACION DE TRABAJO EN LOS DIFERENTES PROCESOS
APOYO EN PROCESOS DE INDUCCION
APOYO ADMINSITRATIVO  </t>
  </si>
  <si>
    <t>SE REALIZA SEGUIMIENTO CON CORTE AL 20 DE OCTUBRE EVIDENCIANDO QUE SE ENCUENTRA AL DIA EN EL CUMPLIMIENTO DE LAS METAS DE PRODUCCION  
VALIDACIÒN DE INVENTARIO Y HC</t>
  </si>
  <si>
    <t>APOYO LOGISTICO
ASIGNACION DE TRABAJO EN LOS DIFERENTES PROCESOS
APOYO EN PROCESOS DE INDUCCION
APOYO ADMINSITRATIVO 
VALIDACIÒN DE INVENTARIO Y HC</t>
  </si>
  <si>
    <t>Revisión de ajustes de rotulación y HC Asistencia reunión elaboración Ficha Técnica</t>
  </si>
  <si>
    <t>Prueba metodología ordenación Sistema Alfabético Kardex (Gaveta #1 soldados)</t>
  </si>
  <si>
    <t>Prueba metodología ordenación Sistema Alfabético Kardex (Gavetas #1 soldados)</t>
  </si>
  <si>
    <t xml:space="preserve">NO ASISTIO </t>
  </si>
  <si>
    <t>Gaveta 6</t>
  </si>
  <si>
    <t>Gaveta 14 y 18</t>
  </si>
  <si>
    <t>Gaveta 19</t>
  </si>
  <si>
    <t>Gaveta 20</t>
  </si>
  <si>
    <t>Gavetas 32,33 y 34</t>
  </si>
  <si>
    <t>Gaveta 37 SE ENCUENTRA AL DÌA  23 DE SEPTIEMBRE DE 2025</t>
  </si>
  <si>
    <t>GAVETA 9</t>
  </si>
  <si>
    <t>GAVETA 15</t>
  </si>
  <si>
    <t>GAVETA 38
GAVETA 15</t>
  </si>
  <si>
    <t>GAVETA 15
GAVETA 30</t>
  </si>
  <si>
    <t>GAVETA 30</t>
  </si>
  <si>
    <t>GAVETA 30 y 44</t>
  </si>
  <si>
    <t>GAVETA 44</t>
  </si>
  <si>
    <t>GAVETA 44
SE REALIZA SEGUIMIENTO CON CORTE AL 15/10/2025 EVIDENCIANDO UN SALDO PENDIENTE DE 301 REGISTROS FUID KARDEX</t>
  </si>
  <si>
    <t>GAVETA 44 Y 65</t>
  </si>
  <si>
    <t>GAVETA 65</t>
  </si>
  <si>
    <t>GAVETA 65 Y 82</t>
  </si>
  <si>
    <t>GAVETA 82</t>
  </si>
  <si>
    <t>GAVETA 82
AL DÌA AL 27/10</t>
  </si>
  <si>
    <t>Apoyo logistico instalación de equipos PC. Instalación de equipos.</t>
  </si>
  <si>
    <t>Prueba metodología ordenación Sistema Alfabético Kardex (Gaveta #2 soldados)</t>
  </si>
  <si>
    <r>
      <rPr>
        <sz val="11"/>
        <color rgb="FF000000"/>
        <rFont val="Verdana"/>
      </rPr>
      <t xml:space="preserve">Prueba metodología ordenación Sistema Alfabético Kardex (Inico Gaveta 4 y 10 soldados)
</t>
    </r>
    <r>
      <rPr>
        <sz val="11"/>
        <color rgb="FFFF0000"/>
        <rFont val="Verdana"/>
      </rPr>
      <t>SE ENCUENTRA AL DIA AL 12 -09-2025</t>
    </r>
  </si>
  <si>
    <t>Gavetas 4 y 10</t>
  </si>
  <si>
    <t>Gavetas 15, 16 y 17</t>
  </si>
  <si>
    <t>Gavetas 29, 30 y 31</t>
  </si>
  <si>
    <t>Gaveta 48 
SE ENCUENTRA AL DIA AL 23 DE SEPTIEMBRE DE 2025</t>
  </si>
  <si>
    <t>Da inicio al proceso de registros de inventario Gaveta 5 
APOYO LOGISTICO</t>
  </si>
  <si>
    <t>GAVETA 5</t>
  </si>
  <si>
    <t>GAVETA 12</t>
  </si>
  <si>
    <t>GAVETA 12 Y 17</t>
  </si>
  <si>
    <t>GAVETA 17</t>
  </si>
  <si>
    <t>INICIA EN ORDENACION
GAVETA 40</t>
  </si>
  <si>
    <t>GAVETA 50</t>
  </si>
  <si>
    <t>PASO A CONTROL DE CALIDAD DE ORD
APOYO LOGISTICO</t>
  </si>
  <si>
    <t xml:space="preserve">GAVETAS 41 Y 42
APOYO APELLIDOS EXTENSOS </t>
  </si>
  <si>
    <t>GAVETAS 47 Y 51
APOYO APELLIDOS EXTENSOS</t>
  </si>
  <si>
    <t>GAVETA 56 Y 57</t>
  </si>
  <si>
    <t xml:space="preserve">GAVETA 64 Y 70 
APOYO APELLIDOS EXTENSOS </t>
  </si>
  <si>
    <t>GAVETAS 105 Y 106 
APOYO APELLIDOS EXTENSOS</t>
  </si>
  <si>
    <t>GAVETAS 111-112-113
APOYO APELLIDOS EXTENSOS</t>
  </si>
  <si>
    <t>SE REALIZA SEGUIMIENTO CON CORTE AL 16/10/2025 EVDENCIANDO QUE SE ENCUENTRA AL DIA EN METAS DE PRODUCCION
GAVETAS 113-114-115
APOYO APELLIDOS EXTENSOS</t>
  </si>
  <si>
    <t>GAVETAS 116 A 119
APOYO APELLIDOS EXTENSOS</t>
  </si>
  <si>
    <t>GAVETAS 119-120-123-124-126-129-130-134-135
APOYO APELLIDOS EXTENSOS</t>
  </si>
  <si>
    <t xml:space="preserve">GAVETAS 88-89
APOYO APELLIDOS EXTENSOS
APOYO CALIDAD ORDENACIÓN UNIFICACIÓN GAVETAS APELLIDOS </t>
  </si>
  <si>
    <t>APOYO APELLIDOS EXTENSOS
APOYO CALIDAD ORDENACIÓN UNIFICACIÓN</t>
  </si>
  <si>
    <t>APOYO APELLIDOS EXTENSOS
APOYO CALIDAD ORDENACIÓN UNIFICACIÓN
CC GAVETA 116
AL DÌA AL 27/10</t>
  </si>
  <si>
    <t>LUIS ALCIDES ARIZA LAITON</t>
  </si>
  <si>
    <t>Traslado de Tarjetas Kardex letra A -Prueba datos de inventario.</t>
  </si>
  <si>
    <t>Foliación Tarjetas Kadex Veteranos de Guerra MinDef 1,0 (2092 folios)</t>
  </si>
  <si>
    <r>
      <rPr>
        <sz val="11"/>
        <color rgb="FF000000"/>
        <rFont val="Verdana"/>
      </rPr>
      <t xml:space="preserve">Foliación Tarjetas Kadex Veteranos de Guerra MinDef 1,0 (2311 folios)
</t>
    </r>
    <r>
      <rPr>
        <sz val="11"/>
        <color rgb="FFFF0000"/>
        <rFont val="Verdana"/>
      </rPr>
      <t>SE ENCUENTRA AL DIA EN METAS DE PRODUCCION AL 12 DE SEP DE 2026</t>
    </r>
  </si>
  <si>
    <t>Foliación Tarjetas Kadex Veteranos de Guerra MinDef 1,0 (1010) reunión de subdirección en AGN</t>
  </si>
  <si>
    <t>Foliación Tarjetas Kadex Veteranos de Guerra MinDef 1,0 (2626 Folios) Total de folios de Tarjetas Kardex Veteranos de Guerra 9,075 folios</t>
  </si>
  <si>
    <t>1 dìa prod</t>
  </si>
  <si>
    <t>Gavetas 23 y 24 - Pdte Gaveta No.25</t>
  </si>
  <si>
    <t>Sin Producciòn</t>
  </si>
  <si>
    <r>
      <rPr>
        <sz val="11"/>
        <color theme="1"/>
        <rFont val="Verdana"/>
      </rPr>
      <t xml:space="preserve">Sin Producciòn
</t>
    </r>
    <r>
      <rPr>
        <b/>
        <sz val="11"/>
        <color theme="1"/>
        <rFont val="Verdana"/>
      </rPr>
      <t xml:space="preserve">SE REALIZA SEGUIMIENTO QUEDANDO PDTS 3 DIAS DE PRODUCCIÒN  </t>
    </r>
  </si>
  <si>
    <t>GAVETA 3</t>
  </si>
  <si>
    <t>GAVETA 12 Y 21</t>
  </si>
  <si>
    <t>GAVETA 21</t>
  </si>
  <si>
    <t>GAVETA 28</t>
  </si>
  <si>
    <t>GAVETA 28 Y 42</t>
  </si>
  <si>
    <t>GAVETA 42 Y 48</t>
  </si>
  <si>
    <t>GAVETA 48</t>
  </si>
  <si>
    <t xml:space="preserve">GAVETA 48
SE REALIZA SEGUIMIENTO CON CORTE AL 15/10/2025 EVIDENCIANDO UN SALDO PENDIENTE DE 3 GAVETAS DE PRODUCCION MAS 178 REGISTROS FUID KARDEX
LO ANTERIOR EQUIVALENTE A 3.7 DÌAS DE PRODUCCION </t>
  </si>
  <si>
    <t>GAVETA 48 Y 66</t>
  </si>
  <si>
    <t>GAVETA 66</t>
  </si>
  <si>
    <t>GAVETA 66
ACTUALIZACIÓN INVENTARIO CARPETAS</t>
  </si>
  <si>
    <t>ACTUALIZACIÓN INVENTARIO CARPETAS</t>
  </si>
  <si>
    <t>0,4 DÌAS PENDIENTES PARA QUEDAR AL DÌA AL 24/10
PRESENTA INFORME CON DATOS HASTA EL 28/10</t>
  </si>
  <si>
    <t>META DE ACTUALIZACIÒN FUID CARPETAS 600 REGISTROS</t>
  </si>
  <si>
    <t>INGRESA PROYECTO MINDEFENSA /CURVA DE APRENDIZAJE PROCESO FUID KARDEX SOLDADOS (GAVETA 3)</t>
  </si>
  <si>
    <t>GAVETA 31
AL DÌA 08 DE OCTUBRE DE 2025 PRESENTA UN SALDO PENDIENTE EN META DE PRODUCCIÒN DE 1,738 REGISTROS TENIENDO COMO BASE LA META ESTABLECIDA DE 260 REGISTROS POR DÌA. LO ANTERIOR ES EQUIVALENTE A 6,68 DIAS PENDIENTES EN META DE PRODUCCION.</t>
  </si>
  <si>
    <t>GAVETA 31</t>
  </si>
  <si>
    <t>GAVETA 31
SE REALIZA SEGUIMIENTO CON CORTE AL 15/10/2025 EVIDENCIANDO UN SALDO PENDIENTE DE 2,254 REGISTROS FUID KARDEX EQUIVALENTES A 8,7 DIAS DE PRODUCCION
EL SALDO PDTE EN META DE PRODUCCION DEL PROYECTO DAPRE SE AJUSTA EN EL MISMO</t>
  </si>
  <si>
    <t xml:space="preserve">GAVETA 31 </t>
  </si>
  <si>
    <t>GAVETA 116</t>
  </si>
  <si>
    <t>GAVETA 122</t>
  </si>
  <si>
    <t>GAVETA 129</t>
  </si>
  <si>
    <t>GAVETA 135</t>
  </si>
  <si>
    <t xml:space="preserve">GAVETA 6 Y 15, 24 Y 25 OF SUB
SE REALIZA SEGUIMIENTO CON CORTE AL 24 DE OCTUBRE DE 2025 EVIDENCIANDO UN SALDO PENDIENTE DE 2,452 REGISTROS DE INVENTARIO KARDEX EQUIVALENTES 9,4 DIAS EN META DE PRODUCCION.
EN EL PROCESO DE ORDENACION PRESENTA UN SALDO A FAVRO DE 3 GAVETAS EQUIVALENTES A 3 DIAS DE PRODUCCION.
SE CONCLUYE QUE EN TOTAL PRESENTA UN SALDO PENDIENTE DE 6,4 DIAS EN METAS DE PRODUCCION </t>
  </si>
  <si>
    <t>GAVETA 31 Y 38</t>
  </si>
  <si>
    <t>GAVETA 46</t>
  </si>
  <si>
    <t>GAVETA 51</t>
  </si>
  <si>
    <t>GAVETA 58
SE REALIZA NUEVAMENTE SEGUIMIENTO CON CORTE AL 24 DE OCTUBRE
LA PRODUCCION DEL DIA 27 AL 31 DE OCTUBRE SE ABONA AL CORTE MENCIONADO
SE CONCLUYE QUE A LA FECHA SE ENCENTRA CON UN SALDO PENDIENTE EN META DE PRODUCCIÒN DE 1,4 DIAS</t>
  </si>
  <si>
    <t>INGRESA AL PROYECTO 24/09/2025 CURVA DE APRENDIZAJE 
GAVETA 1</t>
  </si>
  <si>
    <t>GAVETA 1 Y 7</t>
  </si>
  <si>
    <t>GAVETA 7 Y 16</t>
  </si>
  <si>
    <t>GAVETA 16</t>
  </si>
  <si>
    <t>GAVETA 16 Y 46</t>
  </si>
  <si>
    <t>GAVETA 46
SE REALIZA SEGUIMIENTO, EVIDENCIANDO UN SALDO PENDIENTE DE 728 REGISTROS FUID EQUIVALENTES A 2,8 DIAS EN META DE PRODUCCIÒN</t>
  </si>
  <si>
    <t>GAVETA 46 Y 4</t>
  </si>
  <si>
    <t>GAVETA 4</t>
  </si>
  <si>
    <t>GAVETA 19</t>
  </si>
  <si>
    <t>GAVETA 20</t>
  </si>
  <si>
    <t>GAVETA 9 
SE REVISO INCOMPLETA POR CAMBIO DE PROCESO</t>
  </si>
  <si>
    <t xml:space="preserve">SE REALIZA SEGUIMIENTO CON CORTE AL 24 DE OCTUBRE EVIDENCIANDO QUE REALIZO UN EXCENDENTE DE 31 REGISTROS ABONADOS A LOS 728 REGISTROS PENDIENTES DEL SEGUIMIENTO ANTERIOR
CONCLUSION:  QUEDANDO UN SALDO PENDIENTE DE 697 REGISTROS KARDEX EQUIVALENTES A 2,7 DIAS EN METAS DE PRODUCCION </t>
  </si>
  <si>
    <t>CAJAS 189-190-191</t>
  </si>
  <si>
    <t>CAJAS 192 A CJ 201</t>
  </si>
  <si>
    <t>CAJAS 202 A CJ 205 Y CJ 643 Y 644</t>
  </si>
  <si>
    <t xml:space="preserve">CAJAS 645 A 652 Y CJ2131
SE REALIZA SEGUIMIENTO CON CORTE AL 05/11/2025 AUTORIZADO SOBRE 400 REGISTROS 
SE CONCLUYE QUE A LA FECHA PRESENTA UN SALDO PENDIENTE DE 2 DIAS EN META DE PRODUCCION </t>
  </si>
  <si>
    <t xml:space="preserve">INGRESA AL PROYECTO- 24/09/2025 CURVA DE APRENDIZAJE </t>
  </si>
  <si>
    <t>Gaveta 3
SE ENCUENTRA AL DIA AL 25 DE SEPTIEMBRE DE 2025</t>
  </si>
  <si>
    <t>GAVETA 11</t>
  </si>
  <si>
    <t>GAVETAS 39,45 Y 46</t>
  </si>
  <si>
    <t>GAVETA 59</t>
  </si>
  <si>
    <t>GAVETA 60</t>
  </si>
  <si>
    <t>GAVETA 62 Y 75</t>
  </si>
  <si>
    <t xml:space="preserve">GAVETA 76
 </t>
  </si>
  <si>
    <t xml:space="preserve">GAVETA 69
SE REALIZA SEGUIMIENTO EVIDENCIANDO UN SALDO PENDIENTE DE 0,4 DÌAS EN META DE PRODUCCIÒN
EL DIA 14/10/2025 PASA A PPOCESO FUID </t>
  </si>
  <si>
    <t>GAVETA 79</t>
  </si>
  <si>
    <t xml:space="preserve">GAVETA 79
SE REALIZA SEGUIMIENTO EL 29/10 CON CORTE AL 24/10
QUEDANDO PENDIENTES 111 REGISTROS=0,4 DÌAS
TOTAL 0,8 DÌAS PENDIENTES = 222 REGISTROS FUID KARDEX
</t>
  </si>
  <si>
    <t xml:space="preserve">INICIA EL PROYECTO- 24/09/2025 </t>
  </si>
  <si>
    <t xml:space="preserve">1 DIA </t>
  </si>
  <si>
    <t>ENTRA AL PROYECTO 24/09/2025 CURVA APRENDIZAJE
GAVETA 7</t>
  </si>
  <si>
    <t>GAVETA 7</t>
  </si>
  <si>
    <t>GAVETA 7 Y 20</t>
  </si>
  <si>
    <t>GAVETA 20 Y 37</t>
  </si>
  <si>
    <t>GAVETA 37</t>
  </si>
  <si>
    <t>GAVETA 37 Y 51
SE REALIZA SEGUIMIENTO AL 10 DE OCTUBRE EVIDENCIANDO UN SALDO PENDIENTE DE 485 REGISTROS FUID EQUIVALENTES A 1,9 DIAS EN META DE PRODUCCIÒN</t>
  </si>
  <si>
    <t xml:space="preserve">PDTE CONF GAV 51 </t>
  </si>
  <si>
    <t>SALDO PEND RI</t>
  </si>
  <si>
    <t>GAVETA 51 SE TOMAN REGISTROS DE INV COMO CONTROL DE CALIDAD 
INICIAL PROCESO DE CONTROL DE CALIDAD FUID KARDEX CON UNA META DE 460 REGISTROS QUE VA HASTA LA GAVETA ASIGNADA AL 10 DE OCTUBRE PARA INVENTARIO
GAVETA 3</t>
  </si>
  <si>
    <t>GAVETA 36 (FALTA COMPLETAR REGISTROS DE GAVETA  POR CALIDAD 2)</t>
  </si>
  <si>
    <t>GAVETA 2 (FALTA LOS REGISTROS DE DIANA RAMOS)</t>
  </si>
  <si>
    <r>
      <rPr>
        <sz val="11"/>
        <color rgb="FF000000"/>
        <rFont val="Verdana"/>
      </rPr>
      <t xml:space="preserve">GAVETA 16 Y GAVETA 36 CALIDAD 2
SE REALIZA SEGUIMIENTO CON CORTE AL 34/10/2025 EVIDENCIANDO QUE PRESENTA UN SALDO PENDIENTE DE 584 REGISTROS DE INVENTARIO EQUIVALENTES A 2 DIAS EN META DE PRODUCCION
DEL PROCESO DE CALIDAD DE INVETANRIO SE ENCUENTRA UN SALDO PENDIENTE DE 158 REGISTROS EQUIVALENTES A 0,3 DIAS EN META DE PRODUCCION
</t>
    </r>
    <r>
      <rPr>
        <b/>
        <sz val="11"/>
        <color rgb="FF000000"/>
        <rFont val="Verdana"/>
      </rPr>
      <t>CONCLUSION:SE CONCLUYE QUE A LA FECHA DEL CORTE PRESENTA UN SALDO TOTAL PENDIENTE EN METAS DE PRODUCCIÒN DE 2,3 DIAS</t>
    </r>
  </si>
  <si>
    <t xml:space="preserve">INGRESA AL PROYECTO 06/10/2025 REMITIDA DEL PROYECTO DAPRE DE DONDE VIENE CON UN SALDO PENDIENTE DE 3,5 DIAS EN META DE PRODUCCION
INICIA CURVA DE APRENDIZAJE </t>
  </si>
  <si>
    <t>GAVETA 36</t>
  </si>
  <si>
    <t xml:space="preserve">GAVETA 36
SE REALIZA SEGUIMIENTO HASTA EL DIA 10/10/2025 EVIDENCIANDO QUE SE ENCUENTRA AL DIA CON LAS METAS DEL PRESENTE PROYECTO. CONTINUAN PDTE  3,5 DIAS DEL PROYECTO DAPRE </t>
  </si>
  <si>
    <t>GAVETA 62</t>
  </si>
  <si>
    <t>GAVETA 62 Y 80</t>
  </si>
  <si>
    <t>GAVETA 80</t>
  </si>
  <si>
    <t xml:space="preserve">GAVETA 80
SE RECONOCE META POR AJUSTE E INSTRUCCION 
SE REALIZA SEGUIMIENTO CON CORTE AL 24/10/2025 EVIDENCIANDO QUE A LA FECHA PRESENTA UN SALDO A FAVOR DE 253 REGISTROS DE INVENTARIO FUID QUEDANDO UN SALDO PENDIENTE DE 2,5 DIAS EN METAS DE PRODUCCION 
</t>
  </si>
  <si>
    <t>GAVETA 80 Y 102</t>
  </si>
  <si>
    <t>GAVETA 102</t>
  </si>
  <si>
    <t xml:space="preserve">GAVETA 102
DIA PARO TRANSPORTE </t>
  </si>
  <si>
    <t>GAVETA 81</t>
  </si>
  <si>
    <t>SE REALIZA SEGUIMIENTO CUMPLIMIENTO METAS DE PRODUCCION TOMANDO LA PRODUCCION REALIZADA LOS DIAS 27 Y 28 DE OCTUBRE, EVIDENCIANDO QUE SE ENCUENTRA AL DIA EN METAS DE PRODUCCION CON CORTE AL 24 DE OCTUBRE DE 2025
LOS DEMAS DIAS AL 6 DE NOV NO SE TOMARON EN EL SEGUIMIENTO HASTA UNA VEZ SEA ESTANDARIZADA LA META DE PRODUCCION PARA EL PROCESO DE LEVANTAMIENTO DE INVENTARIO KARDEX</t>
  </si>
  <si>
    <t>INGRESA 25/09/2025 AL PROYECTO
CURVA DE APRENDIZAJE
GAVETA 4</t>
  </si>
  <si>
    <t>GAVETA 25</t>
  </si>
  <si>
    <t xml:space="preserve">GAVETA 50
SE REALIZA SEGUIMIENTO AL 10 DE OCTUBRE DE 2025 EVIDENCIANDO UN SALDO PENDIENTE DE 974 REGISTROS DE FUID EQUIVALENTES A 3,7 DIAS EN METAS DE PRODUCCION </t>
  </si>
  <si>
    <t xml:space="preserve"> GAVETA 50 </t>
  </si>
  <si>
    <t>GAVETA 50 Y 76</t>
  </si>
  <si>
    <t>GAVETA 76</t>
  </si>
  <si>
    <t>GAVETA 97
SE REALIZA SEGUIMIENTO CON CORTE AL 24 DE OCTUBRE DE 2025 EVIDENCIANDO QUE PRESENTA UN PENDIENTE EN META DE PRODUCCION CORRESPONDIENTE A 798 REGISTROS DE INVENTARIO EQUIVALENTES A 3,1 DIAS DE PRODUCCION</t>
  </si>
  <si>
    <t>INGRESA AL PROYECTO 03/10/2025
INGRESA CON 2 DIAS PENDIENTES DE PRODUCCION DEL PROYECTO SUPERVIGILANCIA
CURVA DE APRENDIZAJE 
NO ASISTIO</t>
  </si>
  <si>
    <t>GAVETA 49</t>
  </si>
  <si>
    <t>GAVETA 63 Y 68</t>
  </si>
  <si>
    <t>GAVETA 73 Y 87
SE REALIZA SEGUIMIENTO EVIDENCIANDO UN SALDO PDTE DE PRODUCCIÒN EQUIVALENTE A 1 GAVETA DE ORDENACION 
CONTINUA CON DOS DIAS PENDIENTE DEL PROYECTO SUPERVIGILANCIA</t>
  </si>
  <si>
    <t>GAVETA 91 Y 92</t>
  </si>
  <si>
    <t>GAVETA 97</t>
  </si>
  <si>
    <t>GAVETA 99</t>
  </si>
  <si>
    <t>GAVETA 68</t>
  </si>
  <si>
    <t>GAVETA 68
GAVETAS 26 Y 28 OF Y SUB
SE REALIZA SEGUIMIENTO CON CORTE AL 24/10/2025 EVIDENCIANDO QUE SE ENCUENTRA PENDIENTE UN DIA DE PRODUCCION + 21 REGISTROS DE INVENTARIO</t>
  </si>
  <si>
    <t xml:space="preserve">SEGUN SECOP INICIA CTO
NO ASISTIO/ SE NOTIFICO 5:00 PM
SE TOMA COMO CURVA </t>
  </si>
  <si>
    <t>GAVETA 8</t>
  </si>
  <si>
    <t>GAVETA 29</t>
  </si>
  <si>
    <t xml:space="preserve">GAVETA 29
SE REALIZA SEGUIMIENTO CON CORTE AL 10/10/2025 EVIDENCIANDO UN SALDO PENDIENTE DE 1,046 REGISTROS FUID EQUIVALENTES A 4 DIAS EN  META DE PRODUCCIÒN </t>
  </si>
  <si>
    <t xml:space="preserve">INICIA 06/10/2025 EN PROYECTO MINDEF
PRESENTA UN SALDO PENDIENTE DE 5,8 DIAS EN METAS DE PRODUCCION DEL PROYECTO DAPRE
CURVA DE APRENDIZAJE </t>
  </si>
  <si>
    <t>UN DIA</t>
  </si>
  <si>
    <t>GAVETA 56 Y GAVETA 40 FUID</t>
  </si>
  <si>
    <t>GAVETA 40
SE REALIZA SEGUIMIENTO EVIDENCIANDO UN SALDO PENDIENTE DE 396 REGISTROS FUID A 1,5 DIAS PENDIENTES EN METAS DE PRODUCCIÒN MAS 756 REGISTROS DEL PROYECTO DAPRE 
LO ANTERIOR PARA UN TOTAL DE 1152 REGISTROS EQUIVALENTES A 4.4 DIASEN METAS DE PRODUCCION</t>
  </si>
  <si>
    <t xml:space="preserve">GAVETA 73
SE REALIZA SEGUIMIENTO CON CORTE AL 16/10/2025 EVIDENCIANDO UN SALDO PENDIENTE DE 993 REGISTROS FUID KARDEX PROYECTO MINDEFENSA.
ADICIONAL A LO ANTERIOR DEL PROYECTO DE DAPRE SE REPORTO UN SALDO PENDIENTE DE 756 REGISTROS DE DESCRIPCION.
DE LO ANTERIOR SE CONCLUYE QUE HAY UN SALDO EN TOTAL PENDIENTE DE 1,749 REGISTROS EQUIVALENTES A  6,7 DIAS EN METAS DE PRODUCCION  </t>
  </si>
  <si>
    <t xml:space="preserve">GAVETA 73 Y 86
 </t>
  </si>
  <si>
    <t>GAVETA 86</t>
  </si>
  <si>
    <t xml:space="preserve">GAVETA 86
SE REALIZA SEGUIMIENTO CON CORTE AL 24 DE OCTUBRE DE 2025 EVIDENCIANDO QUE PRESENTA UN SALDO PENDIENTE EN METAS DE PRODUCCION DE 3,7 DIAS </t>
  </si>
  <si>
    <t>REMITIDA DE MEN
INICIA EN PROYECTO MINDEF
CURVA DE APRENDIZAJE,
GAVETA 5</t>
  </si>
  <si>
    <t>GAVETA 5 Y 13</t>
  </si>
  <si>
    <t>GAVETA 13</t>
  </si>
  <si>
    <t>GAVETA 13 Y 33</t>
  </si>
  <si>
    <t>GAVETA 33</t>
  </si>
  <si>
    <t xml:space="preserve">GAVETA 33
SE REALIZA SEGUIMIENTO CON CORTE AL 10/10/2025 EVIDENCIANDO UN SALDO PENDIENTE DE 822 REGISTROS FUID EQUIVALENTES A 3,2 DIAS EN META DE PRODUCCION </t>
  </si>
  <si>
    <t>AL DÌA AL 24/10 REALIZANDO SEGUIMIENTO EL 29/10</t>
  </si>
  <si>
    <t>REMITIDA DE MEN
INICIA EN PROYECTO MINDEF
CURVA DE APRENDIZAJE,
GAVETA 1</t>
  </si>
  <si>
    <t>GAVETA 1 Y 14</t>
  </si>
  <si>
    <t>GAVETA 14</t>
  </si>
  <si>
    <t>GAVETA 41</t>
  </si>
  <si>
    <t xml:space="preserve">GAVETA 41
SE REALIZA SEGUIMIENTO CON CORTE AL 10/10/2025 EVIDENCIANDO UN SALDO PENDIENTE DE 900 REGISTROS FUID EQUIVALENTES A 3.5 DIAS EN METAS DE PRODUCCION </t>
  </si>
  <si>
    <t>GAVETA 41-67</t>
  </si>
  <si>
    <t>GAVETA 67</t>
  </si>
  <si>
    <t>GAVETA 83</t>
  </si>
  <si>
    <t>SE REALIZA SEGUIMIENTO EL  29/10 CON CORTE AL 24/10 QUEDANDO PENDIENTE UN DÌA DE PRODUCCIÒN (260 REGISTROS)</t>
  </si>
  <si>
    <t xml:space="preserve">MAYRA CASTILLO </t>
  </si>
  <si>
    <t>REMISION DEL PROYECTO DAPRE CON UN SALDO PENDIENTE EN METAS DE PRODUCCIÒN DE 3,9 DÌAS. INGRESO PROYECTO MINDEFENSA
CURVA DE APRENDIZAJE PROCESO ORDENACION</t>
  </si>
  <si>
    <t xml:space="preserve">NO ASISTIO
SE REALIZA SEGUIMIENTO CON CORTE AL 14 DE OCTUBRE DE 2025 EVIDENCIANDO UN SALDO PENDIENTE DE  5 DIAS DE PRODUCCIÒN. 
LO ANTERIOR SUMADO AL SALDO PENDIENTE EN PRODUCCION DE DAPRE, DA UN TOTAL DE 8.9 DIAS PENDIENTES EN META DE PRODUCCION  </t>
  </si>
  <si>
    <t>INICIA PROCESO FUID KARDEX</t>
  </si>
  <si>
    <t>GAVETA 51 Y 85</t>
  </si>
  <si>
    <t>GAVETA 85</t>
  </si>
  <si>
    <r>
      <rPr>
        <sz val="11"/>
        <color rgb="FF000000"/>
        <rFont val="Verdana"/>
      </rPr>
      <t xml:space="preserve">GAVETA 85
SE REALIZA SEGUIMIENTO CON CORTE AL 24 DE OCTUBRE DE 2025 EVIDENCIANDO QUE PRESENTA UN SALDO PENDIENTE DE 10 DÌAS EN META DE PRODUCCIÒN QUE EQUIVALE EN EL PROCESO ACTUAL A 2600 REGISTROS DE INVENTARIO. 
ADICIONAL A LO ANTERIOR, NO DIO </t>
    </r>
    <r>
      <rPr>
        <sz val="11"/>
        <color rgb="FFFF0000"/>
        <rFont val="Verdana"/>
      </rPr>
      <t>RESPUESTA AL CORREO ENVIADO EL DIA 16 DE OCTUBRE DE 2025</t>
    </r>
    <r>
      <rPr>
        <sz val="11"/>
        <color rgb="FF000000"/>
        <rFont val="Verdana"/>
      </rPr>
      <t xml:space="preserve"> </t>
    </r>
  </si>
  <si>
    <t>GAVETA 85 -98</t>
  </si>
  <si>
    <t>GAVETA 98</t>
  </si>
  <si>
    <t>GAVETA 96-98</t>
  </si>
  <si>
    <t>GAVETA 96</t>
  </si>
  <si>
    <t>GAVETA 111</t>
  </si>
  <si>
    <t>QUEDA PENDIENTE 1 DÍA DE PRODUCCIÓN PARA QUEDAR AL DÍA AL 24/10, PRESENTA INFORME</t>
  </si>
  <si>
    <t xml:space="preserve">SE REMITE DEL PROYECTO DAPRE CON UN SALDO PENDIENTE DE 589 REGISTROS EQUIVALENTES A 4,5 DIAS DE PRODUCCION. 
INGRESA PROYECTO MINDEFENSA
CURVA DE APRENDIZAJE EN EL PROCESO ORDENACION </t>
  </si>
  <si>
    <t>GAVETA 53</t>
  </si>
  <si>
    <t xml:space="preserve">SE REALIZA SEGUIMIENTO EVIDENCIANDO UN SALDO PENDIENTE DE 3 GAVETAS EN EL  PROCESO DE ORDENACION, EQUIVALENTES A TRES DIAS DE PRODUCCION.
TENIENDO EN CUENTA EL SALDO PENDIENTE DE 4,5 DIAS EN EL PROYECTO DAPRE PRESENTA UN PENDIENTE EN METAS DE PRODUCCION EQUIVALENTES A 7.5 DIAS   </t>
  </si>
  <si>
    <t>GAVETA 53
PASA AL PROCESO DE INVENTARIO</t>
  </si>
  <si>
    <t xml:space="preserve">SE REALIZA SEGUIMIENTO CON CORTE AL 24 DE OCTUBRE DE 2025 EVIDENCIANDO QUE CONTINUAN PENDIENTES 3 GAVETAS DEL PROCESO DE ORDENACION + 4,5 DIAS DE PRODUCCION DEL PROYECTO DAPRE Y UN ADICIONAL DE 937 REGISTROS DE INVENTARIO EQUIVALENTES A 3,6 DIAS EN METAS DE PRODUCCION
CONCLUSION: PRESENTA UN SALDO PENDIENTE DE 11,1 DIAS EN META DE PRODUCCION  </t>
  </si>
  <si>
    <t>INGRESA AL PROYECTO EL DÌA 10/10/2025
CURVA DE APRENDIZAJE PROCESO ORDENACION GAVETA 81</t>
  </si>
  <si>
    <t>SE REALIZA SEGUIMIENTO CON CORTE AL 14 DE OCTUBRE DE 2025
SE EVIDENCIA UN SALDO PDTE DE 1 GAVETA DEL PROCESO DE ORDENACIÒN</t>
  </si>
  <si>
    <t>GAVETA 109</t>
  </si>
  <si>
    <t>GAVETA 84</t>
  </si>
  <si>
    <t>SE REALIZA SEGUIMIENTO CON CORTE AL 24/10
QUEDAN PENDIENTAS 4,7 DÌAS DE PRODUCCIÒN</t>
  </si>
  <si>
    <t>FECHA DE INICIO 06/10/2025
NO ASISTIO</t>
  </si>
  <si>
    <t xml:space="preserve">INGRESA AL PROYECTO POR INSTRUCCION DEL SUPERVISOR 07/10/2025
INICIA PROCESO DE FUID </t>
  </si>
  <si>
    <t>GAVETA 34</t>
  </si>
  <si>
    <t>GAVETA 34 Y 46</t>
  </si>
  <si>
    <t>SE REALIZA SEGUIMIENTO CON CORTE AL 15 DE OCTUBRE DE 2025, EVIDENCIANDO QUE SE ENCUENTRA AL DIA EN EL CUMPLIMIENTO DE LAS METAS DE PRODUCCION 
GAVETA 46</t>
  </si>
  <si>
    <t>GAVETA 46 Y75</t>
  </si>
  <si>
    <t>GAVETA 75</t>
  </si>
  <si>
    <t>GAVETA 75 Y 96</t>
  </si>
  <si>
    <t xml:space="preserve">GAVETA 96
SE REALIZA SEGUIMIENTO CON CORTE AL 29 DE OCTUBRE EVIDENCIANDO QUE SE ENCUENTRA AL DIA EN EL CUMPLIMIENTO DE LAS METAS DE PRODUCCION </t>
  </si>
  <si>
    <t>REMITIDO DEL PROYECTO MEN
INGRESA PROYECTO MINDEF 01/10/2025
CURVA DE APRENDIZAJE
INICIA EN PROCESO FUID KARDEX</t>
  </si>
  <si>
    <t>GAVETA 40</t>
  </si>
  <si>
    <t>GAVETA 55</t>
  </si>
  <si>
    <t>SE REALIZA SEGUIMIENTO CON CORTE AL 15/10/2025 EVIDENCIANDO UN SALDO PENDIENTE DE 117 REGISTROS DE INVENTARIO KARDEX
GAVETA 55</t>
  </si>
  <si>
    <t>APOYO LOGISTICO
GAVETA 77</t>
  </si>
  <si>
    <t>GAVETA 77</t>
  </si>
  <si>
    <t xml:space="preserve">GAVETA 77
SE REALIZA SEGUIMIENTO CON CORTE AL 24 DE OCTUBRE EVIDENCIANDO UN SALDO A FAVOR DE 34 REGISTROS FUID KARDEX
SE TOMA DENTRO DEL CORTE LA PRODUCCION REALIZADA EL 25 DE OCTUBRE </t>
  </si>
  <si>
    <t xml:space="preserve">GAVETA 77 Y 88 </t>
  </si>
  <si>
    <t xml:space="preserve">APOYO LOGISTICO </t>
  </si>
  <si>
    <t xml:space="preserve">IGNACIO BERMUDEZ </t>
  </si>
  <si>
    <t>REMITIDO DEL PROYECTO DAPRE
INGRESA A MINDEFENSA 07/10/2025
CURVA DE APRENDIZAJE 
INICIA CON PROCESO DE FUID KARDEX
GAVETA 35</t>
  </si>
  <si>
    <t>GAVETA 35</t>
  </si>
  <si>
    <t>GAVETA 35 Y 57</t>
  </si>
  <si>
    <t>GAVETA 57</t>
  </si>
  <si>
    <t>GAVETA 57
SE REALIZA SEGUIMIENTO CON CORTE AL 15/10/2025 EVIDENCIANDO UN SALDO PENDIENTE DE 322 REGISTROS FUID KARDEX
ADICIONAL A LO ANTERIOR REPORTAN UN SALDO PENDIENTE DE 611 REGISTROS DEL PROYECTO DAPRE
LO ANTERIOR EQUIVALENTE A 3,6 DIAS METAS DE PRODUCCIÒN</t>
  </si>
  <si>
    <t>GAVETA 72</t>
  </si>
  <si>
    <r>
      <rPr>
        <sz val="11"/>
        <color rgb="FF000000"/>
        <rFont val="Verdana"/>
      </rPr>
      <t xml:space="preserve">GAVETA 72 Y 93
SE REALIZA SEGUIMIENTO CON CORTE AL 24 DE OCTUBRE EVIDENCIANDO QUE PRESENTA UN SALDO PENDIENTE DE 290 REGISTROS DE INVENTARIO KARDEX.
ADICIONAL A LO ANTERIOR DEL PROYECTO DAPRE REPORTAN UN SALDO PENDIENTE DE 611 REGISTROS  EQUIIVALENTES A 2,4 DIAS PARA META ESTABLECIDA EN EL PROYECTO ACTUAL
</t>
    </r>
    <r>
      <rPr>
        <b/>
        <sz val="11"/>
        <color rgb="FF000000"/>
        <rFont val="Verdana"/>
      </rPr>
      <t>CONCLUSION</t>
    </r>
    <r>
      <rPr>
        <sz val="11"/>
        <color rgb="FF000000"/>
        <rFont val="Verdana"/>
      </rPr>
      <t xml:space="preserve">: PRESENTA UN SALDO PENDIENTE DE 3,5 DIAS EN METAS DE PRODUCCION </t>
    </r>
  </si>
  <si>
    <t>910 registros</t>
  </si>
  <si>
    <t xml:space="preserve">SE REALIZA SEGUIMIENTO CON CORTE AL 24/10/2025 EVIDENCIANDO QUE QUEDA AL DIA EN METAS DE PRIODUCCION Y PRESENTA UN SALDO A FAVOR DE 156 REGISTROS DEL PROESO DE LEVANTAMIENTO DE INVENTARIO FICHAS KARDEX 
REALIZA ENTREGA DEL CARNET INSTITUCIONAL Y BATA. </t>
  </si>
  <si>
    <t>CAROL MARTINEZ QUIROZ</t>
  </si>
  <si>
    <t>ES REMITIDA DEL PROYECTO DAPRE
INGRESA PROYECTO MINDEFENSA 06/10/2025
CURVA DE APRENDIZAJE 
PROCESO ORDENACION
GAVETA 54</t>
  </si>
  <si>
    <t>GAVETA 54</t>
  </si>
  <si>
    <t>GAVETA 43</t>
  </si>
  <si>
    <t>GAVETA 43
SE REALIZA SEGUIMIENTO EVIDENCIANDO UN SALDO PENDIENTE DE 1 GAVETA DE ORDENACION Y 328 REGISTROS FUID KARDEX
ADICIONAL A LO ANTERIOR SE REPORTO DEL PROYECTO DAPRE UN SALDO PENDIENTE DE 825 REGISTROS
LO ANTERIOR PARA UN TOTAL DE 1153 REGISTROS Y 1 GAVETA DE ORDENACION EQUIVALENTES A 5,4 DIAS DE RPODUCCION</t>
  </si>
  <si>
    <t>GAVETA 74</t>
  </si>
  <si>
    <t>INICIO PRUEBAS PROCESO ACTUALIZACION DE INVENTARIO CARPETAS Y LIBROS
CURVA DEL PROCESO</t>
  </si>
  <si>
    <t xml:space="preserve">SE REALIZA SEGUIMIENTO CON CORTE AL 24 DE OCTUBRE EVIDENCIANDO QUE TIENE UN SALDO PENDIENTE DE 5,7 DIAS EN METAS DE PRODUCCION </t>
  </si>
  <si>
    <t>REMITIDA DEL PROYECTO SUPERVIGILANCIA
INICIA PROYECTO MINDEFENSA
CURVA DE APRENDIZAJE
GAVETA 43</t>
  </si>
  <si>
    <t>GAVETA 64</t>
  </si>
  <si>
    <t>GAVETA 78</t>
  </si>
  <si>
    <t>GAVETA 88</t>
  </si>
  <si>
    <t xml:space="preserve">GAVETA 93
SE REALIZA SEGUIMIENTO EVIDENCIANDO UN SALDO PENDIENTE DE 3 GAVETAS DE ORDENACION TARJETAS KADEX
ADICIONAL A LO ANTERIOR SE REPORTO DEL PROYECTO SUPERVIGILANCIA UN SALDO PENDIENTE DE 5 DIAS DE PRODUCCION 
REALIZANDO EQUIVALENCIA A LA META ESTABLECIDAD PARA EL PROCESO DE ORDENACION ES UN TOTAL DE 8 GAVETAS PENDIENTES. </t>
  </si>
  <si>
    <t>GAVETA 105</t>
  </si>
  <si>
    <t>GAVETA 113 Y 114</t>
  </si>
  <si>
    <t>GAVETA 117</t>
  </si>
  <si>
    <t>GAVETA 133</t>
  </si>
  <si>
    <r>
      <rPr>
        <sz val="11"/>
        <color rgb="FF000000"/>
        <rFont val="Verdana"/>
      </rPr>
      <t xml:space="preserve">GAVETA 12 Y 22 OF 
SE REALIZA SEGUIMIENTO CON CORTE AL 24 DE OCTUBRE DE 2025 EVIDENCIANDO UN SALDO PENDIENTE DE 7 GAVETAS DEL PROCESO DE ORDENACION KARDEX EQUIVALENTES A  7 DIAS EN METAS DE PRODUCCION
</t>
    </r>
    <r>
      <rPr>
        <sz val="11"/>
        <color rgb="FFFF0000"/>
        <rFont val="Verdana"/>
      </rPr>
      <t>NO DIO RESPUESTA POR ESCRITO AL CORREO ENVIADO DE SEGUIMIENTO
SE HABLA AL RESPEFCTO DE MANERA VERBAL</t>
    </r>
  </si>
  <si>
    <t>QUEDAN PENDIENTES 2 DÍAS DE PRODUCCIÓN CON CORTE AL 24/10</t>
  </si>
  <si>
    <t>REMITIDA DE PROYECTO SUPERVIGILANCIA
INICIA PROYECTO MINDEFENSA
CURVA DE APRENDIZAJE
PROCESO FUID - GAVETA17</t>
  </si>
  <si>
    <t>GAVETA 47</t>
  </si>
  <si>
    <t xml:space="preserve">GAVETA 61
SE REALIZA SEGUIMIENTO CON CORTE AL 15/10/2025 EVIDENCIANDO UN SALDO ADICIONAL DE 54 REGISTROS. SE ENCUENTRA AL DIA EN PROYECTO MINDEF 
ADICIONAL A LO ANTERIOR SE REPORTO UN SALDO PDTE DE 8.5 DIAS EN METAS DE PRODUCCION DEL PROYECTO SUPERVIGILANCIA
EN TERMINOS DE LA META ACTUAL Y RESTANDO EL SALDO ADICIONAL DE 54 REGISTROS SE CONCLUYE QUE:
QUEDA UN SALDO PENDIENTE DE 2,156 REGISTROS FUID KARDEX EQUIVALENTES A 8,2 DIAS EN METAS DE PRODUCCION </t>
  </si>
  <si>
    <t>GAVETA 61</t>
  </si>
  <si>
    <t>GAVETA 61 Y 56</t>
  </si>
  <si>
    <t>GAVETA 56
SE REALIZA SEGUIMIENTO CON CORTE AL 24/10/2025 EVIDENCIANDO UN SALDO ADICIONAL SOBRE LA META CUMPLIDA DE 244 REGISTROS DE INVENTARIO KARDEX, LOS ANTERIORES SE ABONAN AL SALDO QUE SE ENCONTRABA PENDIENTE. 
COMO CONCLUSION QUEDA UN SALDO PENDIENTE EN META DE PRODUCCION CORRESPONDIENTE A 1912 REGISTROS DE INVENTARIO KARDEX EQUIVALENTES A 7,4 DIAS EN METAS DE PRODUCCION</t>
  </si>
  <si>
    <t xml:space="preserve">GAVETA 56 </t>
  </si>
  <si>
    <t>GAVETA 56 Y 101</t>
  </si>
  <si>
    <t>GAVETA 101</t>
  </si>
  <si>
    <t>AL DÍA AL 24/10</t>
  </si>
  <si>
    <t>MARTA ISABEL MENDOZA N</t>
  </si>
  <si>
    <t>SE REMITE DEL PROYECTO DAPRE
INGRESA RPOYECTO MINDEF 
CURVA DE APRENDIZAJE
PROCESO ORDENACION
GAVETA 53</t>
  </si>
  <si>
    <t>GAVETA 53 Y 38</t>
  </si>
  <si>
    <t>GAVETA 38</t>
  </si>
  <si>
    <t>GAVETA 38 Y 64
SE REALIZA SEGUIMIENTO CON CORTE AL 15/10/2025 Y SE EVIDENCIA UN SALDO PDTE EN META DE PRODUCCION DE 110 REGISTROS FUID KARDEX
ADICIONAL A LO ANTERIOR SE REPORTO UN SALDO PENDIENTE DEL PROYECTO DAPRE DE 198 REGISTROS. 
TENIENDO EN CUENTA LO ANTERIOR DA UN TOTAL DE 308 REGISTROS PENDIENTES EN META DE PRODUCCION EQUIVALENTE A 1,5 DIAS</t>
  </si>
  <si>
    <t>SE REMITE DEL PROYECTO DAPRE
INICIA EN PROYECTO MINDEFENSA
CURVA DFE APRENDIZAJE
GAVETA 35</t>
  </si>
  <si>
    <t>GAVETA 35 Y 58</t>
  </si>
  <si>
    <t>GAVETA 58</t>
  </si>
  <si>
    <t>SE REALIZA SEGUIMIENTO CON CORTE AL 15/10/2025 EVIDENCIANDO UN SALDO PENDIENTE DE 208 REGISTROS
SE REPORTO DEL PROYECTO DAPRE UN SALDO PENDIENTE DE 430 REGISTROS
DADO LO ANTERIOR SE CONCLUYE QUE EL SALDO TOTAL PENDIENTE EN REGISTROS ES DE 638 REGSTROS FUID KARDEX LO CUAL DA UN EQUIVALENTE  2,5 DIAS DE PRODUCCION
GAVETA 58</t>
  </si>
  <si>
    <t>GAVETA 58 Y 71</t>
  </si>
  <si>
    <t>GAVETA 71</t>
  </si>
  <si>
    <t xml:space="preserve">GAVETA 71 Y 92
SE REALIZA SEGUIMIENTO CON CORTE AL 24 DE OCTUBRE DE 2025 EVIDENCIANDO QUE PRESENTA A FAVOR UN SALDO DE 413 REGISTROS EQUIVALENTES A 1,6 DIAS DE PRODUCCION </t>
  </si>
  <si>
    <t>INGRESA 6/10/2025
CURVA DE APRENDIZAJE
PROCESO ORDENACION
GAVETA 47</t>
  </si>
  <si>
    <t xml:space="preserve">GAVETA 94
SE REALIZA EL SEGUIMIENTO CON CORTE AL 15/10/2025 EVIDENCIANDO UN SALDO PENDIENTE DE 1 GAVETA DE ORDENACION </t>
  </si>
  <si>
    <t>REMITIDA PROYECTO SUPERVIGILANCIA
INGRESO PROYECTO MINDEFENSA
CURVA DE APRENDIZAJE
PROCESO INVENTARIO KARDEX
GAVETA 22</t>
  </si>
  <si>
    <t>GAVETA 22</t>
  </si>
  <si>
    <t>SE REALIZA SEGUIMIENTO EVIDENCIANDO UN SALDO PENDIENTE EN CUMPLIMIENTO DE METAS DE PRODUCCION DE 1,388 REGISTROS DE INVENTARIO KARDEX EQUIVALENTES A 5,3 DIAS PDTES EN  META DE PRODUCCION DEL PROYECTO MINDEFENSA. 
ADICIONAL A LO ANTERIOR SE REPORTO DEL PROYECTO SUPERVIGILANCIA 6,75 DIAS PENDIENTES EN META DE PRODUCCION. 
TENIENDO EN CUENTA LO ANTERIOR SE CONCLUYE QUE TIENE UN SALDO PDTE EN META DE PRODUCCION EQUIVALENTE A 12 DIAS DE PRODUCCION</t>
  </si>
  <si>
    <t>GAVETA 52</t>
  </si>
  <si>
    <t>GAVETA 22 Y  52</t>
  </si>
  <si>
    <t>GAVETA 22 Y 52</t>
  </si>
  <si>
    <t xml:space="preserve">GAVETA 52
SE REALIZA SEGUIMIENTO CON CORTE AL 24 DE OCTUBRE DE 2025 EVIDENCIANDO UN SALDO PENDIENTE DE 1,294 REGISTROS DE INVENTARIO KARDEX EQUIVALENTES A 4,9 DIAS EN META DE PRODUCCION 
CONTINUA CON EL SALDO PENDIENTE DEL PROYECTO SUPERVIGILANCIA DE 6,75 DIA EN META DE PRODUCCION
PARA UN TOTAL DE 11,6 DIAS EN METAS DE PRODUCCION </t>
  </si>
  <si>
    <t>GAVETA 91</t>
  </si>
  <si>
    <t>QUEDA PENDIENTE REVISAR CON LA SUPERVISIÓN</t>
  </si>
  <si>
    <t>NO ASISTIO 
INICIA PROYECTO MINDEFENSA
CURVA DE APRENDIZAJE
INICIA PROCESO FUID</t>
  </si>
  <si>
    <t>GAVETA 32</t>
  </si>
  <si>
    <t>GAVETA 63
SE REALIZA SEGUIMIENTO EVIDENCIANDO QUE PRESENTA UN SALDO PENDIENTE EN METAS DE PRODUCCIÓN DE 718 REGISTROS FUID INVENTARIO TARJETAS KARDEX
ADICIONAL A LO ANTERIOR DEL PROYECTO SUPERVIGILACIA SE REPORTO UN SALDO PENDIENTE DE 1.5 DIAS EN META DE PRODUCCION
ES DECIR QUE AL AORTE DEL 16/10/2025 TIENE PENDIENTES 4,2 DÌAS DE PRODUCCIÒN.</t>
  </si>
  <si>
    <t>GAVETA 63</t>
  </si>
  <si>
    <t xml:space="preserve">PASA AL PROCESO DE ORDENACION </t>
  </si>
  <si>
    <t xml:space="preserve">GAVETAS 8, 20,21 OF Y SUB
SE REALIZA SEGUIMIENTO CON CORTE AL 24 DE OCTUBRE DE 2025 EVIDENCIANDO QUE EN TOTAL PRESENTA UN SALDO PENDIENTE DE 661 REGISTROS DE INVENTARIO KARDEX Y 0,5 DIAS  DE PRODUCCION DEL PROYECTO SUPERVIGILANCIA
SE CONCLUYE UN TOTAL PENDIENTE Y EQUIVALENTE A 3 DIAS DE PRODUCCION </t>
  </si>
  <si>
    <t>REMITIDO PROYECTO DAPRE
INICIO PROYECTO MINDEF 
CURVA DE APRENDIZAJE
GAVETA 70</t>
  </si>
  <si>
    <t>GAVETA 70</t>
  </si>
  <si>
    <t>GAVETA 95</t>
  </si>
  <si>
    <t>GAVETA 100 Y 103</t>
  </si>
  <si>
    <t xml:space="preserve">GAVETA 107
SE REALIZA SEGUIMIENTO CON CORTE AL 16/10/2025 EVIDENCIANDO UN SALDO ADICIONAL DE 1 GAVETA 
SE ENCUENTRA AL DIA EN METAS DE PRODUCCION </t>
  </si>
  <si>
    <t>GAVETA 112</t>
  </si>
  <si>
    <t>GAVETA 121</t>
  </si>
  <si>
    <t>GAVETA 125</t>
  </si>
  <si>
    <t>GAVETA 128</t>
  </si>
  <si>
    <t>GAVETA 137
SE REALIZA SEGUIMIENTO CON CORTE AL 24 DE OCTUBRE EVIDENCIANDO QUE SE E NCUENTRA AL DIA EN METAS DE PRODUCCION Y PRESENTA UN SALDO A FAVOR DE UNA GAVETA EQUIVALENTE A 1 DIA DE PRODUCCION</t>
  </si>
  <si>
    <t>REMITIDA DEL PROYECTO SUPERVIGILANCIA
INICIA PROYECTO MINDEFENSA
CURVA DE APRENDIZAJE
INICIA PROCESO DE ORDENACION
GAVETA 44</t>
  </si>
  <si>
    <t>GAVETA 90</t>
  </si>
  <si>
    <t>GAVETA 89</t>
  </si>
  <si>
    <t>GAVETA 110 Y 115
SE REALIZA SEGUIMIENTO CON CORTE AL DIA 20/10/2025 EVIDENCIANDO UN SALDO PENDIENTE DE 3 GAVETAS DE PROCESO DE ORDENACION, EQUIVALENTES A 3 DIAS DE PRODUCCIÒN
ADICIONAL A LO ANTERIOR DE PROYECTO SUPERVIGILACIA SE REPORTARON 2,5 DÌAS PENDIENTES EN METAS DE PRODUCCION
SE CONCLUYE QUE PRESENTA UN SALDO PENDIENTE DE 5,5 DIAS DE PRODUCCION 
SE ACUERDA CON LA COMPAÑERA EL TRASLADO DE PROCESO A ELABORACION DE INVENTARIO A PARTTIR DEL DIA 22/10/2025</t>
  </si>
  <si>
    <t>1 ORD</t>
  </si>
  <si>
    <r>
      <rPr>
        <sz val="11"/>
        <color rgb="FF000000"/>
        <rFont val="Aptos Narrow"/>
        <scheme val="minor"/>
      </rPr>
      <t xml:space="preserve">GAVETA 81
SE REALIZA SEGUIMIENTO CON CORTE AL 24 DE OCTUBRE DE 2025 EVIDENCIANDO UN SALDO PENDIENTE DE 4 GAVETAS DEL PROCESO DE ORDENACIÒN EQUIVALENTES A 4 DÌAS DE PRODUCCION + 594 REGISTROS DE LEVANTAMIENTO DE INVENTARIO KARDEX  EQUIVALENTE A 2,2 DIAS EN META DE PRODUCCION.
ADICIONAL A LO ANTERIOR DEL PROYECTO SUPERVIGILACIA SE REPORTARON 2,5 DÌAS PENDIENTES EN METAS DE PRODUCCION. 
</t>
    </r>
    <r>
      <rPr>
        <b/>
        <sz val="11"/>
        <color rgb="FF000000"/>
        <rFont val="Aptos Narrow"/>
        <scheme val="minor"/>
      </rPr>
      <t xml:space="preserve">CONCLUSION: PRESENTA UN SALDO PENDIENTE EN METAS DE PRODUCCION EQUIVALENTES A 8,7 DIAS </t>
    </r>
  </si>
  <si>
    <t xml:space="preserve">SE REALIZO REUNIÓN DE SEGUIMIENTO POR SOLICITUD DE FINALIZACIÓN DE CONTRATO, QUEDANDO EN COMÚN ACUERDO QUE PARA EL MES DE OCTUBRE LA PRODUCCIÓN SE REALIZÓ HASTA EL 17 DE OCTUBRE (INCLUIDO OCTUBRE). EN ESE SENTIDO SE DEJA DOCUMENTO LA NOVEDAD EN EL CUADRO DE PRODUCCIÓN </t>
  </si>
  <si>
    <t xml:space="preserve">INGRESA PROYECTO MINDEFENSA
CURVA DE APRENDIZAJE
INICIA EN PROCESO DE ORDENACION
GAVETA 51 </t>
  </si>
  <si>
    <t>GAVETA 52
UNIFICACION DE GAVETA APELLIDO GARCIA
ORDENACION GAVETA DIANA RAMOS</t>
  </si>
  <si>
    <t>GAVETA 55 Y 61</t>
  </si>
  <si>
    <t>GAVETA 66 Y 72</t>
  </si>
  <si>
    <t>GAVETA 71
UNIFICACION APELLIDO LOPEZ Y APELLIDO GARZON</t>
  </si>
  <si>
    <t>GAVETA 79 Y 83</t>
  </si>
  <si>
    <t>GAVETA 84 Y 88</t>
  </si>
  <si>
    <t xml:space="preserve">NO ASISTIO
SE REALIZA SEGUIMIENTO CON CORTE AL 20/10/2025 EVIDENCIANDO QUE PRESENTA UN SALDO PENDIENTE DE 1 DIA DE PRODUCCION </t>
  </si>
  <si>
    <t>GAVETA 95-99</t>
  </si>
  <si>
    <t>GAVETA 102-106</t>
  </si>
  <si>
    <t>GAVETA 108-109</t>
  </si>
  <si>
    <t>GAVETA 112 Y 1 DE HL</t>
  </si>
  <si>
    <t>GAVETA 118-121-125</t>
  </si>
  <si>
    <t>GAVETA 133 Y 11-3 HL
AL DÌA HASTA EL 28/10</t>
  </si>
  <si>
    <t>CURVA APRENDIZAJE</t>
  </si>
  <si>
    <t>2,8 DÌAS DE PRODUCCIÒN PENDIENTES CON CORTE AL 16/10</t>
  </si>
  <si>
    <t>GAVETA 27</t>
  </si>
  <si>
    <r>
      <rPr>
        <sz val="11"/>
        <color rgb="FF000000"/>
        <rFont val="Aptos Narrow"/>
        <scheme val="minor"/>
      </rPr>
      <t xml:space="preserve">GAVETA 89 
SE REALIZA SEGUIMIENTO CON CORTE AL 24 DE OCTUBRE EVIDENCIANDO QUE PRESENTA UN SALDO PENDIENTE DE 1 GAVETA DE ORDENACION + 231 REGISTROS DE INVENTARIO KARDEX
</t>
    </r>
    <r>
      <rPr>
        <b/>
        <sz val="11"/>
        <color rgb="FF000000"/>
        <rFont val="Aptos Narrow"/>
        <scheme val="minor"/>
      </rPr>
      <t>CONCLUSION</t>
    </r>
    <r>
      <rPr>
        <sz val="11"/>
        <color rgb="FF000000"/>
        <rFont val="Aptos Narrow"/>
        <scheme val="minor"/>
      </rPr>
      <t xml:space="preserve">: LO ANTERIOR CORRESPONDE A 1. 7 DIAS DE PRODUCCION </t>
    </r>
  </si>
  <si>
    <t>SE REMITE DE PROYECTO MEN
INICIA PROYECTO MINDEF
CURVA DE APRENDIZAJE
PROCESO FUID
GAVETA 4</t>
  </si>
  <si>
    <t>GAVETA 4 Y 11</t>
  </si>
  <si>
    <t>GAVETA 11 Y 18</t>
  </si>
  <si>
    <t>GAVETA 18</t>
  </si>
  <si>
    <t>GAVETA 18 Y 45</t>
  </si>
  <si>
    <t>GAVETA 45</t>
  </si>
  <si>
    <t>SE REALIZA SEGUIMIENTO CON CORTE AL 16/10/2025 EVIDENCIANDO UN SALDO PENDIENTE DE 637 REGISTROS FUID KARDEX EQUIVALENTES A 2.5 DIAS EN  META DE PRODUCCION
GAVETA 45 Y 70</t>
  </si>
  <si>
    <t>GAVETA 70 Y 94</t>
  </si>
  <si>
    <t>GAVETA 94</t>
  </si>
  <si>
    <t>GAVETA 94
REUNION 1/2 DIA AGN</t>
  </si>
  <si>
    <r>
      <rPr>
        <sz val="11"/>
        <color rgb="FF000000"/>
        <rFont val="Verdana"/>
      </rPr>
      <t xml:space="preserve">GAVETA 94
SE REALIZA SEGUIMIETNO CON CORTE AL 24 DE OCTUBRE, SE TOMA LA PRODUCCIÒN HASTA EL DIA 29 DE OCTUBRE PARA ENTREGA E INF.
</t>
    </r>
    <r>
      <rPr>
        <b/>
        <sz val="11"/>
        <color rgb="FF000000"/>
        <rFont val="Verdana"/>
      </rPr>
      <t>SE ENCUENTRA AL DIA EN METAS DE PRODUCCIÒN PRESENTANDO UN SALDO A FAVOR DE 32 REGISTROS DE INVETNARIO</t>
    </r>
    <r>
      <rPr>
        <sz val="11"/>
        <color rgb="FF000000"/>
        <rFont val="Verdana"/>
      </rPr>
      <t xml:space="preserve"> KARDEX
PARA EL SIGUIENTE CORTE QUEDAN PRNDIENTES EN PRODUCCION LOS DIAS 27,28 Y 29 DE OCTUBRE.</t>
    </r>
  </si>
  <si>
    <t>GAVETA 94
1/2 DIA PARO TRANSPORTE</t>
  </si>
  <si>
    <t>INGRESA AL PROYECTO MINDEFENSA
CURVA DE APRENDIZAJE 
PROCESO DE ORDENACION
GAVETA 41</t>
  </si>
  <si>
    <t>GAVETA 66
INICIA PROCESO DE CONTROL DE CALIDAD ORD.
GAVETA 45</t>
  </si>
  <si>
    <t>GAVETA 47 Y  54</t>
  </si>
  <si>
    <t>GAVETA 58
UNIFICACION DE APELLIDO * DOS GAVETAS</t>
  </si>
  <si>
    <t>GAVETA 75 -76-80
SE REALIZA SEGUIMIENTO CON CORTE AL 16/10/2025 EVIDENCIADO QUE SE ENCUENTRA PENDIENTE 1 GAVETA DEL PROCESO DE CONTROL DE CALIDAD DE ORDENACION EQUIVALENTE A 0,5 DIAS EN METAS DE PRODUCCION</t>
  </si>
  <si>
    <t>GAVETA 86-87-90</t>
  </si>
  <si>
    <t>GAVETAS 91-92</t>
  </si>
  <si>
    <t>GAVETAS 96-98-100</t>
  </si>
  <si>
    <t>GAVETAS 104-105</t>
  </si>
  <si>
    <t>GAVETAS 111-113</t>
  </si>
  <si>
    <t>GAVETA 126
AL DÍA AL 24/10</t>
  </si>
  <si>
    <t>GAVETAS 119-122-123-128</t>
  </si>
  <si>
    <t>GAVETA 130</t>
  </si>
  <si>
    <t>SE REMITE DE PROYECTO DAPRE
INICIA PROYECTO MIN DEF 
CURVA DE APRENDIZAJE
PROCESO ORDENACION
GAVETA 52</t>
  </si>
  <si>
    <t>INICIA PROCESO CONTROL DE CALIDAD ORDENACION 
GAVETA 46 
UNIFICACION LETRA D</t>
  </si>
  <si>
    <t>GAVETA 48 Y 53</t>
  </si>
  <si>
    <t>GAVETA 62
UNIFICACION LETRA G</t>
  </si>
  <si>
    <t>GAVETAS 73 Y 77</t>
  </si>
  <si>
    <t>GAVETAS 78 Y 82</t>
  </si>
  <si>
    <t>SE REALIZA SEGUIMIENTO CON CORTE AL DIA 16/10/2025 EVIDENCIANDO QUE SE ENCUENTRA PENDIENTE 1 GAVETA DE CONTROL DE CALIDAD DE ORDENACION.
ADICIONAL A LO ANTERIOR SE REPORTO DEL PROYECTO DAPRE UN SALDO PENDIENTE DE 187 REGISTROS.
LO ANTERIOR EQUIVALE A 2 DIAS PENDIENTES DE PRODUCCION 
GAVETAS 85-89</t>
  </si>
  <si>
    <t>GAVETAS 81-93</t>
  </si>
  <si>
    <t>GAVETAS 94-97-101</t>
  </si>
  <si>
    <t>GAVETAS 103-107</t>
  </si>
  <si>
    <t>GAVETAS 110-114</t>
  </si>
  <si>
    <t>GAVETAS 115-117-127</t>
  </si>
  <si>
    <t>GAVETAS 120 Y 8 HL</t>
  </si>
  <si>
    <t>GAVETAS 124-129</t>
  </si>
  <si>
    <t>GAVETAS 131-135 Y 4 HL
SE REALIZA SEGUIMIENTO EL 29/10 CON CORTE AL 24/10. QUEDANDO AL DÌA HASTA EL 24 INCLUYENDO LA PRODUCCIÒN DEL 27/10.
EN CONCLUSIÒN QUEDAN PENDIENTES 0,5 DIAS DE PRODUCCIÒN AL 29/10</t>
  </si>
  <si>
    <t>INICIA PROYECTO MINDEFENSA
PROCESO FUID
CURVA DE APRENDIZAJE
GAVETA 26</t>
  </si>
  <si>
    <t>GAVETA 69
SE REALIZA SEGUIMIENTO CON CORTE AL 20/10/2025 EVIDENCIANDO QUE SE ENCUENTRA AL DIA EN EL CUMPLIMIENTO DE LAS METAS DE PRODUCCION</t>
  </si>
  <si>
    <t>GAVETA 69</t>
  </si>
  <si>
    <t>GAVETA 69 Y 99 
SE REALIZA SEGUIMIENTO CON CORTE AL 24 DE OCTUBRE Y SE TOMA LA PRODUCCION DEL DIA 27 DE OCTU BRE COMO ABONO AL SEGUIMIENTO, EVIDENCIANDO QUE PRESENTA UN SALDO A FAVOR DE 217 REGISTROS DE INVENTARIO
EQUIVALENTES A 0.8 DIAS EN METAS DE PRODUCCION</t>
  </si>
  <si>
    <t>SE REMITE DEL PROEYCTO DAPRE
INICIA PROYECTO MINDEF
CURVA DE APRENDIZAJE
PROCESO ORDENACION ALFABETICA 
GAVETA 65</t>
  </si>
  <si>
    <t>GAVETA 84 Y 85</t>
  </si>
  <si>
    <t>GAVETA 96 Y 101</t>
  </si>
  <si>
    <t>GAVETA 104</t>
  </si>
  <si>
    <t xml:space="preserve">GAVETA 119
SE REALIZA SEGUIMIENTO CON CORTE AL 20/10/2025 EVIDENCIANDO QUE SE ENCUENTRA AL DIA CON  LAS METAS ESTABLECIDAS PARA EL PROCESO
DEL PROYECTO DAPRE SE REPORTO UN SALDO PENDIENTE EQUIVALENTE A 1,9 DIAS EN META DE PRODUCCION LOS CUALES SE HOMOLOGAN CON DIAS A FAVRO DEL PROYECTO MINDEFENSA 01
COMO CONSLUSION SE ENCUENTRA AL DIA EN EL CUMPLIMIENTO DE LAS METAS DE PRODUCCION </t>
  </si>
  <si>
    <t>GAVETA 123</t>
  </si>
  <si>
    <t>GAVETA 130 Y 136</t>
  </si>
  <si>
    <t>GAVETA 32 Y 39</t>
  </si>
  <si>
    <t>GAVETA 53
SE REALIZA SEGUIMIENTO CON CORTE AL 30 DE OCTUBRE EVIDENCIANDO QUE SE ENCUENTRA AL DIA Y CUENTA CON UN SALDO ADICOONAL DE 0,5 DEBIDO A PARO DE TRANSPORTE</t>
  </si>
  <si>
    <t>INGRESA PROYECTO MINDEFENSA
CURVA DE APRENDIZAJE
PROCESO ORDENACION ALFABETICA TARJETAS KARDEX
GAVETA 126</t>
  </si>
  <si>
    <t>GAVETA 126</t>
  </si>
  <si>
    <t>GAVETA 132</t>
  </si>
  <si>
    <t>GAVETAS 4 Y 10</t>
  </si>
  <si>
    <t xml:space="preserve">GAVETAS 33 Y 40 </t>
  </si>
  <si>
    <t xml:space="preserve">GAVETA 54
SE REALIZA SEGUIMIENTO CON CORTE AL 31 DE OCTUBRE CON UN SALDO A FAVOR DE 2 DIAS 1/2 </t>
  </si>
  <si>
    <t>INGRESA PROYECTO MINDEF
CURVA DE APRENDIZAJE
PROCESO ORDENACION ALFABETICA
GAVETA 77</t>
  </si>
  <si>
    <t xml:space="preserve">GAVETA 108
SE REALIZA SEGUIMIENTO CON CORTE AL DUA 20/10/2025 EVIDENCIANDO QUE PRESENTA UN SALDO PENDIENTE DE 3 GAVETAS EN EL PROCESO DE ORDENACION, EQUIVALENTES A 3 DIAS DE PRODUCCION </t>
  </si>
  <si>
    <t>GAVETA 118</t>
  </si>
  <si>
    <t>GAVETA 131 Y 13</t>
  </si>
  <si>
    <t xml:space="preserve">GAVETA 27
SE REALIZA SEGUIMIENTO CON CORTE AL 24 DE OCTUBRE TOMANDO EL DIA DE PRODUCCION DEL 27 DE OCTUBRE PARA PASO DEL INFORME
EN ESE SENTIDO QUEDA AL DIA EN METAS DE PRODUCCION </t>
  </si>
  <si>
    <t>LEIDI SUAREZ</t>
  </si>
  <si>
    <t>INGRESA A PROYECTO MINDEFENSA
CURVA DE APRENDIZAJE
INICIA EN PROCESO DE ORDENACION ALFABETICA KARDEX
GAVETA 127</t>
  </si>
  <si>
    <t>GAVETA 127</t>
  </si>
  <si>
    <t xml:space="preserve">PARTE DE LA GAVETA 43 Y 45 POR CAMBIO DE PROCESO
SE REALIZA SEGUIMIENTO CON CORTE AL 29 DE OCTUBRE EVIDENCIANDO QUE A LA FECHA SE ENCUENTRA AL DIA EN METAS DE PRODUCCION </t>
  </si>
  <si>
    <t>INGRESA PROYECTO MINDEFENSA
CURVA DE APRENDIZAJE 
PROCESO ORDENACION
GAVETA 1</t>
  </si>
  <si>
    <t>GAVETA 11
SE REALIZA SEGUIMIENTO CON CORTE AL 24 DE OCTUBRE TOMANDO LA PRODUCCION DEL DIA 27 DE OCTUBRE CON LA FINALIDAD DE QUEDAR AL DIA PARA LA PRESENTACION DE INFORMES</t>
  </si>
  <si>
    <t xml:space="preserve">INGRESA PROYECTO MINDEFENSA 22/10/2025
CURVA DE APRENDIZAJE INDUCCIOJN  FUID CARPETAS  </t>
  </si>
  <si>
    <t>INDUCCION ORDENACIÒN KARDEX</t>
  </si>
  <si>
    <t xml:space="preserve">GAVETA 3
SE REALIZA SEGUIMIENTO CON CORTE AL  DE OCTUBRE QUEDANDO AL DIA EN METAS DE PRODUCCION. SE  TOMA LA PRODUCCION DE 27 DE OCTUBRE  </t>
  </si>
  <si>
    <t>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</si>
</sst>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quot;$&quot;\ * #,##0_-;\-&quot;$&quot;\ * #,##0_-;_-&quot;$&quot;\ * &quot;-&quot;_-;_-@_-"/>
    <numFmt numFmtId="165" formatCode="_-* #,##0.0_-;\-* #,##0.0_-;_-* &quot;-&quot;_-;_-@_-"/>
    <numFmt numFmtId="166" formatCode="0.0"/>
    <numFmt numFmtId="167" formatCode="_-* #,##0.0_-;\-* #,##0.0_-;_-* &quot;-&quot;?_-;_-@_-"/>
  </numFmts>
  <fonts count="26">
    <font>
      <sz val="11"/>
      <color theme="1"/>
      <name val="Aptos Narrow"/>
      <family val="2"/>
      <scheme val="minor"/>
    </font>
    <font>
      <sz val="11"/>
      <color theme="1"/>
      <name val="Aptos Narrow"/>
      <family val="2"/>
      <scheme val="minor"/>
    </font>
    <font>
      <b/>
      <sz val="14"/>
      <color theme="1"/>
      <name val="Verdana"/>
      <family val="2"/>
    </font>
    <font>
      <b/>
      <sz val="11"/>
      <color rgb="FF000000"/>
      <name val="Verdana"/>
      <family val="2"/>
    </font>
    <font>
      <sz val="11"/>
      <color theme="1"/>
      <name val="Verdana"/>
      <family val="2"/>
    </font>
    <font>
      <b/>
      <sz val="11"/>
      <color theme="1"/>
      <name val="Verdana"/>
      <family val="2"/>
    </font>
    <font>
      <sz val="11"/>
      <color rgb="FF000000"/>
      <name val="Verdana"/>
      <family val="2"/>
    </font>
    <font>
      <sz val="14"/>
      <color theme="1"/>
      <name val="Verdana"/>
      <family val="2"/>
    </font>
    <font>
      <sz val="11"/>
      <color rgb="FFFF0000"/>
      <name val="Verdana"/>
      <family val="2"/>
    </font>
    <font>
      <sz val="11"/>
      <color rgb="FF000000"/>
      <name val="Verdana"/>
    </font>
    <font>
      <sz val="11"/>
      <color rgb="FFFF0000"/>
      <name val="Verdana"/>
    </font>
    <font>
      <sz val="11"/>
      <color theme="1"/>
      <name val="Verdana"/>
    </font>
    <font>
      <b/>
      <sz val="11"/>
      <color rgb="FFFF0000"/>
      <name val="Verdana"/>
    </font>
    <font>
      <b/>
      <sz val="11"/>
      <color theme="1"/>
      <name val="Verdana"/>
    </font>
    <font>
      <b/>
      <sz val="14"/>
      <color theme="1"/>
      <name val="Verdana"/>
    </font>
    <font>
      <b/>
      <sz val="14"/>
      <color theme="1"/>
      <name val="Aptos Narrow"/>
      <family val="2"/>
      <scheme val="minor"/>
    </font>
    <font>
      <b/>
      <sz val="11"/>
      <color theme="1"/>
      <name val="Aptos Narrow"/>
      <family val="2"/>
      <scheme val="minor"/>
    </font>
    <font>
      <sz val="11"/>
      <color rgb="FF000000"/>
      <name val="Aptos Narrow"/>
      <family val="2"/>
      <scheme val="minor"/>
    </font>
    <font>
      <b/>
      <sz val="16"/>
      <color rgb="FF000000"/>
      <name val="Verdana"/>
      <family val="2"/>
    </font>
    <font>
      <sz val="16"/>
      <color theme="3" tint="0.249977111117893"/>
      <name val="Verdana"/>
      <family val="2"/>
    </font>
    <font>
      <sz val="16"/>
      <color theme="1"/>
      <name val="Aptos Narrow"/>
      <family val="2"/>
      <scheme val="minor"/>
    </font>
    <font>
      <sz val="11"/>
      <color rgb="FF000000"/>
      <name val="Aptos Narrow"/>
      <scheme val="minor"/>
    </font>
    <font>
      <b/>
      <sz val="11"/>
      <color rgb="FF000000"/>
      <name val="Aptos Narrow"/>
      <scheme val="minor"/>
    </font>
    <font>
      <b/>
      <sz val="11"/>
      <color rgb="FF000000"/>
      <name val="Verdana"/>
    </font>
    <font>
      <sz val="11"/>
      <color rgb="FFFF0000"/>
      <name val="Aptos Narrow"/>
      <family val="2"/>
      <scheme val="minor"/>
    </font>
    <font>
      <b/>
      <sz val="11"/>
      <color rgb="FFFF0000"/>
      <name val="Aptos Narrow"/>
      <family val="2"/>
      <scheme val="minor"/>
    </font>
  </fonts>
  <fills count="27">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3" tint="0.89999084444715716"/>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1F5C4"/>
        <bgColor indexed="64"/>
      </patternFill>
    </fill>
    <fill>
      <patternFill patternType="solid">
        <fgColor rgb="FFF5A9A9"/>
        <bgColor indexed="64"/>
      </patternFill>
    </fill>
    <fill>
      <patternFill patternType="solid">
        <fgColor rgb="FFFFC000"/>
        <bgColor indexed="64"/>
      </patternFill>
    </fill>
    <fill>
      <patternFill patternType="solid">
        <fgColor rgb="FFB1CEFA"/>
        <bgColor indexed="64"/>
      </patternFill>
    </fill>
    <fill>
      <patternFill patternType="solid">
        <fgColor rgb="FFED77A8"/>
        <bgColor indexed="64"/>
      </patternFill>
    </fill>
    <fill>
      <patternFill patternType="solid">
        <fgColor theme="9" tint="0.59999389629810485"/>
        <bgColor indexed="64"/>
      </patternFill>
    </fill>
    <fill>
      <patternFill patternType="solid">
        <fgColor rgb="FFFF0000"/>
        <bgColor indexed="64"/>
      </patternFill>
    </fill>
    <fill>
      <patternFill patternType="solid">
        <fgColor theme="0" tint="-0.249977111117893"/>
        <bgColor indexed="64"/>
      </patternFill>
    </fill>
    <fill>
      <patternFill patternType="solid">
        <fgColor rgb="FFFFFF00"/>
        <bgColor indexed="64"/>
      </patternFill>
    </fill>
    <fill>
      <patternFill patternType="solid">
        <fgColor rgb="FFDDEBF7"/>
        <bgColor indexed="64"/>
      </patternFill>
    </fill>
    <fill>
      <patternFill patternType="solid">
        <fgColor theme="1"/>
        <bgColor indexed="64"/>
      </patternFill>
    </fill>
    <fill>
      <patternFill patternType="solid">
        <fgColor theme="0" tint="-0.34998626667073579"/>
        <bgColor indexed="64"/>
      </patternFill>
    </fill>
    <fill>
      <patternFill patternType="solid">
        <fgColor rgb="FF92D05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theme="4" tint="0.39997558519241921"/>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rgb="FF000000"/>
      </left>
      <right/>
      <top style="medium">
        <color rgb="FF000000"/>
      </top>
      <bottom style="medium">
        <color rgb="FF000000"/>
      </bottom>
      <diagonal/>
    </border>
    <border>
      <left style="thin">
        <color theme="4" tint="0.39997558519241921"/>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bottom style="thin">
        <color rgb="FF000000"/>
      </bottom>
      <diagonal/>
    </border>
    <border>
      <left style="medium">
        <color rgb="FF000000"/>
      </left>
      <right/>
      <top style="medium">
        <color rgb="FF000000"/>
      </top>
      <bottom/>
      <diagonal/>
    </border>
    <border>
      <left style="thin">
        <color indexed="64"/>
      </left>
      <right/>
      <top/>
      <bottom style="thin">
        <color indexed="64"/>
      </bottom>
      <diagonal/>
    </border>
  </borders>
  <cellStyleXfs count="5">
    <xf numFmtId="0" fontId="0" fillId="0" borderId="0"/>
    <xf numFmtId="41"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cellStyleXfs>
  <cellXfs count="260">
    <xf numFmtId="0" fontId="0" fillId="0" borderId="0" xfId="0"/>
    <xf numFmtId="0" fontId="0" fillId="0" borderId="0" xfId="0" applyAlignment="1">
      <alignment vertical="center"/>
    </xf>
    <xf numFmtId="0" fontId="4" fillId="0" borderId="0" xfId="0" applyFont="1" applyAlignment="1">
      <alignment vertical="center"/>
    </xf>
    <xf numFmtId="0" fontId="0" fillId="0" borderId="0" xfId="0" pivotButton="1"/>
    <xf numFmtId="0" fontId="0" fillId="0" borderId="0" xfId="0" applyAlignment="1">
      <alignment horizontal="left"/>
    </xf>
    <xf numFmtId="3" fontId="0" fillId="0" borderId="0" xfId="0" applyNumberFormat="1"/>
    <xf numFmtId="0" fontId="4" fillId="0" borderId="0" xfId="0" applyFont="1" applyAlignment="1">
      <alignment horizontal="center" vertical="center"/>
    </xf>
    <xf numFmtId="14" fontId="4" fillId="2" borderId="8" xfId="0" applyNumberFormat="1" applyFont="1" applyFill="1" applyBorder="1" applyAlignment="1">
      <alignment horizontal="center" vertical="center"/>
    </xf>
    <xf numFmtId="0" fontId="5" fillId="0" borderId="9" xfId="0" applyFont="1" applyBorder="1" applyAlignment="1">
      <alignment horizontal="center" vertical="center" wrapText="1"/>
    </xf>
    <xf numFmtId="165" fontId="4" fillId="2" borderId="1" xfId="4" applyNumberFormat="1" applyFont="1" applyFill="1" applyBorder="1" applyAlignment="1">
      <alignment horizontal="right" vertical="center"/>
    </xf>
    <xf numFmtId="165" fontId="4" fillId="0" borderId="6" xfId="4" applyNumberFormat="1" applyFont="1" applyFill="1" applyBorder="1" applyAlignment="1">
      <alignment horizontal="right" vertical="center"/>
    </xf>
    <xf numFmtId="165" fontId="4" fillId="0" borderId="7" xfId="4" applyNumberFormat="1" applyFont="1" applyFill="1" applyBorder="1" applyAlignment="1">
      <alignment horizontal="right" vertical="center"/>
    </xf>
    <xf numFmtId="0" fontId="4" fillId="0" borderId="1" xfId="0" applyFont="1" applyBorder="1" applyAlignment="1">
      <alignment horizontal="left" vertical="center" wrapText="1"/>
    </xf>
    <xf numFmtId="165" fontId="4" fillId="0" borderId="1" xfId="4" applyNumberFormat="1" applyFont="1" applyFill="1" applyBorder="1" applyAlignment="1">
      <alignment horizontal="right" vertical="center"/>
    </xf>
    <xf numFmtId="165" fontId="4" fillId="0" borderId="9" xfId="4" applyNumberFormat="1" applyFont="1" applyBorder="1" applyAlignment="1">
      <alignment horizontal="right" vertical="center"/>
    </xf>
    <xf numFmtId="0" fontId="7" fillId="0" borderId="0" xfId="0" applyFont="1" applyAlignment="1">
      <alignment vertical="center"/>
    </xf>
    <xf numFmtId="165" fontId="4" fillId="0" borderId="1" xfId="4" applyNumberFormat="1" applyFont="1" applyBorder="1" applyAlignment="1">
      <alignment horizontal="right" vertical="center"/>
    </xf>
    <xf numFmtId="165" fontId="4" fillId="0" borderId="4" xfId="4" applyNumberFormat="1" applyFont="1" applyFill="1" applyBorder="1" applyAlignment="1">
      <alignment horizontal="right" vertical="center"/>
    </xf>
    <xf numFmtId="0" fontId="6" fillId="0" borderId="1" xfId="0" applyFont="1" applyBorder="1" applyAlignment="1">
      <alignment horizontal="left" vertical="center" wrapText="1"/>
    </xf>
    <xf numFmtId="0" fontId="4" fillId="0" borderId="0" xfId="0" applyFont="1" applyAlignment="1">
      <alignment vertical="center" wrapText="1"/>
    </xf>
    <xf numFmtId="14" fontId="4" fillId="0" borderId="8" xfId="0" applyNumberFormat="1" applyFont="1" applyBorder="1" applyAlignment="1">
      <alignment horizontal="center" vertical="center"/>
    </xf>
    <xf numFmtId="165" fontId="3" fillId="0" borderId="1" xfId="4" applyNumberFormat="1" applyFont="1" applyFill="1" applyBorder="1" applyAlignment="1">
      <alignment horizontal="right" vertical="center" wrapText="1"/>
    </xf>
    <xf numFmtId="165" fontId="4" fillId="0" borderId="10" xfId="4" applyNumberFormat="1" applyFont="1" applyFill="1" applyBorder="1" applyAlignment="1">
      <alignment horizontal="right" vertical="center"/>
    </xf>
    <xf numFmtId="165" fontId="4" fillId="0" borderId="5" xfId="4" applyNumberFormat="1" applyFont="1" applyFill="1" applyBorder="1" applyAlignment="1">
      <alignment horizontal="right" vertical="center"/>
    </xf>
    <xf numFmtId="165" fontId="3" fillId="0" borderId="10" xfId="4" applyNumberFormat="1" applyFont="1" applyFill="1" applyBorder="1" applyAlignment="1">
      <alignment horizontal="right" vertical="center" wrapText="1"/>
    </xf>
    <xf numFmtId="14" fontId="4" fillId="4" borderId="8" xfId="0" applyNumberFormat="1" applyFont="1" applyFill="1" applyBorder="1" applyAlignment="1">
      <alignment horizontal="center" vertical="center"/>
    </xf>
    <xf numFmtId="165" fontId="4" fillId="4" borderId="4" xfId="4" applyNumberFormat="1" applyFont="1" applyFill="1" applyBorder="1" applyAlignment="1">
      <alignment horizontal="right" vertical="center"/>
    </xf>
    <xf numFmtId="165" fontId="3" fillId="4" borderId="1" xfId="4" applyNumberFormat="1" applyFont="1" applyFill="1" applyBorder="1" applyAlignment="1">
      <alignment horizontal="right" vertical="center" wrapText="1"/>
    </xf>
    <xf numFmtId="165" fontId="4" fillId="4" borderId="5" xfId="4" applyNumberFormat="1" applyFont="1" applyFill="1" applyBorder="1" applyAlignment="1">
      <alignment horizontal="right" vertical="center"/>
    </xf>
    <xf numFmtId="165" fontId="4" fillId="4" borderId="1" xfId="4" applyNumberFormat="1" applyFont="1" applyFill="1" applyBorder="1" applyAlignment="1">
      <alignment horizontal="right" vertical="center"/>
    </xf>
    <xf numFmtId="165" fontId="4" fillId="4" borderId="10" xfId="4" applyNumberFormat="1" applyFont="1" applyFill="1" applyBorder="1" applyAlignment="1">
      <alignment horizontal="right" vertical="center"/>
    </xf>
    <xf numFmtId="165" fontId="4" fillId="4" borderId="6" xfId="4" applyNumberFormat="1" applyFont="1" applyFill="1" applyBorder="1" applyAlignment="1">
      <alignment horizontal="right" vertical="center"/>
    </xf>
    <xf numFmtId="165" fontId="4" fillId="4" borderId="7" xfId="4" applyNumberFormat="1" applyFont="1" applyFill="1" applyBorder="1" applyAlignment="1">
      <alignment horizontal="right" vertical="center"/>
    </xf>
    <xf numFmtId="165" fontId="3" fillId="2" borderId="1" xfId="4" applyNumberFormat="1" applyFont="1" applyFill="1" applyBorder="1" applyAlignment="1">
      <alignment horizontal="right" vertical="center" wrapText="1"/>
    </xf>
    <xf numFmtId="165" fontId="3" fillId="0" borderId="4" xfId="4" applyNumberFormat="1" applyFont="1" applyFill="1" applyBorder="1" applyAlignment="1">
      <alignment horizontal="right" vertical="center" wrapText="1"/>
    </xf>
    <xf numFmtId="165" fontId="3" fillId="4" borderId="4" xfId="4" applyNumberFormat="1" applyFont="1" applyFill="1" applyBorder="1" applyAlignment="1">
      <alignment horizontal="right" vertical="center" wrapText="1"/>
    </xf>
    <xf numFmtId="165" fontId="3" fillId="0" borderId="9" xfId="4" applyNumberFormat="1" applyFont="1" applyFill="1" applyBorder="1" applyAlignment="1">
      <alignment horizontal="right" vertical="center" wrapText="1"/>
    </xf>
    <xf numFmtId="0" fontId="11" fillId="0" borderId="1" xfId="0" applyFont="1" applyBorder="1" applyAlignment="1">
      <alignment horizontal="left" vertical="center" wrapText="1"/>
    </xf>
    <xf numFmtId="165" fontId="6" fillId="0" borderId="1" xfId="4" applyNumberFormat="1" applyFont="1" applyFill="1" applyBorder="1" applyAlignment="1">
      <alignment horizontal="right" vertical="center" wrapText="1"/>
    </xf>
    <xf numFmtId="165" fontId="4" fillId="0" borderId="10" xfId="4" applyNumberFormat="1" applyFont="1" applyFill="1" applyBorder="1" applyAlignment="1">
      <alignment horizontal="left" vertical="center"/>
    </xf>
    <xf numFmtId="0" fontId="4" fillId="2" borderId="1" xfId="0" applyFont="1" applyFill="1" applyBorder="1" applyAlignment="1">
      <alignment horizontal="left" vertical="center" wrapText="1"/>
    </xf>
    <xf numFmtId="165" fontId="6" fillId="0" borderId="10" xfId="4" applyNumberFormat="1" applyFont="1" applyFill="1" applyBorder="1" applyAlignment="1">
      <alignment horizontal="right" vertical="center" wrapText="1"/>
    </xf>
    <xf numFmtId="165" fontId="8" fillId="0" borderId="10" xfId="4" applyNumberFormat="1" applyFont="1" applyFill="1" applyBorder="1" applyAlignment="1">
      <alignment horizontal="left" vertical="center"/>
    </xf>
    <xf numFmtId="165" fontId="4" fillId="0" borderId="4" xfId="4" applyNumberFormat="1" applyFont="1" applyFill="1" applyBorder="1" applyAlignment="1">
      <alignment horizontal="center" vertical="center"/>
    </xf>
    <xf numFmtId="165" fontId="12" fillId="0" borderId="10" xfId="4" applyNumberFormat="1" applyFont="1" applyFill="1" applyBorder="1" applyAlignment="1">
      <alignment horizontal="right" vertical="center" wrapText="1"/>
    </xf>
    <xf numFmtId="165" fontId="11" fillId="0" borderId="10" xfId="4" applyNumberFormat="1" applyFont="1" applyFill="1" applyBorder="1" applyAlignment="1">
      <alignment horizontal="right" vertical="center" wrapText="1"/>
    </xf>
    <xf numFmtId="165" fontId="6" fillId="4" borderId="1" xfId="4" applyNumberFormat="1" applyFont="1" applyFill="1" applyBorder="1" applyAlignment="1">
      <alignment horizontal="right" vertical="center" wrapText="1"/>
    </xf>
    <xf numFmtId="165" fontId="8" fillId="0" borderId="5" xfId="4" applyNumberFormat="1" applyFont="1" applyFill="1" applyBorder="1" applyAlignment="1">
      <alignment horizontal="right" vertical="center"/>
    </xf>
    <xf numFmtId="165" fontId="4" fillId="0" borderId="5" xfId="4" applyNumberFormat="1" applyFont="1" applyFill="1" applyBorder="1" applyAlignment="1">
      <alignment horizontal="right" vertical="center" wrapText="1"/>
    </xf>
    <xf numFmtId="165" fontId="4" fillId="6" borderId="5" xfId="4" applyNumberFormat="1" applyFont="1" applyFill="1" applyBorder="1" applyAlignment="1">
      <alignment horizontal="right" vertical="center" wrapText="1"/>
    </xf>
    <xf numFmtId="14" fontId="4" fillId="7" borderId="8" xfId="0" applyNumberFormat="1" applyFont="1" applyFill="1" applyBorder="1" applyAlignment="1">
      <alignment horizontal="center" vertical="center"/>
    </xf>
    <xf numFmtId="165" fontId="4" fillId="7" borderId="4" xfId="4" applyNumberFormat="1" applyFont="1" applyFill="1" applyBorder="1" applyAlignment="1">
      <alignment horizontal="right" vertical="center"/>
    </xf>
    <xf numFmtId="165" fontId="3" fillId="7" borderId="1" xfId="4" applyNumberFormat="1" applyFont="1" applyFill="1" applyBorder="1" applyAlignment="1">
      <alignment horizontal="right" vertical="center" wrapText="1"/>
    </xf>
    <xf numFmtId="165" fontId="4" fillId="7" borderId="5" xfId="4" applyNumberFormat="1" applyFont="1" applyFill="1" applyBorder="1" applyAlignment="1">
      <alignment horizontal="right" vertical="center"/>
    </xf>
    <xf numFmtId="165" fontId="4" fillId="7" borderId="1" xfId="4" applyNumberFormat="1" applyFont="1" applyFill="1" applyBorder="1" applyAlignment="1">
      <alignment horizontal="right" vertical="center"/>
    </xf>
    <xf numFmtId="165" fontId="4" fillId="5" borderId="5" xfId="4" applyNumberFormat="1" applyFont="1" applyFill="1" applyBorder="1" applyAlignment="1">
      <alignment horizontal="right" vertical="center" wrapText="1"/>
    </xf>
    <xf numFmtId="165" fontId="4" fillId="2" borderId="5" xfId="4" applyNumberFormat="1" applyFont="1" applyFill="1" applyBorder="1" applyAlignment="1">
      <alignment horizontal="right" vertical="center"/>
    </xf>
    <xf numFmtId="49" fontId="4" fillId="5" borderId="5" xfId="4" applyNumberFormat="1" applyFont="1" applyFill="1" applyBorder="1" applyAlignment="1">
      <alignment horizontal="right" vertical="center" wrapText="1"/>
    </xf>
    <xf numFmtId="0" fontId="6" fillId="6" borderId="1" xfId="0" applyFont="1" applyFill="1" applyBorder="1" applyAlignment="1">
      <alignment horizontal="left" vertical="center" wrapText="1"/>
    </xf>
    <xf numFmtId="49" fontId="4" fillId="6" borderId="5" xfId="4" applyNumberFormat="1" applyFont="1" applyFill="1" applyBorder="1" applyAlignment="1">
      <alignment horizontal="right" vertical="center" wrapText="1"/>
    </xf>
    <xf numFmtId="49" fontId="4" fillId="0" borderId="5" xfId="4" applyNumberFormat="1" applyFont="1" applyFill="1" applyBorder="1" applyAlignment="1">
      <alignment horizontal="right" vertical="center" wrapText="1"/>
    </xf>
    <xf numFmtId="165" fontId="4" fillId="7" borderId="5" xfId="4" applyNumberFormat="1" applyFont="1" applyFill="1" applyBorder="1" applyAlignment="1">
      <alignment horizontal="right" vertical="center" wrapText="1"/>
    </xf>
    <xf numFmtId="165" fontId="6" fillId="7" borderId="1" xfId="4" applyNumberFormat="1" applyFont="1" applyFill="1" applyBorder="1" applyAlignment="1">
      <alignment horizontal="right" vertical="center" wrapText="1"/>
    </xf>
    <xf numFmtId="165" fontId="4" fillId="3" borderId="5" xfId="4" applyNumberFormat="1" applyFont="1" applyFill="1" applyBorder="1" applyAlignment="1">
      <alignment horizontal="right" vertical="center" wrapText="1"/>
    </xf>
    <xf numFmtId="49" fontId="4" fillId="3" borderId="5" xfId="4" applyNumberFormat="1" applyFont="1" applyFill="1" applyBorder="1" applyAlignment="1">
      <alignment horizontal="right" vertical="center" wrapText="1"/>
    </xf>
    <xf numFmtId="165" fontId="13" fillId="6" borderId="10" xfId="4" applyNumberFormat="1" applyFont="1" applyFill="1" applyBorder="1" applyAlignment="1">
      <alignment horizontal="right" vertical="center" wrapText="1"/>
    </xf>
    <xf numFmtId="14" fontId="0" fillId="0" borderId="4" xfId="0" applyNumberFormat="1" applyBorder="1" applyAlignment="1">
      <alignment vertical="center"/>
    </xf>
    <xf numFmtId="0" fontId="0" fillId="0" borderId="4" xfId="0" applyBorder="1" applyAlignment="1">
      <alignment vertical="center"/>
    </xf>
    <xf numFmtId="14" fontId="0" fillId="2" borderId="4" xfId="0" applyNumberFormat="1" applyFill="1" applyBorder="1" applyAlignment="1">
      <alignment vertical="center"/>
    </xf>
    <xf numFmtId="0" fontId="0" fillId="2" borderId="4" xfId="0" applyFill="1" applyBorder="1" applyAlignment="1">
      <alignment vertical="center"/>
    </xf>
    <xf numFmtId="0" fontId="0" fillId="0" borderId="4" xfId="0" applyBorder="1" applyAlignment="1">
      <alignment vertical="center" wrapText="1"/>
    </xf>
    <xf numFmtId="0" fontId="0" fillId="6" borderId="4" xfId="0" applyFill="1" applyBorder="1" applyAlignment="1">
      <alignment vertical="center" wrapText="1"/>
    </xf>
    <xf numFmtId="165" fontId="4" fillId="0" borderId="4" xfId="4" applyNumberFormat="1" applyFont="1" applyFill="1" applyBorder="1" applyAlignment="1">
      <alignment horizontal="left" vertical="center" wrapText="1"/>
    </xf>
    <xf numFmtId="165" fontId="8" fillId="0" borderId="4" xfId="4" applyNumberFormat="1" applyFont="1" applyFill="1" applyBorder="1" applyAlignment="1">
      <alignment horizontal="left" vertical="center"/>
    </xf>
    <xf numFmtId="165" fontId="4" fillId="0" borderId="13" xfId="4" applyNumberFormat="1" applyFont="1" applyFill="1" applyBorder="1" applyAlignment="1">
      <alignment horizontal="right" vertical="center"/>
    </xf>
    <xf numFmtId="165" fontId="4" fillId="0" borderId="15" xfId="4" applyNumberFormat="1" applyFont="1" applyFill="1" applyBorder="1" applyAlignment="1">
      <alignment horizontal="right" vertical="center" wrapText="1"/>
    </xf>
    <xf numFmtId="14" fontId="4" fillId="0" borderId="1" xfId="0" applyNumberFormat="1" applyFont="1" applyBorder="1" applyAlignment="1">
      <alignment horizontal="center" vertical="center"/>
    </xf>
    <xf numFmtId="165" fontId="4" fillId="0" borderId="1" xfId="4" applyNumberFormat="1" applyFont="1" applyFill="1" applyBorder="1" applyAlignment="1">
      <alignment horizontal="right" vertical="center" wrapText="1"/>
    </xf>
    <xf numFmtId="14" fontId="4" fillId="4" borderId="1" xfId="0" applyNumberFormat="1" applyFont="1" applyFill="1" applyBorder="1" applyAlignment="1">
      <alignment horizontal="center" vertical="center"/>
    </xf>
    <xf numFmtId="165" fontId="4" fillId="6" borderId="1" xfId="4" applyNumberFormat="1" applyFont="1" applyFill="1" applyBorder="1" applyAlignment="1">
      <alignment horizontal="right" vertical="center" wrapText="1"/>
    </xf>
    <xf numFmtId="165" fontId="4" fillId="7" borderId="1" xfId="4" applyNumberFormat="1" applyFont="1" applyFill="1" applyBorder="1" applyAlignment="1">
      <alignment horizontal="right" vertical="center" wrapText="1"/>
    </xf>
    <xf numFmtId="165" fontId="4" fillId="3" borderId="1" xfId="4" applyNumberFormat="1" applyFont="1" applyFill="1" applyBorder="1" applyAlignment="1">
      <alignment horizontal="right" vertical="center" wrapText="1"/>
    </xf>
    <xf numFmtId="14" fontId="4" fillId="7" borderId="1" xfId="0" applyNumberFormat="1" applyFont="1" applyFill="1" applyBorder="1" applyAlignment="1">
      <alignment horizontal="center" vertical="center"/>
    </xf>
    <xf numFmtId="49" fontId="4" fillId="0" borderId="1" xfId="4" applyNumberFormat="1" applyFont="1" applyFill="1" applyBorder="1" applyAlignment="1">
      <alignment horizontal="right" vertical="center" wrapText="1"/>
    </xf>
    <xf numFmtId="0" fontId="5" fillId="0" borderId="1" xfId="0" applyFont="1" applyBorder="1" applyAlignment="1">
      <alignment horizontal="center" vertical="center" wrapText="1"/>
    </xf>
    <xf numFmtId="49" fontId="4" fillId="6" borderId="1" xfId="4" applyNumberFormat="1" applyFont="1" applyFill="1" applyBorder="1" applyAlignment="1">
      <alignment horizontal="left" vertical="center" wrapText="1"/>
    </xf>
    <xf numFmtId="0" fontId="3" fillId="6" borderId="1" xfId="0" applyFont="1" applyFill="1" applyBorder="1" applyAlignment="1">
      <alignment horizontal="left" vertical="center" wrapText="1"/>
    </xf>
    <xf numFmtId="14" fontId="0" fillId="7" borderId="4" xfId="0" applyNumberFormat="1" applyFill="1" applyBorder="1" applyAlignment="1">
      <alignment vertical="center"/>
    </xf>
    <xf numFmtId="0" fontId="0" fillId="7" borderId="4" xfId="0" applyFill="1" applyBorder="1" applyAlignment="1">
      <alignment vertical="center"/>
    </xf>
    <xf numFmtId="0" fontId="16" fillId="0" borderId="0" xfId="0" applyFont="1" applyAlignment="1">
      <alignment horizontal="center"/>
    </xf>
    <xf numFmtId="14" fontId="0" fillId="0" borderId="4" xfId="0" applyNumberFormat="1" applyBorder="1" applyAlignment="1">
      <alignment horizontal="center"/>
    </xf>
    <xf numFmtId="0" fontId="0" fillId="0" borderId="4" xfId="0" applyBorder="1"/>
    <xf numFmtId="14" fontId="0" fillId="0" borderId="13" xfId="0" applyNumberFormat="1" applyBorder="1" applyAlignment="1">
      <alignment horizontal="center"/>
    </xf>
    <xf numFmtId="0" fontId="16" fillId="10" borderId="11" xfId="0" applyFont="1" applyFill="1" applyBorder="1" applyAlignment="1">
      <alignment horizontal="center"/>
    </xf>
    <xf numFmtId="0" fontId="16" fillId="2" borderId="11" xfId="0" applyFont="1" applyFill="1" applyBorder="1" applyAlignment="1">
      <alignment horizontal="center"/>
    </xf>
    <xf numFmtId="0" fontId="16" fillId="11" borderId="11" xfId="0" applyFont="1" applyFill="1" applyBorder="1" applyAlignment="1">
      <alignment horizontal="center"/>
    </xf>
    <xf numFmtId="0" fontId="16" fillId="12" borderId="11" xfId="0" applyFont="1" applyFill="1" applyBorder="1" applyAlignment="1">
      <alignment horizontal="center"/>
    </xf>
    <xf numFmtId="0" fontId="16" fillId="8" borderId="11" xfId="0" applyFont="1" applyFill="1" applyBorder="1" applyAlignment="1">
      <alignment horizontal="center"/>
    </xf>
    <xf numFmtId="0" fontId="16" fillId="13" borderId="11" xfId="0" applyFont="1" applyFill="1" applyBorder="1" applyAlignment="1">
      <alignment horizontal="center"/>
    </xf>
    <xf numFmtId="0" fontId="16" fillId="14" borderId="11" xfId="0" applyFont="1" applyFill="1" applyBorder="1" applyAlignment="1">
      <alignment horizontal="center"/>
    </xf>
    <xf numFmtId="0" fontId="16" fillId="15" borderId="11" xfId="0" applyFont="1" applyFill="1" applyBorder="1" applyAlignment="1">
      <alignment horizontal="center"/>
    </xf>
    <xf numFmtId="0" fontId="16" fillId="16" borderId="11" xfId="0" applyFont="1" applyFill="1" applyBorder="1" applyAlignment="1">
      <alignment horizontal="center"/>
    </xf>
    <xf numFmtId="0" fontId="16" fillId="18" borderId="16" xfId="0" applyFont="1" applyFill="1" applyBorder="1" applyAlignment="1">
      <alignment horizontal="center"/>
    </xf>
    <xf numFmtId="0" fontId="16" fillId="17" borderId="11" xfId="0" applyFont="1" applyFill="1" applyBorder="1" applyAlignment="1">
      <alignment horizontal="center"/>
    </xf>
    <xf numFmtId="0" fontId="16" fillId="18" borderId="11" xfId="0" applyFont="1" applyFill="1" applyBorder="1" applyAlignment="1">
      <alignment horizontal="center"/>
    </xf>
    <xf numFmtId="0" fontId="16" fillId="19" borderId="11" xfId="0" applyFont="1" applyFill="1" applyBorder="1" applyAlignment="1">
      <alignment horizontal="center"/>
    </xf>
    <xf numFmtId="0" fontId="0" fillId="0" borderId="0" xfId="0"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7" xfId="0" applyBorder="1" applyAlignment="1">
      <alignment horizontal="center"/>
    </xf>
    <xf numFmtId="0" fontId="0" fillId="0" borderId="4" xfId="0" applyBorder="1" applyAlignment="1">
      <alignment horizontal="center"/>
    </xf>
    <xf numFmtId="165" fontId="10" fillId="6" borderId="4" xfId="4" applyNumberFormat="1" applyFont="1" applyFill="1" applyBorder="1" applyAlignment="1">
      <alignment horizontal="left" vertical="center" wrapText="1"/>
    </xf>
    <xf numFmtId="0" fontId="0" fillId="20" borderId="13" xfId="0" applyFill="1" applyBorder="1" applyAlignment="1">
      <alignment horizontal="center"/>
    </xf>
    <xf numFmtId="0" fontId="0" fillId="20" borderId="4" xfId="0" applyFill="1" applyBorder="1" applyAlignment="1">
      <alignment horizontal="center"/>
    </xf>
    <xf numFmtId="0" fontId="16" fillId="9" borderId="18" xfId="0" applyFont="1" applyFill="1" applyBorder="1" applyAlignment="1">
      <alignment horizontal="center"/>
    </xf>
    <xf numFmtId="0" fontId="17" fillId="20" borderId="13" xfId="0" applyFont="1" applyFill="1" applyBorder="1" applyAlignment="1">
      <alignment horizontal="center"/>
    </xf>
    <xf numFmtId="0" fontId="0" fillId="5" borderId="4" xfId="0" applyFill="1" applyBorder="1" applyAlignment="1">
      <alignment vertical="center" wrapText="1"/>
    </xf>
    <xf numFmtId="14" fontId="0" fillId="21" borderId="4" xfId="0" applyNumberFormat="1" applyFill="1" applyBorder="1" applyAlignment="1">
      <alignment vertical="center"/>
    </xf>
    <xf numFmtId="0" fontId="0" fillId="21" borderId="4" xfId="0" applyFill="1" applyBorder="1" applyAlignment="1">
      <alignment vertical="center"/>
    </xf>
    <xf numFmtId="0" fontId="6" fillId="0" borderId="4" xfId="0" applyFont="1" applyBorder="1" applyAlignment="1">
      <alignment horizontal="left" vertical="center" wrapText="1"/>
    </xf>
    <xf numFmtId="165" fontId="4" fillId="0" borderId="4" xfId="4" applyNumberFormat="1" applyFont="1" applyFill="1" applyBorder="1" applyAlignment="1">
      <alignment horizontal="right" vertical="center" wrapText="1"/>
    </xf>
    <xf numFmtId="165" fontId="4" fillId="5" borderId="4" xfId="4" applyNumberFormat="1" applyFont="1" applyFill="1" applyBorder="1" applyAlignment="1">
      <alignment horizontal="right" vertical="center" wrapText="1"/>
    </xf>
    <xf numFmtId="165" fontId="4" fillId="7" borderId="4" xfId="4" applyNumberFormat="1" applyFont="1" applyFill="1" applyBorder="1" applyAlignment="1">
      <alignment horizontal="right" vertical="center" wrapText="1"/>
    </xf>
    <xf numFmtId="165" fontId="8" fillId="0" borderId="4" xfId="4" applyNumberFormat="1" applyFont="1" applyFill="1" applyBorder="1" applyAlignment="1">
      <alignment horizontal="right" vertical="center"/>
    </xf>
    <xf numFmtId="165" fontId="4" fillId="0" borderId="19" xfId="4" applyNumberFormat="1" applyFont="1" applyFill="1" applyBorder="1" applyAlignment="1">
      <alignment horizontal="right" vertical="center"/>
    </xf>
    <xf numFmtId="165" fontId="4" fillId="6" borderId="4" xfId="4" applyNumberFormat="1" applyFont="1" applyFill="1" applyBorder="1" applyAlignment="1">
      <alignment horizontal="right" vertical="center" wrapText="1"/>
    </xf>
    <xf numFmtId="0" fontId="0" fillId="13" borderId="4" xfId="0" applyFill="1" applyBorder="1" applyAlignment="1">
      <alignment horizontal="center"/>
    </xf>
    <xf numFmtId="0" fontId="6" fillId="0" borderId="4" xfId="0" applyFont="1" applyBorder="1" applyAlignment="1">
      <alignment horizontal="right" vertical="center" wrapText="1"/>
    </xf>
    <xf numFmtId="165" fontId="6" fillId="0" borderId="4" xfId="4" applyNumberFormat="1" applyFont="1" applyFill="1" applyBorder="1" applyAlignment="1">
      <alignment horizontal="right" vertical="center"/>
    </xf>
    <xf numFmtId="49" fontId="4" fillId="5" borderId="4" xfId="4" applyNumberFormat="1" applyFont="1" applyFill="1" applyBorder="1" applyAlignment="1">
      <alignment horizontal="right" vertical="center" wrapText="1"/>
    </xf>
    <xf numFmtId="165" fontId="6" fillId="0" borderId="4" xfId="4" applyNumberFormat="1" applyFont="1" applyFill="1" applyBorder="1" applyAlignment="1">
      <alignment horizontal="right" vertical="center" wrapText="1"/>
    </xf>
    <xf numFmtId="49" fontId="4" fillId="6" borderId="4" xfId="4" applyNumberFormat="1" applyFont="1" applyFill="1" applyBorder="1" applyAlignment="1">
      <alignment horizontal="right" vertical="center" wrapText="1"/>
    </xf>
    <xf numFmtId="0" fontId="0" fillId="2" borderId="4" xfId="0" applyFill="1" applyBorder="1" applyAlignment="1">
      <alignment vertical="center" wrapText="1"/>
    </xf>
    <xf numFmtId="0" fontId="15" fillId="0" borderId="0" xfId="0" applyFont="1"/>
    <xf numFmtId="0" fontId="15" fillId="0" borderId="0" xfId="0" applyFont="1" applyAlignment="1">
      <alignment horizontal="center"/>
    </xf>
    <xf numFmtId="0" fontId="15" fillId="20" borderId="0" xfId="0" applyFont="1" applyFill="1"/>
    <xf numFmtId="0" fontId="0" fillId="13" borderId="0" xfId="0" applyFill="1"/>
    <xf numFmtId="0" fontId="0" fillId="16" borderId="4" xfId="0" applyFill="1" applyBorder="1" applyAlignment="1">
      <alignment horizontal="center"/>
    </xf>
    <xf numFmtId="0" fontId="0" fillId="16" borderId="0" xfId="0" applyFill="1"/>
    <xf numFmtId="49" fontId="11" fillId="6" borderId="5" xfId="4" applyNumberFormat="1" applyFont="1" applyFill="1" applyBorder="1" applyAlignment="1">
      <alignment horizontal="right" vertical="center" wrapText="1"/>
    </xf>
    <xf numFmtId="165" fontId="4" fillId="6" borderId="5" xfId="4" applyNumberFormat="1" applyFont="1" applyFill="1" applyBorder="1" applyAlignment="1">
      <alignment horizontal="right" vertical="center"/>
    </xf>
    <xf numFmtId="14" fontId="0" fillId="7" borderId="6" xfId="0" applyNumberFormat="1" applyFill="1" applyBorder="1" applyAlignment="1">
      <alignment vertical="center"/>
    </xf>
    <xf numFmtId="0" fontId="0" fillId="7" borderId="6" xfId="0" applyFill="1" applyBorder="1" applyAlignment="1">
      <alignment vertical="center"/>
    </xf>
    <xf numFmtId="165" fontId="4" fillId="22" borderId="1" xfId="4" applyNumberFormat="1" applyFont="1" applyFill="1" applyBorder="1" applyAlignment="1">
      <alignment horizontal="right" vertical="center"/>
    </xf>
    <xf numFmtId="165" fontId="4" fillId="22" borderId="4" xfId="4" applyNumberFormat="1" applyFont="1" applyFill="1" applyBorder="1" applyAlignment="1">
      <alignment horizontal="right" vertical="center"/>
    </xf>
    <xf numFmtId="165" fontId="3" fillId="22" borderId="1" xfId="4" applyNumberFormat="1" applyFont="1" applyFill="1" applyBorder="1" applyAlignment="1">
      <alignment horizontal="right" vertical="center" wrapText="1"/>
    </xf>
    <xf numFmtId="165" fontId="4" fillId="22" borderId="6" xfId="4" applyNumberFormat="1" applyFont="1" applyFill="1" applyBorder="1" applyAlignment="1">
      <alignment horizontal="right" vertical="center"/>
    </xf>
    <xf numFmtId="165" fontId="4" fillId="22" borderId="9" xfId="4" applyNumberFormat="1" applyFont="1" applyFill="1" applyBorder="1" applyAlignment="1">
      <alignment horizontal="right" vertical="center"/>
    </xf>
    <xf numFmtId="0" fontId="0" fillId="22" borderId="0" xfId="0" applyFill="1"/>
    <xf numFmtId="165" fontId="6" fillId="22" borderId="1" xfId="4" applyNumberFormat="1" applyFont="1" applyFill="1" applyBorder="1" applyAlignment="1">
      <alignment horizontal="right" vertical="center" wrapText="1"/>
    </xf>
    <xf numFmtId="14" fontId="4" fillId="0" borderId="2" xfId="0" applyNumberFormat="1" applyFont="1" applyBorder="1" applyAlignment="1">
      <alignment horizontal="center" vertical="center"/>
    </xf>
    <xf numFmtId="165" fontId="6" fillId="0" borderId="9" xfId="4" applyNumberFormat="1" applyFont="1" applyFill="1" applyBorder="1" applyAlignment="1">
      <alignment horizontal="right" vertical="center" wrapText="1"/>
    </xf>
    <xf numFmtId="0" fontId="6" fillId="0" borderId="13" xfId="0" applyFont="1" applyBorder="1" applyAlignment="1">
      <alignment horizontal="left" vertical="center" wrapText="1"/>
    </xf>
    <xf numFmtId="0" fontId="3" fillId="23" borderId="1" xfId="0" applyFont="1" applyFill="1" applyBorder="1" applyAlignment="1">
      <alignment horizontal="center" vertical="center"/>
    </xf>
    <xf numFmtId="0" fontId="3" fillId="23" borderId="1" xfId="0" applyFont="1" applyFill="1" applyBorder="1" applyAlignment="1">
      <alignment horizontal="center" vertical="center" wrapText="1"/>
    </xf>
    <xf numFmtId="0" fontId="19" fillId="0" borderId="0" xfId="0" applyFont="1" applyAlignment="1">
      <alignment vertical="center"/>
    </xf>
    <xf numFmtId="0" fontId="20" fillId="0" borderId="0" xfId="0" applyFont="1"/>
    <xf numFmtId="0" fontId="20" fillId="0" borderId="0" xfId="0" applyFont="1" applyAlignment="1">
      <alignment vertical="center"/>
    </xf>
    <xf numFmtId="14" fontId="0" fillId="0" borderId="0" xfId="0" applyNumberFormat="1"/>
    <xf numFmtId="14" fontId="3" fillId="23" borderId="1" xfId="0" applyNumberFormat="1" applyFont="1" applyFill="1" applyBorder="1" applyAlignment="1">
      <alignment horizontal="center" vertical="center"/>
    </xf>
    <xf numFmtId="14" fontId="0" fillId="0" borderId="6" xfId="0" applyNumberFormat="1" applyBorder="1" applyAlignment="1">
      <alignment vertical="center"/>
    </xf>
    <xf numFmtId="0" fontId="0" fillId="0" borderId="6" xfId="0" applyBorder="1" applyAlignment="1">
      <alignment vertical="center"/>
    </xf>
    <xf numFmtId="14" fontId="0" fillId="0" borderId="13" xfId="0" applyNumberFormat="1" applyBorder="1" applyAlignment="1">
      <alignment vertical="center"/>
    </xf>
    <xf numFmtId="14" fontId="0" fillId="0" borderId="1" xfId="0" applyNumberFormat="1" applyBorder="1" applyAlignment="1">
      <alignment vertical="center"/>
    </xf>
    <xf numFmtId="0" fontId="0" fillId="0" borderId="1" xfId="0" applyBorder="1" applyAlignment="1">
      <alignment vertical="center"/>
    </xf>
    <xf numFmtId="0" fontId="0" fillId="0" borderId="1" xfId="0" applyBorder="1"/>
    <xf numFmtId="14" fontId="0" fillId="7" borderId="1" xfId="0" applyNumberFormat="1" applyFill="1" applyBorder="1" applyAlignment="1">
      <alignment vertical="center"/>
    </xf>
    <xf numFmtId="2" fontId="0" fillId="0" borderId="0" xfId="0" applyNumberFormat="1"/>
    <xf numFmtId="166" fontId="0" fillId="0" borderId="0" xfId="0" applyNumberFormat="1"/>
    <xf numFmtId="1" fontId="0" fillId="0" borderId="0" xfId="0" applyNumberFormat="1"/>
    <xf numFmtId="14" fontId="0" fillId="0" borderId="4" xfId="0" applyNumberFormat="1" applyBorder="1" applyAlignment="1">
      <alignment horizontal="center" vertical="center"/>
    </xf>
    <xf numFmtId="14" fontId="0" fillId="24" borderId="4" xfId="0" applyNumberFormat="1" applyFill="1" applyBorder="1" applyAlignment="1">
      <alignment horizontal="center"/>
    </xf>
    <xf numFmtId="0" fontId="0" fillId="24" borderId="4" xfId="0" applyFill="1" applyBorder="1" applyAlignment="1">
      <alignment horizontal="center"/>
    </xf>
    <xf numFmtId="0" fontId="0" fillId="24" borderId="0" xfId="0" applyFill="1"/>
    <xf numFmtId="49" fontId="4" fillId="6" borderId="1" xfId="4" applyNumberFormat="1" applyFont="1" applyFill="1" applyBorder="1" applyAlignment="1">
      <alignment horizontal="right" vertical="center" wrapText="1"/>
    </xf>
    <xf numFmtId="165" fontId="6" fillId="4" borderId="4" xfId="4" applyNumberFormat="1" applyFont="1" applyFill="1" applyBorder="1" applyAlignment="1">
      <alignment horizontal="right" vertical="center" wrapText="1"/>
    </xf>
    <xf numFmtId="0" fontId="3" fillId="23" borderId="4" xfId="0" applyFont="1" applyFill="1" applyBorder="1" applyAlignment="1">
      <alignment horizontal="center" vertical="center"/>
    </xf>
    <xf numFmtId="0" fontId="3" fillId="23" borderId="4" xfId="0" applyFont="1" applyFill="1" applyBorder="1" applyAlignment="1">
      <alignment horizontal="center" vertical="center" wrapText="1"/>
    </xf>
    <xf numFmtId="14" fontId="4" fillId="0" borderId="4" xfId="0" applyNumberFormat="1" applyFont="1" applyBorder="1" applyAlignment="1">
      <alignment horizontal="center" vertical="center"/>
    </xf>
    <xf numFmtId="0" fontId="4" fillId="0" borderId="4" xfId="0" applyFont="1" applyBorder="1" applyAlignment="1">
      <alignment horizontal="left" vertical="center" wrapText="1"/>
    </xf>
    <xf numFmtId="0" fontId="11" fillId="0" borderId="4" xfId="0" applyFont="1" applyBorder="1" applyAlignment="1">
      <alignment horizontal="left" vertical="center" wrapText="1"/>
    </xf>
    <xf numFmtId="14" fontId="4" fillId="4" borderId="4" xfId="0" applyNumberFormat="1" applyFont="1" applyFill="1" applyBorder="1" applyAlignment="1">
      <alignment horizontal="center" vertical="center"/>
    </xf>
    <xf numFmtId="0" fontId="4" fillId="4" borderId="4" xfId="0" applyFont="1" applyFill="1" applyBorder="1" applyAlignment="1">
      <alignment horizontal="left" vertical="center" wrapText="1"/>
    </xf>
    <xf numFmtId="0" fontId="10" fillId="0" borderId="4" xfId="0" applyFont="1" applyBorder="1" applyAlignment="1">
      <alignment horizontal="left" vertical="center" wrapText="1"/>
    </xf>
    <xf numFmtId="0" fontId="6" fillId="4" borderId="4" xfId="0" applyFont="1" applyFill="1" applyBorder="1" applyAlignment="1">
      <alignment horizontal="left" vertical="center" wrapText="1"/>
    </xf>
    <xf numFmtId="0" fontId="5" fillId="0" borderId="4" xfId="0" applyFont="1" applyBorder="1" applyAlignment="1">
      <alignment horizontal="center" vertical="center" wrapText="1"/>
    </xf>
    <xf numFmtId="165" fontId="4" fillId="0" borderId="4" xfId="4" applyNumberFormat="1" applyFont="1" applyBorder="1" applyAlignment="1">
      <alignment horizontal="right" vertical="center"/>
    </xf>
    <xf numFmtId="165" fontId="4" fillId="0" borderId="4" xfId="4" applyNumberFormat="1" applyFont="1" applyBorder="1" applyAlignment="1">
      <alignment vertical="center" wrapText="1"/>
    </xf>
    <xf numFmtId="0" fontId="4" fillId="6" borderId="4" xfId="0" applyFont="1" applyFill="1" applyBorder="1" applyAlignment="1">
      <alignment horizontal="left" vertical="center" wrapText="1"/>
    </xf>
    <xf numFmtId="165" fontId="5" fillId="0" borderId="4" xfId="4" applyNumberFormat="1" applyFont="1" applyBorder="1" applyAlignment="1">
      <alignment horizontal="right" vertical="center"/>
    </xf>
    <xf numFmtId="0" fontId="9" fillId="0" borderId="4" xfId="0" applyFont="1" applyBorder="1" applyAlignment="1">
      <alignment horizontal="left" vertical="center" wrapText="1"/>
    </xf>
    <xf numFmtId="14" fontId="4" fillId="7" borderId="4" xfId="0" applyNumberFormat="1" applyFont="1" applyFill="1" applyBorder="1" applyAlignment="1">
      <alignment horizontal="center" vertical="center"/>
    </xf>
    <xf numFmtId="165" fontId="3" fillId="7" borderId="4" xfId="4" applyNumberFormat="1" applyFont="1" applyFill="1" applyBorder="1" applyAlignment="1">
      <alignment horizontal="right" vertical="center" wrapText="1"/>
    </xf>
    <xf numFmtId="0" fontId="4" fillId="7" borderId="4" xfId="0" applyFont="1" applyFill="1" applyBorder="1" applyAlignment="1">
      <alignment horizontal="left" vertical="center" wrapText="1"/>
    </xf>
    <xf numFmtId="165" fontId="4" fillId="0" borderId="4" xfId="4" applyNumberFormat="1" applyFont="1" applyFill="1" applyBorder="1" applyAlignment="1">
      <alignment vertical="center"/>
    </xf>
    <xf numFmtId="165" fontId="3" fillId="0" borderId="4" xfId="4" applyNumberFormat="1" applyFont="1" applyFill="1" applyBorder="1" applyAlignment="1">
      <alignment vertical="center" wrapText="1"/>
    </xf>
    <xf numFmtId="165" fontId="6" fillId="0" borderId="4" xfId="4" applyNumberFormat="1" applyFont="1" applyFill="1" applyBorder="1" applyAlignment="1">
      <alignment vertical="center" wrapText="1"/>
    </xf>
    <xf numFmtId="165" fontId="4" fillId="4" borderId="4" xfId="4" applyNumberFormat="1" applyFont="1" applyFill="1" applyBorder="1" applyAlignment="1">
      <alignment vertical="center"/>
    </xf>
    <xf numFmtId="165" fontId="3" fillId="4" borderId="4" xfId="4" applyNumberFormat="1" applyFont="1" applyFill="1" applyBorder="1" applyAlignment="1">
      <alignment vertical="center" wrapText="1"/>
    </xf>
    <xf numFmtId="165" fontId="6" fillId="4" borderId="4" xfId="4" applyNumberFormat="1" applyFont="1" applyFill="1" applyBorder="1" applyAlignment="1">
      <alignment vertical="center" wrapText="1"/>
    </xf>
    <xf numFmtId="165" fontId="4" fillId="7" borderId="4" xfId="4" applyNumberFormat="1" applyFont="1" applyFill="1" applyBorder="1" applyAlignment="1">
      <alignment vertical="center"/>
    </xf>
    <xf numFmtId="165" fontId="3" fillId="7" borderId="4" xfId="4" applyNumberFormat="1" applyFont="1" applyFill="1" applyBorder="1" applyAlignment="1">
      <alignment vertical="center" wrapText="1"/>
    </xf>
    <xf numFmtId="165" fontId="4" fillId="0" borderId="4" xfId="4" applyNumberFormat="1" applyFont="1" applyBorder="1" applyAlignment="1">
      <alignment vertical="center"/>
    </xf>
    <xf numFmtId="0" fontId="4" fillId="5" borderId="4" xfId="0" applyFont="1" applyFill="1" applyBorder="1" applyAlignment="1">
      <alignment horizontal="left" vertical="center" wrapText="1"/>
    </xf>
    <xf numFmtId="165" fontId="4" fillId="0" borderId="4" xfId="4" applyNumberFormat="1" applyFont="1" applyFill="1" applyBorder="1" applyAlignment="1">
      <alignment horizontal="left" vertical="center"/>
    </xf>
    <xf numFmtId="165" fontId="4" fillId="4" borderId="4" xfId="4" applyNumberFormat="1" applyFont="1" applyFill="1" applyBorder="1" applyAlignment="1">
      <alignment horizontal="left" vertical="center"/>
    </xf>
    <xf numFmtId="165" fontId="9" fillId="6" borderId="4" xfId="4" applyNumberFormat="1" applyFont="1" applyFill="1" applyBorder="1" applyAlignment="1">
      <alignment horizontal="left" vertical="center" wrapText="1"/>
    </xf>
    <xf numFmtId="165" fontId="6" fillId="7" borderId="4" xfId="4" applyNumberFormat="1" applyFont="1" applyFill="1" applyBorder="1" applyAlignment="1">
      <alignment horizontal="right" vertical="center" wrapText="1"/>
    </xf>
    <xf numFmtId="0" fontId="17" fillId="6" borderId="4" xfId="0" applyFont="1" applyFill="1" applyBorder="1" applyAlignment="1">
      <alignment vertical="center" wrapText="1"/>
    </xf>
    <xf numFmtId="165" fontId="9" fillId="5" borderId="4" xfId="4" applyNumberFormat="1" applyFont="1" applyFill="1" applyBorder="1" applyAlignment="1">
      <alignment horizontal="left" vertical="center" wrapText="1"/>
    </xf>
    <xf numFmtId="165" fontId="6" fillId="0" borderId="4" xfId="4" applyNumberFormat="1" applyFont="1" applyFill="1" applyBorder="1" applyAlignment="1">
      <alignment horizontal="left" vertical="center" wrapText="1"/>
    </xf>
    <xf numFmtId="49" fontId="6" fillId="5" borderId="5" xfId="4" applyNumberFormat="1" applyFont="1" applyFill="1" applyBorder="1" applyAlignment="1">
      <alignment horizontal="right" vertical="center" wrapText="1"/>
    </xf>
    <xf numFmtId="0" fontId="2" fillId="0" borderId="0" xfId="0" applyFont="1" applyAlignment="1">
      <alignment horizontal="center" vertical="center"/>
    </xf>
    <xf numFmtId="0" fontId="18" fillId="0" borderId="12" xfId="0" applyFont="1" applyBorder="1" applyAlignment="1">
      <alignment horizontal="center" vertical="center"/>
    </xf>
    <xf numFmtId="0" fontId="18" fillId="0" borderId="0" xfId="0" applyFont="1" applyAlignment="1">
      <alignment horizontal="center" vertical="center"/>
    </xf>
    <xf numFmtId="0" fontId="3" fillId="0" borderId="4" xfId="0" applyFont="1" applyBorder="1" applyAlignment="1">
      <alignment horizontal="left" vertical="center" wrapText="1"/>
    </xf>
    <xf numFmtId="165" fontId="6" fillId="2" borderId="4" xfId="4" applyNumberFormat="1" applyFont="1" applyFill="1" applyBorder="1" applyAlignment="1">
      <alignment horizontal="right" vertical="center" wrapText="1"/>
    </xf>
    <xf numFmtId="165" fontId="11" fillId="0" borderId="5" xfId="4" applyNumberFormat="1" applyFont="1" applyBorder="1" applyAlignment="1">
      <alignment horizontal="right" vertical="center" wrapText="1"/>
    </xf>
    <xf numFmtId="0" fontId="6" fillId="6" borderId="4" xfId="0" applyFont="1" applyFill="1" applyBorder="1" applyAlignment="1">
      <alignment horizontal="left" vertical="center" wrapText="1"/>
    </xf>
    <xf numFmtId="49" fontId="4" fillId="0" borderId="4" xfId="4" applyNumberFormat="1" applyFont="1" applyFill="1" applyBorder="1" applyAlignment="1">
      <alignment horizontal="right" vertical="center" wrapText="1"/>
    </xf>
    <xf numFmtId="165" fontId="4" fillId="2" borderId="4" xfId="4" applyNumberFormat="1" applyFont="1" applyFill="1" applyBorder="1" applyAlignment="1">
      <alignment horizontal="right" vertical="center"/>
    </xf>
    <xf numFmtId="14" fontId="0" fillId="0" borderId="6" xfId="0" applyNumberFormat="1" applyBorder="1" applyAlignment="1">
      <alignment horizontal="center"/>
    </xf>
    <xf numFmtId="0" fontId="0" fillId="0" borderId="6" xfId="0" applyBorder="1" applyAlignment="1">
      <alignment horizontal="center"/>
    </xf>
    <xf numFmtId="165" fontId="4" fillId="2" borderId="5" xfId="4" applyNumberFormat="1" applyFont="1" applyFill="1" applyBorder="1" applyAlignment="1">
      <alignment horizontal="right" vertical="center" wrapText="1"/>
    </xf>
    <xf numFmtId="49" fontId="6" fillId="6" borderId="5" xfId="4" applyNumberFormat="1" applyFont="1" applyFill="1" applyBorder="1" applyAlignment="1">
      <alignment horizontal="right" vertical="center" wrapText="1"/>
    </xf>
    <xf numFmtId="167" fontId="0" fillId="0" borderId="0" xfId="0" applyNumberFormat="1"/>
    <xf numFmtId="165" fontId="11" fillId="0" borderId="4" xfId="4" applyNumberFormat="1" applyFont="1" applyBorder="1" applyAlignment="1">
      <alignment horizontal="right" vertical="center" wrapText="1"/>
    </xf>
    <xf numFmtId="165" fontId="4" fillId="2" borderId="4" xfId="4" applyNumberFormat="1" applyFont="1" applyFill="1" applyBorder="1" applyAlignment="1">
      <alignment horizontal="right" vertical="center" wrapText="1"/>
    </xf>
    <xf numFmtId="12" fontId="0" fillId="16" borderId="4" xfId="0" applyNumberFormat="1" applyFill="1" applyBorder="1" applyAlignment="1">
      <alignment horizontal="center"/>
    </xf>
    <xf numFmtId="165" fontId="4" fillId="3" borderId="4" xfId="4" applyNumberFormat="1" applyFont="1" applyFill="1" applyBorder="1" applyAlignment="1">
      <alignment horizontal="right" vertical="center" wrapText="1"/>
    </xf>
    <xf numFmtId="0" fontId="21" fillId="5" borderId="4" xfId="0" applyFont="1" applyFill="1" applyBorder="1" applyAlignment="1">
      <alignment vertical="center" wrapText="1"/>
    </xf>
    <xf numFmtId="14" fontId="0" fillId="25" borderId="4" xfId="0" applyNumberFormat="1" applyFill="1" applyBorder="1" applyAlignment="1">
      <alignment vertical="center"/>
    </xf>
    <xf numFmtId="0" fontId="0" fillId="25" borderId="4" xfId="0" applyFill="1" applyBorder="1" applyAlignment="1">
      <alignment vertical="center"/>
    </xf>
    <xf numFmtId="14" fontId="0" fillId="25" borderId="6" xfId="0" applyNumberFormat="1" applyFill="1" applyBorder="1" applyAlignment="1">
      <alignment vertical="center"/>
    </xf>
    <xf numFmtId="0" fontId="0" fillId="25" borderId="6" xfId="0" applyFill="1" applyBorder="1" applyAlignment="1">
      <alignment vertical="center"/>
    </xf>
    <xf numFmtId="0" fontId="0" fillId="6" borderId="1" xfId="0" applyFill="1" applyBorder="1" applyAlignment="1">
      <alignment wrapText="1"/>
    </xf>
    <xf numFmtId="0" fontId="18" fillId="0" borderId="3" xfId="0" applyFont="1" applyBorder="1" applyAlignment="1">
      <alignment horizontal="center" vertical="center"/>
    </xf>
    <xf numFmtId="0" fontId="18" fillId="0" borderId="2" xfId="0" applyFont="1" applyBorder="1" applyAlignment="1">
      <alignment horizontal="center" vertical="center"/>
    </xf>
    <xf numFmtId="14" fontId="4" fillId="21" borderId="8" xfId="0" applyNumberFormat="1" applyFont="1" applyFill="1" applyBorder="1" applyAlignment="1">
      <alignment horizontal="center" vertical="center"/>
    </xf>
    <xf numFmtId="165" fontId="4" fillId="21" borderId="4" xfId="4" applyNumberFormat="1" applyFont="1" applyFill="1" applyBorder="1" applyAlignment="1">
      <alignment horizontal="right" vertical="center"/>
    </xf>
    <xf numFmtId="165" fontId="4" fillId="21" borderId="5" xfId="4" applyNumberFormat="1" applyFont="1" applyFill="1" applyBorder="1" applyAlignment="1">
      <alignment horizontal="right" vertical="center"/>
    </xf>
    <xf numFmtId="49" fontId="9" fillId="6" borderId="5" xfId="4" applyNumberFormat="1" applyFont="1" applyFill="1" applyBorder="1" applyAlignment="1">
      <alignment horizontal="right" vertical="center" wrapText="1"/>
    </xf>
    <xf numFmtId="0" fontId="24" fillId="24" borderId="4" xfId="0" applyFont="1" applyFill="1" applyBorder="1" applyAlignment="1">
      <alignment horizontal="center"/>
    </xf>
    <xf numFmtId="0" fontId="24" fillId="24" borderId="0" xfId="0" applyFont="1" applyFill="1" applyAlignment="1">
      <alignment horizontal="center"/>
    </xf>
    <xf numFmtId="0" fontId="25" fillId="24" borderId="11" xfId="0" applyFont="1" applyFill="1" applyBorder="1" applyAlignment="1">
      <alignment horizontal="center"/>
    </xf>
    <xf numFmtId="0" fontId="24" fillId="24" borderId="13" xfId="0" applyFont="1" applyFill="1" applyBorder="1" applyAlignment="1">
      <alignment horizontal="center"/>
    </xf>
    <xf numFmtId="0" fontId="16" fillId="26" borderId="16" xfId="0" applyFont="1" applyFill="1" applyBorder="1" applyAlignment="1">
      <alignment horizontal="center"/>
    </xf>
    <xf numFmtId="165" fontId="4" fillId="22" borderId="5" xfId="4" applyNumberFormat="1" applyFont="1" applyFill="1" applyBorder="1" applyAlignment="1">
      <alignment horizontal="right" vertical="center"/>
    </xf>
    <xf numFmtId="165" fontId="4" fillId="16" borderId="1" xfId="4" applyNumberFormat="1" applyFont="1" applyFill="1" applyBorder="1" applyAlignment="1">
      <alignment horizontal="right" vertical="center"/>
    </xf>
    <xf numFmtId="165" fontId="4" fillId="16" borderId="5" xfId="4" applyNumberFormat="1" applyFont="1" applyFill="1" applyBorder="1" applyAlignment="1">
      <alignment horizontal="right" vertical="center" wrapText="1"/>
    </xf>
    <xf numFmtId="0" fontId="17" fillId="0" borderId="4" xfId="0" applyFont="1" applyBorder="1" applyAlignment="1">
      <alignment vertical="center" wrapText="1"/>
    </xf>
    <xf numFmtId="0" fontId="0" fillId="0" borderId="1" xfId="0" applyBorder="1" applyAlignment="1">
      <alignment wrapText="1"/>
    </xf>
    <xf numFmtId="0" fontId="0" fillId="0" borderId="0" xfId="0" applyAlignment="1">
      <alignment horizontal="left"/>
    </xf>
    <xf numFmtId="0" fontId="15" fillId="9" borderId="0" xfId="0" applyFont="1" applyFill="1" applyAlignment="1">
      <alignment horizontal="center"/>
    </xf>
    <xf numFmtId="0" fontId="2" fillId="0" borderId="0" xfId="0" applyFont="1" applyAlignment="1">
      <alignment horizontal="center" vertical="center"/>
    </xf>
    <xf numFmtId="0" fontId="18" fillId="0" borderId="12" xfId="0" applyFont="1" applyBorder="1" applyAlignment="1">
      <alignment horizontal="center" vertical="center"/>
    </xf>
    <xf numFmtId="0" fontId="18" fillId="0" borderId="0" xfId="0" applyFont="1" applyAlignment="1">
      <alignment horizontal="center" vertical="center"/>
    </xf>
    <xf numFmtId="0" fontId="18" fillId="0" borderId="3" xfId="0" applyFont="1" applyBorder="1" applyAlignment="1">
      <alignment horizontal="center" vertical="center"/>
    </xf>
    <xf numFmtId="0" fontId="18" fillId="0" borderId="2" xfId="0" applyFont="1" applyBorder="1" applyAlignment="1">
      <alignment horizontal="center" vertical="center"/>
    </xf>
    <xf numFmtId="0" fontId="14" fillId="0" borderId="0" xfId="0" applyFont="1" applyAlignment="1">
      <alignment horizontal="center" vertical="center"/>
    </xf>
  </cellXfs>
  <cellStyles count="5">
    <cellStyle name="Comma [0]" xfId="4" builtinId="6"/>
    <cellStyle name="Millares [0] 2" xfId="1" xr:uid="{00000000-0005-0000-0000-000001000000}"/>
    <cellStyle name="Millares 2" xfId="2" xr:uid="{00000000-0005-0000-0000-000002000000}"/>
    <cellStyle name="Moneda [0] 2" xfId="3" xr:uid="{00000000-0005-0000-0000-000003000000}"/>
    <cellStyle name="Normal" xfId="0" builtinId="0"/>
  </cellStyles>
  <dxfs count="2">
    <dxf>
      <numFmt numFmtId="166" formatCode="0.0"/>
    </dxf>
    <dxf>
      <numFmt numFmtId="1" formatCode="0"/>
    </dxf>
  </dxfs>
  <tableStyles count="0" defaultTableStyle="TableStyleMedium2" defaultPivotStyle="PivotStyleLight16"/>
  <colors>
    <mruColors>
      <color rgb="FFB1CEFA"/>
      <color rgb="FF6BA1F2"/>
      <color rgb="FFF1F5C4"/>
      <color rgb="FFED77A8"/>
      <color rgb="FFF5A9A9"/>
      <color rgb="FFF57878"/>
      <color rgb="FFFA61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sheetMetadata" Target="metadata.xml"/><Relationship Id="rId68"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pivotCacheDefinition" Target="pivotCache/pivotCacheDefinition1.xml"/><Relationship Id="rId66" Type="http://schemas.openxmlformats.org/officeDocument/2006/relationships/customXml" Target="../customXml/item1.xml"/><Relationship Id="rId5" Type="http://schemas.openxmlformats.org/officeDocument/2006/relationships/worksheet" Target="worksheets/sheet5.xml"/><Relationship Id="rId61"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17/10/relationships/person" Target="persons/person.xml"/><Relationship Id="rId69" Type="http://schemas.openxmlformats.org/officeDocument/2006/relationships/customXml" Target="../customXml/item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pivotCacheDefinition" Target="pivotCache/pivotCacheDefinition2.xml"/><Relationship Id="rId67" Type="http://schemas.openxmlformats.org/officeDocument/2006/relationships/customXml" Target="../customXml/item2.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[Producción por Técnico CONSOLIDADO_OCTUBRE.xlsx]ORDENACIÓN!TablaDinámica1</c:name>
    <c:fmtId val="24"/>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ORDENACIÓN ALFABÉTICA KARDEX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_tradnl"/>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s-ES_tradnl"/>
            </a:p>
          </c:txPr>
          <c:dLblPos val="inBase"/>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ES_tradnl"/>
            </a:p>
          </c:txPr>
          <c:dLblPos val="t"/>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ORDENACIÓN!$B$2</c:f>
              <c:strCache>
                <c:ptCount val="1"/>
                <c:pt idx="0">
                  <c:v>Total</c:v>
                </c:pt>
              </c:strCache>
            </c:strRef>
          </c:tx>
          <c:spPr>
            <a:solidFill>
              <a:schemeClr val="accent1"/>
            </a:solidFill>
            <a:ln>
              <a:noFill/>
            </a:ln>
            <a:effectLst/>
          </c:spPr>
          <c:invertIfNegative val="0"/>
          <c:cat>
            <c:strRef>
              <c:f>ORDENACIÓN!$A$3:$A$46</c:f>
              <c:strCache>
                <c:ptCount val="43"/>
                <c:pt idx="0">
                  <c:v>INGRID TATIANA PUENTES MOLINA</c:v>
                </c:pt>
                <c:pt idx="1">
                  <c:v>DANIELA  DUARTE TRIANA</c:v>
                </c:pt>
                <c:pt idx="2">
                  <c:v>JULIETH NATALY ROMERO BOJACA</c:v>
                </c:pt>
                <c:pt idx="3">
                  <c:v>IBETH ANDREA ROZO GOMEZ</c:v>
                </c:pt>
                <c:pt idx="4">
                  <c:v>YENIFER DAYANA PEÑA VALBUENA</c:v>
                </c:pt>
                <c:pt idx="5">
                  <c:v>SANDRA PATRICIA BARRETO SANCHE</c:v>
                </c:pt>
                <c:pt idx="6">
                  <c:v>LILIANA ANDREA RODRIGUEZ PINEDA</c:v>
                </c:pt>
                <c:pt idx="7">
                  <c:v>LUIS ALCIDES ARIZA LAITON </c:v>
                </c:pt>
                <c:pt idx="8">
                  <c:v>ANDRES FELIPE MAYORGA JAIMES</c:v>
                </c:pt>
                <c:pt idx="9">
                  <c:v>BRYAN ANTONIO MEJIA</c:v>
                </c:pt>
                <c:pt idx="10">
                  <c:v>DIANA CAROLINA RAMOS CASTAÑEDA</c:v>
                </c:pt>
                <c:pt idx="11">
                  <c:v>LAURA VANESSA BEJARANO GARCIA</c:v>
                </c:pt>
                <c:pt idx="12">
                  <c:v>JEIMY CORTES</c:v>
                </c:pt>
                <c:pt idx="13">
                  <c:v>SANDY CARREÑO</c:v>
                </c:pt>
                <c:pt idx="14">
                  <c:v>ANDREA RINCON</c:v>
                </c:pt>
                <c:pt idx="15">
                  <c:v>LILIANA PINILLA</c:v>
                </c:pt>
                <c:pt idx="16">
                  <c:v>LILIANA MENDOZA</c:v>
                </c:pt>
                <c:pt idx="17">
                  <c:v>DENIS SOLARTE</c:v>
                </c:pt>
                <c:pt idx="18">
                  <c:v>LUISA ESCOBAR</c:v>
                </c:pt>
                <c:pt idx="19">
                  <c:v>MAYRA CASTILLO</c:v>
                </c:pt>
                <c:pt idx="20">
                  <c:v>LILIANA ZARATE</c:v>
                </c:pt>
                <c:pt idx="21">
                  <c:v>DIANA CARRILLO</c:v>
                </c:pt>
                <c:pt idx="22">
                  <c:v>LEIDY GONZALEZ</c:v>
                </c:pt>
                <c:pt idx="23">
                  <c:v>OSCAR VALENCIA</c:v>
                </c:pt>
                <c:pt idx="24">
                  <c:v>IGNACIO BERMUDEZ</c:v>
                </c:pt>
                <c:pt idx="25">
                  <c:v>CAROL MARTINEZ</c:v>
                </c:pt>
                <c:pt idx="26">
                  <c:v>CLAUDIA ALZATE</c:v>
                </c:pt>
                <c:pt idx="27">
                  <c:v>MARY LUZ PARRA</c:v>
                </c:pt>
                <c:pt idx="28">
                  <c:v>MARTA ISABEL MENDOZA</c:v>
                </c:pt>
                <c:pt idx="29">
                  <c:v>JHON CACERES</c:v>
                </c:pt>
                <c:pt idx="30">
                  <c:v>PEDRO SALAS</c:v>
                </c:pt>
                <c:pt idx="31">
                  <c:v>ANGELICA ORTIZ</c:v>
                </c:pt>
                <c:pt idx="32">
                  <c:v>GLORIA YAMILE SANTANA ORTIZ</c:v>
                </c:pt>
                <c:pt idx="33">
                  <c:v>ORLANDO MORALES</c:v>
                </c:pt>
                <c:pt idx="34">
                  <c:v>YOMARA BOHORQUEZ PEÑA</c:v>
                </c:pt>
                <c:pt idx="35">
                  <c:v>ANA MILENA ROMERO</c:v>
                </c:pt>
                <c:pt idx="36">
                  <c:v>GUILLERMO RODRIGUEZ </c:v>
                </c:pt>
                <c:pt idx="37">
                  <c:v>ANTONIA GIL</c:v>
                </c:pt>
                <c:pt idx="38">
                  <c:v>DIANA CAROLINA ALVAREZ</c:v>
                </c:pt>
                <c:pt idx="39">
                  <c:v>KAREN ROMERO</c:v>
                </c:pt>
                <c:pt idx="40">
                  <c:v>ERIKA CASALLAS</c:v>
                </c:pt>
                <c:pt idx="41">
                  <c:v>MARTHA BLANCO</c:v>
                </c:pt>
                <c:pt idx="42">
                  <c:v>VIVIANA ANGARITA</c:v>
                </c:pt>
              </c:strCache>
            </c:strRef>
          </c:cat>
          <c:val>
            <c:numRef>
              <c:f>ORDENACIÓN!$B$3:$B$46</c:f>
              <c:numCache>
                <c:formatCode>General</c:formatCode>
                <c:ptCount val="43"/>
                <c:pt idx="0">
                  <c:v>9</c:v>
                </c:pt>
                <c:pt idx="1">
                  <c:v>5</c:v>
                </c:pt>
                <c:pt idx="2">
                  <c:v>0</c:v>
                </c:pt>
                <c:pt idx="3">
                  <c:v>11</c:v>
                </c:pt>
                <c:pt idx="4">
                  <c:v>0</c:v>
                </c:pt>
                <c:pt idx="5">
                  <c:v>2</c:v>
                </c:pt>
                <c:pt idx="6">
                  <c:v>12</c:v>
                </c:pt>
                <c:pt idx="7">
                  <c:v>2</c:v>
                </c:pt>
                <c:pt idx="8">
                  <c:v>8</c:v>
                </c:pt>
                <c:pt idx="9">
                  <c:v>0</c:v>
                </c:pt>
                <c:pt idx="10">
                  <c:v>9</c:v>
                </c:pt>
                <c:pt idx="11">
                  <c:v>0</c:v>
                </c:pt>
                <c:pt idx="12">
                  <c:v>0</c:v>
                </c:pt>
                <c:pt idx="13">
                  <c:v>0</c:v>
                </c:pt>
                <c:pt idx="14">
                  <c:v>11</c:v>
                </c:pt>
                <c:pt idx="15">
                  <c:v>0</c:v>
                </c:pt>
                <c:pt idx="16">
                  <c:v>1</c:v>
                </c:pt>
                <c:pt idx="17">
                  <c:v>0</c:v>
                </c:pt>
                <c:pt idx="18">
                  <c:v>0</c:v>
                </c:pt>
                <c:pt idx="19">
                  <c:v>0</c:v>
                </c:pt>
                <c:pt idx="20">
                  <c:v>1</c:v>
                </c:pt>
                <c:pt idx="21">
                  <c:v>2</c:v>
                </c:pt>
                <c:pt idx="22">
                  <c:v>0</c:v>
                </c:pt>
                <c:pt idx="23">
                  <c:v>0</c:v>
                </c:pt>
                <c:pt idx="24">
                  <c:v>0</c:v>
                </c:pt>
                <c:pt idx="25">
                  <c:v>1</c:v>
                </c:pt>
                <c:pt idx="26">
                  <c:v>12</c:v>
                </c:pt>
                <c:pt idx="27">
                  <c:v>0</c:v>
                </c:pt>
                <c:pt idx="28">
                  <c:v>1</c:v>
                </c:pt>
                <c:pt idx="29">
                  <c:v>0</c:v>
                </c:pt>
                <c:pt idx="30">
                  <c:v>5</c:v>
                </c:pt>
                <c:pt idx="31">
                  <c:v>0</c:v>
                </c:pt>
                <c:pt idx="32">
                  <c:v>3</c:v>
                </c:pt>
                <c:pt idx="33">
                  <c:v>6</c:v>
                </c:pt>
                <c:pt idx="34">
                  <c:v>7</c:v>
                </c:pt>
                <c:pt idx="35">
                  <c:v>2</c:v>
                </c:pt>
                <c:pt idx="36">
                  <c:v>1</c:v>
                </c:pt>
                <c:pt idx="37">
                  <c:v>0</c:v>
                </c:pt>
                <c:pt idx="38">
                  <c:v>2</c:v>
                </c:pt>
                <c:pt idx="39">
                  <c:v>1</c:v>
                </c:pt>
                <c:pt idx="40">
                  <c:v>0</c:v>
                </c:pt>
                <c:pt idx="41">
                  <c:v>8</c:v>
                </c:pt>
                <c:pt idx="42">
                  <c:v>3</c:v>
                </c:pt>
              </c:numCache>
            </c:numRef>
          </c:val>
          <c:extLst>
            <c:ext xmlns:c16="http://schemas.microsoft.com/office/drawing/2014/chart" uri="{C3380CC4-5D6E-409C-BE32-E72D297353CC}">
              <c16:uniqueId val="{00000000-300B-497D-9564-3840257E6420}"/>
            </c:ext>
          </c:extLst>
        </c:ser>
        <c:dLbls>
          <c:showLegendKey val="0"/>
          <c:showVal val="0"/>
          <c:showCatName val="0"/>
          <c:showSerName val="0"/>
          <c:showPercent val="0"/>
          <c:showBubbleSize val="0"/>
        </c:dLbls>
        <c:gapWidth val="75"/>
        <c:overlap val="-25"/>
        <c:axId val="789017663"/>
        <c:axId val="789018623"/>
      </c:barChart>
      <c:catAx>
        <c:axId val="789017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789018623"/>
        <c:crosses val="autoZero"/>
        <c:auto val="1"/>
        <c:lblAlgn val="ctr"/>
        <c:lblOffset val="100"/>
        <c:noMultiLvlLbl val="0"/>
      </c:catAx>
      <c:valAx>
        <c:axId val="7890186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7890176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ES_tradnl"/>
    </a:p>
  </c:txPr>
  <c:printSettings>
    <c:headerFooter/>
    <c:pageMargins b="0.75" l="0.7" r="0.7" t="0.75" header="0.3" footer="0.3"/>
    <c:pageSetup/>
  </c:printSettings>
  <c:extLst>
    <c:ext xmlns:c14="http://schemas.microsoft.com/office/drawing/2007/8/2/chart" uri="{781A3756-C4B2-4CAC-9D66-4F8BD8637D16}">
      <c14:pivotOptions>
        <c14:dropZoneCatego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[Producción por Técnico CONSOLIDADO_OCTUBRE.xlsx]CC ORDENACIÓN!TablaDinámica7</c:name>
    <c:fmtId val="11"/>
  </c:pivotSource>
  <c:chart>
    <c:title>
      <c:tx>
        <c:rich>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r>
              <a:rPr lang="es-CO"/>
              <a:t>ORDENACIÓN ALFABÉTICA KARDEX </a:t>
            </a:r>
          </a:p>
        </c:rich>
      </c:tx>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s-ES_tradnl"/>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s-ES_tradnl"/>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38100" cap="rnd">
            <a:solidFill>
              <a:schemeClr val="accent1"/>
            </a:solidFill>
            <a:round/>
          </a:ln>
          <a:effectLst/>
        </c:spPr>
        <c:marker>
          <c:symbol val="circle"/>
          <c:size val="8"/>
          <c:spPr>
            <a:solidFill>
              <a:schemeClr val="accent1"/>
            </a:solidFill>
            <a:ln>
              <a:no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mn-lt"/>
                  <a:ea typeface="+mn-ea"/>
                  <a:cs typeface="+mn-cs"/>
                </a:defRPr>
              </a:pPr>
              <a:endParaRPr lang="es-ES_tradnl"/>
            </a:p>
          </c:txPr>
          <c:dLblPos val="t"/>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w="38100" cap="rnd">
            <a:solidFill>
              <a:schemeClr val="accent2"/>
            </a:solidFill>
            <a:round/>
          </a:ln>
          <a:effectLst/>
        </c:spPr>
        <c:marker>
          <c:symbol val="circle"/>
          <c:size val="8"/>
          <c:spPr>
            <a:solidFill>
              <a:schemeClr val="accent1"/>
            </a:solidFill>
            <a:ln>
              <a:noFill/>
            </a:ln>
            <a:effectLst/>
          </c:spPr>
        </c:marker>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'CC ORDENACIÓN'!$B$2</c:f>
              <c:strCache>
                <c:ptCount val="1"/>
                <c:pt idx="0">
                  <c:v>Total</c:v>
                </c:pt>
              </c:strCache>
            </c:strRef>
          </c:tx>
          <c:spPr>
            <a:solidFill>
              <a:schemeClr val="accent1"/>
            </a:solidFill>
            <a:ln>
              <a:noFill/>
            </a:ln>
            <a:effectLst/>
          </c:spPr>
          <c:invertIfNegative val="0"/>
          <c:cat>
            <c:strRef>
              <c:f>'CC ORDENACIÓN'!$A$3:$A$46</c:f>
              <c:strCache>
                <c:ptCount val="43"/>
                <c:pt idx="0">
                  <c:v>DANIELA  DUARTE TRIANA</c:v>
                </c:pt>
                <c:pt idx="1">
                  <c:v>IBETH ANDREA ROZO GOMEZ</c:v>
                </c:pt>
                <c:pt idx="2">
                  <c:v>INGRID TATIANA PUENTES MOLINA</c:v>
                </c:pt>
                <c:pt idx="3">
                  <c:v>JULIETH NATALY ROMERO BOJACA</c:v>
                </c:pt>
                <c:pt idx="4">
                  <c:v>YENIFER DAYANA PEÑA VALBUENA</c:v>
                </c:pt>
                <c:pt idx="5">
                  <c:v>SANDRA PATRICIA BARRETO SANCHE</c:v>
                </c:pt>
                <c:pt idx="6">
                  <c:v>LILIANA ANDREA RODRIGUEZ PINEDA</c:v>
                </c:pt>
                <c:pt idx="7">
                  <c:v>LUIS ALCIDES ARIZA LAITON </c:v>
                </c:pt>
                <c:pt idx="8">
                  <c:v>ANDRES FELIPE MAYORGA JAIMES</c:v>
                </c:pt>
                <c:pt idx="9">
                  <c:v>BRYAN ANTONIO MEJIA</c:v>
                </c:pt>
                <c:pt idx="10">
                  <c:v>DIANA CAROLINA RAMOS CASTAÑEDA</c:v>
                </c:pt>
                <c:pt idx="11">
                  <c:v>LAURA VANESSA BEJARANO GARCIA</c:v>
                </c:pt>
                <c:pt idx="12">
                  <c:v>JEIMY CORTES</c:v>
                </c:pt>
                <c:pt idx="13">
                  <c:v>SANDY CARREÑO</c:v>
                </c:pt>
                <c:pt idx="14">
                  <c:v>ANDREA RINCON</c:v>
                </c:pt>
                <c:pt idx="15">
                  <c:v>LILIANA PINILLA</c:v>
                </c:pt>
                <c:pt idx="16">
                  <c:v>LILIANA MENDOZA</c:v>
                </c:pt>
                <c:pt idx="17">
                  <c:v>DENIS SOLARTE</c:v>
                </c:pt>
                <c:pt idx="18">
                  <c:v>LUISA ESCOBAR</c:v>
                </c:pt>
                <c:pt idx="19">
                  <c:v>MAYRA CASTILLO</c:v>
                </c:pt>
                <c:pt idx="20">
                  <c:v>LILIANA ZARATE</c:v>
                </c:pt>
                <c:pt idx="21">
                  <c:v>DIANA CARRILLO</c:v>
                </c:pt>
                <c:pt idx="22">
                  <c:v>LEIDY GONZALEZ</c:v>
                </c:pt>
                <c:pt idx="23">
                  <c:v>OSCAR VALENCIA</c:v>
                </c:pt>
                <c:pt idx="24">
                  <c:v>IGNACIO BERMUDEZ</c:v>
                </c:pt>
                <c:pt idx="25">
                  <c:v>CAROL MARTINEZ</c:v>
                </c:pt>
                <c:pt idx="26">
                  <c:v>CLAUDIA ALZATE</c:v>
                </c:pt>
                <c:pt idx="27">
                  <c:v>MARY LUZ PARRA</c:v>
                </c:pt>
                <c:pt idx="28">
                  <c:v>MARTA ISABEL MENDOZA</c:v>
                </c:pt>
                <c:pt idx="29">
                  <c:v>JHON CACERES</c:v>
                </c:pt>
                <c:pt idx="30">
                  <c:v>PEDRO SALAS</c:v>
                </c:pt>
                <c:pt idx="31">
                  <c:v>ANGELICA ORTIZ</c:v>
                </c:pt>
                <c:pt idx="32">
                  <c:v>GLORIA YAMILE SANTANA ORTIZ</c:v>
                </c:pt>
                <c:pt idx="33">
                  <c:v>ORLANDO MORALES</c:v>
                </c:pt>
                <c:pt idx="34">
                  <c:v>YOMARA BOHORQUEZ PEÑA</c:v>
                </c:pt>
                <c:pt idx="35">
                  <c:v>ANA MILENA ROMERO</c:v>
                </c:pt>
                <c:pt idx="36">
                  <c:v>GUILLERMO RODRIGUEZ </c:v>
                </c:pt>
                <c:pt idx="37">
                  <c:v>ANTONIA GIL</c:v>
                </c:pt>
                <c:pt idx="38">
                  <c:v>DIANA CAROLINA ALVAREZ</c:v>
                </c:pt>
                <c:pt idx="39">
                  <c:v>KAREN ROMERO</c:v>
                </c:pt>
                <c:pt idx="40">
                  <c:v>ERIKA CASALLAS</c:v>
                </c:pt>
                <c:pt idx="41">
                  <c:v>MARTHA BLANCO</c:v>
                </c:pt>
                <c:pt idx="42">
                  <c:v>VIVIANA ANGARITA</c:v>
                </c:pt>
              </c:strCache>
            </c:strRef>
          </c:cat>
          <c:val>
            <c:numRef>
              <c:f>'CC ORDENACIÓN'!$B$3:$B$46</c:f>
              <c:numCache>
                <c:formatCode>General</c:formatCode>
                <c:ptCount val="43"/>
                <c:pt idx="0">
                  <c:v>0</c:v>
                </c:pt>
                <c:pt idx="1">
                  <c:v>0</c:v>
                </c:pt>
                <c:pt idx="2">
                  <c:v>7</c:v>
                </c:pt>
                <c:pt idx="3">
                  <c:v>0</c:v>
                </c:pt>
                <c:pt idx="4">
                  <c:v>0</c:v>
                </c:pt>
                <c:pt idx="5">
                  <c:v>42</c:v>
                </c:pt>
                <c:pt idx="6">
                  <c:v>49</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24</c:v>
                </c:pt>
                <c:pt idx="36">
                  <c:v>0</c:v>
                </c:pt>
                <c:pt idx="37">
                  <c:v>0</c:v>
                </c:pt>
                <c:pt idx="38">
                  <c:v>29</c:v>
                </c:pt>
                <c:pt idx="39">
                  <c:v>32</c:v>
                </c:pt>
                <c:pt idx="40">
                  <c:v>0</c:v>
                </c:pt>
                <c:pt idx="41">
                  <c:v>0</c:v>
                </c:pt>
                <c:pt idx="42">
                  <c:v>0</c:v>
                </c:pt>
              </c:numCache>
            </c:numRef>
          </c:val>
          <c:extLst>
            <c:ext xmlns:c16="http://schemas.microsoft.com/office/drawing/2014/chart" uri="{C3380CC4-5D6E-409C-BE32-E72D297353CC}">
              <c16:uniqueId val="{00000002-7E87-4C99-A613-64E0EA083677}"/>
            </c:ext>
          </c:extLst>
        </c:ser>
        <c:dLbls>
          <c:showLegendKey val="0"/>
          <c:showVal val="0"/>
          <c:showCatName val="0"/>
          <c:showSerName val="0"/>
          <c:showPercent val="0"/>
          <c:showBubbleSize val="0"/>
        </c:dLbls>
        <c:gapWidth val="75"/>
        <c:overlap val="40"/>
        <c:axId val="600552720"/>
        <c:axId val="600558960"/>
      </c:barChart>
      <c:catAx>
        <c:axId val="600552720"/>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mn-lt"/>
                <a:ea typeface="+mn-ea"/>
                <a:cs typeface="+mn-cs"/>
              </a:defRPr>
            </a:pPr>
            <a:endParaRPr lang="es-ES_tradnl"/>
          </a:p>
        </c:txPr>
        <c:crossAx val="600558960"/>
        <c:crosses val="autoZero"/>
        <c:auto val="0"/>
        <c:lblAlgn val="ctr"/>
        <c:lblOffset val="100"/>
        <c:noMultiLvlLbl val="0"/>
      </c:catAx>
      <c:valAx>
        <c:axId val="6005589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60055272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ES_tradnl"/>
    </a:p>
  </c:txPr>
  <c:printSettings>
    <c:headerFooter/>
    <c:pageMargins b="0.75" l="0.7" r="0.7" t="0.75" header="0.3" footer="0.3"/>
    <c:pageSetup/>
  </c:printSettings>
  <c:extLst>
    <c:ext xmlns:c14="http://schemas.microsoft.com/office/drawing/2007/8/2/chart" uri="{781A3756-C4B2-4CAC-9D66-4F8BD8637D16}">
      <c14:pivotOptions>
        <c14:dropZoneCatego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[Producción por Técnico CONSOLIDADO_OCTUBRE.xlsx]FUID KARDEX!TablaDinámica1</c:name>
    <c:fmtId val="27"/>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REGISTOS FUID KARDEX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_tradnl"/>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s-ES_tradnl"/>
            </a:p>
          </c:txPr>
          <c:dLblPos val="inBase"/>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ES_tradnl"/>
            </a:p>
          </c:txPr>
          <c:dLblPos val="t"/>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'FUID KARDEX'!$B$2</c:f>
              <c:strCache>
                <c:ptCount val="1"/>
                <c:pt idx="0">
                  <c:v>Total</c:v>
                </c:pt>
              </c:strCache>
            </c:strRef>
          </c:tx>
          <c:spPr>
            <a:solidFill>
              <a:schemeClr val="accent1"/>
            </a:solidFill>
            <a:ln>
              <a:noFill/>
            </a:ln>
            <a:effectLst/>
          </c:spPr>
          <c:invertIfNegative val="0"/>
          <c:cat>
            <c:strRef>
              <c:f>'FUID KARDEX'!$A$3:$A$46</c:f>
              <c:strCache>
                <c:ptCount val="43"/>
                <c:pt idx="0">
                  <c:v>INGRID TATIANA PUENTES MOLINA</c:v>
                </c:pt>
                <c:pt idx="1">
                  <c:v>DANIELA  DUARTE TRIANA</c:v>
                </c:pt>
                <c:pt idx="2">
                  <c:v>JULIETH NATALY ROMERO BOJACA</c:v>
                </c:pt>
                <c:pt idx="3">
                  <c:v>IBETH ANDREA ROZO GOMEZ</c:v>
                </c:pt>
                <c:pt idx="4">
                  <c:v>YENIFER DAYANA PEÑA VALBUENA</c:v>
                </c:pt>
                <c:pt idx="5">
                  <c:v>SANDRA PATRICIA BARRETO SANCHE</c:v>
                </c:pt>
                <c:pt idx="6">
                  <c:v>LILIANA ANDREA RODRIGUEZ PINEDA</c:v>
                </c:pt>
                <c:pt idx="7">
                  <c:v>LUIS ALCIDES ARIZA LAITON </c:v>
                </c:pt>
                <c:pt idx="8">
                  <c:v>ANDRES FELIPE MAYORGA JAIMES</c:v>
                </c:pt>
                <c:pt idx="9">
                  <c:v>BRYAN ANTONIO MEJIA</c:v>
                </c:pt>
                <c:pt idx="10">
                  <c:v>DIANA CAROLINA RAMOS CASTAÑEDA</c:v>
                </c:pt>
                <c:pt idx="11">
                  <c:v>LAURA VANESSA BEJARANO GARCIA</c:v>
                </c:pt>
                <c:pt idx="12">
                  <c:v>JEIMY CORTES</c:v>
                </c:pt>
                <c:pt idx="13">
                  <c:v>SANDY CARREÑO</c:v>
                </c:pt>
                <c:pt idx="14">
                  <c:v>ANDREA RINCON</c:v>
                </c:pt>
                <c:pt idx="15">
                  <c:v>LILIANA PINILLA</c:v>
                </c:pt>
                <c:pt idx="16">
                  <c:v>LILIANA MENDOZA</c:v>
                </c:pt>
                <c:pt idx="17">
                  <c:v>DENIS SOLARTE</c:v>
                </c:pt>
                <c:pt idx="18">
                  <c:v>LUISA ESCOBAR</c:v>
                </c:pt>
                <c:pt idx="19">
                  <c:v>MAYRA CASTILLO</c:v>
                </c:pt>
                <c:pt idx="20">
                  <c:v>LILIANA ZARATE</c:v>
                </c:pt>
                <c:pt idx="21">
                  <c:v>DIANA CARRILLO</c:v>
                </c:pt>
                <c:pt idx="22">
                  <c:v>LEIDY GONZALEZ</c:v>
                </c:pt>
                <c:pt idx="23">
                  <c:v>OSCAR VALENCIA</c:v>
                </c:pt>
                <c:pt idx="24">
                  <c:v>IGNACIO BERMUDEZ</c:v>
                </c:pt>
                <c:pt idx="25">
                  <c:v>CAROL MARTINEZ</c:v>
                </c:pt>
                <c:pt idx="26">
                  <c:v>CLAUDIA ALZATE</c:v>
                </c:pt>
                <c:pt idx="27">
                  <c:v>MARY LUZ PARRA</c:v>
                </c:pt>
                <c:pt idx="28">
                  <c:v>MARTA ISABEL MENDOZA</c:v>
                </c:pt>
                <c:pt idx="29">
                  <c:v>JHON CACERES</c:v>
                </c:pt>
                <c:pt idx="30">
                  <c:v>PEDRO SALAS</c:v>
                </c:pt>
                <c:pt idx="31">
                  <c:v>ANGELICA ORTIZ</c:v>
                </c:pt>
                <c:pt idx="32">
                  <c:v>GLORIA YAMILE SANTANA ORTIZ</c:v>
                </c:pt>
                <c:pt idx="33">
                  <c:v>ORLANDO MORALES</c:v>
                </c:pt>
                <c:pt idx="34">
                  <c:v>YOMARA BOHORQUEZ PEÑA</c:v>
                </c:pt>
                <c:pt idx="35">
                  <c:v>ANA MILENA ROMERO</c:v>
                </c:pt>
                <c:pt idx="36">
                  <c:v>GUILLERMO RODRIGUEZ </c:v>
                </c:pt>
                <c:pt idx="37">
                  <c:v>ANTONIA GIL</c:v>
                </c:pt>
                <c:pt idx="38">
                  <c:v>DIANA CAROLINA ALVAREZ</c:v>
                </c:pt>
                <c:pt idx="39">
                  <c:v>KAREN ROMERO</c:v>
                </c:pt>
                <c:pt idx="40">
                  <c:v>ERIKA CASALLAS</c:v>
                </c:pt>
                <c:pt idx="41">
                  <c:v>MARTHA BLANCO</c:v>
                </c:pt>
                <c:pt idx="42">
                  <c:v>VIVIANA ANGARITA</c:v>
                </c:pt>
              </c:strCache>
            </c:strRef>
          </c:cat>
          <c:val>
            <c:numRef>
              <c:f>'FUID KARDEX'!$B$3:$B$46</c:f>
              <c:numCache>
                <c:formatCode>General</c:formatCode>
                <c:ptCount val="43"/>
                <c:pt idx="0">
                  <c:v>2396</c:v>
                </c:pt>
                <c:pt idx="1">
                  <c:v>2028</c:v>
                </c:pt>
                <c:pt idx="2">
                  <c:v>0</c:v>
                </c:pt>
                <c:pt idx="3">
                  <c:v>5926</c:v>
                </c:pt>
                <c:pt idx="4">
                  <c:v>0</c:v>
                </c:pt>
                <c:pt idx="5">
                  <c:v>0</c:v>
                </c:pt>
                <c:pt idx="6">
                  <c:v>1322</c:v>
                </c:pt>
                <c:pt idx="7">
                  <c:v>5525</c:v>
                </c:pt>
                <c:pt idx="8">
                  <c:v>1708</c:v>
                </c:pt>
                <c:pt idx="9">
                  <c:v>2439</c:v>
                </c:pt>
                <c:pt idx="10">
                  <c:v>2644</c:v>
                </c:pt>
                <c:pt idx="11">
                  <c:v>2846</c:v>
                </c:pt>
                <c:pt idx="12">
                  <c:v>3633</c:v>
                </c:pt>
                <c:pt idx="13">
                  <c:v>4432</c:v>
                </c:pt>
                <c:pt idx="14">
                  <c:v>1279</c:v>
                </c:pt>
                <c:pt idx="15">
                  <c:v>2074</c:v>
                </c:pt>
                <c:pt idx="16">
                  <c:v>2883</c:v>
                </c:pt>
                <c:pt idx="17">
                  <c:v>5456</c:v>
                </c:pt>
                <c:pt idx="18">
                  <c:v>5246</c:v>
                </c:pt>
                <c:pt idx="19">
                  <c:v>1783</c:v>
                </c:pt>
                <c:pt idx="20">
                  <c:v>1403</c:v>
                </c:pt>
                <c:pt idx="21">
                  <c:v>576</c:v>
                </c:pt>
                <c:pt idx="22">
                  <c:v>1238</c:v>
                </c:pt>
                <c:pt idx="23">
                  <c:v>2223</c:v>
                </c:pt>
                <c:pt idx="24">
                  <c:v>2648</c:v>
                </c:pt>
                <c:pt idx="25">
                  <c:v>1956</c:v>
                </c:pt>
                <c:pt idx="26">
                  <c:v>0</c:v>
                </c:pt>
                <c:pt idx="27">
                  <c:v>4038</c:v>
                </c:pt>
                <c:pt idx="28">
                  <c:v>1190</c:v>
                </c:pt>
                <c:pt idx="29">
                  <c:v>3585</c:v>
                </c:pt>
                <c:pt idx="30">
                  <c:v>0</c:v>
                </c:pt>
                <c:pt idx="31">
                  <c:v>2346</c:v>
                </c:pt>
                <c:pt idx="32">
                  <c:v>2459</c:v>
                </c:pt>
                <c:pt idx="33">
                  <c:v>0</c:v>
                </c:pt>
                <c:pt idx="34">
                  <c:v>186</c:v>
                </c:pt>
                <c:pt idx="35">
                  <c:v>0</c:v>
                </c:pt>
                <c:pt idx="36">
                  <c:v>831</c:v>
                </c:pt>
                <c:pt idx="37">
                  <c:v>3263</c:v>
                </c:pt>
                <c:pt idx="38">
                  <c:v>0</c:v>
                </c:pt>
                <c:pt idx="39">
                  <c:v>0</c:v>
                </c:pt>
                <c:pt idx="40">
                  <c:v>2600</c:v>
                </c:pt>
                <c:pt idx="41">
                  <c:v>8</c:v>
                </c:pt>
                <c:pt idx="42">
                  <c:v>0</c:v>
                </c:pt>
              </c:numCache>
            </c:numRef>
          </c:val>
          <c:extLst>
            <c:ext xmlns:c16="http://schemas.microsoft.com/office/drawing/2014/chart" uri="{C3380CC4-5D6E-409C-BE32-E72D297353CC}">
              <c16:uniqueId val="{00000002-5867-4DF3-8132-14C9C27265D7}"/>
            </c:ext>
          </c:extLst>
        </c:ser>
        <c:dLbls>
          <c:showLegendKey val="0"/>
          <c:showVal val="0"/>
          <c:showCatName val="0"/>
          <c:showSerName val="0"/>
          <c:showPercent val="0"/>
          <c:showBubbleSize val="0"/>
        </c:dLbls>
        <c:gapWidth val="75"/>
        <c:overlap val="-25"/>
        <c:axId val="2075391967"/>
        <c:axId val="2075390047"/>
      </c:barChart>
      <c:catAx>
        <c:axId val="207539196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2075390047"/>
        <c:crosses val="autoZero"/>
        <c:auto val="1"/>
        <c:lblAlgn val="ctr"/>
        <c:lblOffset val="100"/>
        <c:noMultiLvlLbl val="0"/>
      </c:catAx>
      <c:valAx>
        <c:axId val="207539004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20753919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ES_tradnl"/>
    </a:p>
  </c:txPr>
  <c:printSettings>
    <c:headerFooter/>
    <c:pageMargins b="0.75" l="0.7" r="0.7" t="0.75" header="0.3" footer="0.3"/>
    <c:pageSetup/>
  </c:printSettings>
  <c:extLst>
    <c:ext xmlns:c14="http://schemas.microsoft.com/office/drawing/2007/8/2/chart" uri="{781A3756-C4B2-4CAC-9D66-4F8BD8637D16}">
      <c14:pivotOptions>
        <c14:dropZoneCategories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[Producción por Técnico CONSOLIDADO_OCTUBRE.xlsx]FUID KARDEX!TablaDinámica1</c:name>
    <c:fmtId val="36"/>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REGISTOS FUID KARDEX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_tradnl"/>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s-ES_tradnl"/>
            </a:p>
          </c:txPr>
          <c:dLblPos val="inBase"/>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ES_tradnl"/>
            </a:p>
          </c:txPr>
          <c:dLblPos val="t"/>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ES_tradnl"/>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ES_tradnl"/>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'FUID KARDEX'!$B$2</c:f>
              <c:strCache>
                <c:ptCount val="1"/>
                <c:pt idx="0">
                  <c:v>Total</c:v>
                </c:pt>
              </c:strCache>
            </c:strRef>
          </c:tx>
          <c:spPr>
            <a:solidFill>
              <a:schemeClr val="accent1"/>
            </a:solidFill>
            <a:ln>
              <a:noFill/>
            </a:ln>
            <a:effectLst/>
          </c:spPr>
          <c:invertIfNegative val="0"/>
          <c:cat>
            <c:strRef>
              <c:f>'FUID KARDEX'!$A$3:$A$46</c:f>
              <c:strCache>
                <c:ptCount val="43"/>
                <c:pt idx="0">
                  <c:v>INGRID TATIANA PUENTES MOLINA</c:v>
                </c:pt>
                <c:pt idx="1">
                  <c:v>DANIELA  DUARTE TRIANA</c:v>
                </c:pt>
                <c:pt idx="2">
                  <c:v>JULIETH NATALY ROMERO BOJACA</c:v>
                </c:pt>
                <c:pt idx="3">
                  <c:v>IBETH ANDREA ROZO GOMEZ</c:v>
                </c:pt>
                <c:pt idx="4">
                  <c:v>YENIFER DAYANA PEÑA VALBUENA</c:v>
                </c:pt>
                <c:pt idx="5">
                  <c:v>SANDRA PATRICIA BARRETO SANCHE</c:v>
                </c:pt>
                <c:pt idx="6">
                  <c:v>LILIANA ANDREA RODRIGUEZ PINEDA</c:v>
                </c:pt>
                <c:pt idx="7">
                  <c:v>LUIS ALCIDES ARIZA LAITON </c:v>
                </c:pt>
                <c:pt idx="8">
                  <c:v>ANDRES FELIPE MAYORGA JAIMES</c:v>
                </c:pt>
                <c:pt idx="9">
                  <c:v>BRYAN ANTONIO MEJIA</c:v>
                </c:pt>
                <c:pt idx="10">
                  <c:v>DIANA CAROLINA RAMOS CASTAÑEDA</c:v>
                </c:pt>
                <c:pt idx="11">
                  <c:v>LAURA VANESSA BEJARANO GARCIA</c:v>
                </c:pt>
                <c:pt idx="12">
                  <c:v>JEIMY CORTES</c:v>
                </c:pt>
                <c:pt idx="13">
                  <c:v>SANDY CARREÑO</c:v>
                </c:pt>
                <c:pt idx="14">
                  <c:v>ANDREA RINCON</c:v>
                </c:pt>
                <c:pt idx="15">
                  <c:v>LILIANA PINILLA</c:v>
                </c:pt>
                <c:pt idx="16">
                  <c:v>LILIANA MENDOZA</c:v>
                </c:pt>
                <c:pt idx="17">
                  <c:v>DENIS SOLARTE</c:v>
                </c:pt>
                <c:pt idx="18">
                  <c:v>LUISA ESCOBAR</c:v>
                </c:pt>
                <c:pt idx="19">
                  <c:v>MAYRA CASTILLO</c:v>
                </c:pt>
                <c:pt idx="20">
                  <c:v>LILIANA ZARATE</c:v>
                </c:pt>
                <c:pt idx="21">
                  <c:v>DIANA CARRILLO</c:v>
                </c:pt>
                <c:pt idx="22">
                  <c:v>LEIDY GONZALEZ</c:v>
                </c:pt>
                <c:pt idx="23">
                  <c:v>OSCAR VALENCIA</c:v>
                </c:pt>
                <c:pt idx="24">
                  <c:v>IGNACIO BERMUDEZ</c:v>
                </c:pt>
                <c:pt idx="25">
                  <c:v>CAROL MARTINEZ</c:v>
                </c:pt>
                <c:pt idx="26">
                  <c:v>CLAUDIA ALZATE</c:v>
                </c:pt>
                <c:pt idx="27">
                  <c:v>MARY LUZ PARRA</c:v>
                </c:pt>
                <c:pt idx="28">
                  <c:v>MARTA ISABEL MENDOZA</c:v>
                </c:pt>
                <c:pt idx="29">
                  <c:v>JHON CACERES</c:v>
                </c:pt>
                <c:pt idx="30">
                  <c:v>PEDRO SALAS</c:v>
                </c:pt>
                <c:pt idx="31">
                  <c:v>ANGELICA ORTIZ</c:v>
                </c:pt>
                <c:pt idx="32">
                  <c:v>GLORIA YAMILE SANTANA ORTIZ</c:v>
                </c:pt>
                <c:pt idx="33">
                  <c:v>ORLANDO MORALES</c:v>
                </c:pt>
                <c:pt idx="34">
                  <c:v>YOMARA BOHORQUEZ PEÑA</c:v>
                </c:pt>
                <c:pt idx="35">
                  <c:v>ANA MILENA ROMERO</c:v>
                </c:pt>
                <c:pt idx="36">
                  <c:v>GUILLERMO RODRIGUEZ </c:v>
                </c:pt>
                <c:pt idx="37">
                  <c:v>ANTONIA GIL</c:v>
                </c:pt>
                <c:pt idx="38">
                  <c:v>DIANA CAROLINA ALVAREZ</c:v>
                </c:pt>
                <c:pt idx="39">
                  <c:v>KAREN ROMERO</c:v>
                </c:pt>
                <c:pt idx="40">
                  <c:v>ERIKA CASALLAS</c:v>
                </c:pt>
                <c:pt idx="41">
                  <c:v>MARTHA BLANCO</c:v>
                </c:pt>
                <c:pt idx="42">
                  <c:v>VIVIANA ANGARITA</c:v>
                </c:pt>
              </c:strCache>
            </c:strRef>
          </c:cat>
          <c:val>
            <c:numRef>
              <c:f>'FUID KARDEX'!$B$3:$B$46</c:f>
              <c:numCache>
                <c:formatCode>General</c:formatCode>
                <c:ptCount val="43"/>
                <c:pt idx="0">
                  <c:v>2396</c:v>
                </c:pt>
                <c:pt idx="1">
                  <c:v>2028</c:v>
                </c:pt>
                <c:pt idx="2">
                  <c:v>0</c:v>
                </c:pt>
                <c:pt idx="3">
                  <c:v>5926</c:v>
                </c:pt>
                <c:pt idx="4">
                  <c:v>0</c:v>
                </c:pt>
                <c:pt idx="5">
                  <c:v>0</c:v>
                </c:pt>
                <c:pt idx="6">
                  <c:v>1322</c:v>
                </c:pt>
                <c:pt idx="7">
                  <c:v>5525</c:v>
                </c:pt>
                <c:pt idx="8">
                  <c:v>1708</c:v>
                </c:pt>
                <c:pt idx="9">
                  <c:v>2439</c:v>
                </c:pt>
                <c:pt idx="10">
                  <c:v>2644</c:v>
                </c:pt>
                <c:pt idx="11">
                  <c:v>2846</c:v>
                </c:pt>
                <c:pt idx="12">
                  <c:v>3633</c:v>
                </c:pt>
                <c:pt idx="13">
                  <c:v>4432</c:v>
                </c:pt>
                <c:pt idx="14">
                  <c:v>1279</c:v>
                </c:pt>
                <c:pt idx="15">
                  <c:v>2074</c:v>
                </c:pt>
                <c:pt idx="16">
                  <c:v>2883</c:v>
                </c:pt>
                <c:pt idx="17">
                  <c:v>5456</c:v>
                </c:pt>
                <c:pt idx="18">
                  <c:v>5246</c:v>
                </c:pt>
                <c:pt idx="19">
                  <c:v>1783</c:v>
                </c:pt>
                <c:pt idx="20">
                  <c:v>1403</c:v>
                </c:pt>
                <c:pt idx="21">
                  <c:v>576</c:v>
                </c:pt>
                <c:pt idx="22">
                  <c:v>1238</c:v>
                </c:pt>
                <c:pt idx="23">
                  <c:v>2223</c:v>
                </c:pt>
                <c:pt idx="24">
                  <c:v>2648</c:v>
                </c:pt>
                <c:pt idx="25">
                  <c:v>1956</c:v>
                </c:pt>
                <c:pt idx="26">
                  <c:v>0</c:v>
                </c:pt>
                <c:pt idx="27">
                  <c:v>4038</c:v>
                </c:pt>
                <c:pt idx="28">
                  <c:v>1190</c:v>
                </c:pt>
                <c:pt idx="29">
                  <c:v>3585</c:v>
                </c:pt>
                <c:pt idx="30">
                  <c:v>0</c:v>
                </c:pt>
                <c:pt idx="31">
                  <c:v>2346</c:v>
                </c:pt>
                <c:pt idx="32">
                  <c:v>2459</c:v>
                </c:pt>
                <c:pt idx="33">
                  <c:v>0</c:v>
                </c:pt>
                <c:pt idx="34">
                  <c:v>186</c:v>
                </c:pt>
                <c:pt idx="35">
                  <c:v>0</c:v>
                </c:pt>
                <c:pt idx="36">
                  <c:v>831</c:v>
                </c:pt>
                <c:pt idx="37">
                  <c:v>3263</c:v>
                </c:pt>
                <c:pt idx="38">
                  <c:v>0</c:v>
                </c:pt>
                <c:pt idx="39">
                  <c:v>0</c:v>
                </c:pt>
                <c:pt idx="40">
                  <c:v>2600</c:v>
                </c:pt>
                <c:pt idx="41">
                  <c:v>8</c:v>
                </c:pt>
                <c:pt idx="42">
                  <c:v>0</c:v>
                </c:pt>
              </c:numCache>
            </c:numRef>
          </c:val>
          <c:extLst>
            <c:ext xmlns:c16="http://schemas.microsoft.com/office/drawing/2014/chart" uri="{C3380CC4-5D6E-409C-BE32-E72D297353CC}">
              <c16:uniqueId val="{00000001-6C63-43FA-9910-39EC6D8A6091}"/>
            </c:ext>
          </c:extLst>
        </c:ser>
        <c:dLbls>
          <c:showLegendKey val="0"/>
          <c:showVal val="0"/>
          <c:showCatName val="0"/>
          <c:showSerName val="0"/>
          <c:showPercent val="0"/>
          <c:showBubbleSize val="0"/>
        </c:dLbls>
        <c:gapWidth val="75"/>
        <c:overlap val="-25"/>
        <c:axId val="2075391967"/>
        <c:axId val="2075390047"/>
      </c:barChart>
      <c:catAx>
        <c:axId val="207539196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2075390047"/>
        <c:crosses val="autoZero"/>
        <c:auto val="1"/>
        <c:lblAlgn val="ctr"/>
        <c:lblOffset val="100"/>
        <c:noMultiLvlLbl val="0"/>
      </c:catAx>
      <c:valAx>
        <c:axId val="207539004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20753919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ES_tradnl"/>
    </a:p>
  </c:txPr>
  <c:printSettings>
    <c:headerFooter/>
    <c:pageMargins b="0.75" l="0.7" r="0.7" t="0.75" header="0.3" footer="0.3"/>
    <c:pageSetup/>
  </c:printSettings>
  <c:extLst>
    <c:ext xmlns:c14="http://schemas.microsoft.com/office/drawing/2007/8/2/chart" uri="{781A3756-C4B2-4CAC-9D66-4F8BD8637D16}">
      <c14:pivotOptions>
        <c14:dropZoneCategories val="1"/>
        <c14:dropZonesVisible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[Producción por Técnico CONSOLIDADO_OCTUBRE.xlsx]OTRAS ACTIVIDADES!TablaDinámica3</c:name>
    <c:fmtId val="25"/>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OTRAS</a:t>
            </a:r>
            <a:r>
              <a:rPr lang="en-US" baseline="0"/>
              <a:t> ACTIVIDADES (DÍAS)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ES_tradnl"/>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'OTRAS ACTIVIDADES'!$B$3</c:f>
              <c:strCache>
                <c:ptCount val="1"/>
                <c:pt idx="0">
                  <c:v>Total</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ES_tradnl"/>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'OTRAS ACTIVIDADES'!$A$4:$A$47</c:f>
              <c:strCache>
                <c:ptCount val="43"/>
                <c:pt idx="0">
                  <c:v>LILIANA MENDOZA</c:v>
                </c:pt>
                <c:pt idx="1">
                  <c:v>SANDRA PATRICIA BARRETO SANCHE</c:v>
                </c:pt>
                <c:pt idx="2">
                  <c:v>DANIELA  DUARTE TRIANA</c:v>
                </c:pt>
                <c:pt idx="3">
                  <c:v>LAURA VANESSA BEJARANO GARCIA</c:v>
                </c:pt>
                <c:pt idx="4">
                  <c:v>CAROL MARTINEZ</c:v>
                </c:pt>
                <c:pt idx="5">
                  <c:v>LILIANA ANDREA RODRIGUEZ PINEDA</c:v>
                </c:pt>
                <c:pt idx="6">
                  <c:v>LUIS ALCIDES ARIZA LAITON </c:v>
                </c:pt>
                <c:pt idx="7">
                  <c:v>INGRID TATIANA PUENTES MOLINA</c:v>
                </c:pt>
                <c:pt idx="8">
                  <c:v>IBETH ANDREA ROZO GOMEZ</c:v>
                </c:pt>
                <c:pt idx="9">
                  <c:v>GUILLERMO RODRIGUEZ </c:v>
                </c:pt>
                <c:pt idx="10">
                  <c:v>IGNACIO BERMUDEZ</c:v>
                </c:pt>
                <c:pt idx="11">
                  <c:v>MARY LUZ PARRA</c:v>
                </c:pt>
                <c:pt idx="12">
                  <c:v>DIANA CAROLINA RAMOS CASTAÑEDA</c:v>
                </c:pt>
                <c:pt idx="13">
                  <c:v>ANGELICA ORTIZ</c:v>
                </c:pt>
                <c:pt idx="14">
                  <c:v>JEIMY CORTES</c:v>
                </c:pt>
                <c:pt idx="15">
                  <c:v>BRYAN ANTONIO MEJIA</c:v>
                </c:pt>
                <c:pt idx="16">
                  <c:v>SANDY CARREÑO</c:v>
                </c:pt>
                <c:pt idx="17">
                  <c:v>JHON CACERES</c:v>
                </c:pt>
                <c:pt idx="18">
                  <c:v>ANDREA RINCON</c:v>
                </c:pt>
                <c:pt idx="19">
                  <c:v>ORLANDO MORALES</c:v>
                </c:pt>
                <c:pt idx="20">
                  <c:v>LILIANA PINILLA</c:v>
                </c:pt>
                <c:pt idx="21">
                  <c:v>YENIFER DAYANA PEÑA VALBUENA</c:v>
                </c:pt>
                <c:pt idx="22">
                  <c:v>OSCAR VALENCIA</c:v>
                </c:pt>
                <c:pt idx="23">
                  <c:v>JULIETH NATALY ROMERO BOJACA</c:v>
                </c:pt>
                <c:pt idx="24">
                  <c:v>CLAUDIA ALZATE</c:v>
                </c:pt>
                <c:pt idx="25">
                  <c:v>ANA MILENA ROMERO</c:v>
                </c:pt>
                <c:pt idx="26">
                  <c:v>MARTA ISABEL MENDOZA</c:v>
                </c:pt>
                <c:pt idx="27">
                  <c:v>ANTONIA GIL</c:v>
                </c:pt>
                <c:pt idx="28">
                  <c:v>PEDRO SALAS</c:v>
                </c:pt>
                <c:pt idx="29">
                  <c:v>KAREN ROMERO</c:v>
                </c:pt>
                <c:pt idx="30">
                  <c:v>GLORIA YAMILE SANTANA ORTIZ</c:v>
                </c:pt>
                <c:pt idx="31">
                  <c:v>MARTHA BLANCO</c:v>
                </c:pt>
                <c:pt idx="32">
                  <c:v>YOMARA BOHORQUEZ PEÑA</c:v>
                </c:pt>
                <c:pt idx="33">
                  <c:v>ANDRES FELIPE MAYORGA JAIMES</c:v>
                </c:pt>
                <c:pt idx="34">
                  <c:v>LEIDY GONZALEZ</c:v>
                </c:pt>
                <c:pt idx="35">
                  <c:v>DENIS SOLARTE</c:v>
                </c:pt>
                <c:pt idx="36">
                  <c:v>DIANA CAROLINA ALVAREZ</c:v>
                </c:pt>
                <c:pt idx="37">
                  <c:v>LUISA ESCOBAR</c:v>
                </c:pt>
                <c:pt idx="38">
                  <c:v>ERIKA CASALLAS</c:v>
                </c:pt>
                <c:pt idx="39">
                  <c:v>MAYRA CASTILLO</c:v>
                </c:pt>
                <c:pt idx="40">
                  <c:v>VIVIANA ANGARITA</c:v>
                </c:pt>
                <c:pt idx="41">
                  <c:v>LILIANA ZARATE</c:v>
                </c:pt>
                <c:pt idx="42">
                  <c:v>DIANA CARRILLO</c:v>
                </c:pt>
              </c:strCache>
            </c:strRef>
          </c:cat>
          <c:val>
            <c:numRef>
              <c:f>'OTRAS ACTIVIDADES'!$B$4:$B$47</c:f>
              <c:numCache>
                <c:formatCode>#,##0</c:formatCode>
                <c:ptCount val="43"/>
                <c:pt idx="0">
                  <c:v>144</c:v>
                </c:pt>
                <c:pt idx="1">
                  <c:v>31.5</c:v>
                </c:pt>
                <c:pt idx="2">
                  <c:v>24.25</c:v>
                </c:pt>
                <c:pt idx="3">
                  <c:v>18</c:v>
                </c:pt>
                <c:pt idx="4">
                  <c:v>7</c:v>
                </c:pt>
                <c:pt idx="5">
                  <c:v>6</c:v>
                </c:pt>
                <c:pt idx="6">
                  <c:v>5</c:v>
                </c:pt>
                <c:pt idx="7">
                  <c:v>4</c:v>
                </c:pt>
                <c:pt idx="8">
                  <c:v>4</c:v>
                </c:pt>
                <c:pt idx="9">
                  <c:v>1</c:v>
                </c:pt>
                <c:pt idx="10">
                  <c:v>0.13942307692307693</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numCache>
            </c:numRef>
          </c:val>
          <c:extLst>
            <c:ext xmlns:c16="http://schemas.microsoft.com/office/drawing/2014/chart" uri="{C3380CC4-5D6E-409C-BE32-E72D297353CC}">
              <c16:uniqueId val="{00000000-9984-4F60-B622-9085124D3E6A}"/>
            </c:ext>
          </c:extLst>
        </c:ser>
        <c:dLbls>
          <c:showLegendKey val="0"/>
          <c:showVal val="0"/>
          <c:showCatName val="0"/>
          <c:showSerName val="0"/>
          <c:showPercent val="0"/>
          <c:showBubbleSize val="0"/>
        </c:dLbls>
        <c:gapWidth val="219"/>
        <c:overlap val="-27"/>
        <c:axId val="1088858463"/>
        <c:axId val="1088860863"/>
      </c:barChart>
      <c:catAx>
        <c:axId val="10888584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1088860863"/>
        <c:crosses val="autoZero"/>
        <c:auto val="1"/>
        <c:lblAlgn val="ctr"/>
        <c:lblOffset val="100"/>
        <c:noMultiLvlLbl val="0"/>
      </c:catAx>
      <c:valAx>
        <c:axId val="1088860863"/>
        <c:scaling>
          <c:orientation val="minMax"/>
          <c:max val="70"/>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10888584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ES_tradnl"/>
    </a:p>
  </c:txPr>
  <c:printSettings>
    <c:headerFooter/>
    <c:pageMargins b="0.75" l="0.7" r="0.7" t="0.75" header="0.3" footer="0.3"/>
    <c:pageSetup/>
  </c:printSettings>
  <c:extLst>
    <c:ext xmlns:c14="http://schemas.microsoft.com/office/drawing/2007/8/2/chart" uri="{781A3756-C4B2-4CAC-9D66-4F8BD8637D16}">
      <c14:pivotOptions>
        <c14:dropZoneCategories val="1"/>
        <c14:dropZonesVisible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[Producción por Técnico CONSOLIDADO_OCTUBRE.xlsx]DETALLADO TECNICO-PROCESO!TablaDinámica5</c:name>
    <c:fmtId val="17"/>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TOTAL CAJAS POR</a:t>
            </a:r>
            <a:r>
              <a:rPr lang="es-CO" baseline="0"/>
              <a:t> PROCESO Y TÉCNICO (CAJAS)</a:t>
            </a:r>
            <a:endParaRPr lang="es-C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ES_tradnl"/>
            </a:p>
          </c:txP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'DETALLADO TECNICO-PROCESO'!$B$4</c:f>
              <c:strCache>
                <c:ptCount val="1"/>
                <c:pt idx="0">
                  <c:v>Total</c:v>
                </c:pt>
              </c:strCache>
            </c:strRef>
          </c:tx>
          <c:spPr>
            <a:solidFill>
              <a:schemeClr val="accent1"/>
            </a:solidFill>
            <a:ln>
              <a:noFill/>
            </a:ln>
            <a:effectLst/>
          </c:spPr>
          <c:invertIfNegative val="0"/>
          <c:cat>
            <c:strRef>
              <c:f>'DETALLADO TECNICO-PROCESO'!$A$5:$A$10</c:f>
              <c:strCache>
                <c:ptCount val="6"/>
                <c:pt idx="0">
                  <c:v>Suma de ORDENACIÓN ALFABÉTICA KARDEX </c:v>
                </c:pt>
                <c:pt idx="1">
                  <c:v>Suma de C.C.ORDENACIÓN ALFABÉTICA KARDEX </c:v>
                </c:pt>
                <c:pt idx="2">
                  <c:v>Suma de REGISTOS FUID KARDEX</c:v>
                </c:pt>
                <c:pt idx="3">
                  <c:v>Suma de C.C.REGISTOS FUID KARDEX</c:v>
                </c:pt>
                <c:pt idx="4">
                  <c:v>Suma de ACTUALIZACIÓN FUID CARPETAS</c:v>
                </c:pt>
                <c:pt idx="5">
                  <c:v>Suma de CC ACTUALIZACIÓN FUID CARPETAS</c:v>
                </c:pt>
              </c:strCache>
            </c:strRef>
          </c:cat>
          <c:val>
            <c:numRef>
              <c:f>'DETALLADO TECNICO-PROCESO'!$B$5:$B$10</c:f>
              <c:numCache>
                <c:formatCode>0.0</c:formatCode>
                <c:ptCount val="6"/>
                <c:pt idx="0">
                  <c:v>125</c:v>
                </c:pt>
                <c:pt idx="1">
                  <c:v>183</c:v>
                </c:pt>
                <c:pt idx="2">
                  <c:v>84170</c:v>
                </c:pt>
                <c:pt idx="3">
                  <c:v>12917.023076923077</c:v>
                </c:pt>
                <c:pt idx="4">
                  <c:v>11598</c:v>
                </c:pt>
                <c:pt idx="5">
                  <c:v>10797.8</c:v>
                </c:pt>
              </c:numCache>
            </c:numRef>
          </c:val>
          <c:extLst>
            <c:ext xmlns:c16="http://schemas.microsoft.com/office/drawing/2014/chart" uri="{C3380CC4-5D6E-409C-BE32-E72D297353CC}">
              <c16:uniqueId val="{00000000-D2A1-4650-9A31-1A8C3111D739}"/>
            </c:ext>
          </c:extLst>
        </c:ser>
        <c:dLbls>
          <c:showLegendKey val="0"/>
          <c:showVal val="0"/>
          <c:showCatName val="0"/>
          <c:showSerName val="0"/>
          <c:showPercent val="0"/>
          <c:showBubbleSize val="0"/>
        </c:dLbls>
        <c:gapWidth val="219"/>
        <c:overlap val="-27"/>
        <c:axId val="1080519951"/>
        <c:axId val="1080520431"/>
      </c:barChart>
      <c:catAx>
        <c:axId val="108051995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1080520431"/>
        <c:crosses val="autoZero"/>
        <c:auto val="1"/>
        <c:lblAlgn val="ctr"/>
        <c:lblOffset val="100"/>
        <c:noMultiLvlLbl val="0"/>
      </c:catAx>
      <c:valAx>
        <c:axId val="1080520431"/>
        <c:scaling>
          <c:orientation val="minMax"/>
          <c:max val="11000"/>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low"/>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1080519951"/>
        <c:crosses val="autoZero"/>
        <c:crossBetween val="between"/>
        <c:majorUnit val="1000"/>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ES_tradnl"/>
    </a:p>
  </c:txPr>
  <c:printSettings>
    <c:headerFooter/>
    <c:pageMargins b="0.75" l="0.7" r="0.7" t="0.75" header="0.3" footer="0.3"/>
    <c:pageSetup/>
  </c:printSettings>
  <c:extLst>
    <c:ext xmlns:c14="http://schemas.microsoft.com/office/drawing/2007/8/2/chart" uri="{781A3756-C4B2-4CAC-9D66-4F8BD8637D16}">
      <c14:pivotOptions>
        <c14:dropZoneFilter val="1"/>
        <c14:dropZonesVisible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[Producción por Técnico CONSOLIDADO_OCTUBRE.xlsx]AUSENTISMO!TÉCNICO</c:name>
    <c:fmtId val="25"/>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AUSENCIAS (DÍAS)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ES_tradnl"/>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ES_tradnl"/>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AUSENTISMO!$B$3</c:f>
              <c:strCache>
                <c:ptCount val="1"/>
                <c:pt idx="0">
                  <c:v>Total</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ES_tradnl"/>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AUSENTISMO!$A$4:$A$47</c:f>
              <c:strCache>
                <c:ptCount val="43"/>
                <c:pt idx="0">
                  <c:v>MAYRA CASTILLO</c:v>
                </c:pt>
                <c:pt idx="1">
                  <c:v>DANIELA  DUARTE TRIANA</c:v>
                </c:pt>
                <c:pt idx="2">
                  <c:v>DIANA CAROLINA RAMOS CASTAÑEDA</c:v>
                </c:pt>
                <c:pt idx="3">
                  <c:v>INGRID TATIANA PUENTES MOLINA</c:v>
                </c:pt>
                <c:pt idx="4">
                  <c:v>IBETH ANDREA ROZO GOMEZ</c:v>
                </c:pt>
                <c:pt idx="5">
                  <c:v>LILIANA PINILLA</c:v>
                </c:pt>
                <c:pt idx="6">
                  <c:v>SANDRA PATRICIA BARRETO SANCHE</c:v>
                </c:pt>
                <c:pt idx="7">
                  <c:v>BRYAN ANTONIO MEJIA</c:v>
                </c:pt>
                <c:pt idx="8">
                  <c:v>ANA MILENA ROMERO</c:v>
                </c:pt>
                <c:pt idx="9">
                  <c:v>LILIANA MENDOZA</c:v>
                </c:pt>
                <c:pt idx="10">
                  <c:v>JULIETH NATALY ROMERO BOJACA</c:v>
                </c:pt>
                <c:pt idx="11">
                  <c:v>YENIFER DAYANA PEÑA VALBUENA</c:v>
                </c:pt>
                <c:pt idx="12">
                  <c:v>PEDRO SALAS</c:v>
                </c:pt>
                <c:pt idx="13">
                  <c:v>LAURA VANESSA BEJARANO GARCIA</c:v>
                </c:pt>
                <c:pt idx="14">
                  <c:v>OSCAR VALENCIA</c:v>
                </c:pt>
                <c:pt idx="15">
                  <c:v>JEIMY CORTES</c:v>
                </c:pt>
                <c:pt idx="16">
                  <c:v>MARTA ISABEL MENDOZA</c:v>
                </c:pt>
                <c:pt idx="17">
                  <c:v>SANDY CARREÑO</c:v>
                </c:pt>
                <c:pt idx="18">
                  <c:v>GLORIA YAMILE SANTANA ORTIZ</c:v>
                </c:pt>
                <c:pt idx="19">
                  <c:v>ANDREA RINCON</c:v>
                </c:pt>
                <c:pt idx="20">
                  <c:v>LEIDY GONZALEZ</c:v>
                </c:pt>
                <c:pt idx="21">
                  <c:v>LILIANA ANDREA RODRIGUEZ PINEDA</c:v>
                </c:pt>
                <c:pt idx="22">
                  <c:v>IGNACIO BERMUDEZ</c:v>
                </c:pt>
                <c:pt idx="23">
                  <c:v>CAROL MARTINEZ</c:v>
                </c:pt>
                <c:pt idx="24">
                  <c:v>CLAUDIA ALZATE</c:v>
                </c:pt>
                <c:pt idx="25">
                  <c:v>MARY LUZ PARRA</c:v>
                </c:pt>
                <c:pt idx="26">
                  <c:v>YOMARA BOHORQUEZ PEÑA</c:v>
                </c:pt>
                <c:pt idx="27">
                  <c:v>JHON CACERES</c:v>
                </c:pt>
                <c:pt idx="28">
                  <c:v>GUILLERMO RODRIGUEZ </c:v>
                </c:pt>
                <c:pt idx="29">
                  <c:v>ANGELICA ORTIZ</c:v>
                </c:pt>
                <c:pt idx="30">
                  <c:v>DIANA CAROLINA ALVAREZ</c:v>
                </c:pt>
                <c:pt idx="31">
                  <c:v>ORLANDO MORALES</c:v>
                </c:pt>
                <c:pt idx="32">
                  <c:v>LUIS ALCIDES ARIZA LAITON </c:v>
                </c:pt>
                <c:pt idx="33">
                  <c:v>ANDRES FELIPE MAYORGA JAIMES</c:v>
                </c:pt>
                <c:pt idx="34">
                  <c:v>DENIS SOLARTE</c:v>
                </c:pt>
                <c:pt idx="35">
                  <c:v>ANTONIA GIL</c:v>
                </c:pt>
                <c:pt idx="36">
                  <c:v>LUISA ESCOBAR</c:v>
                </c:pt>
                <c:pt idx="37">
                  <c:v>KAREN ROMERO</c:v>
                </c:pt>
                <c:pt idx="38">
                  <c:v>ERIKA CASALLAS</c:v>
                </c:pt>
                <c:pt idx="39">
                  <c:v>MARTHA BLANCO</c:v>
                </c:pt>
                <c:pt idx="40">
                  <c:v>VIVIANA ANGARITA</c:v>
                </c:pt>
                <c:pt idx="41">
                  <c:v>LILIANA ZARATE</c:v>
                </c:pt>
                <c:pt idx="42">
                  <c:v>DIANA CARRILLO</c:v>
                </c:pt>
              </c:strCache>
            </c:strRef>
          </c:cat>
          <c:val>
            <c:numRef>
              <c:f>AUSENTISMO!$B$4:$B$47</c:f>
              <c:numCache>
                <c:formatCode>#,##0</c:formatCode>
                <c:ptCount val="43"/>
                <c:pt idx="0">
                  <c:v>3</c:v>
                </c:pt>
                <c:pt idx="1">
                  <c:v>2</c:v>
                </c:pt>
                <c:pt idx="2">
                  <c:v>1</c:v>
                </c:pt>
                <c:pt idx="3">
                  <c:v>1</c:v>
                </c:pt>
                <c:pt idx="4">
                  <c:v>1</c:v>
                </c:pt>
                <c:pt idx="5">
                  <c:v>1</c:v>
                </c:pt>
                <c:pt idx="6">
                  <c:v>1</c:v>
                </c:pt>
                <c:pt idx="7">
                  <c:v>1</c:v>
                </c:pt>
                <c:pt idx="8">
                  <c:v>1</c:v>
                </c:pt>
                <c:pt idx="9">
                  <c:v>0.55384615384615388</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numCache>
            </c:numRef>
          </c:val>
          <c:extLst>
            <c:ext xmlns:c16="http://schemas.microsoft.com/office/drawing/2014/chart" uri="{C3380CC4-5D6E-409C-BE32-E72D297353CC}">
              <c16:uniqueId val="{00000000-771E-4A02-B1CA-713DBB2541F9}"/>
            </c:ext>
          </c:extLst>
        </c:ser>
        <c:dLbls>
          <c:showLegendKey val="0"/>
          <c:showVal val="0"/>
          <c:showCatName val="0"/>
          <c:showSerName val="0"/>
          <c:showPercent val="0"/>
          <c:showBubbleSize val="0"/>
        </c:dLbls>
        <c:gapWidth val="219"/>
        <c:overlap val="-27"/>
        <c:axId val="1869199871"/>
        <c:axId val="1869198431"/>
      </c:barChart>
      <c:catAx>
        <c:axId val="186919987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1869198431"/>
        <c:crosses val="autoZero"/>
        <c:auto val="1"/>
        <c:lblAlgn val="ctr"/>
        <c:lblOffset val="100"/>
        <c:noMultiLvlLbl val="0"/>
      </c:catAx>
      <c:valAx>
        <c:axId val="1869198431"/>
        <c:scaling>
          <c:orientation val="minMax"/>
          <c:max val="15"/>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_tradnl"/>
          </a:p>
        </c:txPr>
        <c:crossAx val="1869199871"/>
        <c:crosses val="autoZero"/>
        <c:crossBetween val="between"/>
        <c:majorUnit val="2"/>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ES_tradnl"/>
    </a:p>
  </c:txPr>
  <c:printSettings>
    <c:headerFooter/>
    <c:pageMargins b="0.75" l="0.7" r="0.7" t="0.75" header="0.3" footer="0.3"/>
    <c:pageSetup/>
  </c:printSettings>
  <c:extLst>
    <c:ext xmlns:c14="http://schemas.microsoft.com/office/drawing/2007/8/2/chart" uri="{781A3756-C4B2-4CAC-9D66-4F8BD8637D16}">
      <c14:pivotOptions>
        <c14:dropZoneCatego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3</xdr:col>
      <xdr:colOff>542923</xdr:colOff>
      <xdr:row>0</xdr:row>
      <xdr:rowOff>147636</xdr:rowOff>
    </xdr:from>
    <xdr:to>
      <xdr:col>21</xdr:col>
      <xdr:colOff>653142</xdr:colOff>
      <xdr:row>33</xdr:row>
      <xdr:rowOff>54429</xdr:rowOff>
    </xdr:to>
    <xdr:graphicFrame macro="">
      <xdr:nvGraphicFramePr>
        <xdr:cNvPr id="2" name="Gráfico 1">
          <a:extLst>
            <a:ext uri="{FF2B5EF4-FFF2-40B4-BE49-F238E27FC236}">
              <a16:creationId xmlns:a16="http://schemas.microsoft.com/office/drawing/2014/main" id="{5FE67123-A790-8A14-C843-6D434C766CD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5</xdr:col>
      <xdr:colOff>132669</xdr:colOff>
      <xdr:row>0</xdr:row>
      <xdr:rowOff>122464</xdr:rowOff>
    </xdr:from>
    <xdr:to>
      <xdr:col>27</xdr:col>
      <xdr:colOff>544286</xdr:colOff>
      <xdr:row>30</xdr:row>
      <xdr:rowOff>122464</xdr:rowOff>
    </xdr:to>
    <xdr:graphicFrame macro="">
      <xdr:nvGraphicFramePr>
        <xdr:cNvPr id="4" name="Gráfico 3">
          <a:extLst>
            <a:ext uri="{FF2B5EF4-FFF2-40B4-BE49-F238E27FC236}">
              <a16:creationId xmlns:a16="http://schemas.microsoft.com/office/drawing/2014/main" id="{90FAD90F-A992-376B-F538-AEA0D3C80B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3</xdr:col>
      <xdr:colOff>647700</xdr:colOff>
      <xdr:row>1</xdr:row>
      <xdr:rowOff>52386</xdr:rowOff>
    </xdr:from>
    <xdr:to>
      <xdr:col>15</xdr:col>
      <xdr:colOff>533400</xdr:colOff>
      <xdr:row>25</xdr:row>
      <xdr:rowOff>95250</xdr:rowOff>
    </xdr:to>
    <xdr:graphicFrame macro="">
      <xdr:nvGraphicFramePr>
        <xdr:cNvPr id="2" name="Gráfico 1">
          <a:extLst>
            <a:ext uri="{FF2B5EF4-FFF2-40B4-BE49-F238E27FC236}">
              <a16:creationId xmlns:a16="http://schemas.microsoft.com/office/drawing/2014/main" id="{F20935F2-5205-AFF5-7065-292CEFBF164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3</xdr:col>
      <xdr:colOff>647700</xdr:colOff>
      <xdr:row>1</xdr:row>
      <xdr:rowOff>52386</xdr:rowOff>
    </xdr:from>
    <xdr:to>
      <xdr:col>15</xdr:col>
      <xdr:colOff>533400</xdr:colOff>
      <xdr:row>25</xdr:row>
      <xdr:rowOff>95250</xdr:rowOff>
    </xdr:to>
    <xdr:graphicFrame macro="">
      <xdr:nvGraphicFramePr>
        <xdr:cNvPr id="2" name="Gráfico 1">
          <a:extLst>
            <a:ext uri="{FF2B5EF4-FFF2-40B4-BE49-F238E27FC236}">
              <a16:creationId xmlns:a16="http://schemas.microsoft.com/office/drawing/2014/main" id="{E49743B6-BE9D-401D-B41D-84CD8831B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xdr:col>
      <xdr:colOff>349250</xdr:colOff>
      <xdr:row>0</xdr:row>
      <xdr:rowOff>33336</xdr:rowOff>
    </xdr:from>
    <xdr:to>
      <xdr:col>14</xdr:col>
      <xdr:colOff>254000</xdr:colOff>
      <xdr:row>23</xdr:row>
      <xdr:rowOff>152399</xdr:rowOff>
    </xdr:to>
    <xdr:graphicFrame macro="">
      <xdr:nvGraphicFramePr>
        <xdr:cNvPr id="2" name="Gráfico 1">
          <a:extLst>
            <a:ext uri="{FF2B5EF4-FFF2-40B4-BE49-F238E27FC236}">
              <a16:creationId xmlns:a16="http://schemas.microsoft.com/office/drawing/2014/main" id="{43C31B03-7F28-BF5C-E568-5A3C2FCCB54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0</xdr:row>
      <xdr:rowOff>85725</xdr:rowOff>
    </xdr:from>
    <xdr:to>
      <xdr:col>7</xdr:col>
      <xdr:colOff>485775</xdr:colOff>
      <xdr:row>21</xdr:row>
      <xdr:rowOff>180975</xdr:rowOff>
    </xdr:to>
    <xdr:graphicFrame macro="">
      <xdr:nvGraphicFramePr>
        <xdr:cNvPr id="2" name="Gráfico 1">
          <a:extLst>
            <a:ext uri="{FF2B5EF4-FFF2-40B4-BE49-F238E27FC236}">
              <a16:creationId xmlns:a16="http://schemas.microsoft.com/office/drawing/2014/main" id="{DE6EDCE1-61BA-0354-2F6E-6A5C32EDF2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2</xdr:col>
      <xdr:colOff>485775</xdr:colOff>
      <xdr:row>0</xdr:row>
      <xdr:rowOff>123825</xdr:rowOff>
    </xdr:from>
    <xdr:to>
      <xdr:col>13</xdr:col>
      <xdr:colOff>542925</xdr:colOff>
      <xdr:row>23</xdr:row>
      <xdr:rowOff>57150</xdr:rowOff>
    </xdr:to>
    <xdr:graphicFrame macro="">
      <xdr:nvGraphicFramePr>
        <xdr:cNvPr id="2" name="Gráfico 1">
          <a:extLst>
            <a:ext uri="{FF2B5EF4-FFF2-40B4-BE49-F238E27FC236}">
              <a16:creationId xmlns:a16="http://schemas.microsoft.com/office/drawing/2014/main" id="{066ED53C-A38E-7974-E46A-2F7F8572244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Diana Maritza Naranjo Quintero" id="{0DD98055-1E7D-4AE7-898A-83D98DF48BD7}" userId="S::dnaranjo@archivogeneral.gov.co::2eb43a51-25df-4f6f-9cd4-81307bad9df3"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959.668304166669" createdVersion="8" refreshedVersion="8" minRefreshableVersion="3" recordCount="4353" xr:uid="{9DFE1622-E8C7-48D2-900B-A7916876B5FE}">
  <cacheSource type="worksheet">
    <worksheetSource ref="A1:M4354" sheet="DATOS CONSOLIDADOS"/>
  </cacheSource>
  <cacheFields count="13">
    <cacheField name="TÉCNICO" numFmtId="0">
      <sharedItems count="43">
        <s v="DANIELA  DUARTE TRIANA"/>
        <s v="SANDRA PATRICIA BARRETO SANCHE"/>
        <s v="INGRID TATIANA PUENTES MOLINA"/>
        <s v="IBETH ANDREA ROZO GOMEZ"/>
        <s v="LILIANA ANDREA RODRIGUEZ PINEDA"/>
        <s v="LUIS ALCIDES ARIZA LAITON "/>
        <s v="YENIFER DAYANA PEÑA VALBUENA"/>
        <s v="JULIETH NATALY ROMERO BOJACA"/>
        <s v="ANDRES FELIPE MAYORGA JAIMES"/>
        <s v="BRYAN ANTONIO MEJIA"/>
        <s v="DIANA CAROLINA RAMOS CASTAÑEDA"/>
        <s v="LAURA VANESSA BEJARANO GARCIA"/>
        <s v="JEIMY CORTES"/>
        <s v="SANDY CARREÑO"/>
        <s v="ANDREA RINCON"/>
        <s v="LILIANA PINILLA"/>
        <s v="LILIANA MENDOZA"/>
        <s v="DENIS SOLARTE"/>
        <s v="LUISA ESCOBAR"/>
        <s v="MAYRA CASTILLO"/>
        <s v="LILIANA ZARATE"/>
        <s v="DIANA CARRILLO"/>
        <s v="LEIDY GONZALEZ"/>
        <s v="OSCAR VALENCIA"/>
        <s v="IGNACIO BERMUDEZ"/>
        <s v="CAROL MARTINEZ"/>
        <s v="CLAUDIA ALZATE"/>
        <s v="MARY LUZ PARRA"/>
        <s v="MARTA ISABEL MENDOZA"/>
        <s v="JHON CACERES"/>
        <s v="PEDRO SALAS"/>
        <s v="ANGELICA ORTIZ"/>
        <s v="GLORIA YAMILE SANTANA ORTIZ"/>
        <s v="ORLANDO MORALES"/>
        <s v="YOMARA BOHORQUEZ PEÑA"/>
        <s v="ANA MILENA ROMERO"/>
        <s v="GUILLERMO RODRIGUEZ "/>
        <s v="ANTONIA GIL"/>
        <s v="DIANA CAROLINA ALVAREZ"/>
        <s v="KAREN ROMERO"/>
        <s v="ERIKA CASALLAS"/>
        <s v="MARTHA BLANCO"/>
        <s v="VIVIANA ANGARITA"/>
      </sharedItems>
    </cacheField>
    <cacheField name="FECHA" numFmtId="14">
      <sharedItems containsSemiMixedTypes="0" containsNonDate="0" containsDate="1" containsString="0" minDate="2025-09-08T00:00:00" maxDate="2026-01-01T00:00:00" count="115">
        <d v="2025-09-08T00:00:00"/>
        <d v="2025-09-09T00:00:00"/>
        <d v="2025-09-10T00:00:00"/>
        <d v="2025-09-11T00:00:00"/>
        <d v="2025-09-12T00:00:00"/>
        <d v="2025-09-13T00:00:00"/>
        <d v="2025-09-14T00:00:00"/>
        <d v="2025-09-15T00:00:00"/>
        <d v="2025-09-16T00:00:00"/>
        <d v="2025-09-17T00:00:00"/>
        <d v="2025-09-18T00:00:00"/>
        <d v="2025-09-19T00:00:00"/>
        <d v="2025-09-20T00:00:00"/>
        <d v="2025-09-21T00:00:00"/>
        <d v="2025-09-22T00:00:00"/>
        <d v="2025-09-23T00:00:00"/>
        <d v="2025-09-24T00:00:00"/>
        <d v="2025-09-25T00:00:00"/>
        <d v="2025-09-26T00:00:00"/>
        <d v="2025-09-27T00:00:00"/>
        <d v="2025-09-28T00:00:00"/>
        <d v="2025-09-29T00:00:00"/>
        <d v="2025-09-30T00:00:00"/>
        <d v="2025-10-01T00:00:00"/>
        <d v="2025-10-02T00:00:00"/>
        <d v="2025-10-03T00:00:00"/>
        <d v="2025-10-04T00:00:00"/>
        <d v="2025-10-05T00:00:00"/>
        <d v="2025-10-06T00:00:00"/>
        <d v="2025-10-07T00:00:00"/>
        <d v="2025-10-08T00:00:00"/>
        <d v="2025-10-09T00:00:00"/>
        <d v="2025-10-10T00:00:00"/>
        <d v="2025-10-11T00:00:00"/>
        <d v="2025-10-12T00:00:00"/>
        <d v="2025-10-13T00:00:00"/>
        <d v="2025-10-14T00:00:00"/>
        <d v="2025-10-15T00:00:00"/>
        <d v="2025-10-16T00:00:00"/>
        <d v="2025-10-17T00:00:00"/>
        <d v="2025-10-18T00:00:00"/>
        <d v="2025-10-19T00:00:00"/>
        <d v="2025-10-20T00:00:00"/>
        <d v="2025-10-21T00:00:00"/>
        <d v="2025-10-22T00:00:00"/>
        <d v="2025-10-23T00:00:00"/>
        <d v="2025-10-24T00:00:00"/>
        <d v="2025-10-25T00:00:00"/>
        <d v="2025-10-26T00:00:00"/>
        <d v="2025-10-27T00:00:00"/>
        <d v="2025-10-28T00:00:00"/>
        <d v="2025-10-29T00:00:00"/>
        <d v="2025-10-30T00:00:00"/>
        <d v="2025-10-31T00:00:00"/>
        <d v="2025-11-01T00:00:00"/>
        <d v="2025-11-02T00:00:00"/>
        <d v="2025-11-03T00:00:00"/>
        <d v="2025-11-04T00:00:00"/>
        <d v="2025-11-05T00:00:00"/>
        <d v="2025-11-06T00:00:00"/>
        <d v="2025-11-07T00:00:00"/>
        <d v="2025-11-08T00:00:00"/>
        <d v="2025-11-09T00:00:00"/>
        <d v="2025-11-10T00:00:00"/>
        <d v="2025-11-11T00:00:00"/>
        <d v="2025-11-12T00:00:00"/>
        <d v="2025-11-13T00:00:00"/>
        <d v="2025-11-14T00:00:00"/>
        <d v="2025-11-15T00:00:00"/>
        <d v="2025-11-16T00:00:00"/>
        <d v="2025-11-17T00:00:00"/>
        <d v="2025-11-18T00:00:00"/>
        <d v="2025-11-19T00:00:00"/>
        <d v="2025-11-20T00:00:00"/>
        <d v="2025-11-21T00:00:00"/>
        <d v="2025-11-22T00:00:00"/>
        <d v="2025-11-23T00:00:00"/>
        <d v="2025-11-24T00:00:00"/>
        <d v="2025-11-25T00:00:00"/>
        <d v="2025-11-26T00:00:00"/>
        <d v="2025-11-27T00:00:00"/>
        <d v="2025-11-28T00:00:00"/>
        <d v="2025-11-29T00:00:00"/>
        <d v="2025-11-30T00:00:00"/>
        <d v="2025-12-01T00:00:00"/>
        <d v="2025-12-02T00:00:00"/>
        <d v="2025-12-03T00:00:00"/>
        <d v="2025-12-04T00:00:00"/>
        <d v="2025-12-05T00:00:00"/>
        <d v="2025-12-06T00:00:00"/>
        <d v="2025-12-07T00:00:00"/>
        <d v="2025-12-08T00:00:00"/>
        <d v="2025-12-09T00:00:00"/>
        <d v="2025-12-10T00:00:00"/>
        <d v="2025-12-11T00:00:00"/>
        <d v="2025-12-12T00:00:00"/>
        <d v="2025-12-13T00:00:00"/>
        <d v="2025-12-14T00:00:00"/>
        <d v="2025-12-15T00:00:00"/>
        <d v="2025-12-16T00:00:00"/>
        <d v="2025-12-17T00:00:00"/>
        <d v="2025-12-18T00:00:00"/>
        <d v="2025-12-19T00:00:00"/>
        <d v="2025-12-20T00:00:00"/>
        <d v="2025-12-21T00:00:00"/>
        <d v="2025-12-22T00:00:00"/>
        <d v="2025-12-23T00:00:00"/>
        <d v="2025-12-24T00:00:00"/>
        <d v="2025-12-25T00:00:00"/>
        <d v="2025-12-26T00:00:00"/>
        <d v="2025-12-27T00:00:00"/>
        <d v="2025-12-28T00:00:00"/>
        <d v="2025-12-29T00:00:00"/>
        <d v="2025-12-30T00:00:00"/>
        <d v="2025-12-31T00:00:00"/>
      </sharedItems>
    </cacheField>
    <cacheField name="ORDENACIÓN ALFABÉTICA KARDEX " numFmtId="0">
      <sharedItems containsSemiMixedTypes="0" containsString="0" containsNumber="1" containsInteger="1" minValue="0" maxValue="4"/>
    </cacheField>
    <cacheField name="C.C.ORDENACIÓN ALFABÉTICA KARDEX " numFmtId="0">
      <sharedItems containsSemiMixedTypes="0" containsString="0" containsNumber="1" minValue="0" maxValue="10"/>
    </cacheField>
    <cacheField name="REGISTOS FUID KARDEX" numFmtId="0">
      <sharedItems containsSemiMixedTypes="0" containsString="0" containsNumber="1" containsInteger="1" minValue="0" maxValue="1298"/>
    </cacheField>
    <cacheField name="C.C.REGISTOS FUID KARDEX" numFmtId="0">
      <sharedItems containsSemiMixedTypes="0" containsString="0" containsNumber="1" minValue="0" maxValue="3120"/>
    </cacheField>
    <cacheField name="ACTUALIZACIÓN FUID CARPETAS" numFmtId="0">
      <sharedItems containsMixedTypes="1" containsNumber="1" containsInteger="1" minValue="0" maxValue="3680"/>
    </cacheField>
    <cacheField name="CC ACTUALIZACIÓN FUID CARPETAS" numFmtId="0">
      <sharedItems containsSemiMixedTypes="0" containsString="0" containsNumber="1" minValue="0" maxValue="3378"/>
    </cacheField>
    <cacheField name="OTRAS ACTIVIDADES (HORAS)" numFmtId="0">
      <sharedItems containsSemiMixedTypes="0" containsString="0" containsNumber="1" minValue="-158" maxValue="1300"/>
    </cacheField>
    <cacheField name="NO ASISTIÓ (HORAS)" numFmtId="0">
      <sharedItems containsSemiMixedTypes="0" containsString="0" containsNumber="1" minValue="0" maxValue="617"/>
    </cacheField>
    <cacheField name="OTRAS ACTIVIDADES (DÍAS)" numFmtId="0">
      <sharedItems containsSemiMixedTypes="0" containsString="0" containsNumber="1" minValue="-19.75" maxValue="162.5"/>
    </cacheField>
    <cacheField name="NO ASISTIÓ (DÍAS)" numFmtId="0">
      <sharedItems containsSemiMixedTypes="0" containsString="0" containsNumber="1" minValue="0" maxValue="77.125"/>
    </cacheField>
    <cacheField name="OBSERVACIONES" numFmtId="0">
      <sharedItems containsMixedTypes="1" containsNumber="1" containsInteger="1" minValue="0" maxValue="0" longText="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5959.670629629632" createdVersion="8" refreshedVersion="8" minRefreshableVersion="3" recordCount="4353" xr:uid="{F76681A4-BBFA-4A96-AE2E-18643977DE62}">
  <cacheSource type="worksheet">
    <worksheetSource ref="A1:L4354" sheet="DATOS CONSOLIDADOS"/>
  </cacheSource>
  <cacheFields count="12">
    <cacheField name="TÉCNICO" numFmtId="0">
      <sharedItems count="43">
        <s v="DANIELA  DUARTE TRIANA"/>
        <s v="SANDRA PATRICIA BARRETO SANCHE"/>
        <s v="INGRID TATIANA PUENTES MOLINA"/>
        <s v="IBETH ANDREA ROZO GOMEZ"/>
        <s v="LILIANA ANDREA RODRIGUEZ PINEDA"/>
        <s v="LUIS ALCIDES ARIZA LAITON "/>
        <s v="YENIFER DAYANA PEÑA VALBUENA"/>
        <s v="JULIETH NATALY ROMERO BOJACA"/>
        <s v="ANDRES FELIPE MAYORGA JAIMES"/>
        <s v="BRYAN ANTONIO MEJIA"/>
        <s v="DIANA CAROLINA RAMOS CASTAÑEDA"/>
        <s v="LAURA VANESSA BEJARANO GARCIA"/>
        <s v="JEIMY CORTES"/>
        <s v="SANDY CARREÑO"/>
        <s v="ANDREA RINCON"/>
        <s v="LILIANA PINILLA"/>
        <s v="LILIANA MENDOZA"/>
        <s v="DENIS SOLARTE"/>
        <s v="LUISA ESCOBAR"/>
        <s v="MAYRA CASTILLO"/>
        <s v="LILIANA ZARATE"/>
        <s v="DIANA CARRILLO"/>
        <s v="LEIDY GONZALEZ"/>
        <s v="OSCAR VALENCIA"/>
        <s v="IGNACIO BERMUDEZ"/>
        <s v="CAROL MARTINEZ"/>
        <s v="CLAUDIA ALZATE"/>
        <s v="MARY LUZ PARRA"/>
        <s v="MARTA ISABEL MENDOZA"/>
        <s v="JHON CACERES"/>
        <s v="PEDRO SALAS"/>
        <s v="ANGELICA ORTIZ"/>
        <s v="GLORIA YAMILE SANTANA ORTIZ"/>
        <s v="ORLANDO MORALES"/>
        <s v="YOMARA BOHORQUEZ PEÑA"/>
        <s v="ANA MILENA ROMERO"/>
        <s v="GUILLERMO RODRIGUEZ "/>
        <s v="ANTONIA GIL"/>
        <s v="DIANA CAROLINA ALVAREZ"/>
        <s v="KAREN ROMERO"/>
        <s v="ERIKA CASALLAS"/>
        <s v="MARTHA BLANCO"/>
        <s v="VIVIANA ANGARITA"/>
      </sharedItems>
    </cacheField>
    <cacheField name="FECHA" numFmtId="14">
      <sharedItems containsSemiMixedTypes="0" containsNonDate="0" containsDate="1" containsString="0" minDate="2025-09-08T00:00:00" maxDate="2026-01-01T00:00:00" count="115">
        <d v="2025-09-08T00:00:00"/>
        <d v="2025-09-09T00:00:00"/>
        <d v="2025-09-10T00:00:00"/>
        <d v="2025-09-11T00:00:00"/>
        <d v="2025-09-12T00:00:00"/>
        <d v="2025-09-13T00:00:00"/>
        <d v="2025-09-14T00:00:00"/>
        <d v="2025-09-15T00:00:00"/>
        <d v="2025-09-16T00:00:00"/>
        <d v="2025-09-17T00:00:00"/>
        <d v="2025-09-18T00:00:00"/>
        <d v="2025-09-19T00:00:00"/>
        <d v="2025-09-20T00:00:00"/>
        <d v="2025-09-21T00:00:00"/>
        <d v="2025-09-22T00:00:00"/>
        <d v="2025-09-23T00:00:00"/>
        <d v="2025-09-24T00:00:00"/>
        <d v="2025-09-25T00:00:00"/>
        <d v="2025-09-26T00:00:00"/>
        <d v="2025-09-27T00:00:00"/>
        <d v="2025-09-28T00:00:00"/>
        <d v="2025-09-29T00:00:00"/>
        <d v="2025-09-30T00:00:00"/>
        <d v="2025-10-01T00:00:00"/>
        <d v="2025-10-02T00:00:00"/>
        <d v="2025-10-03T00:00:00"/>
        <d v="2025-10-04T00:00:00"/>
        <d v="2025-10-05T00:00:00"/>
        <d v="2025-10-06T00:00:00"/>
        <d v="2025-10-07T00:00:00"/>
        <d v="2025-10-08T00:00:00"/>
        <d v="2025-10-09T00:00:00"/>
        <d v="2025-10-10T00:00:00"/>
        <d v="2025-10-11T00:00:00"/>
        <d v="2025-10-12T00:00:00"/>
        <d v="2025-10-13T00:00:00"/>
        <d v="2025-10-14T00:00:00"/>
        <d v="2025-10-15T00:00:00"/>
        <d v="2025-10-16T00:00:00"/>
        <d v="2025-10-17T00:00:00"/>
        <d v="2025-10-18T00:00:00"/>
        <d v="2025-10-19T00:00:00"/>
        <d v="2025-10-20T00:00:00"/>
        <d v="2025-10-21T00:00:00"/>
        <d v="2025-10-22T00:00:00"/>
        <d v="2025-10-23T00:00:00"/>
        <d v="2025-10-24T00:00:00"/>
        <d v="2025-10-25T00:00:00"/>
        <d v="2025-10-26T00:00:00"/>
        <d v="2025-10-27T00:00:00"/>
        <d v="2025-10-28T00:00:00"/>
        <d v="2025-10-29T00:00:00"/>
        <d v="2025-10-30T00:00:00"/>
        <d v="2025-10-31T00:00:00"/>
        <d v="2025-11-01T00:00:00"/>
        <d v="2025-11-02T00:00:00"/>
        <d v="2025-11-03T00:00:00"/>
        <d v="2025-11-04T00:00:00"/>
        <d v="2025-11-05T00:00:00"/>
        <d v="2025-11-06T00:00:00"/>
        <d v="2025-11-07T00:00:00"/>
        <d v="2025-11-08T00:00:00"/>
        <d v="2025-11-09T00:00:00"/>
        <d v="2025-11-10T00:00:00"/>
        <d v="2025-11-11T00:00:00"/>
        <d v="2025-11-12T00:00:00"/>
        <d v="2025-11-13T00:00:00"/>
        <d v="2025-11-14T00:00:00"/>
        <d v="2025-11-15T00:00:00"/>
        <d v="2025-11-16T00:00:00"/>
        <d v="2025-11-17T00:00:00"/>
        <d v="2025-11-18T00:00:00"/>
        <d v="2025-11-19T00:00:00"/>
        <d v="2025-11-20T00:00:00"/>
        <d v="2025-11-21T00:00:00"/>
        <d v="2025-11-22T00:00:00"/>
        <d v="2025-11-23T00:00:00"/>
        <d v="2025-11-24T00:00:00"/>
        <d v="2025-11-25T00:00:00"/>
        <d v="2025-11-26T00:00:00"/>
        <d v="2025-11-27T00:00:00"/>
        <d v="2025-11-28T00:00:00"/>
        <d v="2025-11-29T00:00:00"/>
        <d v="2025-11-30T00:00:00"/>
        <d v="2025-12-01T00:00:00"/>
        <d v="2025-12-02T00:00:00"/>
        <d v="2025-12-03T00:00:00"/>
        <d v="2025-12-04T00:00:00"/>
        <d v="2025-12-05T00:00:00"/>
        <d v="2025-12-06T00:00:00"/>
        <d v="2025-12-07T00:00:00"/>
        <d v="2025-12-08T00:00:00"/>
        <d v="2025-12-09T00:00:00"/>
        <d v="2025-12-10T00:00:00"/>
        <d v="2025-12-11T00:00:00"/>
        <d v="2025-12-12T00:00:00"/>
        <d v="2025-12-13T00:00:00"/>
        <d v="2025-12-14T00:00:00"/>
        <d v="2025-12-15T00:00:00"/>
        <d v="2025-12-16T00:00:00"/>
        <d v="2025-12-17T00:00:00"/>
        <d v="2025-12-18T00:00:00"/>
        <d v="2025-12-19T00:00:00"/>
        <d v="2025-12-20T00:00:00"/>
        <d v="2025-12-21T00:00:00"/>
        <d v="2025-12-22T00:00:00"/>
        <d v="2025-12-23T00:00:00"/>
        <d v="2025-12-24T00:00:00"/>
        <d v="2025-12-25T00:00:00"/>
        <d v="2025-12-26T00:00:00"/>
        <d v="2025-12-27T00:00:00"/>
        <d v="2025-12-28T00:00:00"/>
        <d v="2025-12-29T00:00:00"/>
        <d v="2025-12-30T00:00:00"/>
        <d v="2025-12-31T00:00:00"/>
      </sharedItems>
    </cacheField>
    <cacheField name="ORDENACIÓN ALFABÉTICA KARDEX " numFmtId="0">
      <sharedItems containsSemiMixedTypes="0" containsString="0" containsNumber="1" containsInteger="1" minValue="0" maxValue="4"/>
    </cacheField>
    <cacheField name="C.C.ORDENACIÓN ALFABÉTICA KARDEX " numFmtId="0">
      <sharedItems containsSemiMixedTypes="0" containsString="0" containsNumber="1" minValue="0" maxValue="10"/>
    </cacheField>
    <cacheField name="REGISTOS FUID KARDEX" numFmtId="0">
      <sharedItems containsSemiMixedTypes="0" containsString="0" containsNumber="1" containsInteger="1" minValue="0" maxValue="1298"/>
    </cacheField>
    <cacheField name="C.C.REGISTOS FUID KARDEX" numFmtId="0">
      <sharedItems containsSemiMixedTypes="0" containsString="0" containsNumber="1" minValue="0" maxValue="3120"/>
    </cacheField>
    <cacheField name="ACTUALIZACIÓN FUID CARPETAS" numFmtId="0">
      <sharedItems containsMixedTypes="1" containsNumber="1" containsInteger="1" minValue="0" maxValue="3680"/>
    </cacheField>
    <cacheField name="CC ACTUALIZACIÓN FUID CARPETAS" numFmtId="0">
      <sharedItems containsSemiMixedTypes="0" containsString="0" containsNumber="1" minValue="0" maxValue="3378"/>
    </cacheField>
    <cacheField name="OTRAS ACTIVIDADES (HORAS)" numFmtId="0">
      <sharedItems containsSemiMixedTypes="0" containsString="0" containsNumber="1" minValue="-158" maxValue="756"/>
    </cacheField>
    <cacheField name="NO ASISTIÓ (HORAS)" numFmtId="0">
      <sharedItems containsSemiMixedTypes="0" containsString="0" containsNumber="1" minValue="0" maxValue="8"/>
    </cacheField>
    <cacheField name="OTRAS ACTIVIDADES (DÍAS)" numFmtId="0">
      <sharedItems containsSemiMixedTypes="0" containsString="0" containsNumber="1" minValue="-19.75" maxValue="94.5"/>
    </cacheField>
    <cacheField name="NO ASISTIÓ (DÍAS)" numFmtId="0">
      <sharedItems containsSemiMixedTypes="0" containsString="0" containsNumber="1" minValue="0" maxValue="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353">
  <r>
    <x v="0"/>
    <x v="0"/>
    <n v="0"/>
    <n v="0"/>
    <n v="0"/>
    <n v="0"/>
    <n v="0"/>
    <n v="0"/>
    <n v="8"/>
    <n v="0"/>
    <n v="1"/>
    <n v="0"/>
    <s v="Revisión de ajustes FAC MinDef 1 _x000a_Alistamiento logístico espacio de trabajo_x000a_Asistencia reunión elaboración Ficha Técnica"/>
  </r>
  <r>
    <x v="0"/>
    <x v="1"/>
    <n v="0"/>
    <n v="0"/>
    <n v="0"/>
    <n v="0"/>
    <n v="0"/>
    <n v="0"/>
    <n v="8"/>
    <n v="0"/>
    <n v="1"/>
    <n v="0"/>
    <s v="Traslado gavetas Kardex para diagnóstico de inventario y tiempo. "/>
  </r>
  <r>
    <x v="0"/>
    <x v="2"/>
    <n v="0"/>
    <n v="0"/>
    <n v="0"/>
    <n v="0"/>
    <n v="0"/>
    <n v="0"/>
    <n v="8"/>
    <n v="0"/>
    <n v="1"/>
    <n v="0"/>
    <s v="Ajustes HC MinDef 1 trabajo en casa debido a falta de red en la sede MinDef"/>
  </r>
  <r>
    <x v="0"/>
    <x v="3"/>
    <n v="0"/>
    <n v="0"/>
    <n v="0"/>
    <n v="0"/>
    <n v="0"/>
    <n v="0"/>
    <n v="8"/>
    <n v="0"/>
    <n v="1"/>
    <n v="0"/>
    <s v="Ejercicio de ordenación alfabética tarjetas Kardex. Prueba metodología"/>
  </r>
  <r>
    <x v="0"/>
    <x v="4"/>
    <n v="0"/>
    <n v="0"/>
    <n v="0"/>
    <n v="0"/>
    <n v="0"/>
    <n v="0"/>
    <n v="8"/>
    <n v="0"/>
    <n v="1"/>
    <n v="0"/>
    <s v="Ejercicio de ordenación alfabética tarjetas Kardex. Prueba metodología_x000a__x000a_SE ENCUENTRA AL DIA AL 12-09-2025"/>
  </r>
  <r>
    <x v="0"/>
    <x v="5"/>
    <n v="0"/>
    <n v="0"/>
    <n v="0"/>
    <n v="0"/>
    <n v="0"/>
    <n v="0"/>
    <n v="0"/>
    <n v="0"/>
    <n v="0"/>
    <n v="0"/>
    <n v="0"/>
  </r>
  <r>
    <x v="0"/>
    <x v="6"/>
    <n v="0"/>
    <n v="0"/>
    <n v="0"/>
    <n v="0"/>
    <n v="0"/>
    <n v="0"/>
    <n v="0"/>
    <n v="0"/>
    <n v="0"/>
    <n v="0"/>
    <n v="0"/>
  </r>
  <r>
    <x v="0"/>
    <x v="7"/>
    <n v="0"/>
    <n v="0"/>
    <n v="0"/>
    <n v="0"/>
    <n v="0"/>
    <n v="0"/>
    <n v="8"/>
    <n v="0"/>
    <n v="1"/>
    <n v="0"/>
    <s v="Reuniòn AGN Subdirecciòn"/>
  </r>
  <r>
    <x v="0"/>
    <x v="8"/>
    <n v="1"/>
    <n v="0"/>
    <n v="0"/>
    <n v="0"/>
    <n v="0"/>
    <n v="0"/>
    <n v="8"/>
    <n v="0"/>
    <n v="1"/>
    <n v="0"/>
    <s v="Gaveta 5"/>
  </r>
  <r>
    <x v="0"/>
    <x v="9"/>
    <n v="1"/>
    <n v="0"/>
    <n v="0"/>
    <n v="0"/>
    <n v="0"/>
    <n v="0"/>
    <n v="8"/>
    <n v="0"/>
    <n v="1"/>
    <n v="0"/>
    <s v="Gaveta 21"/>
  </r>
  <r>
    <x v="0"/>
    <x v="10"/>
    <n v="1"/>
    <n v="0"/>
    <n v="0"/>
    <n v="0"/>
    <n v="0"/>
    <n v="0"/>
    <n v="8"/>
    <n v="0"/>
    <n v="1"/>
    <n v="0"/>
    <s v="Apoyo logìstico MinDef (Rotulaciòn)_x000a_Gaveta 22"/>
  </r>
  <r>
    <x v="0"/>
    <x v="11"/>
    <n v="0"/>
    <n v="0"/>
    <n v="0"/>
    <n v="0"/>
    <n v="0"/>
    <n v="0"/>
    <n v="8"/>
    <n v="0"/>
    <n v="1"/>
    <n v="0"/>
    <s v="Apoyo logìstico MinDef (Rotulaciòn)"/>
  </r>
  <r>
    <x v="0"/>
    <x v="12"/>
    <n v="0"/>
    <n v="0"/>
    <n v="0"/>
    <n v="0"/>
    <n v="0"/>
    <n v="0"/>
    <n v="0"/>
    <n v="0"/>
    <n v="0"/>
    <n v="0"/>
    <n v="0"/>
  </r>
  <r>
    <x v="0"/>
    <x v="13"/>
    <n v="0"/>
    <n v="0"/>
    <n v="0"/>
    <n v="0"/>
    <n v="0"/>
    <n v="0"/>
    <n v="0"/>
    <n v="0"/>
    <n v="0"/>
    <n v="0"/>
    <n v="0"/>
  </r>
  <r>
    <x v="0"/>
    <x v="14"/>
    <n v="1"/>
    <n v="0"/>
    <n v="0"/>
    <n v="0"/>
    <n v="0"/>
    <n v="0"/>
    <n v="8"/>
    <n v="0"/>
    <n v="1"/>
    <n v="0"/>
    <s v="Gaveta 35"/>
  </r>
  <r>
    <x v="0"/>
    <x v="15"/>
    <n v="1"/>
    <n v="0"/>
    <n v="0"/>
    <n v="0"/>
    <n v="0"/>
    <n v="0"/>
    <n v="8"/>
    <n v="0"/>
    <n v="1"/>
    <n v="0"/>
    <s v="Apoyo calidad Ordenaciòn _x000a_Gaveta 36_x000a_SE ENCUENTRA AL DIA AL 23/09/2025"/>
  </r>
  <r>
    <x v="0"/>
    <x v="16"/>
    <n v="0"/>
    <n v="0"/>
    <n v="54"/>
    <n v="0"/>
    <n v="0"/>
    <n v="0"/>
    <n v="8"/>
    <n v="0"/>
    <n v="1"/>
    <n v="0"/>
    <s v="REUNIÓN GRUPO SUBDIRECCÓN_x000a_CONTROL CALIDAD ORDENACÓN KARDEX UNIFICACIÓN GAVETAS_x000a_FUID KARDEX"/>
  </r>
  <r>
    <x v="0"/>
    <x v="17"/>
    <n v="0"/>
    <n v="0"/>
    <n v="270"/>
    <n v="0"/>
    <n v="0"/>
    <n v="0"/>
    <n v="0"/>
    <n v="0"/>
    <n v="0"/>
    <n v="0"/>
    <s v="FUID KARDEX"/>
  </r>
  <r>
    <x v="0"/>
    <x v="18"/>
    <n v="0"/>
    <n v="0"/>
    <n v="202"/>
    <n v="0"/>
    <n v="0"/>
    <n v="0"/>
    <n v="0"/>
    <n v="0"/>
    <n v="0"/>
    <n v="0"/>
    <s v="REUNIÓN GRUPO SUBDIRECCÓN_x000a_CONTROL CALIDAD ORDENACÓN KARDEX UNIFICACIÓN GAVETAS_x000a_FUID KARDEX"/>
  </r>
  <r>
    <x v="0"/>
    <x v="19"/>
    <n v="0"/>
    <n v="0"/>
    <n v="0"/>
    <n v="0"/>
    <n v="0"/>
    <n v="0"/>
    <n v="0"/>
    <n v="0"/>
    <n v="0"/>
    <n v="0"/>
    <n v="0"/>
  </r>
  <r>
    <x v="0"/>
    <x v="20"/>
    <n v="0"/>
    <n v="0"/>
    <n v="0"/>
    <n v="0"/>
    <n v="0"/>
    <n v="0"/>
    <n v="0"/>
    <n v="0"/>
    <n v="0"/>
    <n v="0"/>
    <n v="0"/>
  </r>
  <r>
    <x v="0"/>
    <x v="21"/>
    <n v="0"/>
    <n v="0"/>
    <n v="0"/>
    <n v="0"/>
    <n v="0"/>
    <n v="0"/>
    <n v="0"/>
    <n v="8"/>
    <n v="0"/>
    <n v="1"/>
    <n v="0"/>
  </r>
  <r>
    <x v="0"/>
    <x v="22"/>
    <n v="0"/>
    <n v="0"/>
    <n v="280"/>
    <n v="0"/>
    <n v="0"/>
    <n v="0"/>
    <n v="0"/>
    <n v="0"/>
    <n v="0"/>
    <n v="0"/>
    <s v="FUID KARDEX"/>
  </r>
  <r>
    <x v="0"/>
    <x v="23"/>
    <n v="0"/>
    <n v="0"/>
    <n v="100"/>
    <n v="0"/>
    <n v="0"/>
    <n v="0"/>
    <n v="0"/>
    <n v="0"/>
    <n v="0"/>
    <n v="0"/>
    <s v="REUNIÓN GRUPO DE TRABAJO_x000a_FUID KARDEZX_x000a_APOYO CALIDAD ORDENACIÓN UNIFICACIÓN GAVETAS APELLIDOS "/>
  </r>
  <r>
    <x v="0"/>
    <x v="24"/>
    <n v="0"/>
    <n v="0"/>
    <n v="200"/>
    <n v="0"/>
    <n v="0"/>
    <n v="0"/>
    <n v="0"/>
    <n v="0"/>
    <n v="0"/>
    <n v="0"/>
    <s v="REUNIÓN GRUPO DE TRABAJO_x000a_FUID KARDEZX_x000a_APOYO CALIDAD ORDENACIÓN UNIFICACIÓN GAVETAS APELLIDOS "/>
  </r>
  <r>
    <x v="0"/>
    <x v="25"/>
    <n v="0"/>
    <n v="0"/>
    <n v="300"/>
    <n v="0"/>
    <n v="0"/>
    <n v="0"/>
    <n v="0"/>
    <n v="0"/>
    <n v="0"/>
    <n v="0"/>
    <s v="FUID KARDEX"/>
  </r>
  <r>
    <x v="0"/>
    <x v="26"/>
    <n v="0"/>
    <n v="0"/>
    <n v="0"/>
    <n v="0"/>
    <n v="0"/>
    <n v="0"/>
    <n v="0"/>
    <n v="0"/>
    <n v="0"/>
    <n v="0"/>
    <n v="0"/>
  </r>
  <r>
    <x v="0"/>
    <x v="27"/>
    <n v="0"/>
    <n v="0"/>
    <n v="0"/>
    <n v="0"/>
    <n v="0"/>
    <n v="0"/>
    <n v="0"/>
    <n v="0"/>
    <n v="0"/>
    <n v="0"/>
    <n v="0"/>
  </r>
  <r>
    <x v="0"/>
    <x v="28"/>
    <n v="0"/>
    <n v="0"/>
    <n v="0"/>
    <n v="0"/>
    <n v="0"/>
    <n v="0"/>
    <n v="8"/>
    <n v="0"/>
    <n v="1"/>
    <n v="0"/>
    <s v="INDUCCIÓN A TÉCNICOS NUEVOS"/>
  </r>
  <r>
    <x v="0"/>
    <x v="29"/>
    <n v="0"/>
    <n v="0"/>
    <n v="0"/>
    <n v="0"/>
    <n v="0"/>
    <n v="0"/>
    <n v="8"/>
    <n v="0"/>
    <n v="1"/>
    <n v="0"/>
    <s v="INDUCCIÓN A TÉCNICOS NUEVOS_x000a_APOYO CALIDAD ORDENACIÓN UNIFICACIÓN GAVETAS APELLIDOS "/>
  </r>
  <r>
    <x v="0"/>
    <x v="30"/>
    <n v="0"/>
    <n v="0"/>
    <n v="303"/>
    <n v="0"/>
    <n v="0"/>
    <n v="0"/>
    <n v="0"/>
    <n v="0"/>
    <n v="0"/>
    <n v="0"/>
    <s v="FUID KARDEX"/>
  </r>
  <r>
    <x v="0"/>
    <x v="31"/>
    <n v="0"/>
    <n v="0"/>
    <n v="208"/>
    <n v="0"/>
    <n v="0"/>
    <n v="0"/>
    <n v="4"/>
    <n v="0"/>
    <n v="0.5"/>
    <n v="0"/>
    <s v="INDUCCIÓN A TÉCNICOS NUEVOS_x000a_APOYO CALIDAD ORDENACIÓN UNIFICACIÓN GAVETAS APELLIDOS "/>
  </r>
  <r>
    <x v="0"/>
    <x v="32"/>
    <n v="0"/>
    <n v="0"/>
    <n v="111"/>
    <n v="0"/>
    <n v="0"/>
    <n v="0"/>
    <n v="6"/>
    <n v="0"/>
    <n v="0.75"/>
    <n v="0"/>
    <s v="INDUCCIÓN A TÉCNICOS NUEVOS_x000a_APOYO CALIDAD ORDENACIÓN UNIFICACIÓN GAVETAS APELLIDOS "/>
  </r>
  <r>
    <x v="0"/>
    <x v="33"/>
    <n v="0"/>
    <n v="0"/>
    <n v="0"/>
    <n v="0"/>
    <n v="0"/>
    <n v="0"/>
    <n v="0"/>
    <n v="0"/>
    <n v="0"/>
    <n v="0"/>
    <n v="0"/>
  </r>
  <r>
    <x v="0"/>
    <x v="34"/>
    <n v="0"/>
    <n v="0"/>
    <n v="0"/>
    <n v="0"/>
    <n v="0"/>
    <n v="0"/>
    <n v="0"/>
    <n v="0"/>
    <n v="0"/>
    <n v="0"/>
    <n v="0"/>
  </r>
  <r>
    <x v="0"/>
    <x v="35"/>
    <n v="0"/>
    <n v="0"/>
    <n v="0"/>
    <n v="0"/>
    <n v="0"/>
    <n v="0"/>
    <n v="8"/>
    <n v="0"/>
    <n v="1"/>
    <n v="0"/>
    <s v="INDUCCIÓN A TÉCNICOS NUEVOS_x000a_APOYO CALIDAD ORDENACIÓN UNIFICACIÓN GAVETAS APELLIDOS "/>
  </r>
  <r>
    <x v="0"/>
    <x v="36"/>
    <n v="0"/>
    <n v="0"/>
    <n v="0"/>
    <n v="0"/>
    <n v="0"/>
    <n v="0"/>
    <n v="8"/>
    <n v="0"/>
    <n v="1"/>
    <n v="0"/>
    <s v="INDUCCIÓN A TÉCNICOS NUEVOS_x000a_APOYO CALIDAD ORDENACIÓN _x000a_REUNIÓN GRUPO DE TRABAJO_x000a_APOYO CALIDAD ORDENACIÓN UNIFICACIÓN GAVETAS APELLIDOS "/>
  </r>
  <r>
    <x v="0"/>
    <x v="37"/>
    <n v="0"/>
    <n v="0"/>
    <n v="0"/>
    <n v="0"/>
    <n v="0"/>
    <n v="0"/>
    <n v="8"/>
    <n v="0"/>
    <n v="1"/>
    <n v="0"/>
    <s v="APOYO CALIDAD ORDENACIÓN UNIFICACIÓN GAVETAS APELLIDOS _x000a_PRUEBAS FUID CARPETAS"/>
  </r>
  <r>
    <x v="0"/>
    <x v="38"/>
    <n v="0"/>
    <n v="0"/>
    <n v="0"/>
    <n v="0"/>
    <n v="0"/>
    <n v="0"/>
    <n v="8"/>
    <n v="0"/>
    <n v="1"/>
    <n v="0"/>
    <s v="APOYO CALIDAD ORDENACIÓN UNIFICACIÓN GAVETAS APELLIDOS _x000a_PRUEBAS FUID CARPETAS"/>
  </r>
  <r>
    <x v="0"/>
    <x v="39"/>
    <n v="0"/>
    <n v="0"/>
    <n v="0"/>
    <n v="0"/>
    <n v="0"/>
    <n v="0"/>
    <n v="8"/>
    <n v="0"/>
    <n v="1"/>
    <n v="0"/>
    <s v="APOYO CALIDAD ORDENACIÓN UNIFICACIÓN GAVETAS APELLIDOS _x000a_PRUEBAS FUID CARPETAS"/>
  </r>
  <r>
    <x v="0"/>
    <x v="40"/>
    <n v="0"/>
    <n v="0"/>
    <n v="0"/>
    <n v="0"/>
    <n v="0"/>
    <n v="0"/>
    <n v="0"/>
    <n v="0"/>
    <n v="0"/>
    <n v="0"/>
    <n v="0"/>
  </r>
  <r>
    <x v="0"/>
    <x v="41"/>
    <n v="0"/>
    <n v="0"/>
    <n v="0"/>
    <n v="0"/>
    <n v="0"/>
    <n v="0"/>
    <n v="0"/>
    <n v="0"/>
    <n v="0"/>
    <n v="0"/>
    <n v="0"/>
  </r>
  <r>
    <x v="0"/>
    <x v="42"/>
    <n v="0"/>
    <n v="0"/>
    <n v="0"/>
    <n v="0"/>
    <n v="0"/>
    <n v="0"/>
    <n v="8"/>
    <n v="0"/>
    <n v="1"/>
    <n v="0"/>
    <s v="APOYO CALIDAD ORDENACIÓN UNIFICACIÓN GAVETAS APELLIDOS _x000a_PRUEBAS FUID CARPETAS"/>
  </r>
  <r>
    <x v="0"/>
    <x v="43"/>
    <n v="0"/>
    <n v="0"/>
    <n v="0"/>
    <n v="0"/>
    <n v="355"/>
    <n v="0"/>
    <n v="0"/>
    <n v="0"/>
    <n v="0"/>
    <n v="0"/>
    <s v="ACTUALIZACIÓN FUID CARPETAS"/>
  </r>
  <r>
    <x v="0"/>
    <x v="44"/>
    <n v="0"/>
    <n v="0"/>
    <n v="0"/>
    <n v="0"/>
    <n v="0"/>
    <n v="0"/>
    <n v="8"/>
    <n v="0"/>
    <n v="1"/>
    <n v="0"/>
    <s v="APOYO LOGISTICO_x000a_ASIGNACION DE TRABAJO EN LOS DIFERENTES PROCESOS_x000a_APOYO EN PROCESOS DE INDUCCION_x000a_APOYO ADMINSITRATIVO "/>
  </r>
  <r>
    <x v="0"/>
    <x v="45"/>
    <n v="0"/>
    <n v="0"/>
    <n v="0"/>
    <n v="0"/>
    <n v="216"/>
    <n v="0"/>
    <n v="0"/>
    <n v="0"/>
    <n v="0"/>
    <n v="0"/>
    <s v="APOYO LOGISTICO_x000a_ASIGNACION DE TRABAJO EN LOS DIFERENTES PROCESOS_x000a_APOYO EN PROCESOS DE INDUCCION_x000a_APOYO ADMINSITRATIVO _x000a_ACTUALIZACIÓN FUID CARPETAS"/>
  </r>
  <r>
    <x v="0"/>
    <x v="46"/>
    <n v="0"/>
    <n v="0"/>
    <n v="0"/>
    <n v="0"/>
    <n v="0"/>
    <n v="0"/>
    <n v="8"/>
    <n v="0"/>
    <n v="1"/>
    <n v="0"/>
    <s v="APOYO DEFINICIÓN PROCESO ACTUALIZACIÓN FUID CARPETAS"/>
  </r>
  <r>
    <x v="0"/>
    <x v="47"/>
    <n v="0"/>
    <n v="0"/>
    <n v="0"/>
    <n v="0"/>
    <n v="0"/>
    <n v="0"/>
    <n v="0"/>
    <n v="0"/>
    <n v="0"/>
    <n v="0"/>
    <n v="0"/>
  </r>
  <r>
    <x v="0"/>
    <x v="48"/>
    <n v="0"/>
    <n v="0"/>
    <n v="0"/>
    <n v="0"/>
    <n v="0"/>
    <n v="0"/>
    <n v="0"/>
    <n v="0"/>
    <n v="0"/>
    <n v="0"/>
    <n v="0"/>
  </r>
  <r>
    <x v="0"/>
    <x v="49"/>
    <n v="0"/>
    <n v="0"/>
    <n v="0"/>
    <n v="0"/>
    <n v="0"/>
    <n v="0"/>
    <n v="0"/>
    <n v="8"/>
    <n v="0"/>
    <n v="1"/>
    <n v="0"/>
  </r>
  <r>
    <x v="0"/>
    <x v="50"/>
    <n v="0"/>
    <n v="0"/>
    <n v="0"/>
    <n v="0"/>
    <n v="0"/>
    <n v="0"/>
    <n v="0"/>
    <n v="0"/>
    <n v="0"/>
    <n v="0"/>
    <n v="0"/>
  </r>
  <r>
    <x v="0"/>
    <x v="51"/>
    <n v="0"/>
    <n v="0"/>
    <n v="0"/>
    <n v="0"/>
    <n v="0"/>
    <n v="0"/>
    <n v="0"/>
    <n v="0"/>
    <n v="0"/>
    <n v="0"/>
    <n v="0"/>
  </r>
  <r>
    <x v="0"/>
    <x v="52"/>
    <n v="0"/>
    <n v="0"/>
    <n v="0"/>
    <n v="0"/>
    <n v="0"/>
    <n v="0"/>
    <n v="0"/>
    <n v="0"/>
    <n v="0"/>
    <n v="0"/>
    <n v="0"/>
  </r>
  <r>
    <x v="0"/>
    <x v="53"/>
    <n v="0"/>
    <n v="0"/>
    <n v="0"/>
    <n v="0"/>
    <n v="0"/>
    <n v="0"/>
    <n v="0"/>
    <n v="0"/>
    <n v="0"/>
    <n v="0"/>
    <n v="0"/>
  </r>
  <r>
    <x v="0"/>
    <x v="54"/>
    <n v="0"/>
    <n v="0"/>
    <n v="0"/>
    <n v="0"/>
    <n v="0"/>
    <n v="0"/>
    <n v="0"/>
    <n v="0"/>
    <n v="0"/>
    <n v="0"/>
    <n v="0"/>
  </r>
  <r>
    <x v="0"/>
    <x v="55"/>
    <n v="0"/>
    <n v="0"/>
    <n v="0"/>
    <n v="0"/>
    <n v="0"/>
    <n v="0"/>
    <n v="0"/>
    <n v="0"/>
    <n v="0"/>
    <n v="0"/>
    <n v="0"/>
  </r>
  <r>
    <x v="0"/>
    <x v="56"/>
    <n v="0"/>
    <n v="0"/>
    <n v="0"/>
    <n v="0"/>
    <n v="0"/>
    <n v="0"/>
    <n v="0"/>
    <n v="0"/>
    <n v="0"/>
    <n v="0"/>
    <n v="0"/>
  </r>
  <r>
    <x v="0"/>
    <x v="57"/>
    <n v="0"/>
    <n v="0"/>
    <n v="0"/>
    <n v="0"/>
    <n v="0"/>
    <n v="0"/>
    <n v="0"/>
    <n v="0"/>
    <n v="0"/>
    <n v="0"/>
    <n v="0"/>
  </r>
  <r>
    <x v="0"/>
    <x v="58"/>
    <n v="0"/>
    <n v="0"/>
    <n v="0"/>
    <n v="0"/>
    <n v="0"/>
    <n v="0"/>
    <n v="0"/>
    <n v="0"/>
    <n v="0"/>
    <n v="0"/>
    <n v="0"/>
  </r>
  <r>
    <x v="0"/>
    <x v="59"/>
    <n v="0"/>
    <n v="0"/>
    <n v="0"/>
    <n v="0"/>
    <n v="0"/>
    <n v="0"/>
    <n v="0"/>
    <n v="0"/>
    <n v="0"/>
    <n v="0"/>
    <n v="0"/>
  </r>
  <r>
    <x v="0"/>
    <x v="60"/>
    <n v="0"/>
    <n v="0"/>
    <n v="0"/>
    <n v="0"/>
    <n v="0"/>
    <n v="0"/>
    <n v="0"/>
    <n v="0"/>
    <n v="0"/>
    <n v="0"/>
    <n v="0"/>
  </r>
  <r>
    <x v="0"/>
    <x v="61"/>
    <n v="0"/>
    <n v="0"/>
    <n v="0"/>
    <n v="0"/>
    <n v="0"/>
    <n v="0"/>
    <n v="0"/>
    <n v="0"/>
    <n v="0"/>
    <n v="0"/>
    <n v="0"/>
  </r>
  <r>
    <x v="0"/>
    <x v="62"/>
    <n v="0"/>
    <n v="0"/>
    <n v="0"/>
    <n v="0"/>
    <n v="0"/>
    <n v="0"/>
    <n v="0"/>
    <n v="0"/>
    <n v="0"/>
    <n v="0"/>
    <n v="0"/>
  </r>
  <r>
    <x v="0"/>
    <x v="63"/>
    <n v="0"/>
    <n v="0"/>
    <n v="0"/>
    <n v="0"/>
    <n v="0"/>
    <n v="0"/>
    <n v="0"/>
    <n v="0"/>
    <n v="0"/>
    <n v="0"/>
    <n v="0"/>
  </r>
  <r>
    <x v="0"/>
    <x v="64"/>
    <n v="0"/>
    <n v="0"/>
    <n v="0"/>
    <n v="0"/>
    <n v="0"/>
    <n v="0"/>
    <n v="0"/>
    <n v="0"/>
    <n v="0"/>
    <n v="0"/>
    <n v="0"/>
  </r>
  <r>
    <x v="0"/>
    <x v="65"/>
    <n v="0"/>
    <n v="0"/>
    <n v="0"/>
    <n v="0"/>
    <n v="0"/>
    <n v="0"/>
    <n v="0"/>
    <n v="0"/>
    <n v="0"/>
    <n v="0"/>
    <n v="0"/>
  </r>
  <r>
    <x v="0"/>
    <x v="66"/>
    <n v="0"/>
    <n v="0"/>
    <n v="0"/>
    <n v="0"/>
    <n v="0"/>
    <n v="0"/>
    <n v="0"/>
    <n v="0"/>
    <n v="0"/>
    <n v="0"/>
    <n v="0"/>
  </r>
  <r>
    <x v="0"/>
    <x v="67"/>
    <n v="0"/>
    <n v="0"/>
    <n v="0"/>
    <n v="0"/>
    <n v="0"/>
    <n v="0"/>
    <n v="0"/>
    <n v="0"/>
    <n v="0"/>
    <n v="0"/>
    <n v="0"/>
  </r>
  <r>
    <x v="0"/>
    <x v="68"/>
    <n v="0"/>
    <n v="0"/>
    <n v="0"/>
    <n v="0"/>
    <n v="0"/>
    <n v="0"/>
    <n v="0"/>
    <n v="0"/>
    <n v="0"/>
    <n v="0"/>
    <n v="0"/>
  </r>
  <r>
    <x v="0"/>
    <x v="69"/>
    <n v="0"/>
    <n v="0"/>
    <n v="0"/>
    <n v="0"/>
    <n v="0"/>
    <n v="0"/>
    <n v="0"/>
    <n v="0"/>
    <n v="0"/>
    <n v="0"/>
    <n v="0"/>
  </r>
  <r>
    <x v="0"/>
    <x v="70"/>
    <n v="0"/>
    <n v="0"/>
    <n v="0"/>
    <n v="0"/>
    <n v="0"/>
    <n v="0"/>
    <n v="0"/>
    <n v="0"/>
    <n v="0"/>
    <n v="0"/>
    <n v="0"/>
  </r>
  <r>
    <x v="0"/>
    <x v="71"/>
    <n v="0"/>
    <n v="0"/>
    <n v="0"/>
    <n v="0"/>
    <n v="0"/>
    <n v="0"/>
    <n v="0"/>
    <n v="0"/>
    <n v="0"/>
    <n v="0"/>
    <n v="0"/>
  </r>
  <r>
    <x v="0"/>
    <x v="72"/>
    <n v="0"/>
    <n v="0"/>
    <n v="0"/>
    <n v="0"/>
    <n v="0"/>
    <n v="0"/>
    <n v="0"/>
    <n v="0"/>
    <n v="0"/>
    <n v="0"/>
    <n v="0"/>
  </r>
  <r>
    <x v="0"/>
    <x v="73"/>
    <n v="0"/>
    <n v="0"/>
    <n v="0"/>
    <n v="0"/>
    <n v="0"/>
    <n v="0"/>
    <n v="0"/>
    <n v="0"/>
    <n v="0"/>
    <n v="0"/>
    <n v="0"/>
  </r>
  <r>
    <x v="0"/>
    <x v="74"/>
    <n v="0"/>
    <n v="0"/>
    <n v="0"/>
    <n v="0"/>
    <n v="0"/>
    <n v="0"/>
    <n v="0"/>
    <n v="0"/>
    <n v="0"/>
    <n v="0"/>
    <n v="0"/>
  </r>
  <r>
    <x v="0"/>
    <x v="75"/>
    <n v="0"/>
    <n v="0"/>
    <n v="0"/>
    <n v="0"/>
    <n v="0"/>
    <n v="0"/>
    <n v="0"/>
    <n v="0"/>
    <n v="0"/>
    <n v="0"/>
    <n v="0"/>
  </r>
  <r>
    <x v="0"/>
    <x v="76"/>
    <n v="0"/>
    <n v="0"/>
    <n v="0"/>
    <n v="0"/>
    <n v="0"/>
    <n v="0"/>
    <n v="0"/>
    <n v="0"/>
    <n v="0"/>
    <n v="0"/>
    <n v="0"/>
  </r>
  <r>
    <x v="0"/>
    <x v="77"/>
    <n v="0"/>
    <n v="0"/>
    <n v="0"/>
    <n v="0"/>
    <n v="0"/>
    <n v="0"/>
    <n v="0"/>
    <n v="0"/>
    <n v="0"/>
    <n v="0"/>
    <n v="0"/>
  </r>
  <r>
    <x v="0"/>
    <x v="78"/>
    <n v="0"/>
    <n v="0"/>
    <n v="0"/>
    <n v="0"/>
    <n v="0"/>
    <n v="0"/>
    <n v="0"/>
    <n v="0"/>
    <n v="0"/>
    <n v="0"/>
    <n v="0"/>
  </r>
  <r>
    <x v="0"/>
    <x v="79"/>
    <n v="0"/>
    <n v="0"/>
    <n v="0"/>
    <n v="0"/>
    <n v="0"/>
    <n v="0"/>
    <n v="0"/>
    <n v="0"/>
    <n v="0"/>
    <n v="0"/>
    <n v="0"/>
  </r>
  <r>
    <x v="0"/>
    <x v="80"/>
    <n v="0"/>
    <n v="0"/>
    <n v="0"/>
    <n v="0"/>
    <n v="0"/>
    <n v="0"/>
    <n v="0"/>
    <n v="0"/>
    <n v="0"/>
    <n v="0"/>
    <n v="0"/>
  </r>
  <r>
    <x v="0"/>
    <x v="81"/>
    <n v="0"/>
    <n v="0"/>
    <n v="0"/>
    <n v="0"/>
    <n v="0"/>
    <n v="0"/>
    <n v="0"/>
    <n v="0"/>
    <n v="0"/>
    <n v="0"/>
    <n v="0"/>
  </r>
  <r>
    <x v="0"/>
    <x v="82"/>
    <n v="0"/>
    <n v="0"/>
    <n v="0"/>
    <n v="0"/>
    <n v="0"/>
    <n v="0"/>
    <n v="0"/>
    <n v="0"/>
    <n v="0"/>
    <n v="0"/>
    <n v="0"/>
  </r>
  <r>
    <x v="0"/>
    <x v="83"/>
    <n v="0"/>
    <n v="0"/>
    <n v="0"/>
    <n v="0"/>
    <n v="0"/>
    <n v="0"/>
    <n v="0"/>
    <n v="0"/>
    <n v="0"/>
    <n v="0"/>
    <n v="0"/>
  </r>
  <r>
    <x v="0"/>
    <x v="84"/>
    <n v="0"/>
    <n v="0"/>
    <n v="0"/>
    <n v="0"/>
    <n v="0"/>
    <n v="0"/>
    <n v="0"/>
    <n v="0"/>
    <n v="0"/>
    <n v="0"/>
    <n v="0"/>
  </r>
  <r>
    <x v="0"/>
    <x v="85"/>
    <n v="0"/>
    <n v="0"/>
    <n v="0"/>
    <n v="0"/>
    <n v="0"/>
    <n v="0"/>
    <n v="0"/>
    <n v="0"/>
    <n v="0"/>
    <n v="0"/>
    <n v="0"/>
  </r>
  <r>
    <x v="0"/>
    <x v="86"/>
    <n v="0"/>
    <n v="0"/>
    <n v="0"/>
    <n v="0"/>
    <n v="0"/>
    <n v="0"/>
    <n v="0"/>
    <n v="0"/>
    <n v="0"/>
    <n v="0"/>
    <n v="0"/>
  </r>
  <r>
    <x v="0"/>
    <x v="87"/>
    <n v="0"/>
    <n v="0"/>
    <n v="0"/>
    <n v="0"/>
    <n v="0"/>
    <n v="0"/>
    <n v="0"/>
    <n v="0"/>
    <n v="0"/>
    <n v="0"/>
    <n v="0"/>
  </r>
  <r>
    <x v="0"/>
    <x v="88"/>
    <n v="0"/>
    <n v="0"/>
    <n v="0"/>
    <n v="0"/>
    <n v="0"/>
    <n v="0"/>
    <n v="0"/>
    <n v="0"/>
    <n v="0"/>
    <n v="0"/>
    <n v="0"/>
  </r>
  <r>
    <x v="0"/>
    <x v="89"/>
    <n v="0"/>
    <n v="0"/>
    <n v="0"/>
    <n v="0"/>
    <n v="0"/>
    <n v="0"/>
    <n v="0"/>
    <n v="0"/>
    <n v="0"/>
    <n v="0"/>
    <n v="0"/>
  </r>
  <r>
    <x v="0"/>
    <x v="90"/>
    <n v="0"/>
    <n v="0"/>
    <n v="0"/>
    <n v="0"/>
    <n v="0"/>
    <n v="0"/>
    <n v="0"/>
    <n v="0"/>
    <n v="0"/>
    <n v="0"/>
    <n v="0"/>
  </r>
  <r>
    <x v="0"/>
    <x v="91"/>
    <n v="0"/>
    <n v="0"/>
    <n v="0"/>
    <n v="0"/>
    <n v="0"/>
    <n v="0"/>
    <n v="0"/>
    <n v="0"/>
    <n v="0"/>
    <n v="0"/>
    <n v="0"/>
  </r>
  <r>
    <x v="0"/>
    <x v="92"/>
    <n v="0"/>
    <n v="0"/>
    <n v="0"/>
    <n v="0"/>
    <n v="0"/>
    <n v="0"/>
    <n v="0"/>
    <n v="0"/>
    <n v="0"/>
    <n v="0"/>
    <n v="0"/>
  </r>
  <r>
    <x v="0"/>
    <x v="93"/>
    <n v="0"/>
    <n v="0"/>
    <n v="0"/>
    <n v="0"/>
    <n v="0"/>
    <n v="0"/>
    <n v="0"/>
    <n v="0"/>
    <n v="0"/>
    <n v="0"/>
    <n v="0"/>
  </r>
  <r>
    <x v="0"/>
    <x v="94"/>
    <n v="0"/>
    <n v="0"/>
    <n v="0"/>
    <n v="0"/>
    <n v="0"/>
    <n v="0"/>
    <n v="0"/>
    <n v="0"/>
    <n v="0"/>
    <n v="0"/>
    <n v="0"/>
  </r>
  <r>
    <x v="0"/>
    <x v="95"/>
    <n v="0"/>
    <n v="0"/>
    <n v="0"/>
    <n v="0"/>
    <n v="0"/>
    <n v="0"/>
    <n v="0"/>
    <n v="0"/>
    <n v="0"/>
    <n v="0"/>
    <n v="0"/>
  </r>
  <r>
    <x v="0"/>
    <x v="96"/>
    <n v="0"/>
    <n v="0"/>
    <n v="0"/>
    <n v="0"/>
    <n v="0"/>
    <n v="0"/>
    <n v="0"/>
    <n v="0"/>
    <n v="0"/>
    <n v="0"/>
    <n v="0"/>
  </r>
  <r>
    <x v="0"/>
    <x v="97"/>
    <n v="0"/>
    <n v="0"/>
    <n v="0"/>
    <n v="0"/>
    <n v="0"/>
    <n v="0"/>
    <n v="0"/>
    <n v="0"/>
    <n v="0"/>
    <n v="0"/>
    <n v="0"/>
  </r>
  <r>
    <x v="0"/>
    <x v="98"/>
    <n v="0"/>
    <n v="0"/>
    <n v="0"/>
    <n v="0"/>
    <n v="0"/>
    <n v="0"/>
    <n v="0"/>
    <n v="0"/>
    <n v="0"/>
    <n v="0"/>
    <n v="0"/>
  </r>
  <r>
    <x v="0"/>
    <x v="99"/>
    <n v="0"/>
    <n v="0"/>
    <n v="0"/>
    <n v="0"/>
    <n v="0"/>
    <n v="0"/>
    <n v="0"/>
    <n v="0"/>
    <n v="0"/>
    <n v="0"/>
    <n v="0"/>
  </r>
  <r>
    <x v="0"/>
    <x v="100"/>
    <n v="0"/>
    <n v="0"/>
    <n v="0"/>
    <n v="0"/>
    <n v="0"/>
    <n v="0"/>
    <n v="0"/>
    <n v="0"/>
    <n v="0"/>
    <n v="0"/>
    <n v="0"/>
  </r>
  <r>
    <x v="0"/>
    <x v="101"/>
    <n v="0"/>
    <n v="0"/>
    <n v="0"/>
    <n v="0"/>
    <n v="0"/>
    <n v="0"/>
    <n v="0"/>
    <n v="0"/>
    <n v="0"/>
    <n v="0"/>
    <n v="0"/>
  </r>
  <r>
    <x v="0"/>
    <x v="102"/>
    <n v="0"/>
    <n v="0"/>
    <n v="0"/>
    <n v="0"/>
    <n v="0"/>
    <n v="0"/>
    <n v="0"/>
    <n v="0"/>
    <n v="0"/>
    <n v="0"/>
    <n v="0"/>
  </r>
  <r>
    <x v="0"/>
    <x v="103"/>
    <n v="0"/>
    <n v="0"/>
    <n v="0"/>
    <n v="0"/>
    <n v="0"/>
    <n v="0"/>
    <n v="0"/>
    <n v="0"/>
    <n v="0"/>
    <n v="0"/>
    <n v="0"/>
  </r>
  <r>
    <x v="0"/>
    <x v="104"/>
    <n v="0"/>
    <n v="0"/>
    <n v="0"/>
    <n v="0"/>
    <n v="0"/>
    <n v="0"/>
    <n v="0"/>
    <n v="0"/>
    <n v="0"/>
    <n v="0"/>
    <n v="0"/>
  </r>
  <r>
    <x v="0"/>
    <x v="105"/>
    <n v="0"/>
    <n v="0"/>
    <n v="0"/>
    <n v="0"/>
    <n v="0"/>
    <n v="0"/>
    <n v="0"/>
    <n v="0"/>
    <n v="0"/>
    <n v="0"/>
    <n v="0"/>
  </r>
  <r>
    <x v="0"/>
    <x v="106"/>
    <n v="0"/>
    <n v="0"/>
    <n v="0"/>
    <n v="0"/>
    <n v="0"/>
    <n v="0"/>
    <n v="0"/>
    <n v="0"/>
    <n v="0"/>
    <n v="0"/>
    <n v="0"/>
  </r>
  <r>
    <x v="0"/>
    <x v="107"/>
    <n v="0"/>
    <n v="0"/>
    <n v="0"/>
    <n v="0"/>
    <n v="0"/>
    <n v="0"/>
    <n v="0"/>
    <n v="0"/>
    <n v="0"/>
    <n v="0"/>
    <n v="0"/>
  </r>
  <r>
    <x v="0"/>
    <x v="108"/>
    <n v="0"/>
    <n v="0"/>
    <n v="0"/>
    <n v="0"/>
    <n v="0"/>
    <n v="0"/>
    <n v="0"/>
    <n v="0"/>
    <n v="0"/>
    <n v="0"/>
    <n v="0"/>
  </r>
  <r>
    <x v="0"/>
    <x v="109"/>
    <n v="0"/>
    <n v="0"/>
    <n v="0"/>
    <n v="0"/>
    <n v="0"/>
    <n v="0"/>
    <n v="0"/>
    <n v="0"/>
    <n v="0"/>
    <n v="0"/>
    <n v="0"/>
  </r>
  <r>
    <x v="0"/>
    <x v="110"/>
    <n v="0"/>
    <n v="0"/>
    <n v="0"/>
    <n v="0"/>
    <n v="0"/>
    <n v="0"/>
    <n v="0"/>
    <n v="0"/>
    <n v="0"/>
    <n v="0"/>
    <n v="0"/>
  </r>
  <r>
    <x v="0"/>
    <x v="111"/>
    <n v="0"/>
    <n v="0"/>
    <n v="0"/>
    <n v="0"/>
    <n v="0"/>
    <n v="0"/>
    <n v="0"/>
    <n v="0"/>
    <n v="0"/>
    <n v="0"/>
    <n v="0"/>
  </r>
  <r>
    <x v="0"/>
    <x v="112"/>
    <n v="0"/>
    <n v="0"/>
    <n v="0"/>
    <n v="0"/>
    <n v="0"/>
    <n v="0"/>
    <n v="0"/>
    <n v="0"/>
    <n v="0"/>
    <n v="0"/>
    <n v="0"/>
  </r>
  <r>
    <x v="0"/>
    <x v="113"/>
    <n v="0"/>
    <n v="0"/>
    <n v="0"/>
    <n v="0"/>
    <n v="0"/>
    <n v="0"/>
    <n v="0"/>
    <n v="0"/>
    <n v="0"/>
    <n v="0"/>
    <n v="0"/>
  </r>
  <r>
    <x v="0"/>
    <x v="114"/>
    <n v="0"/>
    <n v="0"/>
    <n v="0"/>
    <n v="0"/>
    <n v="0"/>
    <n v="0"/>
    <n v="0"/>
    <n v="0"/>
    <n v="0"/>
    <n v="0"/>
    <n v="0"/>
  </r>
  <r>
    <x v="1"/>
    <x v="0"/>
    <n v="0"/>
    <n v="0"/>
    <n v="0"/>
    <n v="0"/>
    <n v="0"/>
    <n v="0"/>
    <n v="8"/>
    <n v="0"/>
    <n v="1"/>
    <n v="0"/>
    <s v="Apoyo logístico, alistamiento de espacios, ´puestos y  equipos de trabajo"/>
  </r>
  <r>
    <x v="1"/>
    <x v="1"/>
    <n v="0"/>
    <n v="0"/>
    <n v="0"/>
    <n v="0"/>
    <n v="0"/>
    <n v="0"/>
    <n v="8"/>
    <n v="0"/>
    <n v="1"/>
    <n v="0"/>
    <s v="Rececpión de tarjetas kardex Soldados, reconocimiento de la información, pruebas registros de iinventario"/>
  </r>
  <r>
    <x v="1"/>
    <x v="2"/>
    <n v="0"/>
    <n v="0"/>
    <n v="0"/>
    <n v="0"/>
    <n v="0"/>
    <n v="0"/>
    <n v="8"/>
    <n v="0"/>
    <n v="1"/>
    <n v="0"/>
    <s v="Ajustes rótulos MinDef 1 Mind Def Reproceso Ent 1 y Ejército Ent 3 Trabajo en casa por falta de red en sede"/>
  </r>
  <r>
    <x v="1"/>
    <x v="3"/>
    <n v="0"/>
    <n v="0"/>
    <n v="0"/>
    <n v="0"/>
    <n v="0"/>
    <n v="0"/>
    <n v="8"/>
    <n v="0"/>
    <n v="1"/>
    <n v="0"/>
    <s v="Prueba metodología ordenación Sistema Alfabético Kardex"/>
  </r>
  <r>
    <x v="1"/>
    <x v="4"/>
    <n v="0"/>
    <n v="0"/>
    <n v="0"/>
    <n v="0"/>
    <n v="0"/>
    <n v="0"/>
    <n v="8"/>
    <n v="0"/>
    <n v="1"/>
    <n v="0"/>
    <s v="Prueba metodología ordenación Sistema Alfabético Kardex_x000a_traslado de documentación Kardex a lugar de trabajo_x000a_SE ENCUENTRA AL DIA AL 12 -09-2025"/>
  </r>
  <r>
    <x v="1"/>
    <x v="5"/>
    <n v="0"/>
    <n v="0"/>
    <n v="0"/>
    <n v="0"/>
    <n v="0"/>
    <n v="0"/>
    <n v="0"/>
    <n v="0"/>
    <n v="0"/>
    <n v="0"/>
    <n v="0"/>
  </r>
  <r>
    <x v="1"/>
    <x v="6"/>
    <n v="0"/>
    <n v="0"/>
    <n v="0"/>
    <n v="0"/>
    <n v="0"/>
    <n v="0"/>
    <n v="0"/>
    <n v="0"/>
    <n v="0"/>
    <n v="0"/>
    <n v="0"/>
  </r>
  <r>
    <x v="1"/>
    <x v="7"/>
    <n v="1"/>
    <n v="0"/>
    <n v="0"/>
    <n v="0"/>
    <n v="0"/>
    <n v="0"/>
    <n v="0"/>
    <n v="0"/>
    <n v="0"/>
    <n v="0"/>
    <s v="Gaveta 7_x000a_Reuniòn AGN Subdirecciòn"/>
  </r>
  <r>
    <x v="1"/>
    <x v="8"/>
    <n v="0"/>
    <n v="0"/>
    <n v="0"/>
    <n v="0"/>
    <n v="0"/>
    <n v="0"/>
    <n v="8"/>
    <n v="0"/>
    <n v="1"/>
    <n v="0"/>
    <s v="Correcciòn ròtulos MinDef"/>
  </r>
  <r>
    <x v="1"/>
    <x v="9"/>
    <n v="0"/>
    <n v="0"/>
    <n v="0"/>
    <n v="0"/>
    <n v="0"/>
    <n v="0"/>
    <n v="8"/>
    <n v="0"/>
    <n v="1"/>
    <n v="0"/>
    <s v="Correcciòn ròtulos MinDef e inicio Gaveta 9 ordenaciòn"/>
  </r>
  <r>
    <x v="1"/>
    <x v="10"/>
    <n v="1"/>
    <n v="0"/>
    <n v="0"/>
    <n v="0"/>
    <n v="0"/>
    <n v="0"/>
    <n v="4"/>
    <n v="0"/>
    <n v="0.5"/>
    <n v="0"/>
    <s v="Inserciònes de HC y Ròtulos _x000a_Gaveta 9"/>
  </r>
  <r>
    <x v="1"/>
    <x v="11"/>
    <n v="0"/>
    <n v="0"/>
    <n v="0"/>
    <n v="0"/>
    <n v="0"/>
    <n v="0"/>
    <n v="0"/>
    <n v="8"/>
    <n v="0"/>
    <n v="1"/>
    <s v="NO ASISTIO"/>
  </r>
  <r>
    <x v="1"/>
    <x v="12"/>
    <n v="0"/>
    <n v="0"/>
    <n v="0"/>
    <n v="0"/>
    <n v="0"/>
    <n v="0"/>
    <n v="0"/>
    <n v="0"/>
    <n v="0"/>
    <n v="0"/>
    <n v="0"/>
  </r>
  <r>
    <x v="1"/>
    <x v="13"/>
    <n v="0"/>
    <n v="0"/>
    <n v="0"/>
    <n v="0"/>
    <n v="0"/>
    <n v="0"/>
    <n v="0"/>
    <n v="0"/>
    <n v="0"/>
    <n v="0"/>
    <n v="0"/>
  </r>
  <r>
    <x v="1"/>
    <x v="14"/>
    <n v="0"/>
    <n v="0"/>
    <n v="0"/>
    <n v="0"/>
    <n v="0"/>
    <n v="0"/>
    <n v="0"/>
    <n v="0"/>
    <n v="0"/>
    <n v="0"/>
    <n v="0"/>
  </r>
  <r>
    <x v="1"/>
    <x v="15"/>
    <n v="0"/>
    <n v="6"/>
    <n v="0"/>
    <n v="0"/>
    <n v="0"/>
    <n v="0"/>
    <n v="0"/>
    <n v="0"/>
    <n v="0"/>
    <n v="0"/>
    <s v="Gavetas 1 a 6_x000a__x000a_SE ENCUENTRA AL DÌA AL 23 DE SEPTIEMBRE DE 2025"/>
  </r>
  <r>
    <x v="1"/>
    <x v="16"/>
    <n v="0"/>
    <n v="0"/>
    <n v="0"/>
    <n v="0"/>
    <n v="0"/>
    <n v="0"/>
    <n v="8"/>
    <n v="0"/>
    <n v="1"/>
    <n v="0"/>
    <s v="APOYO LOGISTICO_x000a_ASIGNACION DE TRABAJO EN LOS DIFERENTES PROCESOS_x000a_APOYO EN PROCESOS DE INDUCCION_x000a_APOYO ADMINSITRATIVO"/>
  </r>
  <r>
    <x v="1"/>
    <x v="17"/>
    <n v="0"/>
    <n v="6"/>
    <n v="0"/>
    <n v="0"/>
    <n v="0"/>
    <n v="0"/>
    <n v="0"/>
    <n v="0"/>
    <n v="0"/>
    <n v="0"/>
    <s v="GAVETA 7 A 12 _x000a_APOYO LOGISTICO_x000a_ASIGNACION DE TRABAJO EN LOS DIFERENTES PROCESOS_x000a_APOYO EN PROCESOS DE INDUCCION_x000a_APOYO ADMINSITRATIVO"/>
  </r>
  <r>
    <x v="1"/>
    <x v="18"/>
    <n v="0"/>
    <n v="0"/>
    <n v="0"/>
    <n v="0"/>
    <n v="0"/>
    <n v="0"/>
    <n v="8"/>
    <n v="0"/>
    <n v="1"/>
    <n v="0"/>
    <s v="APOYO LOGISTICO_x000a_ASIGNACION DE TRABAJO EN LOS DIFERENTES PROCESOS_x000a_APOYO EN PROCESOS DE INDUCCION_x000a_APOYO ADMINSITRATIVO"/>
  </r>
  <r>
    <x v="1"/>
    <x v="19"/>
    <n v="0"/>
    <n v="0"/>
    <n v="0"/>
    <n v="0"/>
    <n v="0"/>
    <n v="0"/>
    <n v="0"/>
    <n v="0"/>
    <n v="0"/>
    <n v="0"/>
    <n v="0"/>
  </r>
  <r>
    <x v="1"/>
    <x v="20"/>
    <n v="0"/>
    <n v="0"/>
    <n v="0"/>
    <n v="0"/>
    <n v="0"/>
    <n v="0"/>
    <n v="0"/>
    <n v="0"/>
    <n v="0"/>
    <n v="0"/>
    <n v="0"/>
  </r>
  <r>
    <x v="1"/>
    <x v="21"/>
    <n v="0"/>
    <n v="10"/>
    <n v="0"/>
    <n v="0"/>
    <n v="0"/>
    <n v="0"/>
    <n v="8"/>
    <n v="0"/>
    <n v="1"/>
    <n v="0"/>
    <s v="GAVETA 13 A 22_x000a_APOYO LOGISTICO_x000a_ASIGNACION DE TRABAJO EN LOS DIFERENTES PROCESOS_x000a_APOYO EN PROCESOS DE INDUCCION_x000a_APOYO ADMINSITRATIVO"/>
  </r>
  <r>
    <x v="1"/>
    <x v="22"/>
    <n v="0"/>
    <n v="6"/>
    <n v="0"/>
    <n v="0"/>
    <n v="0"/>
    <n v="0"/>
    <n v="8"/>
    <n v="0"/>
    <n v="1"/>
    <n v="0"/>
    <s v="GAVETA 23 A 28_x000a_APOYO LOGISTICO_x000a_ASIGNACION DE TRABAJO EN LOS DIFERENTES PROCESOS_x000a_APOYO EN PROCESOS DE INDUCCION_x000a_APOYO ADMINSITRATIVO"/>
  </r>
  <r>
    <x v="1"/>
    <x v="23"/>
    <n v="0"/>
    <n v="4"/>
    <n v="0"/>
    <n v="0"/>
    <n v="0"/>
    <n v="0"/>
    <n v="8"/>
    <n v="0"/>
    <n v="1"/>
    <n v="0"/>
    <s v="GAVETA 29 A 32_x000a_APOYO LOGISTICO_x000a_ASIGNACION DE TRABAJO EN LOS DIFERENTES PROCESOS_x000a_APOYO EN PROCESOS DE INDUCCION_x000a_APOYO ADMINSITRATIVO"/>
  </r>
  <r>
    <x v="1"/>
    <x v="24"/>
    <n v="0"/>
    <n v="8"/>
    <n v="0"/>
    <n v="0"/>
    <n v="0"/>
    <n v="0"/>
    <n v="8"/>
    <n v="0"/>
    <n v="1"/>
    <n v="0"/>
    <s v="GAVETA 32 A 40"/>
  </r>
  <r>
    <x v="1"/>
    <x v="25"/>
    <n v="0"/>
    <n v="0"/>
    <n v="0"/>
    <n v="0"/>
    <n v="0"/>
    <n v="0"/>
    <n v="8"/>
    <n v="0"/>
    <n v="1"/>
    <n v="0"/>
    <s v="APOYO LOGISTICO_x000a_ASIGNACION DE TRABAJO EN LOS DIFERENTES PROCESOS_x000a_APOYO EN PROCESOS DE INDUCCION_x000a_APOYO ADMINSITRATIVO"/>
  </r>
  <r>
    <x v="1"/>
    <x v="26"/>
    <n v="0"/>
    <n v="0"/>
    <n v="0"/>
    <n v="0"/>
    <n v="0"/>
    <n v="0"/>
    <n v="0"/>
    <n v="0"/>
    <n v="0"/>
    <n v="0"/>
    <n v="0"/>
  </r>
  <r>
    <x v="1"/>
    <x v="27"/>
    <n v="0"/>
    <n v="0"/>
    <n v="0"/>
    <n v="0"/>
    <n v="0"/>
    <n v="0"/>
    <n v="0"/>
    <n v="0"/>
    <n v="0"/>
    <n v="0"/>
    <n v="0"/>
  </r>
  <r>
    <x v="1"/>
    <x v="28"/>
    <n v="0"/>
    <n v="0"/>
    <n v="0"/>
    <n v="0"/>
    <n v="0"/>
    <n v="0"/>
    <n v="8"/>
    <n v="0"/>
    <n v="1"/>
    <n v="0"/>
    <s v="APOYO LOGISTICO_x000a_ASIGNACION DE TRABAJO EN LOS DIFERENTES PROCESOS_x000a_APOYO EN PROCESOS DE INDUCCION_x000a_APOYO ADMINSITRATIVO"/>
  </r>
  <r>
    <x v="1"/>
    <x v="29"/>
    <n v="0"/>
    <n v="0"/>
    <n v="0"/>
    <n v="0"/>
    <n v="0"/>
    <n v="0"/>
    <n v="8"/>
    <n v="0"/>
    <n v="1"/>
    <n v="0"/>
    <s v="APOYO LOGISTICO_x000a_ASIGNACION DE TRABAJO EN LOS DIFERENTES PROCESOS_x000a_APOYO EN PROCESOS DE INDUCCION_x000a_APOYO ADMINSITRATIVO"/>
  </r>
  <r>
    <x v="1"/>
    <x v="30"/>
    <n v="0"/>
    <n v="1"/>
    <n v="0"/>
    <n v="0"/>
    <n v="0"/>
    <n v="0"/>
    <n v="8"/>
    <n v="0"/>
    <n v="1"/>
    <n v="0"/>
    <s v="GAVETA 44_x000a_APOYO LOGISTICO_x000a_ASIGNACION DE TRABAJO EN LOS DIFERENTES PROCESOS_x000a_APOYO EN PROCESOS DE INDUCCION_x000a_APOYO ADMINSITRATIVO"/>
  </r>
  <r>
    <x v="1"/>
    <x v="31"/>
    <n v="0"/>
    <n v="0"/>
    <n v="0"/>
    <n v="0"/>
    <n v="0"/>
    <n v="0"/>
    <n v="8"/>
    <n v="0"/>
    <n v="1"/>
    <n v="0"/>
    <s v="APOYO LOGISTICO_x000a_ASIGNACION DE TRABAJO EN LOS DIFERENTES PROCESOS_x000a_APOYO EN PROCESOS DE INDUCCION_x000a_APOYO ADMINSITRATIVO"/>
  </r>
  <r>
    <x v="1"/>
    <x v="32"/>
    <n v="0"/>
    <n v="1"/>
    <n v="0"/>
    <n v="0"/>
    <n v="0"/>
    <n v="0"/>
    <n v="8"/>
    <n v="0"/>
    <n v="1"/>
    <n v="0"/>
    <s v="GAVETA 57_x000a_APOYO LOGISTICO_x000a_ASIGNACION DE TRABAJO EN LOS DIFERENTES PROCESOS_x000a_APOYO EN PROCESOS DE INDUCCION_x000a_APOYO ADMINSITRATIVO"/>
  </r>
  <r>
    <x v="1"/>
    <x v="33"/>
    <n v="0"/>
    <n v="0"/>
    <n v="0"/>
    <n v="0"/>
    <n v="0"/>
    <n v="0"/>
    <n v="0"/>
    <n v="0"/>
    <n v="0"/>
    <n v="0"/>
    <n v="0"/>
  </r>
  <r>
    <x v="1"/>
    <x v="34"/>
    <n v="0"/>
    <n v="0"/>
    <n v="0"/>
    <n v="0"/>
    <n v="0"/>
    <n v="0"/>
    <n v="0"/>
    <n v="0"/>
    <n v="0"/>
    <n v="0"/>
    <n v="0"/>
  </r>
  <r>
    <x v="1"/>
    <x v="35"/>
    <n v="0"/>
    <n v="0"/>
    <n v="0"/>
    <n v="0"/>
    <n v="0"/>
    <n v="0"/>
    <n v="8"/>
    <n v="0"/>
    <n v="1"/>
    <n v="0"/>
    <s v="APOYO LOGISTICO_x000a_ASIGNACION DE TRABAJO EN LOS DIFERENTES PROCESOS_x000a_APOYO EN PROCESOS DE INDUCCION_x000a_APOYO ADMINSITRATIVO"/>
  </r>
  <r>
    <x v="1"/>
    <x v="36"/>
    <n v="0"/>
    <n v="0"/>
    <n v="0"/>
    <n v="0"/>
    <n v="0"/>
    <n v="0"/>
    <n v="8"/>
    <n v="0"/>
    <n v="1"/>
    <n v="0"/>
    <s v="APOYO LOGISTICO_x000a_ASIGNACION DE TRABAJO EN LOS DIFERENTES PROCESOS_x000a_APOYO EN PROCESOS DE INDUCCION_x000a_APOYO ADMINSITRATIVO"/>
  </r>
  <r>
    <x v="1"/>
    <x v="37"/>
    <n v="0"/>
    <n v="0"/>
    <n v="0"/>
    <n v="0"/>
    <n v="0"/>
    <n v="0"/>
    <n v="8"/>
    <n v="0"/>
    <n v="1"/>
    <n v="0"/>
    <s v="  APOYO LOGISTICO_x000a_ASIGNACION DE TRABAJO EN LOS DIFERENTES PROCESOS_x000a_APOYO EN PROCESOS DE INDUCCION_x000a_APOYO ADMINSITRATIVO  "/>
  </r>
  <r>
    <x v="1"/>
    <x v="38"/>
    <n v="0"/>
    <n v="0"/>
    <n v="0"/>
    <n v="0"/>
    <n v="0"/>
    <n v="0"/>
    <n v="8"/>
    <n v="0"/>
    <n v="1"/>
    <n v="0"/>
    <s v="APOYO LOGISTICO_x000a_ASIGNACION DE TRABAJO EN LOS DIFERENTES PROCESOS_x000a_APOYO EN PROCESOS DE INDUCCION_x000a_APOYO ADMINSITRATIVO "/>
  </r>
  <r>
    <x v="1"/>
    <x v="39"/>
    <n v="0"/>
    <n v="0"/>
    <n v="0"/>
    <n v="0"/>
    <n v="0"/>
    <n v="0"/>
    <n v="8"/>
    <n v="0"/>
    <n v="1"/>
    <n v="0"/>
    <s v="APOYO LOGISTICO_x000a_ASIGNACION DE TRABAJO EN LOS DIFERENTES PROCESOS_x000a_APOYO EN PROCESOS DE INDUCCION_x000a_APOYO ADMINSITRATIVO "/>
  </r>
  <r>
    <x v="1"/>
    <x v="40"/>
    <n v="0"/>
    <n v="0"/>
    <n v="0"/>
    <n v="0"/>
    <n v="0"/>
    <n v="0"/>
    <n v="0"/>
    <n v="0"/>
    <n v="0"/>
    <n v="0"/>
    <n v="0"/>
  </r>
  <r>
    <x v="1"/>
    <x v="41"/>
    <n v="0"/>
    <n v="0"/>
    <n v="0"/>
    <n v="0"/>
    <n v="0"/>
    <n v="0"/>
    <n v="0"/>
    <n v="0"/>
    <n v="0"/>
    <n v="0"/>
    <n v="0"/>
  </r>
  <r>
    <x v="1"/>
    <x v="42"/>
    <n v="0"/>
    <n v="0"/>
    <n v="0"/>
    <n v="0"/>
    <n v="0"/>
    <n v="0"/>
    <n v="8"/>
    <n v="0"/>
    <n v="1"/>
    <n v="0"/>
    <s v="APOYO LOGISTICO_x000a_ASIGNACION DE TRABAJO EN LOS DIFERENTES PROCESOS_x000a_APOYO EN PROCESOS DE INDUCCION_x000a_APOYO ADMINSITRATIVO "/>
  </r>
  <r>
    <x v="1"/>
    <x v="43"/>
    <n v="0"/>
    <n v="0"/>
    <n v="0"/>
    <n v="0"/>
    <n v="0"/>
    <n v="0"/>
    <n v="8"/>
    <n v="0"/>
    <n v="1"/>
    <n v="0"/>
    <s v="SE REALIZA SEGUIMIENTO CON CORTE AL 20 DE OCTUBRE EVIDENCIANDO QUE SE ENCUENTRA AL DIA EN EL CUMPLIMIENTO DE LAS METAS DE PRODUCCION  _x000a_VALIDACIÒN DE INVENTARIO Y HC"/>
  </r>
  <r>
    <x v="1"/>
    <x v="44"/>
    <n v="0"/>
    <n v="0"/>
    <n v="0"/>
    <n v="0"/>
    <n v="0"/>
    <n v="0"/>
    <n v="8"/>
    <n v="0"/>
    <n v="1"/>
    <n v="0"/>
    <s v="APOYO LOGISTICO_x000a_ASIGNACION DE TRABAJO EN LOS DIFERENTES PROCESOS_x000a_APOYO EN PROCESOS DE INDUCCION_x000a_APOYO ADMINSITRATIVO _x000a_VALIDACIÒN DE INVENTARIO Y HC"/>
  </r>
  <r>
    <x v="1"/>
    <x v="45"/>
    <n v="0"/>
    <n v="0"/>
    <n v="0"/>
    <n v="0"/>
    <n v="0"/>
    <n v="0"/>
    <n v="8"/>
    <n v="0"/>
    <n v="1"/>
    <n v="0"/>
    <s v="APOYO LOGISTICO_x000a_ASIGNACION DE TRABAJO EN LOS DIFERENTES PROCESOS_x000a_APOYO EN PROCESOS DE INDUCCION_x000a_APOYO ADMINSITRATIVO _x000a_VALIDACIÒN DE INVENTARIO Y HC"/>
  </r>
  <r>
    <x v="1"/>
    <x v="46"/>
    <n v="0"/>
    <n v="0"/>
    <n v="0"/>
    <n v="0"/>
    <n v="0"/>
    <n v="0"/>
    <n v="8"/>
    <n v="0"/>
    <n v="1"/>
    <n v="0"/>
    <s v="APOYO LOGISTICO_x000a_ASIGNACION DE TRABAJO EN LOS DIFERENTES PROCESOS_x000a_APOYO EN PROCESOS DE INDUCCION_x000a_APOYO ADMINSITRATIVO _x000a_VALIDACIÒN DE INVENTARIO Y HC"/>
  </r>
  <r>
    <x v="1"/>
    <x v="47"/>
    <n v="0"/>
    <n v="0"/>
    <n v="0"/>
    <n v="0"/>
    <n v="0"/>
    <n v="0"/>
    <n v="0"/>
    <n v="0"/>
    <n v="0"/>
    <n v="0"/>
    <n v="0"/>
  </r>
  <r>
    <x v="1"/>
    <x v="48"/>
    <n v="0"/>
    <n v="0"/>
    <n v="0"/>
    <n v="0"/>
    <n v="0"/>
    <n v="0"/>
    <n v="0"/>
    <n v="0"/>
    <n v="0"/>
    <n v="0"/>
    <n v="0"/>
  </r>
  <r>
    <x v="1"/>
    <x v="49"/>
    <n v="0"/>
    <n v="0"/>
    <n v="0"/>
    <n v="0"/>
    <n v="0"/>
    <n v="0"/>
    <n v="8"/>
    <n v="0"/>
    <n v="1"/>
    <n v="0"/>
    <s v="APOYO LOGISTICO_x000a_ASIGNACION DE TRABAJO EN LOS DIFERENTES PROCESOS_x000a_APOYO EN PROCESOS DE INDUCCION_x000a_APOYO ADMINSITRATIVO _x000a_VALIDACIÒN DE INVENTARIO Y HC"/>
  </r>
  <r>
    <x v="1"/>
    <x v="50"/>
    <n v="0"/>
    <n v="0"/>
    <n v="0"/>
    <n v="0"/>
    <n v="0"/>
    <n v="0"/>
    <n v="8"/>
    <n v="0"/>
    <n v="1"/>
    <n v="0"/>
    <s v="APOYO LOGISTICO_x000a_ASIGNACION DE TRABAJO EN LOS DIFERENTES PROCESOS_x000a_APOYO EN PROCESOS DE INDUCCION_x000a_APOYO ADMINSITRATIVO _x000a_VALIDACIÒN DE INVENTARIO Y HC"/>
  </r>
  <r>
    <x v="1"/>
    <x v="51"/>
    <n v="0"/>
    <n v="0"/>
    <n v="0"/>
    <n v="0"/>
    <n v="0"/>
    <n v="0"/>
    <n v="0"/>
    <n v="0"/>
    <n v="0"/>
    <n v="0"/>
    <n v="0"/>
  </r>
  <r>
    <x v="1"/>
    <x v="52"/>
    <n v="0"/>
    <n v="0"/>
    <n v="0"/>
    <n v="0"/>
    <n v="0"/>
    <n v="0"/>
    <n v="0"/>
    <n v="0"/>
    <n v="0"/>
    <n v="0"/>
    <n v="0"/>
  </r>
  <r>
    <x v="1"/>
    <x v="53"/>
    <n v="0"/>
    <n v="0"/>
    <n v="0"/>
    <n v="0"/>
    <n v="0"/>
    <n v="0"/>
    <n v="0"/>
    <n v="0"/>
    <n v="0"/>
    <n v="0"/>
    <n v="0"/>
  </r>
  <r>
    <x v="1"/>
    <x v="54"/>
    <n v="0"/>
    <n v="0"/>
    <n v="0"/>
    <n v="0"/>
    <n v="0"/>
    <n v="0"/>
    <n v="0"/>
    <n v="0"/>
    <n v="0"/>
    <n v="0"/>
    <n v="0"/>
  </r>
  <r>
    <x v="1"/>
    <x v="55"/>
    <n v="0"/>
    <n v="0"/>
    <n v="0"/>
    <n v="0"/>
    <n v="0"/>
    <n v="0"/>
    <n v="0"/>
    <n v="0"/>
    <n v="0"/>
    <n v="0"/>
    <n v="0"/>
  </r>
  <r>
    <x v="1"/>
    <x v="56"/>
    <n v="0"/>
    <n v="0"/>
    <n v="0"/>
    <n v="0"/>
    <n v="0"/>
    <n v="0"/>
    <n v="0"/>
    <n v="0"/>
    <n v="0"/>
    <n v="0"/>
    <n v="0"/>
  </r>
  <r>
    <x v="1"/>
    <x v="57"/>
    <n v="0"/>
    <n v="0"/>
    <n v="0"/>
    <n v="0"/>
    <n v="0"/>
    <n v="0"/>
    <n v="0"/>
    <n v="0"/>
    <n v="0"/>
    <n v="0"/>
    <n v="0"/>
  </r>
  <r>
    <x v="1"/>
    <x v="58"/>
    <n v="0"/>
    <n v="0"/>
    <n v="0"/>
    <n v="0"/>
    <n v="0"/>
    <n v="0"/>
    <n v="0"/>
    <n v="0"/>
    <n v="0"/>
    <n v="0"/>
    <n v="0"/>
  </r>
  <r>
    <x v="1"/>
    <x v="59"/>
    <n v="0"/>
    <n v="0"/>
    <n v="0"/>
    <n v="0"/>
    <n v="0"/>
    <n v="0"/>
    <n v="0"/>
    <n v="0"/>
    <n v="0"/>
    <n v="0"/>
    <n v="0"/>
  </r>
  <r>
    <x v="1"/>
    <x v="60"/>
    <n v="0"/>
    <n v="0"/>
    <n v="0"/>
    <n v="0"/>
    <n v="0"/>
    <n v="0"/>
    <n v="0"/>
    <n v="0"/>
    <n v="0"/>
    <n v="0"/>
    <n v="0"/>
  </r>
  <r>
    <x v="1"/>
    <x v="61"/>
    <n v="0"/>
    <n v="0"/>
    <n v="0"/>
    <n v="0"/>
    <n v="0"/>
    <n v="0"/>
    <n v="0"/>
    <n v="0"/>
    <n v="0"/>
    <n v="0"/>
    <n v="0"/>
  </r>
  <r>
    <x v="1"/>
    <x v="62"/>
    <n v="0"/>
    <n v="0"/>
    <n v="0"/>
    <n v="0"/>
    <n v="0"/>
    <n v="0"/>
    <n v="0"/>
    <n v="0"/>
    <n v="0"/>
    <n v="0"/>
    <n v="0"/>
  </r>
  <r>
    <x v="1"/>
    <x v="63"/>
    <n v="0"/>
    <n v="0"/>
    <n v="0"/>
    <n v="0"/>
    <n v="0"/>
    <n v="0"/>
    <n v="0"/>
    <n v="0"/>
    <n v="0"/>
    <n v="0"/>
    <n v="0"/>
  </r>
  <r>
    <x v="1"/>
    <x v="64"/>
    <n v="0"/>
    <n v="0"/>
    <n v="0"/>
    <n v="0"/>
    <n v="0"/>
    <n v="0"/>
    <n v="0"/>
    <n v="0"/>
    <n v="0"/>
    <n v="0"/>
    <n v="0"/>
  </r>
  <r>
    <x v="1"/>
    <x v="65"/>
    <n v="0"/>
    <n v="0"/>
    <n v="0"/>
    <n v="0"/>
    <n v="0"/>
    <n v="0"/>
    <n v="0"/>
    <n v="0"/>
    <n v="0"/>
    <n v="0"/>
    <n v="0"/>
  </r>
  <r>
    <x v="1"/>
    <x v="66"/>
    <n v="0"/>
    <n v="0"/>
    <n v="0"/>
    <n v="0"/>
    <n v="0"/>
    <n v="0"/>
    <n v="0"/>
    <n v="0"/>
    <n v="0"/>
    <n v="0"/>
    <n v="0"/>
  </r>
  <r>
    <x v="1"/>
    <x v="67"/>
    <n v="0"/>
    <n v="0"/>
    <n v="0"/>
    <n v="0"/>
    <n v="0"/>
    <n v="0"/>
    <n v="0"/>
    <n v="0"/>
    <n v="0"/>
    <n v="0"/>
    <n v="0"/>
  </r>
  <r>
    <x v="1"/>
    <x v="68"/>
    <n v="0"/>
    <n v="0"/>
    <n v="0"/>
    <n v="0"/>
    <n v="0"/>
    <n v="0"/>
    <n v="0"/>
    <n v="0"/>
    <n v="0"/>
    <n v="0"/>
    <n v="0"/>
  </r>
  <r>
    <x v="1"/>
    <x v="69"/>
    <n v="0"/>
    <n v="0"/>
    <n v="0"/>
    <n v="0"/>
    <n v="0"/>
    <n v="0"/>
    <n v="0"/>
    <n v="0"/>
    <n v="0"/>
    <n v="0"/>
    <n v="0"/>
  </r>
  <r>
    <x v="1"/>
    <x v="70"/>
    <n v="0"/>
    <n v="0"/>
    <n v="0"/>
    <n v="0"/>
    <n v="0"/>
    <n v="0"/>
    <n v="0"/>
    <n v="0"/>
    <n v="0"/>
    <n v="0"/>
    <n v="0"/>
  </r>
  <r>
    <x v="1"/>
    <x v="71"/>
    <n v="0"/>
    <n v="0"/>
    <n v="0"/>
    <n v="0"/>
    <n v="0"/>
    <n v="0"/>
    <n v="0"/>
    <n v="0"/>
    <n v="0"/>
    <n v="0"/>
    <n v="0"/>
  </r>
  <r>
    <x v="1"/>
    <x v="72"/>
    <n v="0"/>
    <n v="0"/>
    <n v="0"/>
    <n v="0"/>
    <n v="0"/>
    <n v="0"/>
    <n v="0"/>
    <n v="0"/>
    <n v="0"/>
    <n v="0"/>
    <n v="0"/>
  </r>
  <r>
    <x v="1"/>
    <x v="73"/>
    <n v="0"/>
    <n v="0"/>
    <n v="0"/>
    <n v="0"/>
    <n v="0"/>
    <n v="0"/>
    <n v="0"/>
    <n v="0"/>
    <n v="0"/>
    <n v="0"/>
    <n v="0"/>
  </r>
  <r>
    <x v="1"/>
    <x v="74"/>
    <n v="0"/>
    <n v="0"/>
    <n v="0"/>
    <n v="0"/>
    <n v="0"/>
    <n v="0"/>
    <n v="0"/>
    <n v="0"/>
    <n v="0"/>
    <n v="0"/>
    <n v="0"/>
  </r>
  <r>
    <x v="1"/>
    <x v="75"/>
    <n v="0"/>
    <n v="0"/>
    <n v="0"/>
    <n v="0"/>
    <n v="0"/>
    <n v="0"/>
    <n v="0"/>
    <n v="0"/>
    <n v="0"/>
    <n v="0"/>
    <n v="0"/>
  </r>
  <r>
    <x v="1"/>
    <x v="76"/>
    <n v="0"/>
    <n v="0"/>
    <n v="0"/>
    <n v="0"/>
    <n v="0"/>
    <n v="0"/>
    <n v="0"/>
    <n v="0"/>
    <n v="0"/>
    <n v="0"/>
    <n v="0"/>
  </r>
  <r>
    <x v="1"/>
    <x v="77"/>
    <n v="0"/>
    <n v="0"/>
    <n v="0"/>
    <n v="0"/>
    <n v="0"/>
    <n v="0"/>
    <n v="0"/>
    <n v="0"/>
    <n v="0"/>
    <n v="0"/>
    <n v="0"/>
  </r>
  <r>
    <x v="1"/>
    <x v="78"/>
    <n v="0"/>
    <n v="0"/>
    <n v="0"/>
    <n v="0"/>
    <n v="0"/>
    <n v="0"/>
    <n v="0"/>
    <n v="0"/>
    <n v="0"/>
    <n v="0"/>
    <n v="0"/>
  </r>
  <r>
    <x v="1"/>
    <x v="79"/>
    <n v="0"/>
    <n v="0"/>
    <n v="0"/>
    <n v="0"/>
    <n v="0"/>
    <n v="0"/>
    <n v="0"/>
    <n v="0"/>
    <n v="0"/>
    <n v="0"/>
    <n v="0"/>
  </r>
  <r>
    <x v="1"/>
    <x v="80"/>
    <n v="0"/>
    <n v="0"/>
    <n v="0"/>
    <n v="0"/>
    <n v="0"/>
    <n v="0"/>
    <n v="0"/>
    <n v="0"/>
    <n v="0"/>
    <n v="0"/>
    <n v="0"/>
  </r>
  <r>
    <x v="1"/>
    <x v="81"/>
    <n v="0"/>
    <n v="0"/>
    <n v="0"/>
    <n v="0"/>
    <n v="0"/>
    <n v="0"/>
    <n v="0"/>
    <n v="0"/>
    <n v="0"/>
    <n v="0"/>
    <n v="0"/>
  </r>
  <r>
    <x v="1"/>
    <x v="82"/>
    <n v="0"/>
    <n v="0"/>
    <n v="0"/>
    <n v="0"/>
    <n v="0"/>
    <n v="0"/>
    <n v="0"/>
    <n v="0"/>
    <n v="0"/>
    <n v="0"/>
    <n v="0"/>
  </r>
  <r>
    <x v="1"/>
    <x v="83"/>
    <n v="0"/>
    <n v="0"/>
    <n v="0"/>
    <n v="0"/>
    <n v="0"/>
    <n v="0"/>
    <n v="0"/>
    <n v="0"/>
    <n v="0"/>
    <n v="0"/>
    <n v="0"/>
  </r>
  <r>
    <x v="1"/>
    <x v="84"/>
    <n v="0"/>
    <n v="0"/>
    <n v="0"/>
    <n v="0"/>
    <n v="0"/>
    <n v="0"/>
    <n v="0"/>
    <n v="0"/>
    <n v="0"/>
    <n v="0"/>
    <n v="0"/>
  </r>
  <r>
    <x v="1"/>
    <x v="85"/>
    <n v="0"/>
    <n v="0"/>
    <n v="0"/>
    <n v="0"/>
    <n v="0"/>
    <n v="0"/>
    <n v="0"/>
    <n v="0"/>
    <n v="0"/>
    <n v="0"/>
    <n v="0"/>
  </r>
  <r>
    <x v="1"/>
    <x v="86"/>
    <n v="0"/>
    <n v="0"/>
    <n v="0"/>
    <n v="0"/>
    <n v="0"/>
    <n v="0"/>
    <n v="0"/>
    <n v="0"/>
    <n v="0"/>
    <n v="0"/>
    <n v="0"/>
  </r>
  <r>
    <x v="1"/>
    <x v="87"/>
    <n v="0"/>
    <n v="0"/>
    <n v="0"/>
    <n v="0"/>
    <n v="0"/>
    <n v="0"/>
    <n v="0"/>
    <n v="0"/>
    <n v="0"/>
    <n v="0"/>
    <n v="0"/>
  </r>
  <r>
    <x v="1"/>
    <x v="88"/>
    <n v="0"/>
    <n v="0"/>
    <n v="0"/>
    <n v="0"/>
    <n v="0"/>
    <n v="0"/>
    <n v="0"/>
    <n v="0"/>
    <n v="0"/>
    <n v="0"/>
    <n v="0"/>
  </r>
  <r>
    <x v="1"/>
    <x v="89"/>
    <n v="0"/>
    <n v="0"/>
    <n v="0"/>
    <n v="0"/>
    <n v="0"/>
    <n v="0"/>
    <n v="0"/>
    <n v="0"/>
    <n v="0"/>
    <n v="0"/>
    <n v="0"/>
  </r>
  <r>
    <x v="1"/>
    <x v="90"/>
    <n v="0"/>
    <n v="0"/>
    <n v="0"/>
    <n v="0"/>
    <n v="0"/>
    <n v="0"/>
    <n v="0"/>
    <n v="0"/>
    <n v="0"/>
    <n v="0"/>
    <n v="0"/>
  </r>
  <r>
    <x v="1"/>
    <x v="91"/>
    <n v="0"/>
    <n v="0"/>
    <n v="0"/>
    <n v="0"/>
    <n v="0"/>
    <n v="0"/>
    <n v="0"/>
    <n v="0"/>
    <n v="0"/>
    <n v="0"/>
    <n v="0"/>
  </r>
  <r>
    <x v="1"/>
    <x v="92"/>
    <n v="0"/>
    <n v="0"/>
    <n v="0"/>
    <n v="0"/>
    <n v="0"/>
    <n v="0"/>
    <n v="0"/>
    <n v="0"/>
    <n v="0"/>
    <n v="0"/>
    <n v="0"/>
  </r>
  <r>
    <x v="1"/>
    <x v="93"/>
    <n v="0"/>
    <n v="0"/>
    <n v="0"/>
    <n v="0"/>
    <n v="0"/>
    <n v="0"/>
    <n v="0"/>
    <n v="0"/>
    <n v="0"/>
    <n v="0"/>
    <n v="0"/>
  </r>
  <r>
    <x v="1"/>
    <x v="94"/>
    <n v="0"/>
    <n v="0"/>
    <n v="0"/>
    <n v="0"/>
    <n v="0"/>
    <n v="0"/>
    <n v="0"/>
    <n v="0"/>
    <n v="0"/>
    <n v="0"/>
    <n v="0"/>
  </r>
  <r>
    <x v="1"/>
    <x v="95"/>
    <n v="0"/>
    <n v="0"/>
    <n v="0"/>
    <n v="0"/>
    <n v="0"/>
    <n v="0"/>
    <n v="0"/>
    <n v="0"/>
    <n v="0"/>
    <n v="0"/>
    <n v="0"/>
  </r>
  <r>
    <x v="1"/>
    <x v="96"/>
    <n v="0"/>
    <n v="0"/>
    <n v="0"/>
    <n v="0"/>
    <n v="0"/>
    <n v="0"/>
    <n v="0"/>
    <n v="0"/>
    <n v="0"/>
    <n v="0"/>
    <n v="0"/>
  </r>
  <r>
    <x v="1"/>
    <x v="97"/>
    <n v="0"/>
    <n v="0"/>
    <n v="0"/>
    <n v="0"/>
    <n v="0"/>
    <n v="0"/>
    <n v="0"/>
    <n v="0"/>
    <n v="0"/>
    <n v="0"/>
    <n v="0"/>
  </r>
  <r>
    <x v="1"/>
    <x v="98"/>
    <n v="0"/>
    <n v="0"/>
    <n v="0"/>
    <n v="0"/>
    <n v="0"/>
    <n v="0"/>
    <n v="0"/>
    <n v="0"/>
    <n v="0"/>
    <n v="0"/>
    <n v="0"/>
  </r>
  <r>
    <x v="1"/>
    <x v="99"/>
    <n v="0"/>
    <n v="0"/>
    <n v="0"/>
    <n v="0"/>
    <n v="0"/>
    <n v="0"/>
    <n v="0"/>
    <n v="0"/>
    <n v="0"/>
    <n v="0"/>
    <n v="0"/>
  </r>
  <r>
    <x v="1"/>
    <x v="100"/>
    <n v="0"/>
    <n v="0"/>
    <n v="0"/>
    <n v="0"/>
    <n v="0"/>
    <n v="0"/>
    <n v="0"/>
    <n v="0"/>
    <n v="0"/>
    <n v="0"/>
    <n v="0"/>
  </r>
  <r>
    <x v="1"/>
    <x v="101"/>
    <n v="0"/>
    <n v="0"/>
    <n v="0"/>
    <n v="0"/>
    <n v="0"/>
    <n v="0"/>
    <n v="0"/>
    <n v="0"/>
    <n v="0"/>
    <n v="0"/>
    <n v="0"/>
  </r>
  <r>
    <x v="1"/>
    <x v="102"/>
    <n v="0"/>
    <n v="0"/>
    <n v="0"/>
    <n v="0"/>
    <n v="0"/>
    <n v="0"/>
    <n v="0"/>
    <n v="0"/>
    <n v="0"/>
    <n v="0"/>
    <n v="0"/>
  </r>
  <r>
    <x v="1"/>
    <x v="103"/>
    <n v="0"/>
    <n v="0"/>
    <n v="0"/>
    <n v="0"/>
    <n v="0"/>
    <n v="0"/>
    <n v="0"/>
    <n v="0"/>
    <n v="0"/>
    <n v="0"/>
    <n v="0"/>
  </r>
  <r>
    <x v="1"/>
    <x v="104"/>
    <n v="0"/>
    <n v="0"/>
    <n v="0"/>
    <n v="0"/>
    <n v="0"/>
    <n v="0"/>
    <n v="0"/>
    <n v="0"/>
    <n v="0"/>
    <n v="0"/>
    <n v="0"/>
  </r>
  <r>
    <x v="1"/>
    <x v="105"/>
    <n v="0"/>
    <n v="0"/>
    <n v="0"/>
    <n v="0"/>
    <n v="0"/>
    <n v="0"/>
    <n v="0"/>
    <n v="0"/>
    <n v="0"/>
    <n v="0"/>
    <n v="0"/>
  </r>
  <r>
    <x v="1"/>
    <x v="106"/>
    <n v="0"/>
    <n v="0"/>
    <n v="0"/>
    <n v="0"/>
    <n v="0"/>
    <n v="0"/>
    <n v="0"/>
    <n v="0"/>
    <n v="0"/>
    <n v="0"/>
    <n v="0"/>
  </r>
  <r>
    <x v="1"/>
    <x v="107"/>
    <n v="0"/>
    <n v="0"/>
    <n v="0"/>
    <n v="0"/>
    <n v="0"/>
    <n v="0"/>
    <n v="0"/>
    <n v="0"/>
    <n v="0"/>
    <n v="0"/>
    <n v="0"/>
  </r>
  <r>
    <x v="1"/>
    <x v="108"/>
    <n v="0"/>
    <n v="0"/>
    <n v="0"/>
    <n v="0"/>
    <n v="0"/>
    <n v="0"/>
    <n v="0"/>
    <n v="0"/>
    <n v="0"/>
    <n v="0"/>
    <n v="0"/>
  </r>
  <r>
    <x v="1"/>
    <x v="109"/>
    <n v="0"/>
    <n v="0"/>
    <n v="0"/>
    <n v="0"/>
    <n v="0"/>
    <n v="0"/>
    <n v="0"/>
    <n v="0"/>
    <n v="0"/>
    <n v="0"/>
    <n v="0"/>
  </r>
  <r>
    <x v="1"/>
    <x v="110"/>
    <n v="0"/>
    <n v="0"/>
    <n v="0"/>
    <n v="0"/>
    <n v="0"/>
    <n v="0"/>
    <n v="0"/>
    <n v="0"/>
    <n v="0"/>
    <n v="0"/>
    <n v="0"/>
  </r>
  <r>
    <x v="1"/>
    <x v="111"/>
    <n v="0"/>
    <n v="0"/>
    <n v="0"/>
    <n v="0"/>
    <n v="0"/>
    <n v="0"/>
    <n v="0"/>
    <n v="0"/>
    <n v="0"/>
    <n v="0"/>
    <n v="0"/>
  </r>
  <r>
    <x v="1"/>
    <x v="112"/>
    <n v="0"/>
    <n v="0"/>
    <n v="0"/>
    <n v="0"/>
    <n v="0"/>
    <n v="0"/>
    <n v="0"/>
    <n v="0"/>
    <n v="0"/>
    <n v="0"/>
    <n v="0"/>
  </r>
  <r>
    <x v="1"/>
    <x v="113"/>
    <n v="0"/>
    <n v="0"/>
    <n v="0"/>
    <n v="0"/>
    <n v="0"/>
    <n v="0"/>
    <n v="0"/>
    <n v="0"/>
    <n v="0"/>
    <n v="0"/>
    <n v="0"/>
  </r>
  <r>
    <x v="1"/>
    <x v="114"/>
    <n v="0"/>
    <n v="0"/>
    <n v="0"/>
    <n v="0"/>
    <n v="0"/>
    <n v="0"/>
    <n v="0"/>
    <n v="0"/>
    <n v="0"/>
    <n v="0"/>
    <n v="0"/>
  </r>
  <r>
    <x v="2"/>
    <x v="0"/>
    <n v="0"/>
    <n v="0"/>
    <n v="0"/>
    <n v="0"/>
    <n v="0"/>
    <n v="0"/>
    <n v="8"/>
    <n v="0"/>
    <n v="1"/>
    <n v="0"/>
    <s v="Apoyo logístico de instalaciones y adecuación de espacios, revisión de equipos portátiles"/>
  </r>
  <r>
    <x v="2"/>
    <x v="1"/>
    <n v="0"/>
    <n v="0"/>
    <n v="0"/>
    <n v="0"/>
    <n v="0"/>
    <n v="0"/>
    <n v="0"/>
    <n v="8"/>
    <n v="0"/>
    <n v="1"/>
    <s v="NO ASISTIO"/>
  </r>
  <r>
    <x v="2"/>
    <x v="2"/>
    <n v="0"/>
    <n v="0"/>
    <n v="0"/>
    <n v="0"/>
    <n v="0"/>
    <n v="0"/>
    <n v="8"/>
    <n v="0"/>
    <n v="1"/>
    <n v="0"/>
    <s v="Prueba metodología ordenación Sistema Alfabético Kardex"/>
  </r>
  <r>
    <x v="2"/>
    <x v="3"/>
    <n v="0"/>
    <n v="0"/>
    <n v="0"/>
    <n v="0"/>
    <n v="0"/>
    <n v="0"/>
    <n v="8"/>
    <n v="0"/>
    <n v="1"/>
    <n v="0"/>
    <s v="Apoyo logístico Entrega de Cajas MinDef 1 - Prueba metodología ordenación Sistema Alfabético Kardex"/>
  </r>
  <r>
    <x v="2"/>
    <x v="4"/>
    <n v="0"/>
    <n v="0"/>
    <n v="0"/>
    <n v="0"/>
    <n v="0"/>
    <n v="0"/>
    <n v="8"/>
    <n v="0"/>
    <n v="1"/>
    <n v="0"/>
    <s v="Prueba metodología ordenación Sistema Alfabético Kardex traslado de documentación Kardex a lugar de trabajo_x000a_SE ENCUENTRA AL DIA AL 12 -09-2025"/>
  </r>
  <r>
    <x v="2"/>
    <x v="5"/>
    <n v="0"/>
    <n v="0"/>
    <n v="0"/>
    <n v="0"/>
    <n v="0"/>
    <n v="0"/>
    <n v="0"/>
    <n v="0"/>
    <n v="0"/>
    <n v="0"/>
    <n v="0"/>
  </r>
  <r>
    <x v="2"/>
    <x v="6"/>
    <n v="0"/>
    <n v="0"/>
    <n v="0"/>
    <n v="0"/>
    <n v="0"/>
    <n v="0"/>
    <n v="0"/>
    <n v="0"/>
    <n v="0"/>
    <n v="0"/>
    <n v="0"/>
  </r>
  <r>
    <x v="2"/>
    <x v="7"/>
    <n v="2"/>
    <n v="0"/>
    <n v="0"/>
    <n v="0"/>
    <n v="0"/>
    <n v="0"/>
    <n v="0"/>
    <n v="0"/>
    <n v="0"/>
    <n v="0"/>
    <s v="Gavetas 3 y 8"/>
  </r>
  <r>
    <x v="2"/>
    <x v="8"/>
    <n v="0"/>
    <n v="0"/>
    <n v="0"/>
    <n v="0"/>
    <n v="0"/>
    <n v="0"/>
    <n v="0"/>
    <n v="0"/>
    <n v="0"/>
    <n v="0"/>
    <n v="0"/>
  </r>
  <r>
    <x v="2"/>
    <x v="9"/>
    <n v="0"/>
    <n v="0"/>
    <n v="0"/>
    <n v="0"/>
    <n v="0"/>
    <n v="0"/>
    <n v="0"/>
    <n v="0"/>
    <n v="0"/>
    <n v="0"/>
    <n v="0"/>
  </r>
  <r>
    <x v="2"/>
    <x v="10"/>
    <n v="3"/>
    <n v="0"/>
    <n v="0"/>
    <n v="0"/>
    <n v="0"/>
    <n v="0"/>
    <n v="0"/>
    <n v="0"/>
    <n v="0"/>
    <n v="0"/>
    <s v="Gavetas 11, 12 y 13"/>
  </r>
  <r>
    <x v="2"/>
    <x v="11"/>
    <n v="0"/>
    <n v="0"/>
    <n v="0"/>
    <n v="0"/>
    <n v="0"/>
    <n v="0"/>
    <n v="0"/>
    <n v="0"/>
    <n v="0"/>
    <n v="0"/>
    <n v="0"/>
  </r>
  <r>
    <x v="2"/>
    <x v="12"/>
    <n v="0"/>
    <n v="0"/>
    <n v="0"/>
    <n v="0"/>
    <n v="0"/>
    <n v="0"/>
    <n v="0"/>
    <n v="0"/>
    <n v="0"/>
    <n v="0"/>
    <n v="0"/>
  </r>
  <r>
    <x v="2"/>
    <x v="13"/>
    <n v="0"/>
    <n v="0"/>
    <n v="0"/>
    <n v="0"/>
    <n v="0"/>
    <n v="0"/>
    <n v="0"/>
    <n v="0"/>
    <n v="0"/>
    <n v="0"/>
    <n v="0"/>
  </r>
  <r>
    <x v="2"/>
    <x v="14"/>
    <n v="3"/>
    <n v="0"/>
    <n v="0"/>
    <n v="0"/>
    <n v="0"/>
    <n v="0"/>
    <n v="0"/>
    <n v="0"/>
    <n v="0"/>
    <n v="0"/>
    <s v="Gavetas 26, 27 y 28 "/>
  </r>
  <r>
    <x v="2"/>
    <x v="15"/>
    <n v="1"/>
    <n v="0"/>
    <n v="0"/>
    <n v="0"/>
    <n v="0"/>
    <n v="0"/>
    <n v="0"/>
    <n v="0"/>
    <n v="0"/>
    <n v="0"/>
    <s v="Gaveta 42 SE ENCUENTRA AL DIA AL 23 DE SEPTIEMBRE"/>
  </r>
  <r>
    <x v="2"/>
    <x v="16"/>
    <n v="0"/>
    <n v="0"/>
    <n v="50"/>
    <n v="0"/>
    <n v="0"/>
    <n v="0"/>
    <n v="0"/>
    <n v="0"/>
    <n v="0"/>
    <n v="0"/>
    <s v="Gaveta 2"/>
  </r>
  <r>
    <x v="2"/>
    <x v="17"/>
    <n v="0"/>
    <n v="0"/>
    <n v="0"/>
    <n v="0"/>
    <n v="0"/>
    <n v="0"/>
    <n v="0"/>
    <n v="0"/>
    <n v="0"/>
    <n v="0"/>
    <s v="SE ENCUENTRA AL DÌA AL 25 DE SEPTIEMBRE"/>
  </r>
  <r>
    <x v="2"/>
    <x v="18"/>
    <n v="0"/>
    <n v="0"/>
    <n v="202"/>
    <n v="0"/>
    <n v="0"/>
    <n v="0"/>
    <n v="0"/>
    <n v="0"/>
    <n v="0"/>
    <n v="0"/>
    <s v="GAVETA 2"/>
  </r>
  <r>
    <x v="2"/>
    <x v="19"/>
    <n v="0"/>
    <n v="0"/>
    <n v="0"/>
    <n v="0"/>
    <n v="0"/>
    <n v="0"/>
    <n v="0"/>
    <n v="0"/>
    <n v="0"/>
    <n v="0"/>
    <n v="0"/>
  </r>
  <r>
    <x v="2"/>
    <x v="20"/>
    <n v="0"/>
    <n v="0"/>
    <n v="0"/>
    <n v="0"/>
    <n v="0"/>
    <n v="0"/>
    <n v="0"/>
    <n v="0"/>
    <n v="0"/>
    <n v="0"/>
    <n v="0"/>
  </r>
  <r>
    <x v="2"/>
    <x v="21"/>
    <n v="0"/>
    <n v="0"/>
    <n v="216"/>
    <n v="0"/>
    <n v="0"/>
    <n v="0"/>
    <n v="0"/>
    <n v="0"/>
    <n v="0"/>
    <n v="0"/>
    <s v="GAVETA 2"/>
  </r>
  <r>
    <x v="2"/>
    <x v="22"/>
    <n v="0"/>
    <n v="0"/>
    <n v="210"/>
    <n v="0"/>
    <n v="0"/>
    <n v="0"/>
    <n v="0"/>
    <n v="0"/>
    <n v="0"/>
    <n v="0"/>
    <s v="GAVETA 10"/>
  </r>
  <r>
    <x v="2"/>
    <x v="23"/>
    <n v="0"/>
    <n v="0"/>
    <n v="220"/>
    <n v="0"/>
    <n v="0"/>
    <n v="0"/>
    <n v="0"/>
    <n v="0"/>
    <n v="0"/>
    <n v="0"/>
    <s v="GAVETA 10"/>
  </r>
  <r>
    <x v="2"/>
    <x v="24"/>
    <n v="0"/>
    <n v="0"/>
    <n v="546"/>
    <n v="0"/>
    <n v="0"/>
    <n v="0"/>
    <n v="0"/>
    <n v="0"/>
    <n v="0"/>
    <n v="0"/>
    <s v="GAVETA 10 Y 23"/>
  </r>
  <r>
    <x v="2"/>
    <x v="25"/>
    <n v="0"/>
    <n v="0"/>
    <n v="295"/>
    <n v="0"/>
    <n v="0"/>
    <n v="0"/>
    <n v="0"/>
    <n v="0"/>
    <n v="0"/>
    <n v="0"/>
    <s v="GAVETA 23"/>
  </r>
  <r>
    <x v="2"/>
    <x v="26"/>
    <n v="0"/>
    <n v="0"/>
    <n v="0"/>
    <n v="0"/>
    <n v="0"/>
    <n v="0"/>
    <n v="0"/>
    <n v="0"/>
    <n v="0"/>
    <n v="0"/>
    <n v="0"/>
  </r>
  <r>
    <x v="2"/>
    <x v="27"/>
    <n v="0"/>
    <n v="0"/>
    <n v="0"/>
    <n v="0"/>
    <n v="0"/>
    <n v="0"/>
    <n v="0"/>
    <n v="0"/>
    <n v="0"/>
    <n v="0"/>
    <n v="0"/>
  </r>
  <r>
    <x v="2"/>
    <x v="28"/>
    <n v="0"/>
    <n v="0"/>
    <n v="270"/>
    <n v="0"/>
    <n v="0"/>
    <n v="0"/>
    <n v="0"/>
    <n v="0"/>
    <n v="0"/>
    <n v="0"/>
    <s v="GAVETA 23"/>
  </r>
  <r>
    <x v="2"/>
    <x v="29"/>
    <n v="0"/>
    <n v="0"/>
    <n v="260"/>
    <n v="0"/>
    <n v="0"/>
    <n v="0"/>
    <n v="0"/>
    <n v="0"/>
    <n v="0"/>
    <n v="0"/>
    <s v="GAVETA 23"/>
  </r>
  <r>
    <x v="2"/>
    <x v="30"/>
    <n v="0"/>
    <n v="1"/>
    <n v="127"/>
    <n v="0"/>
    <n v="0"/>
    <n v="0"/>
    <n v="0"/>
    <n v="0"/>
    <n v="0"/>
    <n v="0"/>
    <s v="GAVETA 23_x000a_PASA A CALIDAD DE ORDENACION _x000a_GAVETA 43_x000a_UNIFICACION APELLIDO DIAZ"/>
  </r>
  <r>
    <x v="2"/>
    <x v="31"/>
    <n v="0"/>
    <n v="2"/>
    <n v="0"/>
    <n v="0"/>
    <n v="0"/>
    <n v="0"/>
    <n v="0"/>
    <n v="0"/>
    <n v="0"/>
    <n v="0"/>
    <s v="GAVETAS 49 Y 50"/>
  </r>
  <r>
    <x v="2"/>
    <x v="32"/>
    <n v="0"/>
    <n v="2"/>
    <n v="0"/>
    <n v="0"/>
    <n v="0"/>
    <n v="0"/>
    <n v="0"/>
    <n v="0"/>
    <n v="0"/>
    <n v="0"/>
    <s v="GAVETAS 59 Y 60"/>
  </r>
  <r>
    <x v="2"/>
    <x v="33"/>
    <n v="0"/>
    <n v="0"/>
    <n v="0"/>
    <n v="0"/>
    <n v="0"/>
    <n v="0"/>
    <n v="0"/>
    <n v="0"/>
    <n v="0"/>
    <n v="0"/>
    <n v="0"/>
  </r>
  <r>
    <x v="2"/>
    <x v="34"/>
    <n v="0"/>
    <n v="0"/>
    <n v="0"/>
    <n v="0"/>
    <n v="0"/>
    <n v="0"/>
    <n v="0"/>
    <n v="0"/>
    <n v="0"/>
    <n v="0"/>
    <n v="0"/>
  </r>
  <r>
    <x v="2"/>
    <x v="35"/>
    <n v="0"/>
    <n v="0"/>
    <n v="0"/>
    <n v="0"/>
    <n v="0"/>
    <n v="0"/>
    <n v="0"/>
    <n v="0"/>
    <n v="0"/>
    <n v="0"/>
    <n v="0"/>
  </r>
  <r>
    <x v="2"/>
    <x v="36"/>
    <n v="0"/>
    <n v="2"/>
    <n v="0"/>
    <n v="0"/>
    <n v="0"/>
    <n v="0"/>
    <n v="0"/>
    <n v="0"/>
    <n v="0"/>
    <n v="0"/>
    <s v="GAVETAS 65 Y 69"/>
  </r>
  <r>
    <x v="2"/>
    <x v="37"/>
    <n v="0"/>
    <n v="0"/>
    <n v="0"/>
    <n v="500"/>
    <n v="0"/>
    <n v="0"/>
    <n v="0"/>
    <n v="0"/>
    <n v="0"/>
    <n v="0"/>
    <s v="GAVETA 1"/>
  </r>
  <r>
    <x v="2"/>
    <x v="38"/>
    <n v="0"/>
    <n v="0"/>
    <n v="0"/>
    <n v="463"/>
    <n v="0"/>
    <n v="0"/>
    <n v="0"/>
    <n v="0"/>
    <n v="0"/>
    <n v="0"/>
    <s v="GAVETA 1"/>
  </r>
  <r>
    <x v="2"/>
    <x v="39"/>
    <n v="0"/>
    <n v="0"/>
    <n v="0"/>
    <n v="528"/>
    <n v="0"/>
    <n v="0"/>
    <n v="0"/>
    <n v="0"/>
    <n v="0"/>
    <n v="0"/>
    <s v="GAVETA 1 Y 5"/>
  </r>
  <r>
    <x v="2"/>
    <x v="40"/>
    <n v="0"/>
    <n v="0"/>
    <n v="0"/>
    <n v="0"/>
    <n v="0"/>
    <n v="0"/>
    <n v="0"/>
    <n v="0"/>
    <n v="0"/>
    <n v="0"/>
    <n v="0"/>
  </r>
  <r>
    <x v="2"/>
    <x v="41"/>
    <n v="0"/>
    <n v="0"/>
    <n v="0"/>
    <n v="0"/>
    <n v="0"/>
    <n v="0"/>
    <n v="0"/>
    <n v="0"/>
    <n v="0"/>
    <n v="0"/>
    <n v="0"/>
  </r>
  <r>
    <x v="2"/>
    <x v="42"/>
    <n v="0"/>
    <n v="0"/>
    <n v="0"/>
    <n v="552"/>
    <n v="0"/>
    <n v="0"/>
    <n v="0"/>
    <n v="0"/>
    <n v="0"/>
    <n v="0"/>
    <s v="GAVETA 5_x000a_SE REALIZA SEGUIMIENTO CON CORTE AL 20/10/2025 EVIDENCIANDO UN SALDO A FAVOR DE 203 REGISTROS EN EL PROCESO DE CC INVETNARIO KARDEX"/>
  </r>
  <r>
    <x v="2"/>
    <x v="43"/>
    <n v="0"/>
    <n v="0"/>
    <n v="0"/>
    <n v="0"/>
    <n v="0"/>
    <n v="0"/>
    <n v="0"/>
    <n v="0"/>
    <n v="0"/>
    <n v="0"/>
    <n v="0"/>
  </r>
  <r>
    <x v="2"/>
    <x v="44"/>
    <n v="0"/>
    <n v="0"/>
    <n v="0"/>
    <n v="0"/>
    <n v="0"/>
    <n v="0"/>
    <n v="0"/>
    <n v="0"/>
    <n v="0"/>
    <n v="0"/>
    <n v="0"/>
  </r>
  <r>
    <x v="2"/>
    <x v="45"/>
    <n v="0"/>
    <n v="0"/>
    <n v="0"/>
    <n v="0"/>
    <n v="0"/>
    <n v="0"/>
    <n v="0"/>
    <n v="0"/>
    <n v="0"/>
    <n v="0"/>
    <n v="0"/>
  </r>
  <r>
    <x v="2"/>
    <x v="46"/>
    <n v="0"/>
    <n v="0"/>
    <n v="0"/>
    <n v="986"/>
    <n v="0"/>
    <n v="0"/>
    <n v="0"/>
    <n v="0"/>
    <n v="0"/>
    <n v="0"/>
    <s v="GAVETA 26"/>
  </r>
  <r>
    <x v="2"/>
    <x v="47"/>
    <n v="0"/>
    <n v="0"/>
    <n v="0"/>
    <n v="0"/>
    <n v="0"/>
    <n v="0"/>
    <n v="0"/>
    <n v="0"/>
    <n v="0"/>
    <n v="0"/>
    <n v="0"/>
  </r>
  <r>
    <x v="2"/>
    <x v="48"/>
    <n v="0"/>
    <n v="0"/>
    <n v="0"/>
    <n v="0"/>
    <n v="0"/>
    <n v="0"/>
    <n v="0"/>
    <n v="0"/>
    <n v="0"/>
    <n v="0"/>
    <n v="0"/>
  </r>
  <r>
    <x v="2"/>
    <x v="49"/>
    <n v="0"/>
    <n v="0"/>
    <n v="0"/>
    <n v="0"/>
    <n v="0"/>
    <n v="0"/>
    <n v="0"/>
    <n v="0"/>
    <n v="0"/>
    <n v="0"/>
    <n v="0"/>
  </r>
  <r>
    <x v="2"/>
    <x v="50"/>
    <n v="0"/>
    <n v="0"/>
    <n v="0"/>
    <n v="0"/>
    <n v="0"/>
    <n v="0"/>
    <n v="0"/>
    <n v="0"/>
    <n v="0"/>
    <n v="0"/>
    <n v="0"/>
  </r>
  <r>
    <x v="2"/>
    <x v="51"/>
    <n v="0"/>
    <n v="0"/>
    <n v="0"/>
    <n v="0"/>
    <n v="0"/>
    <n v="0"/>
    <n v="0"/>
    <n v="0"/>
    <n v="0"/>
    <n v="0"/>
    <n v="0"/>
  </r>
  <r>
    <x v="2"/>
    <x v="52"/>
    <n v="0"/>
    <n v="0"/>
    <n v="0"/>
    <n v="0"/>
    <n v="0"/>
    <n v="0"/>
    <n v="0"/>
    <n v="0"/>
    <n v="0"/>
    <n v="0"/>
    <n v="0"/>
  </r>
  <r>
    <x v="2"/>
    <x v="53"/>
    <n v="0"/>
    <n v="0"/>
    <n v="0"/>
    <n v="0"/>
    <n v="0"/>
    <n v="0"/>
    <n v="0"/>
    <n v="0"/>
    <n v="0"/>
    <n v="0"/>
    <n v="0"/>
  </r>
  <r>
    <x v="2"/>
    <x v="54"/>
    <n v="0"/>
    <n v="0"/>
    <n v="0"/>
    <n v="0"/>
    <n v="0"/>
    <n v="0"/>
    <n v="0"/>
    <n v="0"/>
    <n v="0"/>
    <n v="0"/>
    <n v="0"/>
  </r>
  <r>
    <x v="2"/>
    <x v="55"/>
    <n v="0"/>
    <n v="0"/>
    <n v="0"/>
    <n v="0"/>
    <n v="0"/>
    <n v="0"/>
    <n v="0"/>
    <n v="0"/>
    <n v="0"/>
    <n v="0"/>
    <n v="0"/>
  </r>
  <r>
    <x v="2"/>
    <x v="56"/>
    <n v="0"/>
    <n v="0"/>
    <n v="0"/>
    <n v="0"/>
    <n v="0"/>
    <n v="0"/>
    <n v="0"/>
    <n v="0"/>
    <n v="0"/>
    <n v="0"/>
    <n v="0"/>
  </r>
  <r>
    <x v="2"/>
    <x v="57"/>
    <n v="0"/>
    <n v="0"/>
    <n v="0"/>
    <n v="0"/>
    <n v="0"/>
    <n v="0"/>
    <n v="0"/>
    <n v="0"/>
    <n v="0"/>
    <n v="0"/>
    <n v="0"/>
  </r>
  <r>
    <x v="2"/>
    <x v="58"/>
    <n v="0"/>
    <n v="0"/>
    <n v="0"/>
    <n v="0"/>
    <n v="0"/>
    <n v="0"/>
    <n v="0"/>
    <n v="0"/>
    <n v="0"/>
    <n v="0"/>
    <n v="0"/>
  </r>
  <r>
    <x v="2"/>
    <x v="59"/>
    <n v="0"/>
    <n v="0"/>
    <n v="0"/>
    <n v="0"/>
    <n v="0"/>
    <n v="0"/>
    <n v="0"/>
    <n v="0"/>
    <n v="0"/>
    <n v="0"/>
    <n v="0"/>
  </r>
  <r>
    <x v="2"/>
    <x v="60"/>
    <n v="0"/>
    <n v="0"/>
    <n v="0"/>
    <n v="0"/>
    <n v="0"/>
    <n v="0"/>
    <n v="0"/>
    <n v="0"/>
    <n v="0"/>
    <n v="0"/>
    <n v="0"/>
  </r>
  <r>
    <x v="2"/>
    <x v="61"/>
    <n v="0"/>
    <n v="0"/>
    <n v="0"/>
    <n v="0"/>
    <n v="0"/>
    <n v="0"/>
    <n v="0"/>
    <n v="0"/>
    <n v="0"/>
    <n v="0"/>
    <n v="0"/>
  </r>
  <r>
    <x v="2"/>
    <x v="62"/>
    <n v="0"/>
    <n v="0"/>
    <n v="0"/>
    <n v="0"/>
    <n v="0"/>
    <n v="0"/>
    <n v="0"/>
    <n v="0"/>
    <n v="0"/>
    <n v="0"/>
    <n v="0"/>
  </r>
  <r>
    <x v="2"/>
    <x v="63"/>
    <n v="0"/>
    <n v="0"/>
    <n v="0"/>
    <n v="0"/>
    <n v="0"/>
    <n v="0"/>
    <n v="0"/>
    <n v="0"/>
    <n v="0"/>
    <n v="0"/>
    <n v="0"/>
  </r>
  <r>
    <x v="2"/>
    <x v="64"/>
    <n v="0"/>
    <n v="0"/>
    <n v="0"/>
    <n v="0"/>
    <n v="0"/>
    <n v="0"/>
    <n v="0"/>
    <n v="0"/>
    <n v="0"/>
    <n v="0"/>
    <n v="0"/>
  </r>
  <r>
    <x v="2"/>
    <x v="65"/>
    <n v="0"/>
    <n v="0"/>
    <n v="0"/>
    <n v="0"/>
    <n v="0"/>
    <n v="0"/>
    <n v="0"/>
    <n v="0"/>
    <n v="0"/>
    <n v="0"/>
    <n v="0"/>
  </r>
  <r>
    <x v="2"/>
    <x v="66"/>
    <n v="0"/>
    <n v="0"/>
    <n v="0"/>
    <n v="0"/>
    <n v="0"/>
    <n v="0"/>
    <n v="0"/>
    <n v="0"/>
    <n v="0"/>
    <n v="0"/>
    <n v="0"/>
  </r>
  <r>
    <x v="2"/>
    <x v="67"/>
    <n v="0"/>
    <n v="0"/>
    <n v="0"/>
    <n v="0"/>
    <n v="0"/>
    <n v="0"/>
    <n v="0"/>
    <n v="0"/>
    <n v="0"/>
    <n v="0"/>
    <n v="0"/>
  </r>
  <r>
    <x v="2"/>
    <x v="68"/>
    <n v="0"/>
    <n v="0"/>
    <n v="0"/>
    <n v="0"/>
    <n v="0"/>
    <n v="0"/>
    <n v="0"/>
    <n v="0"/>
    <n v="0"/>
    <n v="0"/>
    <n v="0"/>
  </r>
  <r>
    <x v="2"/>
    <x v="69"/>
    <n v="0"/>
    <n v="0"/>
    <n v="0"/>
    <n v="0"/>
    <n v="0"/>
    <n v="0"/>
    <n v="0"/>
    <n v="0"/>
    <n v="0"/>
    <n v="0"/>
    <n v="0"/>
  </r>
  <r>
    <x v="2"/>
    <x v="70"/>
    <n v="0"/>
    <n v="0"/>
    <n v="0"/>
    <n v="0"/>
    <n v="0"/>
    <n v="0"/>
    <n v="0"/>
    <n v="0"/>
    <n v="0"/>
    <n v="0"/>
    <n v="0"/>
  </r>
  <r>
    <x v="2"/>
    <x v="71"/>
    <n v="0"/>
    <n v="0"/>
    <n v="0"/>
    <n v="0"/>
    <n v="0"/>
    <n v="0"/>
    <n v="0"/>
    <n v="0"/>
    <n v="0"/>
    <n v="0"/>
    <n v="0"/>
  </r>
  <r>
    <x v="2"/>
    <x v="72"/>
    <n v="0"/>
    <n v="0"/>
    <n v="0"/>
    <n v="0"/>
    <n v="0"/>
    <n v="0"/>
    <n v="0"/>
    <n v="0"/>
    <n v="0"/>
    <n v="0"/>
    <n v="0"/>
  </r>
  <r>
    <x v="2"/>
    <x v="73"/>
    <n v="0"/>
    <n v="0"/>
    <n v="0"/>
    <n v="0"/>
    <n v="0"/>
    <n v="0"/>
    <n v="0"/>
    <n v="0"/>
    <n v="0"/>
    <n v="0"/>
    <n v="0"/>
  </r>
  <r>
    <x v="2"/>
    <x v="74"/>
    <n v="0"/>
    <n v="0"/>
    <n v="0"/>
    <n v="0"/>
    <n v="0"/>
    <n v="0"/>
    <n v="0"/>
    <n v="0"/>
    <n v="0"/>
    <n v="0"/>
    <n v="0"/>
  </r>
  <r>
    <x v="2"/>
    <x v="75"/>
    <n v="0"/>
    <n v="0"/>
    <n v="0"/>
    <n v="0"/>
    <n v="0"/>
    <n v="0"/>
    <n v="0"/>
    <n v="0"/>
    <n v="0"/>
    <n v="0"/>
    <n v="0"/>
  </r>
  <r>
    <x v="2"/>
    <x v="76"/>
    <n v="0"/>
    <n v="0"/>
    <n v="0"/>
    <n v="0"/>
    <n v="0"/>
    <n v="0"/>
    <n v="0"/>
    <n v="0"/>
    <n v="0"/>
    <n v="0"/>
    <n v="0"/>
  </r>
  <r>
    <x v="2"/>
    <x v="77"/>
    <n v="0"/>
    <n v="0"/>
    <n v="0"/>
    <n v="0"/>
    <n v="0"/>
    <n v="0"/>
    <n v="0"/>
    <n v="0"/>
    <n v="0"/>
    <n v="0"/>
    <n v="0"/>
  </r>
  <r>
    <x v="2"/>
    <x v="78"/>
    <n v="0"/>
    <n v="0"/>
    <n v="0"/>
    <n v="0"/>
    <n v="0"/>
    <n v="0"/>
    <n v="0"/>
    <n v="0"/>
    <n v="0"/>
    <n v="0"/>
    <n v="0"/>
  </r>
  <r>
    <x v="2"/>
    <x v="79"/>
    <n v="0"/>
    <n v="0"/>
    <n v="0"/>
    <n v="0"/>
    <n v="0"/>
    <n v="0"/>
    <n v="0"/>
    <n v="0"/>
    <n v="0"/>
    <n v="0"/>
    <n v="0"/>
  </r>
  <r>
    <x v="2"/>
    <x v="80"/>
    <n v="0"/>
    <n v="0"/>
    <n v="0"/>
    <n v="0"/>
    <n v="0"/>
    <n v="0"/>
    <n v="0"/>
    <n v="0"/>
    <n v="0"/>
    <n v="0"/>
    <n v="0"/>
  </r>
  <r>
    <x v="2"/>
    <x v="81"/>
    <n v="0"/>
    <n v="0"/>
    <n v="0"/>
    <n v="0"/>
    <n v="0"/>
    <n v="0"/>
    <n v="0"/>
    <n v="0"/>
    <n v="0"/>
    <n v="0"/>
    <n v="0"/>
  </r>
  <r>
    <x v="2"/>
    <x v="82"/>
    <n v="0"/>
    <n v="0"/>
    <n v="0"/>
    <n v="0"/>
    <n v="0"/>
    <n v="0"/>
    <n v="0"/>
    <n v="0"/>
    <n v="0"/>
    <n v="0"/>
    <n v="0"/>
  </r>
  <r>
    <x v="2"/>
    <x v="83"/>
    <n v="0"/>
    <n v="0"/>
    <n v="0"/>
    <n v="0"/>
    <n v="0"/>
    <n v="0"/>
    <n v="0"/>
    <n v="0"/>
    <n v="0"/>
    <n v="0"/>
    <n v="0"/>
  </r>
  <r>
    <x v="2"/>
    <x v="84"/>
    <n v="0"/>
    <n v="0"/>
    <n v="0"/>
    <n v="0"/>
    <n v="0"/>
    <n v="0"/>
    <n v="0"/>
    <n v="0"/>
    <n v="0"/>
    <n v="0"/>
    <n v="0"/>
  </r>
  <r>
    <x v="2"/>
    <x v="85"/>
    <n v="0"/>
    <n v="0"/>
    <n v="0"/>
    <n v="0"/>
    <n v="0"/>
    <n v="0"/>
    <n v="0"/>
    <n v="0"/>
    <n v="0"/>
    <n v="0"/>
    <n v="0"/>
  </r>
  <r>
    <x v="2"/>
    <x v="86"/>
    <n v="0"/>
    <n v="0"/>
    <n v="0"/>
    <n v="0"/>
    <n v="0"/>
    <n v="0"/>
    <n v="0"/>
    <n v="0"/>
    <n v="0"/>
    <n v="0"/>
    <n v="0"/>
  </r>
  <r>
    <x v="2"/>
    <x v="87"/>
    <n v="0"/>
    <n v="0"/>
    <n v="0"/>
    <n v="0"/>
    <n v="0"/>
    <n v="0"/>
    <n v="0"/>
    <n v="0"/>
    <n v="0"/>
    <n v="0"/>
    <n v="0"/>
  </r>
  <r>
    <x v="2"/>
    <x v="88"/>
    <n v="0"/>
    <n v="0"/>
    <n v="0"/>
    <n v="0"/>
    <n v="0"/>
    <n v="0"/>
    <n v="0"/>
    <n v="0"/>
    <n v="0"/>
    <n v="0"/>
    <n v="0"/>
  </r>
  <r>
    <x v="2"/>
    <x v="89"/>
    <n v="0"/>
    <n v="0"/>
    <n v="0"/>
    <n v="0"/>
    <n v="0"/>
    <n v="0"/>
    <n v="0"/>
    <n v="0"/>
    <n v="0"/>
    <n v="0"/>
    <n v="0"/>
  </r>
  <r>
    <x v="2"/>
    <x v="90"/>
    <n v="0"/>
    <n v="0"/>
    <n v="0"/>
    <n v="0"/>
    <n v="0"/>
    <n v="0"/>
    <n v="0"/>
    <n v="0"/>
    <n v="0"/>
    <n v="0"/>
    <n v="0"/>
  </r>
  <r>
    <x v="2"/>
    <x v="91"/>
    <n v="0"/>
    <n v="0"/>
    <n v="0"/>
    <n v="0"/>
    <n v="0"/>
    <n v="0"/>
    <n v="0"/>
    <n v="0"/>
    <n v="0"/>
    <n v="0"/>
    <n v="0"/>
  </r>
  <r>
    <x v="2"/>
    <x v="92"/>
    <n v="0"/>
    <n v="0"/>
    <n v="0"/>
    <n v="0"/>
    <n v="0"/>
    <n v="0"/>
    <n v="0"/>
    <n v="0"/>
    <n v="0"/>
    <n v="0"/>
    <n v="0"/>
  </r>
  <r>
    <x v="2"/>
    <x v="93"/>
    <n v="0"/>
    <n v="0"/>
    <n v="0"/>
    <n v="0"/>
    <n v="0"/>
    <n v="0"/>
    <n v="0"/>
    <n v="0"/>
    <n v="0"/>
    <n v="0"/>
    <n v="0"/>
  </r>
  <r>
    <x v="2"/>
    <x v="94"/>
    <n v="0"/>
    <n v="0"/>
    <n v="0"/>
    <n v="0"/>
    <n v="0"/>
    <n v="0"/>
    <n v="0"/>
    <n v="0"/>
    <n v="0"/>
    <n v="0"/>
    <n v="0"/>
  </r>
  <r>
    <x v="2"/>
    <x v="95"/>
    <n v="0"/>
    <n v="0"/>
    <n v="0"/>
    <n v="0"/>
    <n v="0"/>
    <n v="0"/>
    <n v="0"/>
    <n v="0"/>
    <n v="0"/>
    <n v="0"/>
    <n v="0"/>
  </r>
  <r>
    <x v="2"/>
    <x v="96"/>
    <n v="0"/>
    <n v="0"/>
    <n v="0"/>
    <n v="0"/>
    <n v="0"/>
    <n v="0"/>
    <n v="0"/>
    <n v="0"/>
    <n v="0"/>
    <n v="0"/>
    <n v="0"/>
  </r>
  <r>
    <x v="2"/>
    <x v="97"/>
    <n v="0"/>
    <n v="0"/>
    <n v="0"/>
    <n v="0"/>
    <n v="0"/>
    <n v="0"/>
    <n v="0"/>
    <n v="0"/>
    <n v="0"/>
    <n v="0"/>
    <n v="0"/>
  </r>
  <r>
    <x v="2"/>
    <x v="98"/>
    <n v="0"/>
    <n v="0"/>
    <n v="0"/>
    <n v="0"/>
    <n v="0"/>
    <n v="0"/>
    <n v="0"/>
    <n v="0"/>
    <n v="0"/>
    <n v="0"/>
    <n v="0"/>
  </r>
  <r>
    <x v="2"/>
    <x v="99"/>
    <n v="0"/>
    <n v="0"/>
    <n v="0"/>
    <n v="0"/>
    <n v="0"/>
    <n v="0"/>
    <n v="0"/>
    <n v="0"/>
    <n v="0"/>
    <n v="0"/>
    <n v="0"/>
  </r>
  <r>
    <x v="2"/>
    <x v="100"/>
    <n v="0"/>
    <n v="0"/>
    <n v="0"/>
    <n v="0"/>
    <n v="0"/>
    <n v="0"/>
    <n v="0"/>
    <n v="0"/>
    <n v="0"/>
    <n v="0"/>
    <n v="0"/>
  </r>
  <r>
    <x v="2"/>
    <x v="101"/>
    <n v="0"/>
    <n v="0"/>
    <n v="0"/>
    <n v="0"/>
    <n v="0"/>
    <n v="0"/>
    <n v="0"/>
    <n v="0"/>
    <n v="0"/>
    <n v="0"/>
    <n v="0"/>
  </r>
  <r>
    <x v="2"/>
    <x v="102"/>
    <n v="0"/>
    <n v="0"/>
    <n v="0"/>
    <n v="0"/>
    <n v="0"/>
    <n v="0"/>
    <n v="0"/>
    <n v="0"/>
    <n v="0"/>
    <n v="0"/>
    <n v="0"/>
  </r>
  <r>
    <x v="2"/>
    <x v="103"/>
    <n v="0"/>
    <n v="0"/>
    <n v="0"/>
    <n v="0"/>
    <n v="0"/>
    <n v="0"/>
    <n v="0"/>
    <n v="0"/>
    <n v="0"/>
    <n v="0"/>
    <n v="0"/>
  </r>
  <r>
    <x v="2"/>
    <x v="104"/>
    <n v="0"/>
    <n v="0"/>
    <n v="0"/>
    <n v="0"/>
    <n v="0"/>
    <n v="0"/>
    <n v="0"/>
    <n v="0"/>
    <n v="0"/>
    <n v="0"/>
    <n v="0"/>
  </r>
  <r>
    <x v="2"/>
    <x v="105"/>
    <n v="0"/>
    <n v="0"/>
    <n v="0"/>
    <n v="0"/>
    <n v="0"/>
    <n v="0"/>
    <n v="0"/>
    <n v="0"/>
    <n v="0"/>
    <n v="0"/>
    <n v="0"/>
  </r>
  <r>
    <x v="2"/>
    <x v="106"/>
    <n v="0"/>
    <n v="0"/>
    <n v="0"/>
    <n v="0"/>
    <n v="0"/>
    <n v="0"/>
    <n v="0"/>
    <n v="0"/>
    <n v="0"/>
    <n v="0"/>
    <n v="0"/>
  </r>
  <r>
    <x v="2"/>
    <x v="107"/>
    <n v="0"/>
    <n v="0"/>
    <n v="0"/>
    <n v="0"/>
    <n v="0"/>
    <n v="0"/>
    <n v="0"/>
    <n v="0"/>
    <n v="0"/>
    <n v="0"/>
    <n v="0"/>
  </r>
  <r>
    <x v="2"/>
    <x v="108"/>
    <n v="0"/>
    <n v="0"/>
    <n v="0"/>
    <n v="0"/>
    <n v="0"/>
    <n v="0"/>
    <n v="0"/>
    <n v="0"/>
    <n v="0"/>
    <n v="0"/>
    <n v="0"/>
  </r>
  <r>
    <x v="2"/>
    <x v="109"/>
    <n v="0"/>
    <n v="0"/>
    <n v="0"/>
    <n v="0"/>
    <n v="0"/>
    <n v="0"/>
    <n v="0"/>
    <n v="0"/>
    <n v="0"/>
    <n v="0"/>
    <n v="0"/>
  </r>
  <r>
    <x v="2"/>
    <x v="110"/>
    <n v="0"/>
    <n v="0"/>
    <n v="0"/>
    <n v="0"/>
    <n v="0"/>
    <n v="0"/>
    <n v="0"/>
    <n v="0"/>
    <n v="0"/>
    <n v="0"/>
    <n v="0"/>
  </r>
  <r>
    <x v="2"/>
    <x v="111"/>
    <n v="0"/>
    <n v="0"/>
    <n v="0"/>
    <n v="0"/>
    <n v="0"/>
    <n v="0"/>
    <n v="0"/>
    <n v="0"/>
    <n v="0"/>
    <n v="0"/>
    <n v="0"/>
  </r>
  <r>
    <x v="2"/>
    <x v="112"/>
    <n v="0"/>
    <n v="0"/>
    <n v="0"/>
    <n v="0"/>
    <n v="0"/>
    <n v="0"/>
    <n v="0"/>
    <n v="0"/>
    <n v="0"/>
    <n v="0"/>
    <n v="0"/>
  </r>
  <r>
    <x v="2"/>
    <x v="113"/>
    <n v="0"/>
    <n v="0"/>
    <n v="0"/>
    <n v="0"/>
    <n v="0"/>
    <n v="0"/>
    <n v="0"/>
    <n v="0"/>
    <n v="0"/>
    <n v="0"/>
    <n v="0"/>
  </r>
  <r>
    <x v="2"/>
    <x v="114"/>
    <n v="0"/>
    <n v="0"/>
    <n v="0"/>
    <n v="0"/>
    <n v="0"/>
    <n v="0"/>
    <n v="0"/>
    <n v="0"/>
    <n v="0"/>
    <n v="0"/>
    <n v="0"/>
  </r>
  <r>
    <x v="3"/>
    <x v="0"/>
    <n v="0"/>
    <n v="0"/>
    <n v="0"/>
    <n v="0"/>
    <n v="0"/>
    <n v="0"/>
    <n v="8"/>
    <n v="0"/>
    <n v="1"/>
    <n v="0"/>
    <s v="Revisión de ajustes de rotulación y HC Asistencia reunión elaboración Ficha Técnica"/>
  </r>
  <r>
    <x v="3"/>
    <x v="1"/>
    <n v="0"/>
    <n v="0"/>
    <n v="0"/>
    <n v="0"/>
    <n v="0"/>
    <n v="0"/>
    <n v="8"/>
    <n v="0"/>
    <n v="1"/>
    <n v="0"/>
    <s v="Traslado gavetas Kardex para diagnóstico de inventario y tiempo. "/>
  </r>
  <r>
    <x v="3"/>
    <x v="2"/>
    <n v="0"/>
    <n v="0"/>
    <n v="0"/>
    <n v="0"/>
    <n v="0"/>
    <n v="0"/>
    <n v="8"/>
    <n v="0"/>
    <n v="1"/>
    <n v="0"/>
    <s v="Prueba metodología ordenación Sistema Alfabético Kardex (Gaveta #1 soldados)"/>
  </r>
  <r>
    <x v="3"/>
    <x v="3"/>
    <n v="1"/>
    <n v="0"/>
    <n v="0"/>
    <n v="0"/>
    <n v="0"/>
    <n v="0"/>
    <n v="8"/>
    <n v="0"/>
    <n v="1"/>
    <n v="0"/>
    <s v="Prueba metodología ordenación Sistema Alfabético Kardex (Gavetas #1 soldados)"/>
  </r>
  <r>
    <x v="3"/>
    <x v="4"/>
    <n v="0"/>
    <n v="0"/>
    <n v="0"/>
    <n v="0"/>
    <n v="0"/>
    <n v="0"/>
    <n v="0"/>
    <n v="8"/>
    <n v="0"/>
    <n v="1"/>
    <s v="NO ASISTIO "/>
  </r>
  <r>
    <x v="3"/>
    <x v="5"/>
    <n v="0"/>
    <n v="0"/>
    <n v="0"/>
    <n v="0"/>
    <n v="0"/>
    <n v="0"/>
    <n v="0"/>
    <n v="0"/>
    <n v="0"/>
    <n v="0"/>
    <n v="0"/>
  </r>
  <r>
    <x v="3"/>
    <x v="6"/>
    <n v="0"/>
    <n v="0"/>
    <n v="0"/>
    <n v="0"/>
    <n v="0"/>
    <n v="0"/>
    <n v="0"/>
    <n v="0"/>
    <n v="0"/>
    <n v="0"/>
    <n v="0"/>
  </r>
  <r>
    <x v="3"/>
    <x v="7"/>
    <n v="0"/>
    <n v="0"/>
    <n v="0"/>
    <n v="0"/>
    <n v="0"/>
    <n v="0"/>
    <n v="0"/>
    <n v="0"/>
    <n v="0"/>
    <n v="0"/>
    <n v="0"/>
  </r>
  <r>
    <x v="3"/>
    <x v="8"/>
    <n v="1"/>
    <n v="0"/>
    <n v="0"/>
    <n v="0"/>
    <n v="0"/>
    <n v="0"/>
    <n v="0"/>
    <n v="0"/>
    <n v="0"/>
    <n v="0"/>
    <s v="Gaveta 6"/>
  </r>
  <r>
    <x v="3"/>
    <x v="9"/>
    <n v="0"/>
    <n v="0"/>
    <n v="0"/>
    <n v="0"/>
    <n v="0"/>
    <n v="0"/>
    <n v="0"/>
    <n v="0"/>
    <n v="0"/>
    <n v="0"/>
    <n v="0"/>
  </r>
  <r>
    <x v="3"/>
    <x v="10"/>
    <n v="2"/>
    <n v="0"/>
    <n v="0"/>
    <n v="0"/>
    <n v="0"/>
    <n v="0"/>
    <n v="0"/>
    <n v="0"/>
    <n v="0"/>
    <n v="0"/>
    <s v="Gaveta 14 y 18"/>
  </r>
  <r>
    <x v="3"/>
    <x v="11"/>
    <n v="1"/>
    <n v="0"/>
    <n v="0"/>
    <n v="0"/>
    <n v="0"/>
    <n v="0"/>
    <n v="0"/>
    <n v="0"/>
    <n v="0"/>
    <n v="0"/>
    <s v="Gaveta 19"/>
  </r>
  <r>
    <x v="3"/>
    <x v="12"/>
    <n v="1"/>
    <n v="0"/>
    <n v="0"/>
    <n v="0"/>
    <n v="0"/>
    <n v="0"/>
    <n v="0"/>
    <n v="0"/>
    <n v="0"/>
    <n v="0"/>
    <s v="Gaveta 20"/>
  </r>
  <r>
    <x v="3"/>
    <x v="13"/>
    <n v="0"/>
    <n v="0"/>
    <n v="0"/>
    <n v="0"/>
    <n v="0"/>
    <n v="0"/>
    <n v="0"/>
    <n v="0"/>
    <n v="0"/>
    <n v="0"/>
    <n v="0"/>
  </r>
  <r>
    <x v="3"/>
    <x v="14"/>
    <n v="3"/>
    <n v="0"/>
    <n v="0"/>
    <n v="0"/>
    <n v="0"/>
    <n v="0"/>
    <n v="0"/>
    <n v="0"/>
    <n v="0"/>
    <n v="0"/>
    <s v="Gavetas 32,33 y 34"/>
  </r>
  <r>
    <x v="3"/>
    <x v="15"/>
    <n v="1"/>
    <n v="0"/>
    <n v="0"/>
    <n v="0"/>
    <n v="0"/>
    <n v="0"/>
    <n v="0"/>
    <n v="0"/>
    <n v="0"/>
    <n v="0"/>
    <s v="Gaveta 37 SE ENCUENTRA AL DÌA  23 DE SEPTIEMBRE DE 2025"/>
  </r>
  <r>
    <x v="3"/>
    <x v="16"/>
    <n v="0"/>
    <n v="0"/>
    <n v="0"/>
    <n v="0"/>
    <n v="0"/>
    <n v="0"/>
    <n v="0"/>
    <n v="0"/>
    <n v="0"/>
    <n v="0"/>
    <n v="0"/>
  </r>
  <r>
    <x v="3"/>
    <x v="17"/>
    <n v="0"/>
    <n v="0"/>
    <n v="0"/>
    <n v="0"/>
    <n v="0"/>
    <n v="0"/>
    <n v="0"/>
    <n v="0"/>
    <n v="0"/>
    <n v="0"/>
    <n v="0"/>
  </r>
  <r>
    <x v="3"/>
    <x v="18"/>
    <n v="0"/>
    <n v="0"/>
    <n v="218"/>
    <n v="0"/>
    <n v="0"/>
    <n v="0"/>
    <n v="0"/>
    <n v="0"/>
    <n v="0"/>
    <n v="0"/>
    <s v="GAVETA 9"/>
  </r>
  <r>
    <x v="3"/>
    <x v="19"/>
    <n v="0"/>
    <n v="0"/>
    <n v="0"/>
    <n v="0"/>
    <n v="0"/>
    <n v="0"/>
    <n v="0"/>
    <n v="0"/>
    <n v="0"/>
    <n v="0"/>
    <n v="0"/>
  </r>
  <r>
    <x v="3"/>
    <x v="20"/>
    <n v="0"/>
    <n v="0"/>
    <n v="0"/>
    <n v="0"/>
    <n v="0"/>
    <n v="0"/>
    <n v="0"/>
    <n v="0"/>
    <n v="0"/>
    <n v="0"/>
    <n v="0"/>
  </r>
  <r>
    <x v="3"/>
    <x v="21"/>
    <n v="0"/>
    <n v="0"/>
    <n v="210"/>
    <n v="0"/>
    <n v="0"/>
    <n v="0"/>
    <n v="0"/>
    <n v="0"/>
    <n v="0"/>
    <n v="0"/>
    <s v="GAVETA 9"/>
  </r>
  <r>
    <x v="3"/>
    <x v="22"/>
    <n v="0"/>
    <n v="0"/>
    <n v="218"/>
    <n v="0"/>
    <n v="0"/>
    <n v="0"/>
    <n v="0"/>
    <n v="0"/>
    <n v="0"/>
    <n v="0"/>
    <s v="GAVETA 9"/>
  </r>
  <r>
    <x v="3"/>
    <x v="23"/>
    <n v="0"/>
    <n v="0"/>
    <n v="260"/>
    <n v="0"/>
    <n v="0"/>
    <n v="0"/>
    <n v="0"/>
    <n v="0"/>
    <n v="0"/>
    <n v="0"/>
    <s v="GAVETA 15"/>
  </r>
  <r>
    <x v="3"/>
    <x v="24"/>
    <n v="0"/>
    <n v="0"/>
    <n v="261"/>
    <n v="0"/>
    <n v="0"/>
    <n v="0"/>
    <n v="0"/>
    <n v="0"/>
    <n v="0"/>
    <n v="0"/>
    <s v="GAVETA 15"/>
  </r>
  <r>
    <x v="3"/>
    <x v="25"/>
    <n v="0"/>
    <n v="0"/>
    <n v="260"/>
    <n v="0"/>
    <n v="0"/>
    <n v="0"/>
    <n v="0"/>
    <n v="0"/>
    <n v="0"/>
    <n v="0"/>
    <s v="GAVETA 15"/>
  </r>
  <r>
    <x v="3"/>
    <x v="26"/>
    <n v="0"/>
    <n v="0"/>
    <n v="0"/>
    <n v="0"/>
    <n v="0"/>
    <n v="0"/>
    <n v="0"/>
    <n v="0"/>
    <n v="0"/>
    <n v="0"/>
    <n v="0"/>
  </r>
  <r>
    <x v="3"/>
    <x v="27"/>
    <n v="0"/>
    <n v="0"/>
    <n v="0"/>
    <n v="0"/>
    <n v="0"/>
    <n v="0"/>
    <n v="0"/>
    <n v="0"/>
    <n v="0"/>
    <n v="0"/>
    <n v="0"/>
  </r>
  <r>
    <x v="3"/>
    <x v="28"/>
    <n v="1"/>
    <n v="0"/>
    <n v="260"/>
    <n v="0"/>
    <n v="0"/>
    <n v="0"/>
    <n v="0"/>
    <n v="0"/>
    <n v="0"/>
    <n v="0"/>
    <s v="GAVETA 38_x000a_GAVETA 15"/>
  </r>
  <r>
    <x v="3"/>
    <x v="29"/>
    <n v="0"/>
    <n v="0"/>
    <n v="331"/>
    <n v="0"/>
    <n v="0"/>
    <n v="0"/>
    <n v="0"/>
    <n v="0"/>
    <n v="0"/>
    <n v="0"/>
    <s v="GAVETA 15_x000a_GAVETA 30"/>
  </r>
  <r>
    <x v="3"/>
    <x v="30"/>
    <n v="0"/>
    <n v="0"/>
    <n v="260"/>
    <n v="0"/>
    <n v="0"/>
    <n v="0"/>
    <n v="0"/>
    <n v="0"/>
    <n v="0"/>
    <n v="0"/>
    <s v="GAVETA 30"/>
  </r>
  <r>
    <x v="3"/>
    <x v="31"/>
    <n v="0"/>
    <n v="0"/>
    <n v="261"/>
    <n v="0"/>
    <n v="0"/>
    <n v="0"/>
    <n v="0"/>
    <n v="0"/>
    <n v="0"/>
    <n v="0"/>
    <s v="GAVETA 30 y 44"/>
  </r>
  <r>
    <x v="3"/>
    <x v="32"/>
    <n v="0"/>
    <n v="0"/>
    <n v="270"/>
    <n v="0"/>
    <n v="0"/>
    <n v="0"/>
    <n v="0"/>
    <n v="0"/>
    <n v="0"/>
    <n v="0"/>
    <s v="GAVETA 44"/>
  </r>
  <r>
    <x v="3"/>
    <x v="33"/>
    <n v="0"/>
    <n v="0"/>
    <n v="0"/>
    <n v="0"/>
    <n v="0"/>
    <n v="0"/>
    <n v="0"/>
    <n v="0"/>
    <n v="0"/>
    <n v="0"/>
    <n v="0"/>
  </r>
  <r>
    <x v="3"/>
    <x v="34"/>
    <n v="0"/>
    <n v="0"/>
    <n v="0"/>
    <n v="0"/>
    <n v="0"/>
    <n v="0"/>
    <n v="0"/>
    <n v="0"/>
    <n v="0"/>
    <n v="0"/>
    <n v="0"/>
  </r>
  <r>
    <x v="3"/>
    <x v="35"/>
    <n v="0"/>
    <n v="0"/>
    <n v="0"/>
    <n v="0"/>
    <n v="0"/>
    <n v="0"/>
    <n v="0"/>
    <n v="0"/>
    <n v="0"/>
    <n v="0"/>
    <n v="0"/>
  </r>
  <r>
    <x v="3"/>
    <x v="36"/>
    <n v="0"/>
    <n v="0"/>
    <n v="260"/>
    <n v="0"/>
    <n v="0"/>
    <n v="0"/>
    <n v="0"/>
    <n v="0"/>
    <n v="0"/>
    <n v="0"/>
    <s v="GAVETA 44"/>
  </r>
  <r>
    <x v="3"/>
    <x v="37"/>
    <n v="0"/>
    <n v="0"/>
    <n v="270"/>
    <n v="0"/>
    <n v="0"/>
    <n v="0"/>
    <n v="0"/>
    <n v="0"/>
    <n v="0"/>
    <n v="0"/>
    <s v="GAVETA 44_x000a_SE REALIZA SEGUIMIENTO CON CORTE AL 15/10/2025 EVIDENCIANDO UN SALDO PENDIENTE DE 301 REGISTROS FUID KARDEX"/>
  </r>
  <r>
    <x v="3"/>
    <x v="38"/>
    <n v="0"/>
    <n v="0"/>
    <n v="260"/>
    <n v="0"/>
    <n v="0"/>
    <n v="0"/>
    <n v="0"/>
    <n v="0"/>
    <n v="0"/>
    <n v="0"/>
    <n v="0"/>
  </r>
  <r>
    <x v="3"/>
    <x v="39"/>
    <n v="0"/>
    <n v="0"/>
    <n v="262"/>
    <n v="0"/>
    <n v="0"/>
    <n v="0"/>
    <n v="0"/>
    <n v="0"/>
    <n v="0"/>
    <n v="0"/>
    <s v="GAVETA 44 Y 65"/>
  </r>
  <r>
    <x v="3"/>
    <x v="40"/>
    <n v="0"/>
    <n v="0"/>
    <n v="167"/>
    <n v="0"/>
    <n v="0"/>
    <n v="0"/>
    <n v="0"/>
    <n v="0"/>
    <n v="0"/>
    <n v="0"/>
    <s v="GAVETA 65"/>
  </r>
  <r>
    <x v="3"/>
    <x v="41"/>
    <n v="0"/>
    <n v="0"/>
    <n v="108"/>
    <n v="0"/>
    <n v="0"/>
    <n v="0"/>
    <n v="0"/>
    <n v="0"/>
    <n v="0"/>
    <n v="0"/>
    <s v="GAVETA 65"/>
  </r>
  <r>
    <x v="3"/>
    <x v="42"/>
    <n v="0"/>
    <n v="0"/>
    <n v="260"/>
    <n v="0"/>
    <n v="0"/>
    <n v="0"/>
    <n v="0"/>
    <n v="0"/>
    <n v="0"/>
    <n v="0"/>
    <s v="GAVETA 65"/>
  </r>
  <r>
    <x v="3"/>
    <x v="43"/>
    <n v="0"/>
    <n v="0"/>
    <n v="260"/>
    <n v="0"/>
    <n v="0"/>
    <n v="0"/>
    <n v="0"/>
    <n v="0"/>
    <n v="0"/>
    <n v="0"/>
    <s v="GAVETA 65"/>
  </r>
  <r>
    <x v="3"/>
    <x v="44"/>
    <n v="0"/>
    <n v="0"/>
    <n v="265"/>
    <n v="0"/>
    <n v="0"/>
    <n v="0"/>
    <n v="0"/>
    <n v="0"/>
    <n v="0"/>
    <n v="0"/>
    <s v="GAVETA 65"/>
  </r>
  <r>
    <x v="3"/>
    <x v="45"/>
    <n v="0"/>
    <n v="0"/>
    <n v="263"/>
    <n v="0"/>
    <n v="0"/>
    <n v="0"/>
    <n v="0"/>
    <n v="0"/>
    <n v="0"/>
    <n v="0"/>
    <s v="GAVETA 65 Y 82"/>
  </r>
  <r>
    <x v="3"/>
    <x v="46"/>
    <n v="0"/>
    <n v="0"/>
    <n v="260"/>
    <n v="0"/>
    <n v="0"/>
    <n v="0"/>
    <n v="0"/>
    <n v="0"/>
    <n v="0"/>
    <n v="0"/>
    <s v="GAVETA 82"/>
  </r>
  <r>
    <x v="3"/>
    <x v="47"/>
    <n v="0"/>
    <n v="0"/>
    <n v="0"/>
    <n v="0"/>
    <n v="0"/>
    <n v="0"/>
    <n v="0"/>
    <n v="0"/>
    <n v="0"/>
    <n v="0"/>
    <n v="0"/>
  </r>
  <r>
    <x v="3"/>
    <x v="48"/>
    <n v="0"/>
    <n v="0"/>
    <n v="0"/>
    <n v="0"/>
    <n v="0"/>
    <n v="0"/>
    <n v="0"/>
    <n v="0"/>
    <n v="0"/>
    <n v="0"/>
    <n v="0"/>
  </r>
  <r>
    <x v="3"/>
    <x v="49"/>
    <n v="0"/>
    <n v="0"/>
    <n v="260"/>
    <n v="0"/>
    <n v="0"/>
    <n v="0"/>
    <n v="0"/>
    <n v="0"/>
    <n v="0"/>
    <n v="0"/>
    <s v="GAVETA 82_x000a_AL DÌA AL 27/10"/>
  </r>
  <r>
    <x v="3"/>
    <x v="50"/>
    <n v="0"/>
    <n v="0"/>
    <n v="222"/>
    <n v="0"/>
    <n v="0"/>
    <n v="0"/>
    <n v="0"/>
    <n v="0"/>
    <n v="0"/>
    <n v="0"/>
    <s v="GAVETA 82"/>
  </r>
  <r>
    <x v="3"/>
    <x v="51"/>
    <n v="0"/>
    <n v="0"/>
    <n v="0"/>
    <n v="0"/>
    <n v="0"/>
    <n v="0"/>
    <n v="0"/>
    <n v="0"/>
    <n v="0"/>
    <n v="0"/>
    <n v="0"/>
  </r>
  <r>
    <x v="3"/>
    <x v="52"/>
    <n v="0"/>
    <n v="0"/>
    <n v="0"/>
    <n v="0"/>
    <n v="0"/>
    <n v="0"/>
    <n v="0"/>
    <n v="0"/>
    <n v="0"/>
    <n v="0"/>
    <n v="0"/>
  </r>
  <r>
    <x v="3"/>
    <x v="53"/>
    <n v="0"/>
    <n v="0"/>
    <n v="0"/>
    <n v="0"/>
    <n v="0"/>
    <n v="0"/>
    <n v="0"/>
    <n v="0"/>
    <n v="0"/>
    <n v="0"/>
    <n v="0"/>
  </r>
  <r>
    <x v="3"/>
    <x v="54"/>
    <n v="0"/>
    <n v="0"/>
    <n v="0"/>
    <n v="0"/>
    <n v="0"/>
    <n v="0"/>
    <n v="0"/>
    <n v="0"/>
    <n v="0"/>
    <n v="0"/>
    <n v="0"/>
  </r>
  <r>
    <x v="3"/>
    <x v="55"/>
    <n v="0"/>
    <n v="0"/>
    <n v="0"/>
    <n v="0"/>
    <n v="0"/>
    <n v="0"/>
    <n v="0"/>
    <n v="0"/>
    <n v="0"/>
    <n v="0"/>
    <n v="0"/>
  </r>
  <r>
    <x v="3"/>
    <x v="56"/>
    <n v="0"/>
    <n v="0"/>
    <n v="0"/>
    <n v="0"/>
    <n v="0"/>
    <n v="0"/>
    <n v="0"/>
    <n v="0"/>
    <n v="0"/>
    <n v="0"/>
    <n v="0"/>
  </r>
  <r>
    <x v="3"/>
    <x v="57"/>
    <n v="0"/>
    <n v="0"/>
    <n v="0"/>
    <n v="0"/>
    <n v="0"/>
    <n v="0"/>
    <n v="0"/>
    <n v="0"/>
    <n v="0"/>
    <n v="0"/>
    <n v="0"/>
  </r>
  <r>
    <x v="3"/>
    <x v="58"/>
    <n v="0"/>
    <n v="0"/>
    <n v="0"/>
    <n v="0"/>
    <n v="0"/>
    <n v="0"/>
    <n v="0"/>
    <n v="0"/>
    <n v="0"/>
    <n v="0"/>
    <n v="0"/>
  </r>
  <r>
    <x v="3"/>
    <x v="59"/>
    <n v="0"/>
    <n v="0"/>
    <n v="0"/>
    <n v="0"/>
    <n v="0"/>
    <n v="0"/>
    <n v="0"/>
    <n v="0"/>
    <n v="0"/>
    <n v="0"/>
    <n v="0"/>
  </r>
  <r>
    <x v="3"/>
    <x v="60"/>
    <n v="0"/>
    <n v="0"/>
    <n v="0"/>
    <n v="0"/>
    <n v="0"/>
    <n v="0"/>
    <n v="0"/>
    <n v="0"/>
    <n v="0"/>
    <n v="0"/>
    <n v="0"/>
  </r>
  <r>
    <x v="3"/>
    <x v="61"/>
    <n v="0"/>
    <n v="0"/>
    <n v="0"/>
    <n v="0"/>
    <n v="0"/>
    <n v="0"/>
    <n v="0"/>
    <n v="0"/>
    <n v="0"/>
    <n v="0"/>
    <n v="0"/>
  </r>
  <r>
    <x v="3"/>
    <x v="62"/>
    <n v="0"/>
    <n v="0"/>
    <n v="0"/>
    <n v="0"/>
    <n v="0"/>
    <n v="0"/>
    <n v="0"/>
    <n v="0"/>
    <n v="0"/>
    <n v="0"/>
    <n v="0"/>
  </r>
  <r>
    <x v="3"/>
    <x v="63"/>
    <n v="0"/>
    <n v="0"/>
    <n v="0"/>
    <n v="0"/>
    <n v="0"/>
    <n v="0"/>
    <n v="0"/>
    <n v="0"/>
    <n v="0"/>
    <n v="0"/>
    <n v="0"/>
  </r>
  <r>
    <x v="3"/>
    <x v="64"/>
    <n v="0"/>
    <n v="0"/>
    <n v="0"/>
    <n v="0"/>
    <n v="0"/>
    <n v="0"/>
    <n v="0"/>
    <n v="0"/>
    <n v="0"/>
    <n v="0"/>
    <n v="0"/>
  </r>
  <r>
    <x v="3"/>
    <x v="65"/>
    <n v="0"/>
    <n v="0"/>
    <n v="0"/>
    <n v="0"/>
    <n v="0"/>
    <n v="0"/>
    <n v="0"/>
    <n v="0"/>
    <n v="0"/>
    <n v="0"/>
    <n v="0"/>
  </r>
  <r>
    <x v="3"/>
    <x v="66"/>
    <n v="0"/>
    <n v="0"/>
    <n v="0"/>
    <n v="0"/>
    <n v="0"/>
    <n v="0"/>
    <n v="0"/>
    <n v="0"/>
    <n v="0"/>
    <n v="0"/>
    <n v="0"/>
  </r>
  <r>
    <x v="3"/>
    <x v="67"/>
    <n v="0"/>
    <n v="0"/>
    <n v="0"/>
    <n v="0"/>
    <n v="0"/>
    <n v="0"/>
    <n v="0"/>
    <n v="0"/>
    <n v="0"/>
    <n v="0"/>
    <n v="0"/>
  </r>
  <r>
    <x v="3"/>
    <x v="68"/>
    <n v="0"/>
    <n v="0"/>
    <n v="0"/>
    <n v="0"/>
    <n v="0"/>
    <n v="0"/>
    <n v="0"/>
    <n v="0"/>
    <n v="0"/>
    <n v="0"/>
    <n v="0"/>
  </r>
  <r>
    <x v="3"/>
    <x v="69"/>
    <n v="0"/>
    <n v="0"/>
    <n v="0"/>
    <n v="0"/>
    <n v="0"/>
    <n v="0"/>
    <n v="0"/>
    <n v="0"/>
    <n v="0"/>
    <n v="0"/>
    <n v="0"/>
  </r>
  <r>
    <x v="3"/>
    <x v="70"/>
    <n v="0"/>
    <n v="0"/>
    <n v="0"/>
    <n v="0"/>
    <n v="0"/>
    <n v="0"/>
    <n v="0"/>
    <n v="0"/>
    <n v="0"/>
    <n v="0"/>
    <n v="0"/>
  </r>
  <r>
    <x v="3"/>
    <x v="71"/>
    <n v="0"/>
    <n v="0"/>
    <n v="0"/>
    <n v="0"/>
    <n v="0"/>
    <n v="0"/>
    <n v="0"/>
    <n v="0"/>
    <n v="0"/>
    <n v="0"/>
    <n v="0"/>
  </r>
  <r>
    <x v="3"/>
    <x v="72"/>
    <n v="0"/>
    <n v="0"/>
    <n v="0"/>
    <n v="0"/>
    <n v="0"/>
    <n v="0"/>
    <n v="0"/>
    <n v="0"/>
    <n v="0"/>
    <n v="0"/>
    <n v="0"/>
  </r>
  <r>
    <x v="3"/>
    <x v="73"/>
    <n v="0"/>
    <n v="0"/>
    <n v="0"/>
    <n v="0"/>
    <n v="0"/>
    <n v="0"/>
    <n v="0"/>
    <n v="0"/>
    <n v="0"/>
    <n v="0"/>
    <n v="0"/>
  </r>
  <r>
    <x v="3"/>
    <x v="74"/>
    <n v="0"/>
    <n v="0"/>
    <n v="0"/>
    <n v="0"/>
    <n v="0"/>
    <n v="0"/>
    <n v="0"/>
    <n v="0"/>
    <n v="0"/>
    <n v="0"/>
    <n v="0"/>
  </r>
  <r>
    <x v="3"/>
    <x v="75"/>
    <n v="0"/>
    <n v="0"/>
    <n v="0"/>
    <n v="0"/>
    <n v="0"/>
    <n v="0"/>
    <n v="0"/>
    <n v="0"/>
    <n v="0"/>
    <n v="0"/>
    <n v="0"/>
  </r>
  <r>
    <x v="3"/>
    <x v="76"/>
    <n v="0"/>
    <n v="0"/>
    <n v="0"/>
    <n v="0"/>
    <n v="0"/>
    <n v="0"/>
    <n v="0"/>
    <n v="0"/>
    <n v="0"/>
    <n v="0"/>
    <n v="0"/>
  </r>
  <r>
    <x v="3"/>
    <x v="77"/>
    <n v="0"/>
    <n v="0"/>
    <n v="0"/>
    <n v="0"/>
    <n v="0"/>
    <n v="0"/>
    <n v="0"/>
    <n v="0"/>
    <n v="0"/>
    <n v="0"/>
    <n v="0"/>
  </r>
  <r>
    <x v="3"/>
    <x v="78"/>
    <n v="0"/>
    <n v="0"/>
    <n v="0"/>
    <n v="0"/>
    <n v="0"/>
    <n v="0"/>
    <n v="0"/>
    <n v="0"/>
    <n v="0"/>
    <n v="0"/>
    <n v="0"/>
  </r>
  <r>
    <x v="3"/>
    <x v="79"/>
    <n v="0"/>
    <n v="0"/>
    <n v="0"/>
    <n v="0"/>
    <n v="0"/>
    <n v="0"/>
    <n v="0"/>
    <n v="0"/>
    <n v="0"/>
    <n v="0"/>
    <n v="0"/>
  </r>
  <r>
    <x v="3"/>
    <x v="80"/>
    <n v="0"/>
    <n v="0"/>
    <n v="0"/>
    <n v="0"/>
    <n v="0"/>
    <n v="0"/>
    <n v="0"/>
    <n v="0"/>
    <n v="0"/>
    <n v="0"/>
    <n v="0"/>
  </r>
  <r>
    <x v="3"/>
    <x v="81"/>
    <n v="0"/>
    <n v="0"/>
    <n v="0"/>
    <n v="0"/>
    <n v="0"/>
    <n v="0"/>
    <n v="0"/>
    <n v="0"/>
    <n v="0"/>
    <n v="0"/>
    <n v="0"/>
  </r>
  <r>
    <x v="3"/>
    <x v="82"/>
    <n v="0"/>
    <n v="0"/>
    <n v="0"/>
    <n v="0"/>
    <n v="0"/>
    <n v="0"/>
    <n v="0"/>
    <n v="0"/>
    <n v="0"/>
    <n v="0"/>
    <n v="0"/>
  </r>
  <r>
    <x v="3"/>
    <x v="83"/>
    <n v="0"/>
    <n v="0"/>
    <n v="0"/>
    <n v="0"/>
    <n v="0"/>
    <n v="0"/>
    <n v="0"/>
    <n v="0"/>
    <n v="0"/>
    <n v="0"/>
    <n v="0"/>
  </r>
  <r>
    <x v="3"/>
    <x v="84"/>
    <n v="0"/>
    <n v="0"/>
    <n v="0"/>
    <n v="0"/>
    <n v="0"/>
    <n v="0"/>
    <n v="0"/>
    <n v="0"/>
    <n v="0"/>
    <n v="0"/>
    <n v="0"/>
  </r>
  <r>
    <x v="3"/>
    <x v="85"/>
    <n v="0"/>
    <n v="0"/>
    <n v="0"/>
    <n v="0"/>
    <n v="0"/>
    <n v="0"/>
    <n v="0"/>
    <n v="0"/>
    <n v="0"/>
    <n v="0"/>
    <n v="0"/>
  </r>
  <r>
    <x v="3"/>
    <x v="86"/>
    <n v="0"/>
    <n v="0"/>
    <n v="0"/>
    <n v="0"/>
    <n v="0"/>
    <n v="0"/>
    <n v="0"/>
    <n v="0"/>
    <n v="0"/>
    <n v="0"/>
    <n v="0"/>
  </r>
  <r>
    <x v="3"/>
    <x v="87"/>
    <n v="0"/>
    <n v="0"/>
    <n v="0"/>
    <n v="0"/>
    <n v="0"/>
    <n v="0"/>
    <n v="0"/>
    <n v="0"/>
    <n v="0"/>
    <n v="0"/>
    <n v="0"/>
  </r>
  <r>
    <x v="3"/>
    <x v="88"/>
    <n v="0"/>
    <n v="0"/>
    <n v="0"/>
    <n v="0"/>
    <n v="0"/>
    <n v="0"/>
    <n v="0"/>
    <n v="0"/>
    <n v="0"/>
    <n v="0"/>
    <n v="0"/>
  </r>
  <r>
    <x v="3"/>
    <x v="89"/>
    <n v="0"/>
    <n v="0"/>
    <n v="0"/>
    <n v="0"/>
    <n v="0"/>
    <n v="0"/>
    <n v="0"/>
    <n v="0"/>
    <n v="0"/>
    <n v="0"/>
    <n v="0"/>
  </r>
  <r>
    <x v="3"/>
    <x v="90"/>
    <n v="0"/>
    <n v="0"/>
    <n v="0"/>
    <n v="0"/>
    <n v="0"/>
    <n v="0"/>
    <n v="0"/>
    <n v="0"/>
    <n v="0"/>
    <n v="0"/>
    <n v="0"/>
  </r>
  <r>
    <x v="3"/>
    <x v="91"/>
    <n v="0"/>
    <n v="0"/>
    <n v="0"/>
    <n v="0"/>
    <n v="0"/>
    <n v="0"/>
    <n v="0"/>
    <n v="0"/>
    <n v="0"/>
    <n v="0"/>
    <n v="0"/>
  </r>
  <r>
    <x v="3"/>
    <x v="92"/>
    <n v="0"/>
    <n v="0"/>
    <n v="0"/>
    <n v="0"/>
    <n v="0"/>
    <n v="0"/>
    <n v="0"/>
    <n v="0"/>
    <n v="0"/>
    <n v="0"/>
    <n v="0"/>
  </r>
  <r>
    <x v="3"/>
    <x v="93"/>
    <n v="0"/>
    <n v="0"/>
    <n v="0"/>
    <n v="0"/>
    <n v="0"/>
    <n v="0"/>
    <n v="0"/>
    <n v="0"/>
    <n v="0"/>
    <n v="0"/>
    <n v="0"/>
  </r>
  <r>
    <x v="3"/>
    <x v="94"/>
    <n v="0"/>
    <n v="0"/>
    <n v="0"/>
    <n v="0"/>
    <n v="0"/>
    <n v="0"/>
    <n v="0"/>
    <n v="0"/>
    <n v="0"/>
    <n v="0"/>
    <n v="0"/>
  </r>
  <r>
    <x v="3"/>
    <x v="95"/>
    <n v="0"/>
    <n v="0"/>
    <n v="0"/>
    <n v="0"/>
    <n v="0"/>
    <n v="0"/>
    <n v="0"/>
    <n v="0"/>
    <n v="0"/>
    <n v="0"/>
    <n v="0"/>
  </r>
  <r>
    <x v="3"/>
    <x v="96"/>
    <n v="0"/>
    <n v="0"/>
    <n v="0"/>
    <n v="0"/>
    <n v="0"/>
    <n v="0"/>
    <n v="0"/>
    <n v="0"/>
    <n v="0"/>
    <n v="0"/>
    <n v="0"/>
  </r>
  <r>
    <x v="3"/>
    <x v="97"/>
    <n v="0"/>
    <n v="0"/>
    <n v="0"/>
    <n v="0"/>
    <n v="0"/>
    <n v="0"/>
    <n v="0"/>
    <n v="0"/>
    <n v="0"/>
    <n v="0"/>
    <n v="0"/>
  </r>
  <r>
    <x v="3"/>
    <x v="98"/>
    <n v="0"/>
    <n v="0"/>
    <n v="0"/>
    <n v="0"/>
    <n v="0"/>
    <n v="0"/>
    <n v="0"/>
    <n v="0"/>
    <n v="0"/>
    <n v="0"/>
    <n v="0"/>
  </r>
  <r>
    <x v="3"/>
    <x v="99"/>
    <n v="0"/>
    <n v="0"/>
    <n v="0"/>
    <n v="0"/>
    <n v="0"/>
    <n v="0"/>
    <n v="0"/>
    <n v="0"/>
    <n v="0"/>
    <n v="0"/>
    <n v="0"/>
  </r>
  <r>
    <x v="3"/>
    <x v="100"/>
    <n v="0"/>
    <n v="0"/>
    <n v="0"/>
    <n v="0"/>
    <n v="0"/>
    <n v="0"/>
    <n v="0"/>
    <n v="0"/>
    <n v="0"/>
    <n v="0"/>
    <n v="0"/>
  </r>
  <r>
    <x v="3"/>
    <x v="101"/>
    <n v="0"/>
    <n v="0"/>
    <n v="0"/>
    <n v="0"/>
    <n v="0"/>
    <n v="0"/>
    <n v="0"/>
    <n v="0"/>
    <n v="0"/>
    <n v="0"/>
    <n v="0"/>
  </r>
  <r>
    <x v="3"/>
    <x v="102"/>
    <n v="0"/>
    <n v="0"/>
    <n v="0"/>
    <n v="0"/>
    <n v="0"/>
    <n v="0"/>
    <n v="0"/>
    <n v="0"/>
    <n v="0"/>
    <n v="0"/>
    <n v="0"/>
  </r>
  <r>
    <x v="3"/>
    <x v="103"/>
    <n v="0"/>
    <n v="0"/>
    <n v="0"/>
    <n v="0"/>
    <n v="0"/>
    <n v="0"/>
    <n v="0"/>
    <n v="0"/>
    <n v="0"/>
    <n v="0"/>
    <n v="0"/>
  </r>
  <r>
    <x v="3"/>
    <x v="104"/>
    <n v="0"/>
    <n v="0"/>
    <n v="0"/>
    <n v="0"/>
    <n v="0"/>
    <n v="0"/>
    <n v="0"/>
    <n v="0"/>
    <n v="0"/>
    <n v="0"/>
    <n v="0"/>
  </r>
  <r>
    <x v="3"/>
    <x v="105"/>
    <n v="0"/>
    <n v="0"/>
    <n v="0"/>
    <n v="0"/>
    <n v="0"/>
    <n v="0"/>
    <n v="0"/>
    <n v="0"/>
    <n v="0"/>
    <n v="0"/>
    <n v="0"/>
  </r>
  <r>
    <x v="3"/>
    <x v="106"/>
    <n v="0"/>
    <n v="0"/>
    <n v="0"/>
    <n v="0"/>
    <n v="0"/>
    <n v="0"/>
    <n v="0"/>
    <n v="0"/>
    <n v="0"/>
    <n v="0"/>
    <n v="0"/>
  </r>
  <r>
    <x v="3"/>
    <x v="107"/>
    <n v="0"/>
    <n v="0"/>
    <n v="0"/>
    <n v="0"/>
    <n v="0"/>
    <n v="0"/>
    <n v="0"/>
    <n v="0"/>
    <n v="0"/>
    <n v="0"/>
    <n v="0"/>
  </r>
  <r>
    <x v="3"/>
    <x v="108"/>
    <n v="0"/>
    <n v="0"/>
    <n v="0"/>
    <n v="0"/>
    <n v="0"/>
    <n v="0"/>
    <n v="0"/>
    <n v="0"/>
    <n v="0"/>
    <n v="0"/>
    <n v="0"/>
  </r>
  <r>
    <x v="3"/>
    <x v="109"/>
    <n v="0"/>
    <n v="0"/>
    <n v="0"/>
    <n v="0"/>
    <n v="0"/>
    <n v="0"/>
    <n v="0"/>
    <n v="0"/>
    <n v="0"/>
    <n v="0"/>
    <n v="0"/>
  </r>
  <r>
    <x v="3"/>
    <x v="110"/>
    <n v="0"/>
    <n v="0"/>
    <n v="0"/>
    <n v="0"/>
    <n v="0"/>
    <n v="0"/>
    <n v="0"/>
    <n v="0"/>
    <n v="0"/>
    <n v="0"/>
    <n v="0"/>
  </r>
  <r>
    <x v="3"/>
    <x v="111"/>
    <n v="0"/>
    <n v="0"/>
    <n v="0"/>
    <n v="0"/>
    <n v="0"/>
    <n v="0"/>
    <n v="0"/>
    <n v="0"/>
    <n v="0"/>
    <n v="0"/>
    <n v="0"/>
  </r>
  <r>
    <x v="3"/>
    <x v="112"/>
    <n v="0"/>
    <n v="0"/>
    <n v="0"/>
    <n v="0"/>
    <n v="0"/>
    <n v="0"/>
    <n v="0"/>
    <n v="0"/>
    <n v="0"/>
    <n v="0"/>
    <n v="0"/>
  </r>
  <r>
    <x v="3"/>
    <x v="113"/>
    <n v="0"/>
    <n v="0"/>
    <n v="0"/>
    <n v="0"/>
    <n v="0"/>
    <n v="0"/>
    <n v="0"/>
    <n v="0"/>
    <n v="0"/>
    <n v="0"/>
    <n v="0"/>
  </r>
  <r>
    <x v="3"/>
    <x v="114"/>
    <n v="0"/>
    <n v="0"/>
    <n v="0"/>
    <n v="0"/>
    <n v="0"/>
    <n v="0"/>
    <n v="0"/>
    <n v="0"/>
    <n v="0"/>
    <n v="0"/>
    <n v="0"/>
  </r>
  <r>
    <x v="4"/>
    <x v="0"/>
    <n v="0"/>
    <n v="0"/>
    <n v="0"/>
    <n v="0"/>
    <n v="0"/>
    <n v="0"/>
    <n v="8"/>
    <n v="0"/>
    <n v="1"/>
    <n v="0"/>
    <s v="Apoyo logistico instalación de equipos PC. Instalación de equipos."/>
  </r>
  <r>
    <x v="4"/>
    <x v="1"/>
    <n v="0"/>
    <n v="0"/>
    <n v="0"/>
    <n v="0"/>
    <n v="0"/>
    <n v="0"/>
    <n v="8"/>
    <n v="0"/>
    <n v="1"/>
    <n v="0"/>
    <s v="Rececpión de tarjetas kardex Soldados, reconocimiento de la información, pruebas registros de iinventario"/>
  </r>
  <r>
    <x v="4"/>
    <x v="2"/>
    <n v="0"/>
    <n v="0"/>
    <n v="0"/>
    <n v="0"/>
    <n v="0"/>
    <n v="0"/>
    <n v="8"/>
    <n v="0"/>
    <n v="1"/>
    <n v="0"/>
    <s v="Prueba metodología ordenación Sistema Alfabético Kardex (Gaveta #2 soldados)"/>
  </r>
  <r>
    <x v="4"/>
    <x v="3"/>
    <n v="1"/>
    <n v="0"/>
    <n v="0"/>
    <n v="0"/>
    <n v="0"/>
    <n v="0"/>
    <n v="8"/>
    <n v="0"/>
    <n v="1"/>
    <n v="0"/>
    <s v="Prueba metodología ordenación Sistema Alfabético Kardex (Gaveta #2 soldados)"/>
  </r>
  <r>
    <x v="4"/>
    <x v="4"/>
    <n v="0"/>
    <n v="0"/>
    <n v="0"/>
    <n v="0"/>
    <n v="0"/>
    <n v="0"/>
    <n v="8"/>
    <n v="0"/>
    <n v="1"/>
    <n v="0"/>
    <s v="Prueba metodología ordenación Sistema Alfabético Kardex (Inico Gaveta 4 y 10 soldados)_x000a_SE ENCUENTRA AL DIA AL 12 -09-2025"/>
  </r>
  <r>
    <x v="4"/>
    <x v="5"/>
    <n v="0"/>
    <n v="0"/>
    <n v="0"/>
    <n v="0"/>
    <n v="0"/>
    <n v="0"/>
    <n v="0"/>
    <n v="0"/>
    <n v="0"/>
    <n v="0"/>
    <n v="0"/>
  </r>
  <r>
    <x v="4"/>
    <x v="6"/>
    <n v="0"/>
    <n v="0"/>
    <n v="0"/>
    <n v="0"/>
    <n v="0"/>
    <n v="0"/>
    <n v="0"/>
    <n v="0"/>
    <n v="0"/>
    <n v="0"/>
    <n v="0"/>
  </r>
  <r>
    <x v="4"/>
    <x v="7"/>
    <n v="0"/>
    <n v="0"/>
    <n v="0"/>
    <n v="0"/>
    <n v="0"/>
    <n v="0"/>
    <n v="0"/>
    <n v="0"/>
    <n v="0"/>
    <n v="0"/>
    <n v="0"/>
  </r>
  <r>
    <x v="4"/>
    <x v="8"/>
    <n v="2"/>
    <n v="0"/>
    <n v="0"/>
    <n v="0"/>
    <n v="0"/>
    <n v="0"/>
    <n v="0"/>
    <n v="0"/>
    <n v="0"/>
    <n v="0"/>
    <s v="Gavetas 4 y 10"/>
  </r>
  <r>
    <x v="4"/>
    <x v="9"/>
    <n v="0"/>
    <n v="0"/>
    <n v="0"/>
    <n v="0"/>
    <n v="0"/>
    <n v="0"/>
    <n v="0"/>
    <n v="0"/>
    <n v="0"/>
    <n v="0"/>
    <n v="0"/>
  </r>
  <r>
    <x v="4"/>
    <x v="10"/>
    <n v="3"/>
    <n v="0"/>
    <n v="0"/>
    <n v="0"/>
    <n v="0"/>
    <n v="0"/>
    <n v="0"/>
    <n v="0"/>
    <n v="0"/>
    <n v="0"/>
    <s v="Gavetas 15, 16 y 17"/>
  </r>
  <r>
    <x v="4"/>
    <x v="11"/>
    <n v="0"/>
    <n v="0"/>
    <n v="0"/>
    <n v="0"/>
    <n v="0"/>
    <n v="0"/>
    <n v="0"/>
    <n v="0"/>
    <n v="0"/>
    <n v="0"/>
    <n v="0"/>
  </r>
  <r>
    <x v="4"/>
    <x v="12"/>
    <n v="0"/>
    <n v="0"/>
    <n v="0"/>
    <n v="0"/>
    <n v="0"/>
    <n v="0"/>
    <n v="0"/>
    <n v="0"/>
    <n v="0"/>
    <n v="0"/>
    <n v="0"/>
  </r>
  <r>
    <x v="4"/>
    <x v="13"/>
    <n v="0"/>
    <n v="0"/>
    <n v="0"/>
    <n v="0"/>
    <n v="0"/>
    <n v="0"/>
    <n v="0"/>
    <n v="0"/>
    <n v="0"/>
    <n v="0"/>
    <n v="0"/>
  </r>
  <r>
    <x v="4"/>
    <x v="14"/>
    <n v="3"/>
    <n v="0"/>
    <n v="0"/>
    <n v="0"/>
    <n v="0"/>
    <n v="0"/>
    <n v="0"/>
    <n v="0"/>
    <n v="0"/>
    <n v="0"/>
    <s v="Gavetas 29, 30 y 31"/>
  </r>
  <r>
    <x v="4"/>
    <x v="15"/>
    <n v="1"/>
    <n v="0"/>
    <n v="0"/>
    <n v="0"/>
    <n v="0"/>
    <n v="0"/>
    <n v="0"/>
    <n v="0"/>
    <n v="0"/>
    <n v="0"/>
    <s v="Gaveta 48 _x000a_SE ENCUENTRA AL DIA AL 23 DE SEPTIEMBRE DE 2025"/>
  </r>
  <r>
    <x v="4"/>
    <x v="16"/>
    <n v="0"/>
    <n v="0"/>
    <n v="55"/>
    <n v="0"/>
    <n v="0"/>
    <n v="0"/>
    <n v="0"/>
    <n v="0"/>
    <n v="0"/>
    <n v="0"/>
    <s v="Da inicio al proceso de registros de inventario Gaveta 5 _x000a_APOYO LOGISTICO"/>
  </r>
  <r>
    <x v="4"/>
    <x v="17"/>
    <n v="0"/>
    <n v="0"/>
    <n v="159"/>
    <n v="0"/>
    <n v="0"/>
    <n v="0"/>
    <n v="0"/>
    <n v="0"/>
    <n v="0"/>
    <n v="0"/>
    <s v="GAVETA 5"/>
  </r>
  <r>
    <x v="4"/>
    <x v="18"/>
    <n v="0"/>
    <n v="0"/>
    <n v="202"/>
    <n v="0"/>
    <n v="0"/>
    <n v="0"/>
    <n v="0"/>
    <n v="0"/>
    <n v="0"/>
    <n v="0"/>
    <s v="GAVETA 5"/>
  </r>
  <r>
    <x v="4"/>
    <x v="19"/>
    <n v="0"/>
    <n v="0"/>
    <n v="0"/>
    <n v="0"/>
    <n v="0"/>
    <n v="0"/>
    <n v="0"/>
    <n v="0"/>
    <n v="0"/>
    <n v="0"/>
    <n v="0"/>
  </r>
  <r>
    <x v="4"/>
    <x v="20"/>
    <n v="0"/>
    <n v="0"/>
    <n v="0"/>
    <n v="0"/>
    <n v="0"/>
    <n v="0"/>
    <n v="0"/>
    <n v="0"/>
    <n v="0"/>
    <n v="0"/>
    <n v="0"/>
  </r>
  <r>
    <x v="4"/>
    <x v="21"/>
    <n v="0"/>
    <n v="0"/>
    <n v="183"/>
    <n v="0"/>
    <n v="0"/>
    <n v="0"/>
    <n v="0"/>
    <n v="0"/>
    <n v="0"/>
    <n v="0"/>
    <s v="GAVETA 5"/>
  </r>
  <r>
    <x v="4"/>
    <x v="22"/>
    <n v="0"/>
    <n v="0"/>
    <n v="200"/>
    <n v="0"/>
    <n v="0"/>
    <n v="0"/>
    <n v="0"/>
    <n v="0"/>
    <n v="0"/>
    <n v="0"/>
    <s v="GAVETA 12"/>
  </r>
  <r>
    <x v="4"/>
    <x v="23"/>
    <n v="0"/>
    <n v="0"/>
    <n v="219"/>
    <n v="0"/>
    <n v="0"/>
    <n v="0"/>
    <n v="0"/>
    <n v="0"/>
    <n v="0"/>
    <n v="0"/>
    <s v="GAVETA 12 Y 17"/>
  </r>
  <r>
    <x v="4"/>
    <x v="24"/>
    <n v="0"/>
    <n v="0"/>
    <n v="304"/>
    <n v="0"/>
    <n v="0"/>
    <n v="0"/>
    <n v="0"/>
    <n v="0"/>
    <n v="0"/>
    <n v="0"/>
    <s v="GAVETA 17"/>
  </r>
  <r>
    <x v="4"/>
    <x v="25"/>
    <n v="1"/>
    <n v="0"/>
    <n v="0"/>
    <n v="0"/>
    <n v="0"/>
    <n v="0"/>
    <n v="0"/>
    <n v="0"/>
    <n v="0"/>
    <n v="0"/>
    <s v="INICIA EN ORDENACION_x000a_GAVETA 40"/>
  </r>
  <r>
    <x v="4"/>
    <x v="26"/>
    <n v="0"/>
    <n v="0"/>
    <n v="0"/>
    <n v="0"/>
    <n v="0"/>
    <n v="0"/>
    <n v="0"/>
    <n v="0"/>
    <n v="0"/>
    <n v="0"/>
    <n v="0"/>
  </r>
  <r>
    <x v="4"/>
    <x v="27"/>
    <n v="0"/>
    <n v="0"/>
    <n v="0"/>
    <n v="0"/>
    <n v="0"/>
    <n v="0"/>
    <n v="0"/>
    <n v="0"/>
    <n v="0"/>
    <n v="0"/>
    <n v="0"/>
  </r>
  <r>
    <x v="4"/>
    <x v="28"/>
    <n v="1"/>
    <n v="0"/>
    <n v="0"/>
    <n v="0"/>
    <n v="0"/>
    <n v="0"/>
    <n v="0"/>
    <n v="0"/>
    <n v="0"/>
    <n v="0"/>
    <s v="GAVETA 50"/>
  </r>
  <r>
    <x v="4"/>
    <x v="29"/>
    <n v="0"/>
    <n v="0"/>
    <n v="0"/>
    <n v="0"/>
    <n v="0"/>
    <n v="0"/>
    <n v="8"/>
    <n v="0"/>
    <n v="1"/>
    <n v="0"/>
    <s v="PASO A CONTROL DE CALIDAD DE ORD_x000a_APOYO LOGISTICO"/>
  </r>
  <r>
    <x v="4"/>
    <x v="30"/>
    <n v="0"/>
    <n v="2"/>
    <n v="0"/>
    <n v="0"/>
    <n v="0"/>
    <n v="0"/>
    <n v="0"/>
    <n v="0"/>
    <n v="0"/>
    <n v="0"/>
    <s v="GAVETAS 41 Y 42_x000a_APOYO APELLIDOS EXTENSOS "/>
  </r>
  <r>
    <x v="4"/>
    <x v="31"/>
    <n v="0"/>
    <n v="2"/>
    <n v="0"/>
    <n v="0"/>
    <n v="0"/>
    <n v="0"/>
    <n v="0"/>
    <n v="0"/>
    <n v="0"/>
    <n v="0"/>
    <s v="GAVETAS 47 Y 51_x000a_APOYO APELLIDOS EXTENSOS"/>
  </r>
  <r>
    <x v="4"/>
    <x v="32"/>
    <n v="0"/>
    <n v="2"/>
    <n v="0"/>
    <n v="0"/>
    <n v="0"/>
    <n v="0"/>
    <n v="0"/>
    <n v="0"/>
    <n v="0"/>
    <n v="0"/>
    <s v="GAVETA 56 Y 57"/>
  </r>
  <r>
    <x v="4"/>
    <x v="33"/>
    <n v="0"/>
    <n v="0"/>
    <n v="0"/>
    <n v="0"/>
    <n v="0"/>
    <n v="0"/>
    <n v="0"/>
    <n v="0"/>
    <n v="0"/>
    <n v="0"/>
    <n v="0"/>
  </r>
  <r>
    <x v="4"/>
    <x v="34"/>
    <n v="0"/>
    <n v="0"/>
    <n v="0"/>
    <n v="0"/>
    <n v="0"/>
    <n v="0"/>
    <n v="0"/>
    <n v="0"/>
    <n v="0"/>
    <n v="0"/>
    <n v="0"/>
  </r>
  <r>
    <x v="4"/>
    <x v="35"/>
    <n v="0"/>
    <n v="0"/>
    <n v="0"/>
    <n v="0"/>
    <n v="0"/>
    <n v="0"/>
    <n v="0"/>
    <n v="0"/>
    <n v="0"/>
    <n v="0"/>
    <n v="0"/>
  </r>
  <r>
    <x v="4"/>
    <x v="36"/>
    <n v="0"/>
    <n v="2"/>
    <n v="0"/>
    <n v="0"/>
    <n v="0"/>
    <n v="0"/>
    <n v="0"/>
    <n v="0"/>
    <n v="0"/>
    <n v="0"/>
    <s v="GAVETA 64 Y 70 _x000a_APOYO APELLIDOS EXTENSOS "/>
  </r>
  <r>
    <x v="4"/>
    <x v="37"/>
    <n v="0"/>
    <n v="2"/>
    <n v="0"/>
    <n v="0"/>
    <n v="0"/>
    <n v="0"/>
    <n v="0"/>
    <n v="0"/>
    <n v="0"/>
    <n v="0"/>
    <s v="GAVETAS 105 Y 106 _x000a_APOYO APELLIDOS EXTENSOS"/>
  </r>
  <r>
    <x v="4"/>
    <x v="38"/>
    <n v="0"/>
    <n v="2.5"/>
    <n v="0"/>
    <n v="0"/>
    <n v="0"/>
    <n v="0"/>
    <n v="0"/>
    <n v="0"/>
    <n v="0"/>
    <n v="0"/>
    <s v="GAVETAS 111-112-113_x000a_APOYO APELLIDOS EXTENSOS"/>
  </r>
  <r>
    <x v="4"/>
    <x v="39"/>
    <n v="0"/>
    <n v="2.5"/>
    <n v="0"/>
    <n v="0"/>
    <n v="0"/>
    <n v="0"/>
    <n v="0"/>
    <n v="0"/>
    <n v="0"/>
    <n v="0"/>
    <s v="SE REALIZA SEGUIMIENTO CON CORTE AL 16/10/2025 EVDENCIANDO QUE SE ENCUENTRA AL DIA EN METAS DE PRODUCCION_x000a_GAVETAS 113-114-115_x000a_APOYO APELLIDOS EXTENSOS"/>
  </r>
  <r>
    <x v="4"/>
    <x v="40"/>
    <n v="0"/>
    <n v="0"/>
    <n v="0"/>
    <n v="0"/>
    <n v="0"/>
    <n v="0"/>
    <n v="0"/>
    <n v="0"/>
    <n v="0"/>
    <n v="0"/>
    <n v="0"/>
  </r>
  <r>
    <x v="4"/>
    <x v="41"/>
    <n v="0"/>
    <n v="0"/>
    <n v="0"/>
    <n v="0"/>
    <n v="0"/>
    <n v="0"/>
    <n v="0"/>
    <n v="0"/>
    <n v="0"/>
    <n v="0"/>
    <n v="0"/>
  </r>
  <r>
    <x v="4"/>
    <x v="42"/>
    <n v="0"/>
    <n v="3.5"/>
    <n v="0"/>
    <n v="0"/>
    <n v="0"/>
    <n v="0"/>
    <n v="0"/>
    <n v="0"/>
    <n v="0"/>
    <n v="0"/>
    <s v="GAVETAS 116 A 119_x000a_APOYO APELLIDOS EXTENSOS"/>
  </r>
  <r>
    <x v="4"/>
    <x v="43"/>
    <n v="0"/>
    <n v="8.5"/>
    <n v="0"/>
    <n v="0"/>
    <n v="0"/>
    <n v="0"/>
    <n v="0"/>
    <n v="0"/>
    <n v="0"/>
    <n v="0"/>
    <s v="GAVETAS 119-120-123-124-126-129-130-134-135_x000a_APOYO APELLIDOS EXTENSOS"/>
  </r>
  <r>
    <x v="4"/>
    <x v="44"/>
    <n v="0"/>
    <n v="7"/>
    <n v="0"/>
    <n v="0"/>
    <n v="0"/>
    <n v="0"/>
    <n v="0"/>
    <n v="0"/>
    <n v="0"/>
    <n v="0"/>
    <s v="GAVETAS 88-89_x000a_APOYO APELLIDOS EXTENSOS_x000a_APOYO CALIDAD ORDENACIÓN UNIFICACIÓN GAVETAS APELLIDOS "/>
  </r>
  <r>
    <x v="4"/>
    <x v="45"/>
    <n v="0"/>
    <n v="5"/>
    <n v="0"/>
    <n v="0"/>
    <n v="0"/>
    <n v="0"/>
    <n v="0"/>
    <n v="0"/>
    <n v="0"/>
    <n v="0"/>
    <s v="APOYO APELLIDOS EXTENSOS_x000a_APOYO CALIDAD ORDENACIÓN UNIFICACIÓN"/>
  </r>
  <r>
    <x v="4"/>
    <x v="46"/>
    <n v="0"/>
    <n v="7"/>
    <n v="0"/>
    <n v="0"/>
    <n v="0"/>
    <n v="0"/>
    <n v="0"/>
    <n v="0"/>
    <n v="0"/>
    <n v="0"/>
    <s v="APOYO APELLIDOS EXTENSOS_x000a_APOYO CALIDAD ORDENACIÓN UNIFICACIÓN"/>
  </r>
  <r>
    <x v="4"/>
    <x v="47"/>
    <n v="0"/>
    <n v="0"/>
    <n v="0"/>
    <n v="0"/>
    <n v="0"/>
    <n v="0"/>
    <n v="0"/>
    <n v="0"/>
    <n v="0"/>
    <n v="0"/>
    <n v="0"/>
  </r>
  <r>
    <x v="4"/>
    <x v="48"/>
    <n v="0"/>
    <n v="0"/>
    <n v="0"/>
    <n v="0"/>
    <n v="0"/>
    <n v="0"/>
    <n v="0"/>
    <n v="0"/>
    <n v="0"/>
    <n v="0"/>
    <n v="0"/>
  </r>
  <r>
    <x v="4"/>
    <x v="49"/>
    <n v="0"/>
    <n v="3"/>
    <n v="0"/>
    <n v="0"/>
    <n v="0"/>
    <n v="0"/>
    <n v="0"/>
    <n v="0"/>
    <n v="0"/>
    <n v="0"/>
    <s v="APOYO APELLIDOS EXTENSOS_x000a_APOYO CALIDAD ORDENACIÓN UNIFICACIÓN_x000a_CC GAVETA 116_x000a_AL DÌA AL 27/10"/>
  </r>
  <r>
    <x v="4"/>
    <x v="50"/>
    <n v="0"/>
    <n v="0"/>
    <n v="0"/>
    <n v="0"/>
    <n v="0"/>
    <n v="0"/>
    <n v="0"/>
    <n v="0"/>
    <n v="0"/>
    <n v="0"/>
    <n v="0"/>
  </r>
  <r>
    <x v="4"/>
    <x v="51"/>
    <n v="0"/>
    <n v="0"/>
    <n v="0"/>
    <n v="0"/>
    <n v="0"/>
    <n v="0"/>
    <n v="0"/>
    <n v="0"/>
    <n v="0"/>
    <n v="0"/>
    <n v="0"/>
  </r>
  <r>
    <x v="4"/>
    <x v="52"/>
    <n v="0"/>
    <n v="0"/>
    <n v="0"/>
    <n v="0"/>
    <n v="0"/>
    <n v="0"/>
    <n v="0"/>
    <n v="0"/>
    <n v="0"/>
    <n v="0"/>
    <n v="0"/>
  </r>
  <r>
    <x v="4"/>
    <x v="53"/>
    <n v="0"/>
    <n v="0"/>
    <n v="0"/>
    <n v="0"/>
    <n v="0"/>
    <n v="0"/>
    <n v="0"/>
    <n v="0"/>
    <n v="0"/>
    <n v="0"/>
    <n v="0"/>
  </r>
  <r>
    <x v="4"/>
    <x v="54"/>
    <n v="0"/>
    <n v="0"/>
    <n v="0"/>
    <n v="0"/>
    <n v="0"/>
    <n v="0"/>
    <n v="0"/>
    <n v="0"/>
    <n v="0"/>
    <n v="0"/>
    <n v="0"/>
  </r>
  <r>
    <x v="4"/>
    <x v="55"/>
    <n v="0"/>
    <n v="0"/>
    <n v="0"/>
    <n v="0"/>
    <n v="0"/>
    <n v="0"/>
    <n v="0"/>
    <n v="0"/>
    <n v="0"/>
    <n v="0"/>
    <n v="0"/>
  </r>
  <r>
    <x v="4"/>
    <x v="56"/>
    <n v="0"/>
    <n v="0"/>
    <n v="0"/>
    <n v="0"/>
    <n v="0"/>
    <n v="0"/>
    <n v="0"/>
    <n v="0"/>
    <n v="0"/>
    <n v="0"/>
    <n v="0"/>
  </r>
  <r>
    <x v="4"/>
    <x v="57"/>
    <n v="0"/>
    <n v="0"/>
    <n v="0"/>
    <n v="0"/>
    <n v="0"/>
    <n v="0"/>
    <n v="0"/>
    <n v="0"/>
    <n v="0"/>
    <n v="0"/>
    <n v="0"/>
  </r>
  <r>
    <x v="4"/>
    <x v="58"/>
    <n v="0"/>
    <n v="0"/>
    <n v="0"/>
    <n v="0"/>
    <n v="0"/>
    <n v="0"/>
    <n v="0"/>
    <n v="0"/>
    <n v="0"/>
    <n v="0"/>
    <n v="0"/>
  </r>
  <r>
    <x v="4"/>
    <x v="59"/>
    <n v="0"/>
    <n v="0"/>
    <n v="0"/>
    <n v="0"/>
    <n v="0"/>
    <n v="0"/>
    <n v="0"/>
    <n v="0"/>
    <n v="0"/>
    <n v="0"/>
    <n v="0"/>
  </r>
  <r>
    <x v="4"/>
    <x v="60"/>
    <n v="0"/>
    <n v="0"/>
    <n v="0"/>
    <n v="0"/>
    <n v="0"/>
    <n v="0"/>
    <n v="0"/>
    <n v="0"/>
    <n v="0"/>
    <n v="0"/>
    <n v="0"/>
  </r>
  <r>
    <x v="4"/>
    <x v="61"/>
    <n v="0"/>
    <n v="0"/>
    <n v="0"/>
    <n v="0"/>
    <n v="0"/>
    <n v="0"/>
    <n v="0"/>
    <n v="0"/>
    <n v="0"/>
    <n v="0"/>
    <n v="0"/>
  </r>
  <r>
    <x v="4"/>
    <x v="62"/>
    <n v="0"/>
    <n v="0"/>
    <n v="0"/>
    <n v="0"/>
    <n v="0"/>
    <n v="0"/>
    <n v="0"/>
    <n v="0"/>
    <n v="0"/>
    <n v="0"/>
    <n v="0"/>
  </r>
  <r>
    <x v="4"/>
    <x v="63"/>
    <n v="0"/>
    <n v="0"/>
    <n v="0"/>
    <n v="0"/>
    <n v="0"/>
    <n v="0"/>
    <n v="0"/>
    <n v="0"/>
    <n v="0"/>
    <n v="0"/>
    <n v="0"/>
  </r>
  <r>
    <x v="4"/>
    <x v="64"/>
    <n v="0"/>
    <n v="0"/>
    <n v="0"/>
    <n v="0"/>
    <n v="0"/>
    <n v="0"/>
    <n v="0"/>
    <n v="0"/>
    <n v="0"/>
    <n v="0"/>
    <n v="0"/>
  </r>
  <r>
    <x v="4"/>
    <x v="65"/>
    <n v="0"/>
    <n v="0"/>
    <n v="0"/>
    <n v="0"/>
    <n v="0"/>
    <n v="0"/>
    <n v="0"/>
    <n v="0"/>
    <n v="0"/>
    <n v="0"/>
    <n v="0"/>
  </r>
  <r>
    <x v="4"/>
    <x v="66"/>
    <n v="0"/>
    <n v="0"/>
    <n v="0"/>
    <n v="0"/>
    <n v="0"/>
    <n v="0"/>
    <n v="0"/>
    <n v="0"/>
    <n v="0"/>
    <n v="0"/>
    <n v="0"/>
  </r>
  <r>
    <x v="4"/>
    <x v="67"/>
    <n v="0"/>
    <n v="0"/>
    <n v="0"/>
    <n v="0"/>
    <n v="0"/>
    <n v="0"/>
    <n v="0"/>
    <n v="0"/>
    <n v="0"/>
    <n v="0"/>
    <n v="0"/>
  </r>
  <r>
    <x v="4"/>
    <x v="68"/>
    <n v="0"/>
    <n v="0"/>
    <n v="0"/>
    <n v="0"/>
    <n v="0"/>
    <n v="0"/>
    <n v="0"/>
    <n v="0"/>
    <n v="0"/>
    <n v="0"/>
    <n v="0"/>
  </r>
  <r>
    <x v="4"/>
    <x v="69"/>
    <n v="0"/>
    <n v="0"/>
    <n v="0"/>
    <n v="0"/>
    <n v="0"/>
    <n v="0"/>
    <n v="0"/>
    <n v="0"/>
    <n v="0"/>
    <n v="0"/>
    <n v="0"/>
  </r>
  <r>
    <x v="4"/>
    <x v="70"/>
    <n v="0"/>
    <n v="0"/>
    <n v="0"/>
    <n v="0"/>
    <n v="0"/>
    <n v="0"/>
    <n v="0"/>
    <n v="0"/>
    <n v="0"/>
    <n v="0"/>
    <n v="0"/>
  </r>
  <r>
    <x v="4"/>
    <x v="71"/>
    <n v="0"/>
    <n v="0"/>
    <n v="0"/>
    <n v="0"/>
    <n v="0"/>
    <n v="0"/>
    <n v="0"/>
    <n v="0"/>
    <n v="0"/>
    <n v="0"/>
    <n v="0"/>
  </r>
  <r>
    <x v="4"/>
    <x v="72"/>
    <n v="0"/>
    <n v="0"/>
    <n v="0"/>
    <n v="0"/>
    <n v="0"/>
    <n v="0"/>
    <n v="0"/>
    <n v="0"/>
    <n v="0"/>
    <n v="0"/>
    <n v="0"/>
  </r>
  <r>
    <x v="4"/>
    <x v="73"/>
    <n v="0"/>
    <n v="0"/>
    <n v="0"/>
    <n v="0"/>
    <n v="0"/>
    <n v="0"/>
    <n v="0"/>
    <n v="0"/>
    <n v="0"/>
    <n v="0"/>
    <n v="0"/>
  </r>
  <r>
    <x v="4"/>
    <x v="74"/>
    <n v="0"/>
    <n v="0"/>
    <n v="0"/>
    <n v="0"/>
    <n v="0"/>
    <n v="0"/>
    <n v="0"/>
    <n v="0"/>
    <n v="0"/>
    <n v="0"/>
    <n v="0"/>
  </r>
  <r>
    <x v="4"/>
    <x v="75"/>
    <n v="0"/>
    <n v="0"/>
    <n v="0"/>
    <n v="0"/>
    <n v="0"/>
    <n v="0"/>
    <n v="0"/>
    <n v="0"/>
    <n v="0"/>
    <n v="0"/>
    <n v="0"/>
  </r>
  <r>
    <x v="4"/>
    <x v="76"/>
    <n v="0"/>
    <n v="0"/>
    <n v="0"/>
    <n v="0"/>
    <n v="0"/>
    <n v="0"/>
    <n v="0"/>
    <n v="0"/>
    <n v="0"/>
    <n v="0"/>
    <n v="0"/>
  </r>
  <r>
    <x v="4"/>
    <x v="77"/>
    <n v="0"/>
    <n v="0"/>
    <n v="0"/>
    <n v="0"/>
    <n v="0"/>
    <n v="0"/>
    <n v="0"/>
    <n v="0"/>
    <n v="0"/>
    <n v="0"/>
    <n v="0"/>
  </r>
  <r>
    <x v="4"/>
    <x v="78"/>
    <n v="0"/>
    <n v="0"/>
    <n v="0"/>
    <n v="0"/>
    <n v="0"/>
    <n v="0"/>
    <n v="0"/>
    <n v="0"/>
    <n v="0"/>
    <n v="0"/>
    <n v="0"/>
  </r>
  <r>
    <x v="4"/>
    <x v="79"/>
    <n v="0"/>
    <n v="0"/>
    <n v="0"/>
    <n v="0"/>
    <n v="0"/>
    <n v="0"/>
    <n v="0"/>
    <n v="0"/>
    <n v="0"/>
    <n v="0"/>
    <n v="0"/>
  </r>
  <r>
    <x v="4"/>
    <x v="80"/>
    <n v="0"/>
    <n v="0"/>
    <n v="0"/>
    <n v="0"/>
    <n v="0"/>
    <n v="0"/>
    <n v="0"/>
    <n v="0"/>
    <n v="0"/>
    <n v="0"/>
    <n v="0"/>
  </r>
  <r>
    <x v="4"/>
    <x v="81"/>
    <n v="0"/>
    <n v="0"/>
    <n v="0"/>
    <n v="0"/>
    <n v="0"/>
    <n v="0"/>
    <n v="0"/>
    <n v="0"/>
    <n v="0"/>
    <n v="0"/>
    <n v="0"/>
  </r>
  <r>
    <x v="4"/>
    <x v="82"/>
    <n v="0"/>
    <n v="0"/>
    <n v="0"/>
    <n v="0"/>
    <n v="0"/>
    <n v="0"/>
    <n v="0"/>
    <n v="0"/>
    <n v="0"/>
    <n v="0"/>
    <n v="0"/>
  </r>
  <r>
    <x v="4"/>
    <x v="83"/>
    <n v="0"/>
    <n v="0"/>
    <n v="0"/>
    <n v="0"/>
    <n v="0"/>
    <n v="0"/>
    <n v="0"/>
    <n v="0"/>
    <n v="0"/>
    <n v="0"/>
    <n v="0"/>
  </r>
  <r>
    <x v="4"/>
    <x v="84"/>
    <n v="0"/>
    <n v="0"/>
    <n v="0"/>
    <n v="0"/>
    <n v="0"/>
    <n v="0"/>
    <n v="0"/>
    <n v="0"/>
    <n v="0"/>
    <n v="0"/>
    <n v="0"/>
  </r>
  <r>
    <x v="4"/>
    <x v="85"/>
    <n v="0"/>
    <n v="0"/>
    <n v="0"/>
    <n v="0"/>
    <n v="0"/>
    <n v="0"/>
    <n v="0"/>
    <n v="0"/>
    <n v="0"/>
    <n v="0"/>
    <n v="0"/>
  </r>
  <r>
    <x v="4"/>
    <x v="86"/>
    <n v="0"/>
    <n v="0"/>
    <n v="0"/>
    <n v="0"/>
    <n v="0"/>
    <n v="0"/>
    <n v="0"/>
    <n v="0"/>
    <n v="0"/>
    <n v="0"/>
    <n v="0"/>
  </r>
  <r>
    <x v="4"/>
    <x v="87"/>
    <n v="0"/>
    <n v="0"/>
    <n v="0"/>
    <n v="0"/>
    <n v="0"/>
    <n v="0"/>
    <n v="0"/>
    <n v="0"/>
    <n v="0"/>
    <n v="0"/>
    <n v="0"/>
  </r>
  <r>
    <x v="4"/>
    <x v="88"/>
    <n v="0"/>
    <n v="0"/>
    <n v="0"/>
    <n v="0"/>
    <n v="0"/>
    <n v="0"/>
    <n v="0"/>
    <n v="0"/>
    <n v="0"/>
    <n v="0"/>
    <n v="0"/>
  </r>
  <r>
    <x v="4"/>
    <x v="89"/>
    <n v="0"/>
    <n v="0"/>
    <n v="0"/>
    <n v="0"/>
    <n v="0"/>
    <n v="0"/>
    <n v="0"/>
    <n v="0"/>
    <n v="0"/>
    <n v="0"/>
    <n v="0"/>
  </r>
  <r>
    <x v="4"/>
    <x v="90"/>
    <n v="0"/>
    <n v="0"/>
    <n v="0"/>
    <n v="0"/>
    <n v="0"/>
    <n v="0"/>
    <n v="0"/>
    <n v="0"/>
    <n v="0"/>
    <n v="0"/>
    <n v="0"/>
  </r>
  <r>
    <x v="4"/>
    <x v="91"/>
    <n v="0"/>
    <n v="0"/>
    <n v="0"/>
    <n v="0"/>
    <n v="0"/>
    <n v="0"/>
    <n v="0"/>
    <n v="0"/>
    <n v="0"/>
    <n v="0"/>
    <n v="0"/>
  </r>
  <r>
    <x v="4"/>
    <x v="92"/>
    <n v="0"/>
    <n v="0"/>
    <n v="0"/>
    <n v="0"/>
    <n v="0"/>
    <n v="0"/>
    <n v="0"/>
    <n v="0"/>
    <n v="0"/>
    <n v="0"/>
    <n v="0"/>
  </r>
  <r>
    <x v="4"/>
    <x v="93"/>
    <n v="0"/>
    <n v="0"/>
    <n v="0"/>
    <n v="0"/>
    <n v="0"/>
    <n v="0"/>
    <n v="0"/>
    <n v="0"/>
    <n v="0"/>
    <n v="0"/>
    <n v="0"/>
  </r>
  <r>
    <x v="4"/>
    <x v="94"/>
    <n v="0"/>
    <n v="0"/>
    <n v="0"/>
    <n v="0"/>
    <n v="0"/>
    <n v="0"/>
    <n v="0"/>
    <n v="0"/>
    <n v="0"/>
    <n v="0"/>
    <n v="0"/>
  </r>
  <r>
    <x v="4"/>
    <x v="95"/>
    <n v="0"/>
    <n v="0"/>
    <n v="0"/>
    <n v="0"/>
    <n v="0"/>
    <n v="0"/>
    <n v="0"/>
    <n v="0"/>
    <n v="0"/>
    <n v="0"/>
    <n v="0"/>
  </r>
  <r>
    <x v="4"/>
    <x v="96"/>
    <n v="0"/>
    <n v="0"/>
    <n v="0"/>
    <n v="0"/>
    <n v="0"/>
    <n v="0"/>
    <n v="0"/>
    <n v="0"/>
    <n v="0"/>
    <n v="0"/>
    <n v="0"/>
  </r>
  <r>
    <x v="4"/>
    <x v="97"/>
    <n v="0"/>
    <n v="0"/>
    <n v="0"/>
    <n v="0"/>
    <n v="0"/>
    <n v="0"/>
    <n v="0"/>
    <n v="0"/>
    <n v="0"/>
    <n v="0"/>
    <n v="0"/>
  </r>
  <r>
    <x v="4"/>
    <x v="98"/>
    <n v="0"/>
    <n v="0"/>
    <n v="0"/>
    <n v="0"/>
    <n v="0"/>
    <n v="0"/>
    <n v="0"/>
    <n v="0"/>
    <n v="0"/>
    <n v="0"/>
    <n v="0"/>
  </r>
  <r>
    <x v="4"/>
    <x v="99"/>
    <n v="0"/>
    <n v="0"/>
    <n v="0"/>
    <n v="0"/>
    <n v="0"/>
    <n v="0"/>
    <n v="0"/>
    <n v="0"/>
    <n v="0"/>
    <n v="0"/>
    <n v="0"/>
  </r>
  <r>
    <x v="4"/>
    <x v="100"/>
    <n v="0"/>
    <n v="0"/>
    <n v="0"/>
    <n v="0"/>
    <n v="0"/>
    <n v="0"/>
    <n v="0"/>
    <n v="0"/>
    <n v="0"/>
    <n v="0"/>
    <n v="0"/>
  </r>
  <r>
    <x v="4"/>
    <x v="101"/>
    <n v="0"/>
    <n v="0"/>
    <n v="0"/>
    <n v="0"/>
    <n v="0"/>
    <n v="0"/>
    <n v="0"/>
    <n v="0"/>
    <n v="0"/>
    <n v="0"/>
    <n v="0"/>
  </r>
  <r>
    <x v="4"/>
    <x v="102"/>
    <n v="0"/>
    <n v="0"/>
    <n v="0"/>
    <n v="0"/>
    <n v="0"/>
    <n v="0"/>
    <n v="0"/>
    <n v="0"/>
    <n v="0"/>
    <n v="0"/>
    <n v="0"/>
  </r>
  <r>
    <x v="4"/>
    <x v="103"/>
    <n v="0"/>
    <n v="0"/>
    <n v="0"/>
    <n v="0"/>
    <n v="0"/>
    <n v="0"/>
    <n v="0"/>
    <n v="0"/>
    <n v="0"/>
    <n v="0"/>
    <n v="0"/>
  </r>
  <r>
    <x v="4"/>
    <x v="104"/>
    <n v="0"/>
    <n v="0"/>
    <n v="0"/>
    <n v="0"/>
    <n v="0"/>
    <n v="0"/>
    <n v="0"/>
    <n v="0"/>
    <n v="0"/>
    <n v="0"/>
    <n v="0"/>
  </r>
  <r>
    <x v="4"/>
    <x v="105"/>
    <n v="0"/>
    <n v="0"/>
    <n v="0"/>
    <n v="0"/>
    <n v="0"/>
    <n v="0"/>
    <n v="0"/>
    <n v="0"/>
    <n v="0"/>
    <n v="0"/>
    <n v="0"/>
  </r>
  <r>
    <x v="4"/>
    <x v="106"/>
    <n v="0"/>
    <n v="0"/>
    <n v="0"/>
    <n v="0"/>
    <n v="0"/>
    <n v="0"/>
    <n v="0"/>
    <n v="0"/>
    <n v="0"/>
    <n v="0"/>
    <n v="0"/>
  </r>
  <r>
    <x v="4"/>
    <x v="107"/>
    <n v="0"/>
    <n v="0"/>
    <n v="0"/>
    <n v="0"/>
    <n v="0"/>
    <n v="0"/>
    <n v="0"/>
    <n v="0"/>
    <n v="0"/>
    <n v="0"/>
    <n v="0"/>
  </r>
  <r>
    <x v="4"/>
    <x v="108"/>
    <n v="0"/>
    <n v="0"/>
    <n v="0"/>
    <n v="0"/>
    <n v="0"/>
    <n v="0"/>
    <n v="0"/>
    <n v="0"/>
    <n v="0"/>
    <n v="0"/>
    <n v="0"/>
  </r>
  <r>
    <x v="4"/>
    <x v="109"/>
    <n v="0"/>
    <n v="0"/>
    <n v="0"/>
    <n v="0"/>
    <n v="0"/>
    <n v="0"/>
    <n v="0"/>
    <n v="0"/>
    <n v="0"/>
    <n v="0"/>
    <n v="0"/>
  </r>
  <r>
    <x v="4"/>
    <x v="110"/>
    <n v="0"/>
    <n v="0"/>
    <n v="0"/>
    <n v="0"/>
    <n v="0"/>
    <n v="0"/>
    <n v="0"/>
    <n v="0"/>
    <n v="0"/>
    <n v="0"/>
    <n v="0"/>
  </r>
  <r>
    <x v="4"/>
    <x v="111"/>
    <n v="0"/>
    <n v="0"/>
    <n v="0"/>
    <n v="0"/>
    <n v="0"/>
    <n v="0"/>
    <n v="0"/>
    <n v="0"/>
    <n v="0"/>
    <n v="0"/>
    <n v="0"/>
  </r>
  <r>
    <x v="4"/>
    <x v="112"/>
    <n v="0"/>
    <n v="0"/>
    <n v="0"/>
    <n v="0"/>
    <n v="0"/>
    <n v="0"/>
    <n v="0"/>
    <n v="0"/>
    <n v="0"/>
    <n v="0"/>
    <n v="0"/>
  </r>
  <r>
    <x v="4"/>
    <x v="113"/>
    <n v="0"/>
    <n v="0"/>
    <n v="0"/>
    <n v="0"/>
    <n v="0"/>
    <n v="0"/>
    <n v="0"/>
    <n v="0"/>
    <n v="0"/>
    <n v="0"/>
    <n v="0"/>
  </r>
  <r>
    <x v="4"/>
    <x v="114"/>
    <n v="0"/>
    <n v="0"/>
    <n v="0"/>
    <n v="0"/>
    <n v="0"/>
    <n v="0"/>
    <n v="0"/>
    <n v="0"/>
    <n v="0"/>
    <n v="0"/>
    <n v="0"/>
  </r>
  <r>
    <x v="5"/>
    <x v="0"/>
    <n v="0"/>
    <n v="0"/>
    <n v="0"/>
    <n v="0"/>
    <n v="0"/>
    <n v="0"/>
    <n v="0"/>
    <n v="0"/>
    <n v="0"/>
    <n v="0"/>
    <n v="0"/>
  </r>
  <r>
    <x v="5"/>
    <x v="1"/>
    <n v="0"/>
    <n v="0"/>
    <n v="0"/>
    <n v="0"/>
    <n v="0"/>
    <n v="0"/>
    <n v="8"/>
    <n v="0"/>
    <n v="1"/>
    <n v="0"/>
    <s v="Traslado de Tarjetas Kardex letra A -Prueba datos de inventario."/>
  </r>
  <r>
    <x v="5"/>
    <x v="2"/>
    <n v="0"/>
    <n v="0"/>
    <n v="0"/>
    <n v="0"/>
    <n v="0"/>
    <n v="0"/>
    <n v="0"/>
    <n v="0"/>
    <n v="0"/>
    <n v="0"/>
    <s v="NO ASISTIO"/>
  </r>
  <r>
    <x v="5"/>
    <x v="3"/>
    <n v="0"/>
    <n v="0"/>
    <n v="0"/>
    <n v="0"/>
    <n v="0"/>
    <n v="0"/>
    <n v="8"/>
    <n v="0"/>
    <n v="1"/>
    <n v="0"/>
    <s v="Foliación Tarjetas Kadex Veteranos de Guerra MinDef 1,0 (2092 folios)"/>
  </r>
  <r>
    <x v="5"/>
    <x v="4"/>
    <n v="0"/>
    <n v="0"/>
    <n v="0"/>
    <n v="0"/>
    <n v="0"/>
    <n v="0"/>
    <n v="8"/>
    <n v="0"/>
    <n v="1"/>
    <n v="0"/>
    <s v="Foliación Tarjetas Kadex Veteranos de Guerra MinDef 1,0 (2311 folios)_x000a_SE ENCUENTRA AL DIA EN METAS DE PRODUCCION AL 12 DE SEP DE 2026"/>
  </r>
  <r>
    <x v="5"/>
    <x v="5"/>
    <n v="0"/>
    <n v="0"/>
    <n v="0"/>
    <n v="0"/>
    <n v="0"/>
    <n v="0"/>
    <n v="0"/>
    <n v="0"/>
    <n v="0"/>
    <n v="0"/>
    <n v="0"/>
  </r>
  <r>
    <x v="5"/>
    <x v="6"/>
    <n v="0"/>
    <n v="0"/>
    <n v="0"/>
    <n v="0"/>
    <n v="0"/>
    <n v="0"/>
    <n v="0"/>
    <n v="0"/>
    <n v="0"/>
    <n v="0"/>
    <n v="0"/>
  </r>
  <r>
    <x v="5"/>
    <x v="7"/>
    <n v="0"/>
    <n v="0"/>
    <n v="0"/>
    <n v="0"/>
    <n v="0"/>
    <n v="0"/>
    <n v="8"/>
    <n v="0"/>
    <n v="1"/>
    <n v="0"/>
    <s v="Foliación Tarjetas Kadex Veteranos de Guerra MinDef 1,0 (1010) reunión de subdirección en AGN"/>
  </r>
  <r>
    <x v="5"/>
    <x v="8"/>
    <n v="0"/>
    <n v="0"/>
    <n v="0"/>
    <n v="0"/>
    <n v="0"/>
    <n v="0"/>
    <n v="8"/>
    <n v="0"/>
    <n v="1"/>
    <n v="0"/>
    <s v="Foliación Tarjetas Kadex Veteranos de Guerra MinDef 1,0 (2626 Folios) Total de folios de Tarjetas Kardex Veteranos de Guerra 9,075 folios"/>
  </r>
  <r>
    <x v="5"/>
    <x v="9"/>
    <n v="0"/>
    <n v="0"/>
    <n v="0"/>
    <n v="0"/>
    <n v="0"/>
    <n v="0"/>
    <n v="0"/>
    <n v="0"/>
    <n v="0"/>
    <n v="0"/>
    <s v="NO ASISTIO"/>
  </r>
  <r>
    <x v="5"/>
    <x v="10"/>
    <n v="0"/>
    <n v="0"/>
    <n v="0"/>
    <n v="0"/>
    <n v="0"/>
    <n v="0"/>
    <n v="0"/>
    <n v="0"/>
    <n v="0"/>
    <n v="0"/>
    <n v="0"/>
  </r>
  <r>
    <x v="5"/>
    <x v="11"/>
    <n v="2"/>
    <n v="0"/>
    <n v="0"/>
    <n v="0"/>
    <n v="0"/>
    <n v="0"/>
    <n v="0"/>
    <n v="0"/>
    <n v="0"/>
    <n v="0"/>
    <s v="Gavetas 23 y 24 - Pdte Gaveta No.25"/>
  </r>
  <r>
    <x v="5"/>
    <x v="12"/>
    <n v="0"/>
    <n v="0"/>
    <n v="0"/>
    <n v="0"/>
    <n v="0"/>
    <n v="0"/>
    <n v="0"/>
    <n v="0"/>
    <n v="0"/>
    <n v="0"/>
    <n v="0"/>
  </r>
  <r>
    <x v="5"/>
    <x v="13"/>
    <n v="0"/>
    <n v="0"/>
    <n v="0"/>
    <n v="0"/>
    <n v="0"/>
    <n v="0"/>
    <n v="0"/>
    <n v="0"/>
    <n v="0"/>
    <n v="0"/>
    <n v="0"/>
  </r>
  <r>
    <x v="5"/>
    <x v="14"/>
    <n v="0"/>
    <n v="0"/>
    <n v="0"/>
    <n v="0"/>
    <n v="0"/>
    <n v="0"/>
    <n v="0"/>
    <n v="0"/>
    <n v="0"/>
    <n v="0"/>
    <s v="Sin Producciòn"/>
  </r>
  <r>
    <x v="5"/>
    <x v="15"/>
    <n v="0"/>
    <n v="0"/>
    <n v="0"/>
    <n v="0"/>
    <n v="0"/>
    <n v="0"/>
    <n v="0"/>
    <n v="0"/>
    <n v="0"/>
    <n v="0"/>
    <s v="Sin Producciòn_x000a_SE REALIZA SEGUIMIENTO QUEDANDO PDTS 3 DIAS DE PRODUCCIÒN  "/>
  </r>
  <r>
    <x v="5"/>
    <x v="16"/>
    <n v="0"/>
    <n v="0"/>
    <n v="61"/>
    <n v="0"/>
    <n v="0"/>
    <n v="0"/>
    <n v="0"/>
    <n v="0"/>
    <n v="0"/>
    <n v="0"/>
    <s v="GAVETA 3"/>
  </r>
  <r>
    <x v="5"/>
    <x v="17"/>
    <n v="0"/>
    <n v="0"/>
    <n v="129"/>
    <n v="0"/>
    <n v="0"/>
    <n v="0"/>
    <n v="0"/>
    <n v="0"/>
    <n v="0"/>
    <n v="0"/>
    <s v="GAVETA 3"/>
  </r>
  <r>
    <x v="5"/>
    <x v="18"/>
    <n v="0"/>
    <n v="0"/>
    <n v="125"/>
    <n v="0"/>
    <n v="0"/>
    <n v="0"/>
    <n v="0"/>
    <n v="0"/>
    <n v="0"/>
    <n v="0"/>
    <s v="GAVETA 3"/>
  </r>
  <r>
    <x v="5"/>
    <x v="19"/>
    <n v="0"/>
    <n v="0"/>
    <n v="0"/>
    <n v="0"/>
    <n v="0"/>
    <n v="0"/>
    <n v="0"/>
    <n v="0"/>
    <n v="0"/>
    <n v="0"/>
    <n v="0"/>
  </r>
  <r>
    <x v="5"/>
    <x v="20"/>
    <n v="0"/>
    <n v="0"/>
    <n v="0"/>
    <n v="0"/>
    <n v="0"/>
    <n v="0"/>
    <n v="0"/>
    <n v="0"/>
    <n v="0"/>
    <n v="0"/>
    <n v="0"/>
  </r>
  <r>
    <x v="5"/>
    <x v="21"/>
    <n v="0"/>
    <n v="0"/>
    <n v="157"/>
    <n v="0"/>
    <n v="0"/>
    <n v="0"/>
    <n v="0"/>
    <n v="0"/>
    <n v="0"/>
    <n v="0"/>
    <s v="GAVETA 3"/>
  </r>
  <r>
    <x v="5"/>
    <x v="22"/>
    <n v="0"/>
    <n v="0"/>
    <n v="270"/>
    <n v="0"/>
    <n v="0"/>
    <n v="0"/>
    <n v="0"/>
    <n v="0"/>
    <n v="0"/>
    <n v="0"/>
    <s v="GAVETA 12"/>
  </r>
  <r>
    <x v="5"/>
    <x v="23"/>
    <n v="0"/>
    <n v="0"/>
    <n v="281"/>
    <n v="0"/>
    <n v="0"/>
    <n v="0"/>
    <n v="0"/>
    <n v="0"/>
    <n v="0"/>
    <n v="0"/>
    <s v="GAVETA 12"/>
  </r>
  <r>
    <x v="5"/>
    <x v="24"/>
    <n v="0"/>
    <n v="0"/>
    <n v="350"/>
    <n v="0"/>
    <n v="0"/>
    <n v="0"/>
    <n v="0"/>
    <n v="0"/>
    <n v="0"/>
    <n v="0"/>
    <s v="GAVETA 12 Y 21"/>
  </r>
  <r>
    <x v="5"/>
    <x v="25"/>
    <n v="0"/>
    <n v="0"/>
    <n v="206"/>
    <n v="0"/>
    <n v="0"/>
    <n v="0"/>
    <n v="0"/>
    <n v="0"/>
    <n v="0"/>
    <n v="0"/>
    <s v="GAVETA 21"/>
  </r>
  <r>
    <x v="5"/>
    <x v="26"/>
    <n v="0"/>
    <n v="0"/>
    <n v="179"/>
    <n v="0"/>
    <n v="0"/>
    <n v="0"/>
    <n v="0"/>
    <n v="0"/>
    <n v="0"/>
    <n v="0"/>
    <s v="GAVETA 21"/>
  </r>
  <r>
    <x v="5"/>
    <x v="27"/>
    <n v="0"/>
    <n v="0"/>
    <n v="0"/>
    <n v="0"/>
    <n v="0"/>
    <n v="0"/>
    <n v="0"/>
    <n v="0"/>
    <n v="0"/>
    <n v="0"/>
    <n v="0"/>
  </r>
  <r>
    <x v="5"/>
    <x v="28"/>
    <n v="0"/>
    <n v="0"/>
    <n v="320"/>
    <n v="0"/>
    <n v="0"/>
    <n v="0"/>
    <n v="0"/>
    <n v="0"/>
    <n v="0"/>
    <n v="0"/>
    <s v="GAVETA 28"/>
  </r>
  <r>
    <x v="5"/>
    <x v="29"/>
    <n v="0"/>
    <n v="0"/>
    <n v="300"/>
    <n v="0"/>
    <n v="0"/>
    <n v="0"/>
    <n v="0"/>
    <n v="0"/>
    <n v="0"/>
    <n v="0"/>
    <s v="GAVETA 28"/>
  </r>
  <r>
    <x v="5"/>
    <x v="30"/>
    <n v="0"/>
    <n v="0"/>
    <n v="305"/>
    <n v="0"/>
    <n v="0"/>
    <n v="0"/>
    <n v="0"/>
    <n v="0"/>
    <n v="0"/>
    <n v="0"/>
    <s v="GAVETA 28 Y 42"/>
  </r>
  <r>
    <x v="5"/>
    <x v="31"/>
    <n v="0"/>
    <n v="0"/>
    <n v="261"/>
    <n v="0"/>
    <n v="0"/>
    <n v="0"/>
    <n v="0"/>
    <n v="0"/>
    <n v="0"/>
    <n v="0"/>
    <s v="GAVETA 42 Y 48"/>
  </r>
  <r>
    <x v="5"/>
    <x v="32"/>
    <n v="0"/>
    <n v="0"/>
    <n v="259"/>
    <n v="0"/>
    <n v="0"/>
    <n v="0"/>
    <n v="0"/>
    <n v="0"/>
    <n v="0"/>
    <n v="0"/>
    <s v="GAVETA 48"/>
  </r>
  <r>
    <x v="5"/>
    <x v="33"/>
    <n v="0"/>
    <n v="0"/>
    <n v="0"/>
    <n v="0"/>
    <n v="0"/>
    <n v="0"/>
    <n v="0"/>
    <n v="0"/>
    <n v="0"/>
    <n v="0"/>
    <n v="0"/>
  </r>
  <r>
    <x v="5"/>
    <x v="34"/>
    <n v="0"/>
    <n v="0"/>
    <n v="0"/>
    <n v="0"/>
    <n v="0"/>
    <n v="0"/>
    <n v="0"/>
    <n v="0"/>
    <n v="0"/>
    <n v="0"/>
    <n v="0"/>
  </r>
  <r>
    <x v="5"/>
    <x v="35"/>
    <n v="0"/>
    <n v="0"/>
    <n v="0"/>
    <n v="0"/>
    <n v="0"/>
    <n v="0"/>
    <n v="0"/>
    <n v="0"/>
    <n v="0"/>
    <n v="0"/>
    <n v="0"/>
  </r>
  <r>
    <x v="5"/>
    <x v="36"/>
    <n v="0"/>
    <n v="0"/>
    <n v="260"/>
    <n v="0"/>
    <n v="0"/>
    <n v="0"/>
    <n v="0"/>
    <n v="0"/>
    <n v="0"/>
    <n v="0"/>
    <s v="GAVETA 48"/>
  </r>
  <r>
    <x v="5"/>
    <x v="37"/>
    <n v="0"/>
    <n v="0"/>
    <n v="259"/>
    <n v="0"/>
    <n v="0"/>
    <n v="0"/>
    <n v="0"/>
    <n v="0"/>
    <n v="0"/>
    <n v="0"/>
    <s v="GAVETA 48_x000a_SE REALIZA SEGUIMIENTO CON CORTE AL 15/10/2025 EVIDENCIANDO UN SALDO PENDIENTE DE 3 GAVETAS DE PRODUCCION MAS 178 REGISTROS FUID KARDEX_x000a_LO ANTERIOR EQUIVALENTE A 3.7 DÌAS DE PRODUCCION "/>
  </r>
  <r>
    <x v="5"/>
    <x v="38"/>
    <n v="0"/>
    <n v="0"/>
    <n v="300"/>
    <n v="0"/>
    <n v="0"/>
    <n v="0"/>
    <n v="0"/>
    <n v="0"/>
    <n v="0"/>
    <n v="0"/>
    <s v="GAVETA 48"/>
  </r>
  <r>
    <x v="5"/>
    <x v="39"/>
    <n v="0"/>
    <n v="0"/>
    <n v="269"/>
    <n v="0"/>
    <n v="0"/>
    <n v="0"/>
    <n v="0"/>
    <n v="0"/>
    <n v="0"/>
    <n v="0"/>
    <s v="GAVETA 48 Y 66"/>
  </r>
  <r>
    <x v="5"/>
    <x v="40"/>
    <n v="0"/>
    <n v="0"/>
    <n v="271"/>
    <n v="0"/>
    <n v="0"/>
    <n v="0"/>
    <n v="0"/>
    <n v="0"/>
    <n v="0"/>
    <n v="0"/>
    <s v="GAVETA 66"/>
  </r>
  <r>
    <x v="5"/>
    <x v="41"/>
    <n v="0"/>
    <n v="0"/>
    <n v="0"/>
    <n v="0"/>
    <n v="0"/>
    <n v="0"/>
    <n v="0"/>
    <n v="0"/>
    <n v="0"/>
    <n v="0"/>
    <n v="0"/>
  </r>
  <r>
    <x v="5"/>
    <x v="42"/>
    <n v="0"/>
    <n v="0"/>
    <n v="270"/>
    <n v="0"/>
    <n v="0"/>
    <n v="0"/>
    <n v="0"/>
    <n v="0"/>
    <n v="0"/>
    <n v="0"/>
    <s v="GAVETA 66"/>
  </r>
  <r>
    <x v="5"/>
    <x v="43"/>
    <n v="0"/>
    <n v="0"/>
    <n v="260"/>
    <n v="0"/>
    <n v="0"/>
    <n v="0"/>
    <n v="0"/>
    <n v="0"/>
    <n v="0"/>
    <n v="0"/>
    <s v="GAVETA 66"/>
  </r>
  <r>
    <x v="5"/>
    <x v="44"/>
    <n v="0"/>
    <n v="0"/>
    <n v="260"/>
    <n v="0"/>
    <n v="0"/>
    <n v="0"/>
    <n v="0"/>
    <n v="0"/>
    <n v="0"/>
    <n v="0"/>
    <s v="GAVETA 66"/>
  </r>
  <r>
    <x v="5"/>
    <x v="45"/>
    <n v="0"/>
    <n v="0"/>
    <n v="173"/>
    <n v="0"/>
    <n v="27"/>
    <n v="0"/>
    <n v="0"/>
    <n v="0"/>
    <n v="0"/>
    <n v="0"/>
    <s v="GAVETA 66_x000a_ACTUALIZACIÓN INVENTARIO CARPETAS"/>
  </r>
  <r>
    <x v="5"/>
    <x v="46"/>
    <n v="0"/>
    <n v="0"/>
    <n v="0"/>
    <n v="0"/>
    <n v="76"/>
    <n v="0"/>
    <n v="0"/>
    <n v="0"/>
    <n v="0"/>
    <n v="0"/>
    <s v="ACTUALIZACIÓN INVENTARIO CARPETAS"/>
  </r>
  <r>
    <x v="5"/>
    <x v="47"/>
    <n v="0"/>
    <n v="0"/>
    <n v="0"/>
    <n v="0"/>
    <n v="0"/>
    <n v="0"/>
    <n v="0"/>
    <n v="0"/>
    <n v="0"/>
    <n v="0"/>
    <n v="0"/>
  </r>
  <r>
    <x v="5"/>
    <x v="48"/>
    <n v="0"/>
    <n v="0"/>
    <n v="0"/>
    <n v="0"/>
    <n v="0"/>
    <n v="0"/>
    <n v="0"/>
    <n v="0"/>
    <n v="0"/>
    <n v="0"/>
    <n v="0"/>
  </r>
  <r>
    <x v="5"/>
    <x v="49"/>
    <n v="0"/>
    <n v="0"/>
    <n v="0"/>
    <n v="0"/>
    <n v="103"/>
    <n v="0"/>
    <n v="0"/>
    <n v="0"/>
    <n v="0"/>
    <n v="0"/>
    <n v="0"/>
  </r>
  <r>
    <x v="5"/>
    <x v="50"/>
    <n v="0"/>
    <n v="0"/>
    <n v="0"/>
    <n v="0"/>
    <n v="102"/>
    <n v="0"/>
    <n v="0"/>
    <n v="0"/>
    <n v="0"/>
    <n v="0"/>
    <s v="0,4 DÌAS PENDIENTES PARA QUEDAR AL DÌA AL 24/10_x000a_PRESENTA INFORME CON DATOS HASTA EL 28/10"/>
  </r>
  <r>
    <x v="5"/>
    <x v="51"/>
    <n v="0"/>
    <n v="0"/>
    <n v="0"/>
    <n v="0"/>
    <n v="0"/>
    <n v="0"/>
    <n v="0"/>
    <n v="0"/>
    <n v="0"/>
    <n v="0"/>
    <s v="META DE ACTUALIZACIÒN FUID CARPETAS 600 REGISTROS"/>
  </r>
  <r>
    <x v="5"/>
    <x v="52"/>
    <n v="0"/>
    <n v="0"/>
    <n v="0"/>
    <n v="0"/>
    <n v="0"/>
    <n v="0"/>
    <n v="0"/>
    <n v="0"/>
    <n v="0"/>
    <n v="0"/>
    <n v="0"/>
  </r>
  <r>
    <x v="5"/>
    <x v="53"/>
    <n v="0"/>
    <n v="0"/>
    <n v="0"/>
    <n v="0"/>
    <n v="0"/>
    <n v="0"/>
    <n v="0"/>
    <n v="0"/>
    <n v="0"/>
    <n v="0"/>
    <n v="0"/>
  </r>
  <r>
    <x v="5"/>
    <x v="54"/>
    <n v="0"/>
    <n v="0"/>
    <n v="0"/>
    <n v="0"/>
    <n v="0"/>
    <n v="0"/>
    <n v="0"/>
    <n v="0"/>
    <n v="0"/>
    <n v="0"/>
    <n v="0"/>
  </r>
  <r>
    <x v="5"/>
    <x v="55"/>
    <n v="0"/>
    <n v="0"/>
    <n v="0"/>
    <n v="0"/>
    <n v="0"/>
    <n v="0"/>
    <n v="0"/>
    <n v="0"/>
    <n v="0"/>
    <n v="0"/>
    <n v="0"/>
  </r>
  <r>
    <x v="5"/>
    <x v="56"/>
    <n v="0"/>
    <n v="0"/>
    <n v="0"/>
    <n v="0"/>
    <n v="0"/>
    <n v="0"/>
    <n v="0"/>
    <n v="0"/>
    <n v="0"/>
    <n v="0"/>
    <n v="0"/>
  </r>
  <r>
    <x v="5"/>
    <x v="57"/>
    <n v="0"/>
    <n v="0"/>
    <n v="0"/>
    <n v="0"/>
    <n v="0"/>
    <n v="0"/>
    <n v="0"/>
    <n v="0"/>
    <n v="0"/>
    <n v="0"/>
    <n v="0"/>
  </r>
  <r>
    <x v="5"/>
    <x v="58"/>
    <n v="0"/>
    <n v="0"/>
    <n v="0"/>
    <n v="0"/>
    <n v="0"/>
    <n v="0"/>
    <n v="0"/>
    <n v="0"/>
    <n v="0"/>
    <n v="0"/>
    <n v="0"/>
  </r>
  <r>
    <x v="5"/>
    <x v="59"/>
    <n v="0"/>
    <n v="0"/>
    <n v="0"/>
    <n v="0"/>
    <n v="0"/>
    <n v="0"/>
    <n v="0"/>
    <n v="0"/>
    <n v="0"/>
    <n v="0"/>
    <n v="0"/>
  </r>
  <r>
    <x v="5"/>
    <x v="60"/>
    <n v="0"/>
    <n v="0"/>
    <n v="0"/>
    <n v="0"/>
    <n v="0"/>
    <n v="0"/>
    <n v="0"/>
    <n v="0"/>
    <n v="0"/>
    <n v="0"/>
    <n v="0"/>
  </r>
  <r>
    <x v="5"/>
    <x v="61"/>
    <n v="0"/>
    <n v="0"/>
    <n v="0"/>
    <n v="0"/>
    <n v="0"/>
    <n v="0"/>
    <n v="0"/>
    <n v="0"/>
    <n v="0"/>
    <n v="0"/>
    <n v="0"/>
  </r>
  <r>
    <x v="5"/>
    <x v="62"/>
    <n v="0"/>
    <n v="0"/>
    <n v="0"/>
    <n v="0"/>
    <n v="0"/>
    <n v="0"/>
    <n v="0"/>
    <n v="0"/>
    <n v="0"/>
    <n v="0"/>
    <n v="0"/>
  </r>
  <r>
    <x v="5"/>
    <x v="63"/>
    <n v="0"/>
    <n v="0"/>
    <n v="0"/>
    <n v="0"/>
    <n v="0"/>
    <n v="0"/>
    <n v="0"/>
    <n v="0"/>
    <n v="0"/>
    <n v="0"/>
    <n v="0"/>
  </r>
  <r>
    <x v="5"/>
    <x v="64"/>
    <n v="0"/>
    <n v="0"/>
    <n v="0"/>
    <n v="0"/>
    <n v="0"/>
    <n v="0"/>
    <n v="0"/>
    <n v="0"/>
    <n v="0"/>
    <n v="0"/>
    <n v="0"/>
  </r>
  <r>
    <x v="5"/>
    <x v="65"/>
    <n v="0"/>
    <n v="0"/>
    <n v="0"/>
    <n v="0"/>
    <n v="0"/>
    <n v="0"/>
    <n v="0"/>
    <n v="0"/>
    <n v="0"/>
    <n v="0"/>
    <n v="0"/>
  </r>
  <r>
    <x v="5"/>
    <x v="66"/>
    <n v="0"/>
    <n v="0"/>
    <n v="0"/>
    <n v="0"/>
    <n v="0"/>
    <n v="0"/>
    <n v="0"/>
    <n v="0"/>
    <n v="0"/>
    <n v="0"/>
    <n v="0"/>
  </r>
  <r>
    <x v="5"/>
    <x v="67"/>
    <n v="0"/>
    <n v="0"/>
    <n v="0"/>
    <n v="0"/>
    <n v="0"/>
    <n v="0"/>
    <n v="0"/>
    <n v="0"/>
    <n v="0"/>
    <n v="0"/>
    <n v="0"/>
  </r>
  <r>
    <x v="5"/>
    <x v="68"/>
    <n v="0"/>
    <n v="0"/>
    <n v="0"/>
    <n v="0"/>
    <n v="0"/>
    <n v="0"/>
    <n v="0"/>
    <n v="0"/>
    <n v="0"/>
    <n v="0"/>
    <n v="0"/>
  </r>
  <r>
    <x v="5"/>
    <x v="69"/>
    <n v="0"/>
    <n v="0"/>
    <n v="0"/>
    <n v="0"/>
    <n v="0"/>
    <n v="0"/>
    <n v="0"/>
    <n v="0"/>
    <n v="0"/>
    <n v="0"/>
    <n v="0"/>
  </r>
  <r>
    <x v="5"/>
    <x v="70"/>
    <n v="0"/>
    <n v="0"/>
    <n v="0"/>
    <n v="0"/>
    <n v="0"/>
    <n v="0"/>
    <n v="0"/>
    <n v="0"/>
    <n v="0"/>
    <n v="0"/>
    <n v="0"/>
  </r>
  <r>
    <x v="5"/>
    <x v="71"/>
    <n v="0"/>
    <n v="0"/>
    <n v="0"/>
    <n v="0"/>
    <n v="0"/>
    <n v="0"/>
    <n v="0"/>
    <n v="0"/>
    <n v="0"/>
    <n v="0"/>
    <n v="0"/>
  </r>
  <r>
    <x v="5"/>
    <x v="72"/>
    <n v="0"/>
    <n v="0"/>
    <n v="0"/>
    <n v="0"/>
    <n v="0"/>
    <n v="0"/>
    <n v="0"/>
    <n v="0"/>
    <n v="0"/>
    <n v="0"/>
    <n v="0"/>
  </r>
  <r>
    <x v="5"/>
    <x v="73"/>
    <n v="0"/>
    <n v="0"/>
    <n v="0"/>
    <n v="0"/>
    <n v="0"/>
    <n v="0"/>
    <n v="0"/>
    <n v="0"/>
    <n v="0"/>
    <n v="0"/>
    <n v="0"/>
  </r>
  <r>
    <x v="5"/>
    <x v="74"/>
    <n v="0"/>
    <n v="0"/>
    <n v="0"/>
    <n v="0"/>
    <n v="0"/>
    <n v="0"/>
    <n v="0"/>
    <n v="0"/>
    <n v="0"/>
    <n v="0"/>
    <n v="0"/>
  </r>
  <r>
    <x v="5"/>
    <x v="75"/>
    <n v="0"/>
    <n v="0"/>
    <n v="0"/>
    <n v="0"/>
    <n v="0"/>
    <n v="0"/>
    <n v="0"/>
    <n v="0"/>
    <n v="0"/>
    <n v="0"/>
    <n v="0"/>
  </r>
  <r>
    <x v="5"/>
    <x v="76"/>
    <n v="0"/>
    <n v="0"/>
    <n v="0"/>
    <n v="0"/>
    <n v="0"/>
    <n v="0"/>
    <n v="0"/>
    <n v="0"/>
    <n v="0"/>
    <n v="0"/>
    <n v="0"/>
  </r>
  <r>
    <x v="5"/>
    <x v="77"/>
    <n v="0"/>
    <n v="0"/>
    <n v="0"/>
    <n v="0"/>
    <n v="0"/>
    <n v="0"/>
    <n v="0"/>
    <n v="0"/>
    <n v="0"/>
    <n v="0"/>
    <n v="0"/>
  </r>
  <r>
    <x v="5"/>
    <x v="78"/>
    <n v="0"/>
    <n v="0"/>
    <n v="0"/>
    <n v="0"/>
    <n v="0"/>
    <n v="0"/>
    <n v="0"/>
    <n v="0"/>
    <n v="0"/>
    <n v="0"/>
    <n v="0"/>
  </r>
  <r>
    <x v="5"/>
    <x v="79"/>
    <n v="0"/>
    <n v="0"/>
    <n v="0"/>
    <n v="0"/>
    <n v="0"/>
    <n v="0"/>
    <n v="0"/>
    <n v="0"/>
    <n v="0"/>
    <n v="0"/>
    <n v="0"/>
  </r>
  <r>
    <x v="5"/>
    <x v="80"/>
    <n v="0"/>
    <n v="0"/>
    <n v="0"/>
    <n v="0"/>
    <n v="0"/>
    <n v="0"/>
    <n v="0"/>
    <n v="0"/>
    <n v="0"/>
    <n v="0"/>
    <n v="0"/>
  </r>
  <r>
    <x v="5"/>
    <x v="81"/>
    <n v="0"/>
    <n v="0"/>
    <n v="0"/>
    <n v="0"/>
    <n v="0"/>
    <n v="0"/>
    <n v="0"/>
    <n v="0"/>
    <n v="0"/>
    <n v="0"/>
    <n v="0"/>
  </r>
  <r>
    <x v="5"/>
    <x v="82"/>
    <n v="0"/>
    <n v="0"/>
    <n v="0"/>
    <n v="0"/>
    <n v="0"/>
    <n v="0"/>
    <n v="0"/>
    <n v="0"/>
    <n v="0"/>
    <n v="0"/>
    <n v="0"/>
  </r>
  <r>
    <x v="5"/>
    <x v="83"/>
    <n v="0"/>
    <n v="0"/>
    <n v="0"/>
    <n v="0"/>
    <n v="0"/>
    <n v="0"/>
    <n v="0"/>
    <n v="0"/>
    <n v="0"/>
    <n v="0"/>
    <n v="0"/>
  </r>
  <r>
    <x v="5"/>
    <x v="84"/>
    <n v="0"/>
    <n v="0"/>
    <n v="0"/>
    <n v="0"/>
    <n v="0"/>
    <n v="0"/>
    <n v="0"/>
    <n v="0"/>
    <n v="0"/>
    <n v="0"/>
    <n v="0"/>
  </r>
  <r>
    <x v="5"/>
    <x v="85"/>
    <n v="0"/>
    <n v="0"/>
    <n v="0"/>
    <n v="0"/>
    <n v="0"/>
    <n v="0"/>
    <n v="0"/>
    <n v="0"/>
    <n v="0"/>
    <n v="0"/>
    <n v="0"/>
  </r>
  <r>
    <x v="5"/>
    <x v="86"/>
    <n v="0"/>
    <n v="0"/>
    <n v="0"/>
    <n v="0"/>
    <n v="0"/>
    <n v="0"/>
    <n v="0"/>
    <n v="0"/>
    <n v="0"/>
    <n v="0"/>
    <n v="0"/>
  </r>
  <r>
    <x v="5"/>
    <x v="87"/>
    <n v="0"/>
    <n v="0"/>
    <n v="0"/>
    <n v="0"/>
    <n v="0"/>
    <n v="0"/>
    <n v="0"/>
    <n v="0"/>
    <n v="0"/>
    <n v="0"/>
    <n v="0"/>
  </r>
  <r>
    <x v="5"/>
    <x v="88"/>
    <n v="0"/>
    <n v="0"/>
    <n v="0"/>
    <n v="0"/>
    <n v="0"/>
    <n v="0"/>
    <n v="0"/>
    <n v="0"/>
    <n v="0"/>
    <n v="0"/>
    <n v="0"/>
  </r>
  <r>
    <x v="5"/>
    <x v="89"/>
    <n v="0"/>
    <n v="0"/>
    <n v="0"/>
    <n v="0"/>
    <n v="0"/>
    <n v="0"/>
    <n v="0"/>
    <n v="0"/>
    <n v="0"/>
    <n v="0"/>
    <n v="0"/>
  </r>
  <r>
    <x v="5"/>
    <x v="90"/>
    <n v="0"/>
    <n v="0"/>
    <n v="0"/>
    <n v="0"/>
    <n v="0"/>
    <n v="0"/>
    <n v="0"/>
    <n v="0"/>
    <n v="0"/>
    <n v="0"/>
    <n v="0"/>
  </r>
  <r>
    <x v="5"/>
    <x v="91"/>
    <n v="0"/>
    <n v="0"/>
    <n v="0"/>
    <n v="0"/>
    <n v="0"/>
    <n v="0"/>
    <n v="0"/>
    <n v="0"/>
    <n v="0"/>
    <n v="0"/>
    <n v="0"/>
  </r>
  <r>
    <x v="5"/>
    <x v="92"/>
    <n v="0"/>
    <n v="0"/>
    <n v="0"/>
    <n v="0"/>
    <n v="0"/>
    <n v="0"/>
    <n v="0"/>
    <n v="0"/>
    <n v="0"/>
    <n v="0"/>
    <n v="0"/>
  </r>
  <r>
    <x v="5"/>
    <x v="93"/>
    <n v="0"/>
    <n v="0"/>
    <n v="0"/>
    <n v="0"/>
    <n v="0"/>
    <n v="0"/>
    <n v="0"/>
    <n v="0"/>
    <n v="0"/>
    <n v="0"/>
    <n v="0"/>
  </r>
  <r>
    <x v="5"/>
    <x v="94"/>
    <n v="0"/>
    <n v="0"/>
    <n v="0"/>
    <n v="0"/>
    <n v="0"/>
    <n v="0"/>
    <n v="0"/>
    <n v="0"/>
    <n v="0"/>
    <n v="0"/>
    <n v="0"/>
  </r>
  <r>
    <x v="5"/>
    <x v="95"/>
    <n v="0"/>
    <n v="0"/>
    <n v="0"/>
    <n v="0"/>
    <n v="0"/>
    <n v="0"/>
    <n v="0"/>
    <n v="0"/>
    <n v="0"/>
    <n v="0"/>
    <n v="0"/>
  </r>
  <r>
    <x v="5"/>
    <x v="96"/>
    <n v="0"/>
    <n v="0"/>
    <n v="0"/>
    <n v="0"/>
    <n v="0"/>
    <n v="0"/>
    <n v="0"/>
    <n v="0"/>
    <n v="0"/>
    <n v="0"/>
    <n v="0"/>
  </r>
  <r>
    <x v="5"/>
    <x v="97"/>
    <n v="0"/>
    <n v="0"/>
    <n v="0"/>
    <n v="0"/>
    <n v="0"/>
    <n v="0"/>
    <n v="0"/>
    <n v="0"/>
    <n v="0"/>
    <n v="0"/>
    <n v="0"/>
  </r>
  <r>
    <x v="5"/>
    <x v="98"/>
    <n v="0"/>
    <n v="0"/>
    <n v="0"/>
    <n v="0"/>
    <n v="0"/>
    <n v="0"/>
    <n v="0"/>
    <n v="0"/>
    <n v="0"/>
    <n v="0"/>
    <n v="0"/>
  </r>
  <r>
    <x v="5"/>
    <x v="99"/>
    <n v="0"/>
    <n v="0"/>
    <n v="0"/>
    <n v="0"/>
    <n v="0"/>
    <n v="0"/>
    <n v="0"/>
    <n v="0"/>
    <n v="0"/>
    <n v="0"/>
    <n v="0"/>
  </r>
  <r>
    <x v="5"/>
    <x v="100"/>
    <n v="0"/>
    <n v="0"/>
    <n v="0"/>
    <n v="0"/>
    <n v="0"/>
    <n v="0"/>
    <n v="0"/>
    <n v="0"/>
    <n v="0"/>
    <n v="0"/>
    <n v="0"/>
  </r>
  <r>
    <x v="5"/>
    <x v="101"/>
    <n v="0"/>
    <n v="0"/>
    <n v="0"/>
    <n v="0"/>
    <n v="0"/>
    <n v="0"/>
    <n v="0"/>
    <n v="0"/>
    <n v="0"/>
    <n v="0"/>
    <n v="0"/>
  </r>
  <r>
    <x v="5"/>
    <x v="102"/>
    <n v="0"/>
    <n v="0"/>
    <n v="0"/>
    <n v="0"/>
    <n v="0"/>
    <n v="0"/>
    <n v="0"/>
    <n v="0"/>
    <n v="0"/>
    <n v="0"/>
    <n v="0"/>
  </r>
  <r>
    <x v="5"/>
    <x v="103"/>
    <n v="0"/>
    <n v="0"/>
    <n v="0"/>
    <n v="0"/>
    <n v="0"/>
    <n v="0"/>
    <n v="0"/>
    <n v="0"/>
    <n v="0"/>
    <n v="0"/>
    <n v="0"/>
  </r>
  <r>
    <x v="5"/>
    <x v="104"/>
    <n v="0"/>
    <n v="0"/>
    <n v="0"/>
    <n v="0"/>
    <n v="0"/>
    <n v="0"/>
    <n v="0"/>
    <n v="0"/>
    <n v="0"/>
    <n v="0"/>
    <n v="0"/>
  </r>
  <r>
    <x v="5"/>
    <x v="105"/>
    <n v="0"/>
    <n v="0"/>
    <n v="0"/>
    <n v="0"/>
    <n v="0"/>
    <n v="0"/>
    <n v="0"/>
    <n v="0"/>
    <n v="0"/>
    <n v="0"/>
    <n v="0"/>
  </r>
  <r>
    <x v="5"/>
    <x v="106"/>
    <n v="0"/>
    <n v="0"/>
    <n v="0"/>
    <n v="0"/>
    <n v="0"/>
    <n v="0"/>
    <n v="0"/>
    <n v="0"/>
    <n v="0"/>
    <n v="0"/>
    <n v="0"/>
  </r>
  <r>
    <x v="5"/>
    <x v="107"/>
    <n v="0"/>
    <n v="0"/>
    <n v="0"/>
    <n v="0"/>
    <n v="0"/>
    <n v="0"/>
    <n v="0"/>
    <n v="0"/>
    <n v="0"/>
    <n v="0"/>
    <n v="0"/>
  </r>
  <r>
    <x v="5"/>
    <x v="108"/>
    <n v="0"/>
    <n v="0"/>
    <n v="0"/>
    <n v="0"/>
    <n v="0"/>
    <n v="0"/>
    <n v="0"/>
    <n v="0"/>
    <n v="0"/>
    <n v="0"/>
    <n v="0"/>
  </r>
  <r>
    <x v="5"/>
    <x v="109"/>
    <n v="0"/>
    <n v="0"/>
    <n v="0"/>
    <n v="0"/>
    <n v="0"/>
    <n v="0"/>
    <n v="0"/>
    <n v="0"/>
    <n v="0"/>
    <n v="0"/>
    <n v="0"/>
  </r>
  <r>
    <x v="5"/>
    <x v="110"/>
    <n v="0"/>
    <n v="0"/>
    <n v="0"/>
    <n v="0"/>
    <n v="0"/>
    <n v="0"/>
    <n v="0"/>
    <n v="0"/>
    <n v="0"/>
    <n v="0"/>
    <n v="0"/>
  </r>
  <r>
    <x v="5"/>
    <x v="111"/>
    <n v="0"/>
    <n v="0"/>
    <n v="0"/>
    <n v="0"/>
    <n v="0"/>
    <n v="0"/>
    <n v="0"/>
    <n v="0"/>
    <n v="0"/>
    <n v="0"/>
    <n v="0"/>
  </r>
  <r>
    <x v="5"/>
    <x v="112"/>
    <n v="0"/>
    <n v="0"/>
    <n v="0"/>
    <n v="0"/>
    <n v="0"/>
    <n v="0"/>
    <n v="0"/>
    <n v="0"/>
    <n v="0"/>
    <n v="0"/>
    <n v="0"/>
  </r>
  <r>
    <x v="5"/>
    <x v="113"/>
    <n v="0"/>
    <n v="0"/>
    <n v="0"/>
    <n v="0"/>
    <n v="0"/>
    <n v="0"/>
    <n v="0"/>
    <n v="0"/>
    <n v="0"/>
    <n v="0"/>
    <n v="0"/>
  </r>
  <r>
    <x v="5"/>
    <x v="114"/>
    <n v="0"/>
    <n v="0"/>
    <n v="0"/>
    <n v="0"/>
    <n v="0"/>
    <n v="0"/>
    <n v="0"/>
    <n v="0"/>
    <n v="0"/>
    <n v="0"/>
    <n v="0"/>
  </r>
  <r>
    <x v="6"/>
    <x v="0"/>
    <n v="0"/>
    <n v="0"/>
    <n v="0"/>
    <n v="0"/>
    <n v="0"/>
    <n v="0"/>
    <n v="0"/>
    <n v="0"/>
    <n v="0"/>
    <n v="0"/>
    <s v="MEN"/>
  </r>
  <r>
    <x v="6"/>
    <x v="1"/>
    <n v="0"/>
    <n v="0"/>
    <n v="0"/>
    <n v="0"/>
    <n v="0"/>
    <n v="0"/>
    <n v="0"/>
    <n v="0"/>
    <n v="0"/>
    <n v="0"/>
    <s v="MEN"/>
  </r>
  <r>
    <x v="6"/>
    <x v="2"/>
    <n v="0"/>
    <n v="0"/>
    <n v="0"/>
    <n v="0"/>
    <n v="0"/>
    <n v="0"/>
    <n v="0"/>
    <n v="0"/>
    <n v="0"/>
    <n v="0"/>
    <s v="MEN"/>
  </r>
  <r>
    <x v="6"/>
    <x v="3"/>
    <n v="0"/>
    <n v="0"/>
    <n v="0"/>
    <n v="0"/>
    <n v="0"/>
    <n v="0"/>
    <n v="0"/>
    <n v="0"/>
    <n v="0"/>
    <n v="0"/>
    <s v="MEN"/>
  </r>
  <r>
    <x v="6"/>
    <x v="4"/>
    <n v="0"/>
    <n v="0"/>
    <n v="0"/>
    <n v="0"/>
    <n v="0"/>
    <n v="0"/>
    <n v="0"/>
    <n v="0"/>
    <n v="0"/>
    <n v="0"/>
    <s v="MEN"/>
  </r>
  <r>
    <x v="6"/>
    <x v="5"/>
    <n v="0"/>
    <n v="0"/>
    <n v="0"/>
    <n v="0"/>
    <n v="0"/>
    <n v="0"/>
    <n v="0"/>
    <n v="0"/>
    <n v="0"/>
    <n v="0"/>
    <n v="0"/>
  </r>
  <r>
    <x v="6"/>
    <x v="6"/>
    <n v="0"/>
    <n v="0"/>
    <n v="0"/>
    <n v="0"/>
    <n v="0"/>
    <n v="0"/>
    <n v="0"/>
    <n v="0"/>
    <n v="0"/>
    <n v="0"/>
    <n v="0"/>
  </r>
  <r>
    <x v="6"/>
    <x v="7"/>
    <n v="0"/>
    <n v="0"/>
    <n v="0"/>
    <n v="0"/>
    <n v="0"/>
    <n v="0"/>
    <n v="0"/>
    <n v="0"/>
    <n v="0"/>
    <n v="0"/>
    <n v="0"/>
  </r>
  <r>
    <x v="6"/>
    <x v="8"/>
    <n v="0"/>
    <n v="0"/>
    <n v="0"/>
    <n v="0"/>
    <n v="0"/>
    <n v="0"/>
    <n v="0"/>
    <n v="0"/>
    <n v="0"/>
    <n v="0"/>
    <n v="0"/>
  </r>
  <r>
    <x v="6"/>
    <x v="9"/>
    <n v="0"/>
    <n v="0"/>
    <n v="0"/>
    <n v="0"/>
    <n v="0"/>
    <n v="0"/>
    <n v="0"/>
    <n v="0"/>
    <n v="0"/>
    <n v="0"/>
    <n v="0"/>
  </r>
  <r>
    <x v="6"/>
    <x v="10"/>
    <n v="0"/>
    <n v="0"/>
    <n v="0"/>
    <n v="0"/>
    <n v="0"/>
    <n v="0"/>
    <n v="0"/>
    <n v="0"/>
    <n v="0"/>
    <n v="0"/>
    <n v="0"/>
  </r>
  <r>
    <x v="6"/>
    <x v="11"/>
    <n v="0"/>
    <n v="0"/>
    <n v="0"/>
    <n v="0"/>
    <n v="0"/>
    <n v="0"/>
    <n v="0"/>
    <n v="0"/>
    <n v="0"/>
    <n v="0"/>
    <n v="0"/>
  </r>
  <r>
    <x v="6"/>
    <x v="12"/>
    <n v="0"/>
    <n v="0"/>
    <n v="0"/>
    <n v="0"/>
    <n v="0"/>
    <n v="0"/>
    <n v="0"/>
    <n v="0"/>
    <n v="0"/>
    <n v="0"/>
    <n v="0"/>
  </r>
  <r>
    <x v="6"/>
    <x v="13"/>
    <n v="0"/>
    <n v="0"/>
    <n v="0"/>
    <n v="0"/>
    <n v="0"/>
    <n v="0"/>
    <n v="0"/>
    <n v="0"/>
    <n v="0"/>
    <n v="0"/>
    <n v="0"/>
  </r>
  <r>
    <x v="6"/>
    <x v="14"/>
    <n v="0"/>
    <n v="0"/>
    <n v="0"/>
    <n v="0"/>
    <n v="0"/>
    <n v="0"/>
    <n v="0"/>
    <n v="0"/>
    <n v="0"/>
    <n v="0"/>
    <n v="0"/>
  </r>
  <r>
    <x v="6"/>
    <x v="15"/>
    <n v="0"/>
    <n v="0"/>
    <n v="0"/>
    <n v="0"/>
    <n v="0"/>
    <n v="0"/>
    <n v="0"/>
    <n v="0"/>
    <n v="0"/>
    <n v="0"/>
    <n v="0"/>
  </r>
  <r>
    <x v="6"/>
    <x v="16"/>
    <n v="0"/>
    <n v="0"/>
    <n v="0"/>
    <n v="0"/>
    <n v="0"/>
    <n v="0"/>
    <n v="0"/>
    <n v="0"/>
    <n v="0"/>
    <n v="0"/>
    <n v="0"/>
  </r>
  <r>
    <x v="6"/>
    <x v="17"/>
    <n v="0"/>
    <n v="0"/>
    <n v="0"/>
    <n v="0"/>
    <n v="0"/>
    <n v="0"/>
    <n v="0"/>
    <n v="0"/>
    <n v="0"/>
    <n v="0"/>
    <n v="0"/>
  </r>
  <r>
    <x v="6"/>
    <x v="18"/>
    <n v="0"/>
    <n v="0"/>
    <n v="0"/>
    <n v="0"/>
    <n v="0"/>
    <n v="0"/>
    <n v="0"/>
    <n v="0"/>
    <n v="0"/>
    <n v="0"/>
    <n v="0"/>
  </r>
  <r>
    <x v="6"/>
    <x v="19"/>
    <n v="0"/>
    <n v="0"/>
    <n v="0"/>
    <n v="0"/>
    <n v="0"/>
    <n v="0"/>
    <n v="0"/>
    <n v="0"/>
    <n v="0"/>
    <n v="0"/>
    <n v="0"/>
  </r>
  <r>
    <x v="6"/>
    <x v="20"/>
    <n v="0"/>
    <n v="0"/>
    <n v="0"/>
    <n v="0"/>
    <n v="0"/>
    <n v="0"/>
    <n v="0"/>
    <n v="0"/>
    <n v="0"/>
    <n v="0"/>
    <n v="0"/>
  </r>
  <r>
    <x v="6"/>
    <x v="21"/>
    <n v="0"/>
    <n v="0"/>
    <n v="0"/>
    <n v="0"/>
    <n v="0"/>
    <n v="0"/>
    <n v="0"/>
    <n v="0"/>
    <n v="0"/>
    <n v="0"/>
    <n v="0"/>
  </r>
  <r>
    <x v="6"/>
    <x v="22"/>
    <n v="0"/>
    <n v="0"/>
    <n v="0"/>
    <n v="0"/>
    <n v="0"/>
    <n v="0"/>
    <n v="0"/>
    <n v="0"/>
    <n v="0"/>
    <n v="0"/>
    <n v="0"/>
  </r>
  <r>
    <x v="6"/>
    <x v="23"/>
    <n v="0"/>
    <n v="0"/>
    <n v="0"/>
    <n v="0"/>
    <n v="0"/>
    <n v="0"/>
    <n v="0"/>
    <n v="0"/>
    <n v="0"/>
    <n v="0"/>
    <n v="0"/>
  </r>
  <r>
    <x v="6"/>
    <x v="24"/>
    <n v="0"/>
    <n v="0"/>
    <n v="0"/>
    <n v="0"/>
    <n v="0"/>
    <n v="0"/>
    <n v="0"/>
    <n v="0"/>
    <n v="0"/>
    <n v="0"/>
    <n v="0"/>
  </r>
  <r>
    <x v="6"/>
    <x v="25"/>
    <n v="0"/>
    <n v="0"/>
    <n v="0"/>
    <n v="0"/>
    <n v="0"/>
    <n v="0"/>
    <n v="0"/>
    <n v="0"/>
    <n v="0"/>
    <n v="0"/>
    <n v="0"/>
  </r>
  <r>
    <x v="6"/>
    <x v="26"/>
    <n v="0"/>
    <n v="0"/>
    <n v="0"/>
    <n v="0"/>
    <n v="0"/>
    <n v="0"/>
    <n v="0"/>
    <n v="0"/>
    <n v="0"/>
    <n v="0"/>
    <n v="0"/>
  </r>
  <r>
    <x v="6"/>
    <x v="27"/>
    <n v="0"/>
    <n v="0"/>
    <n v="0"/>
    <n v="0"/>
    <n v="0"/>
    <n v="0"/>
    <n v="0"/>
    <n v="0"/>
    <n v="0"/>
    <n v="0"/>
    <n v="0"/>
  </r>
  <r>
    <x v="6"/>
    <x v="28"/>
    <n v="0"/>
    <n v="0"/>
    <n v="0"/>
    <n v="0"/>
    <n v="0"/>
    <n v="0"/>
    <n v="0"/>
    <n v="0"/>
    <n v="0"/>
    <n v="0"/>
    <n v="0"/>
  </r>
  <r>
    <x v="6"/>
    <x v="29"/>
    <n v="0"/>
    <n v="0"/>
    <n v="0"/>
    <n v="0"/>
    <n v="0"/>
    <n v="0"/>
    <n v="0"/>
    <n v="0"/>
    <n v="0"/>
    <n v="0"/>
    <n v="0"/>
  </r>
  <r>
    <x v="6"/>
    <x v="30"/>
    <n v="0"/>
    <n v="0"/>
    <n v="0"/>
    <n v="0"/>
    <n v="0"/>
    <n v="0"/>
    <n v="0"/>
    <n v="0"/>
    <n v="0"/>
    <n v="0"/>
    <n v="0"/>
  </r>
  <r>
    <x v="6"/>
    <x v="31"/>
    <n v="0"/>
    <n v="0"/>
    <n v="0"/>
    <n v="0"/>
    <n v="0"/>
    <n v="0"/>
    <n v="0"/>
    <n v="0"/>
    <n v="0"/>
    <n v="0"/>
    <n v="0"/>
  </r>
  <r>
    <x v="6"/>
    <x v="32"/>
    <n v="0"/>
    <n v="0"/>
    <n v="0"/>
    <n v="0"/>
    <n v="0"/>
    <n v="0"/>
    <n v="0"/>
    <n v="0"/>
    <n v="0"/>
    <n v="0"/>
    <n v="0"/>
  </r>
  <r>
    <x v="6"/>
    <x v="33"/>
    <n v="0"/>
    <n v="0"/>
    <n v="0"/>
    <n v="0"/>
    <n v="0"/>
    <n v="0"/>
    <n v="0"/>
    <n v="0"/>
    <n v="0"/>
    <n v="0"/>
    <n v="0"/>
  </r>
  <r>
    <x v="6"/>
    <x v="34"/>
    <n v="0"/>
    <n v="0"/>
    <n v="0"/>
    <n v="0"/>
    <n v="0"/>
    <n v="0"/>
    <n v="0"/>
    <n v="0"/>
    <n v="0"/>
    <n v="0"/>
    <n v="0"/>
  </r>
  <r>
    <x v="6"/>
    <x v="35"/>
    <n v="0"/>
    <n v="0"/>
    <n v="0"/>
    <n v="0"/>
    <n v="0"/>
    <n v="0"/>
    <n v="0"/>
    <n v="0"/>
    <n v="0"/>
    <n v="0"/>
    <n v="0"/>
  </r>
  <r>
    <x v="6"/>
    <x v="36"/>
    <n v="0"/>
    <n v="0"/>
    <n v="0"/>
    <n v="0"/>
    <n v="0"/>
    <n v="0"/>
    <n v="0"/>
    <n v="0"/>
    <n v="0"/>
    <n v="0"/>
    <n v="0"/>
  </r>
  <r>
    <x v="6"/>
    <x v="37"/>
    <n v="0"/>
    <n v="0"/>
    <n v="0"/>
    <n v="0"/>
    <n v="0"/>
    <n v="0"/>
    <n v="0"/>
    <n v="0"/>
    <n v="0"/>
    <n v="0"/>
    <n v="0"/>
  </r>
  <r>
    <x v="6"/>
    <x v="38"/>
    <n v="0"/>
    <n v="0"/>
    <n v="0"/>
    <n v="0"/>
    <n v="0"/>
    <n v="0"/>
    <n v="0"/>
    <n v="0"/>
    <n v="0"/>
    <n v="0"/>
    <n v="0"/>
  </r>
  <r>
    <x v="6"/>
    <x v="39"/>
    <n v="0"/>
    <n v="0"/>
    <n v="0"/>
    <n v="0"/>
    <n v="0"/>
    <n v="0"/>
    <n v="0"/>
    <n v="0"/>
    <n v="0"/>
    <n v="0"/>
    <n v="0"/>
  </r>
  <r>
    <x v="6"/>
    <x v="40"/>
    <n v="0"/>
    <n v="0"/>
    <n v="0"/>
    <n v="0"/>
    <n v="0"/>
    <n v="0"/>
    <n v="0"/>
    <n v="0"/>
    <n v="0"/>
    <n v="0"/>
    <n v="0"/>
  </r>
  <r>
    <x v="6"/>
    <x v="41"/>
    <n v="0"/>
    <n v="0"/>
    <n v="0"/>
    <n v="0"/>
    <n v="0"/>
    <n v="0"/>
    <n v="0"/>
    <n v="0"/>
    <n v="0"/>
    <n v="0"/>
    <n v="0"/>
  </r>
  <r>
    <x v="6"/>
    <x v="42"/>
    <n v="0"/>
    <n v="0"/>
    <n v="0"/>
    <n v="0"/>
    <n v="0"/>
    <n v="0"/>
    <n v="0"/>
    <n v="0"/>
    <n v="0"/>
    <n v="0"/>
    <n v="0"/>
  </r>
  <r>
    <x v="6"/>
    <x v="43"/>
    <n v="0"/>
    <n v="0"/>
    <n v="0"/>
    <n v="0"/>
    <n v="0"/>
    <n v="0"/>
    <n v="0"/>
    <n v="0"/>
    <n v="0"/>
    <n v="0"/>
    <n v="0"/>
  </r>
  <r>
    <x v="6"/>
    <x v="44"/>
    <n v="0"/>
    <n v="0"/>
    <n v="0"/>
    <n v="0"/>
    <n v="0"/>
    <n v="0"/>
    <n v="0"/>
    <n v="0"/>
    <n v="0"/>
    <n v="0"/>
    <n v="0"/>
  </r>
  <r>
    <x v="6"/>
    <x v="45"/>
    <n v="0"/>
    <n v="0"/>
    <n v="0"/>
    <n v="0"/>
    <n v="0"/>
    <n v="0"/>
    <n v="0"/>
    <n v="0"/>
    <n v="0"/>
    <n v="0"/>
    <n v="0"/>
  </r>
  <r>
    <x v="6"/>
    <x v="46"/>
    <n v="0"/>
    <n v="0"/>
    <n v="0"/>
    <n v="0"/>
    <n v="0"/>
    <n v="0"/>
    <n v="0"/>
    <n v="0"/>
    <n v="0"/>
    <n v="0"/>
    <n v="0"/>
  </r>
  <r>
    <x v="6"/>
    <x v="47"/>
    <n v="0"/>
    <n v="0"/>
    <n v="0"/>
    <n v="0"/>
    <n v="0"/>
    <n v="0"/>
    <n v="0"/>
    <n v="0"/>
    <n v="0"/>
    <n v="0"/>
    <n v="0"/>
  </r>
  <r>
    <x v="6"/>
    <x v="48"/>
    <n v="0"/>
    <n v="0"/>
    <n v="0"/>
    <n v="0"/>
    <n v="0"/>
    <n v="0"/>
    <n v="0"/>
    <n v="0"/>
    <n v="0"/>
    <n v="0"/>
    <n v="0"/>
  </r>
  <r>
    <x v="6"/>
    <x v="49"/>
    <n v="0"/>
    <n v="0"/>
    <n v="0"/>
    <n v="0"/>
    <n v="0"/>
    <n v="0"/>
    <n v="0"/>
    <n v="0"/>
    <n v="0"/>
    <n v="0"/>
    <n v="0"/>
  </r>
  <r>
    <x v="6"/>
    <x v="50"/>
    <n v="0"/>
    <n v="0"/>
    <n v="0"/>
    <n v="0"/>
    <n v="0"/>
    <n v="0"/>
    <n v="0"/>
    <n v="0"/>
    <n v="0"/>
    <n v="0"/>
    <n v="0"/>
  </r>
  <r>
    <x v="6"/>
    <x v="51"/>
    <n v="0"/>
    <n v="0"/>
    <n v="0"/>
    <n v="0"/>
    <n v="0"/>
    <n v="0"/>
    <n v="0"/>
    <n v="0"/>
    <n v="0"/>
    <n v="0"/>
    <n v="0"/>
  </r>
  <r>
    <x v="6"/>
    <x v="52"/>
    <n v="0"/>
    <n v="0"/>
    <n v="0"/>
    <n v="0"/>
    <n v="0"/>
    <n v="0"/>
    <n v="0"/>
    <n v="0"/>
    <n v="0"/>
    <n v="0"/>
    <n v="0"/>
  </r>
  <r>
    <x v="6"/>
    <x v="53"/>
    <n v="0"/>
    <n v="0"/>
    <n v="0"/>
    <n v="0"/>
    <n v="0"/>
    <n v="0"/>
    <n v="0"/>
    <n v="0"/>
    <n v="0"/>
    <n v="0"/>
    <n v="0"/>
  </r>
  <r>
    <x v="6"/>
    <x v="54"/>
    <n v="0"/>
    <n v="0"/>
    <n v="0"/>
    <n v="0"/>
    <n v="0"/>
    <n v="0"/>
    <n v="0"/>
    <n v="0"/>
    <n v="0"/>
    <n v="0"/>
    <n v="0"/>
  </r>
  <r>
    <x v="6"/>
    <x v="55"/>
    <n v="0"/>
    <n v="0"/>
    <n v="0"/>
    <n v="0"/>
    <n v="0"/>
    <n v="0"/>
    <n v="0"/>
    <n v="0"/>
    <n v="0"/>
    <n v="0"/>
    <n v="0"/>
  </r>
  <r>
    <x v="6"/>
    <x v="56"/>
    <n v="0"/>
    <n v="0"/>
    <n v="0"/>
    <n v="0"/>
    <n v="0"/>
    <n v="0"/>
    <n v="0"/>
    <n v="0"/>
    <n v="0"/>
    <n v="0"/>
    <n v="0"/>
  </r>
  <r>
    <x v="6"/>
    <x v="57"/>
    <n v="0"/>
    <n v="0"/>
    <n v="0"/>
    <n v="0"/>
    <n v="0"/>
    <n v="0"/>
    <n v="0"/>
    <n v="0"/>
    <n v="0"/>
    <n v="0"/>
    <n v="0"/>
  </r>
  <r>
    <x v="6"/>
    <x v="58"/>
    <n v="0"/>
    <n v="0"/>
    <n v="0"/>
    <n v="0"/>
    <n v="0"/>
    <n v="0"/>
    <n v="0"/>
    <n v="0"/>
    <n v="0"/>
    <n v="0"/>
    <n v="0"/>
  </r>
  <r>
    <x v="6"/>
    <x v="59"/>
    <n v="0"/>
    <n v="0"/>
    <n v="0"/>
    <n v="0"/>
    <n v="0"/>
    <n v="0"/>
    <n v="0"/>
    <n v="0"/>
    <n v="0"/>
    <n v="0"/>
    <n v="0"/>
  </r>
  <r>
    <x v="6"/>
    <x v="60"/>
    <n v="0"/>
    <n v="0"/>
    <n v="0"/>
    <n v="0"/>
    <n v="0"/>
    <n v="0"/>
    <n v="0"/>
    <n v="0"/>
    <n v="0"/>
    <n v="0"/>
    <n v="0"/>
  </r>
  <r>
    <x v="6"/>
    <x v="61"/>
    <n v="0"/>
    <n v="0"/>
    <n v="0"/>
    <n v="0"/>
    <n v="0"/>
    <n v="0"/>
    <n v="0"/>
    <n v="0"/>
    <n v="0"/>
    <n v="0"/>
    <n v="0"/>
  </r>
  <r>
    <x v="6"/>
    <x v="62"/>
    <n v="0"/>
    <n v="0"/>
    <n v="0"/>
    <n v="0"/>
    <n v="0"/>
    <n v="0"/>
    <n v="0"/>
    <n v="0"/>
    <n v="0"/>
    <n v="0"/>
    <n v="0"/>
  </r>
  <r>
    <x v="6"/>
    <x v="63"/>
    <n v="0"/>
    <n v="0"/>
    <n v="0"/>
    <n v="0"/>
    <n v="0"/>
    <n v="0"/>
    <n v="0"/>
    <n v="0"/>
    <n v="0"/>
    <n v="0"/>
    <n v="0"/>
  </r>
  <r>
    <x v="6"/>
    <x v="64"/>
    <n v="0"/>
    <n v="0"/>
    <n v="0"/>
    <n v="0"/>
    <n v="0"/>
    <n v="0"/>
    <n v="0"/>
    <n v="0"/>
    <n v="0"/>
    <n v="0"/>
    <n v="0"/>
  </r>
  <r>
    <x v="6"/>
    <x v="65"/>
    <n v="0"/>
    <n v="0"/>
    <n v="0"/>
    <n v="0"/>
    <n v="0"/>
    <n v="0"/>
    <n v="0"/>
    <n v="0"/>
    <n v="0"/>
    <n v="0"/>
    <n v="0"/>
  </r>
  <r>
    <x v="6"/>
    <x v="66"/>
    <n v="0"/>
    <n v="0"/>
    <n v="0"/>
    <n v="0"/>
    <n v="0"/>
    <n v="0"/>
    <n v="0"/>
    <n v="0"/>
    <n v="0"/>
    <n v="0"/>
    <n v="0"/>
  </r>
  <r>
    <x v="6"/>
    <x v="67"/>
    <n v="0"/>
    <n v="0"/>
    <n v="0"/>
    <n v="0"/>
    <n v="0"/>
    <n v="0"/>
    <n v="0"/>
    <n v="0"/>
    <n v="0"/>
    <n v="0"/>
    <n v="0"/>
  </r>
  <r>
    <x v="6"/>
    <x v="68"/>
    <n v="0"/>
    <n v="0"/>
    <n v="0"/>
    <n v="0"/>
    <n v="0"/>
    <n v="0"/>
    <n v="0"/>
    <n v="0"/>
    <n v="0"/>
    <n v="0"/>
    <n v="0"/>
  </r>
  <r>
    <x v="6"/>
    <x v="69"/>
    <n v="0"/>
    <n v="0"/>
    <n v="0"/>
    <n v="0"/>
    <n v="0"/>
    <n v="0"/>
    <n v="0"/>
    <n v="0"/>
    <n v="0"/>
    <n v="0"/>
    <n v="0"/>
  </r>
  <r>
    <x v="6"/>
    <x v="70"/>
    <n v="0"/>
    <n v="0"/>
    <n v="0"/>
    <n v="0"/>
    <n v="0"/>
    <n v="0"/>
    <n v="0"/>
    <n v="0"/>
    <n v="0"/>
    <n v="0"/>
    <n v="0"/>
  </r>
  <r>
    <x v="6"/>
    <x v="71"/>
    <n v="0"/>
    <n v="0"/>
    <n v="0"/>
    <n v="0"/>
    <n v="0"/>
    <n v="0"/>
    <n v="0"/>
    <n v="0"/>
    <n v="0"/>
    <n v="0"/>
    <n v="0"/>
  </r>
  <r>
    <x v="6"/>
    <x v="72"/>
    <n v="0"/>
    <n v="0"/>
    <n v="0"/>
    <n v="0"/>
    <n v="0"/>
    <n v="0"/>
    <n v="0"/>
    <n v="0"/>
    <n v="0"/>
    <n v="0"/>
    <n v="0"/>
  </r>
  <r>
    <x v="6"/>
    <x v="73"/>
    <n v="0"/>
    <n v="0"/>
    <n v="0"/>
    <n v="0"/>
    <n v="0"/>
    <n v="0"/>
    <n v="0"/>
    <n v="0"/>
    <n v="0"/>
    <n v="0"/>
    <n v="0"/>
  </r>
  <r>
    <x v="6"/>
    <x v="74"/>
    <n v="0"/>
    <n v="0"/>
    <n v="0"/>
    <n v="0"/>
    <n v="0"/>
    <n v="0"/>
    <n v="0"/>
    <n v="0"/>
    <n v="0"/>
    <n v="0"/>
    <n v="0"/>
  </r>
  <r>
    <x v="6"/>
    <x v="75"/>
    <n v="0"/>
    <n v="0"/>
    <n v="0"/>
    <n v="0"/>
    <n v="0"/>
    <n v="0"/>
    <n v="0"/>
    <n v="0"/>
    <n v="0"/>
    <n v="0"/>
    <n v="0"/>
  </r>
  <r>
    <x v="6"/>
    <x v="76"/>
    <n v="0"/>
    <n v="0"/>
    <n v="0"/>
    <n v="0"/>
    <n v="0"/>
    <n v="0"/>
    <n v="0"/>
    <n v="0"/>
    <n v="0"/>
    <n v="0"/>
    <n v="0"/>
  </r>
  <r>
    <x v="6"/>
    <x v="77"/>
    <n v="0"/>
    <n v="0"/>
    <n v="0"/>
    <n v="0"/>
    <n v="0"/>
    <n v="0"/>
    <n v="0"/>
    <n v="0"/>
    <n v="0"/>
    <n v="0"/>
    <n v="0"/>
  </r>
  <r>
    <x v="6"/>
    <x v="78"/>
    <n v="0"/>
    <n v="0"/>
    <n v="0"/>
    <n v="0"/>
    <n v="0"/>
    <n v="0"/>
    <n v="0"/>
    <n v="0"/>
    <n v="0"/>
    <n v="0"/>
    <n v="0"/>
  </r>
  <r>
    <x v="6"/>
    <x v="79"/>
    <n v="0"/>
    <n v="0"/>
    <n v="0"/>
    <n v="0"/>
    <n v="0"/>
    <n v="0"/>
    <n v="0"/>
    <n v="0"/>
    <n v="0"/>
    <n v="0"/>
    <n v="0"/>
  </r>
  <r>
    <x v="6"/>
    <x v="80"/>
    <n v="0"/>
    <n v="0"/>
    <n v="0"/>
    <n v="0"/>
    <n v="0"/>
    <n v="0"/>
    <n v="0"/>
    <n v="0"/>
    <n v="0"/>
    <n v="0"/>
    <n v="0"/>
  </r>
  <r>
    <x v="6"/>
    <x v="81"/>
    <n v="0"/>
    <n v="0"/>
    <n v="0"/>
    <n v="0"/>
    <n v="0"/>
    <n v="0"/>
    <n v="0"/>
    <n v="0"/>
    <n v="0"/>
    <n v="0"/>
    <n v="0"/>
  </r>
  <r>
    <x v="6"/>
    <x v="82"/>
    <n v="0"/>
    <n v="0"/>
    <n v="0"/>
    <n v="0"/>
    <n v="0"/>
    <n v="0"/>
    <n v="0"/>
    <n v="0"/>
    <n v="0"/>
    <n v="0"/>
    <n v="0"/>
  </r>
  <r>
    <x v="6"/>
    <x v="83"/>
    <n v="0"/>
    <n v="0"/>
    <n v="0"/>
    <n v="0"/>
    <n v="0"/>
    <n v="0"/>
    <n v="0"/>
    <n v="0"/>
    <n v="0"/>
    <n v="0"/>
    <n v="0"/>
  </r>
  <r>
    <x v="6"/>
    <x v="84"/>
    <n v="0"/>
    <n v="0"/>
    <n v="0"/>
    <n v="0"/>
    <n v="0"/>
    <n v="0"/>
    <n v="0"/>
    <n v="0"/>
    <n v="0"/>
    <n v="0"/>
    <n v="0"/>
  </r>
  <r>
    <x v="6"/>
    <x v="85"/>
    <n v="0"/>
    <n v="0"/>
    <n v="0"/>
    <n v="0"/>
    <n v="0"/>
    <n v="0"/>
    <n v="0"/>
    <n v="0"/>
    <n v="0"/>
    <n v="0"/>
    <n v="0"/>
  </r>
  <r>
    <x v="6"/>
    <x v="86"/>
    <n v="0"/>
    <n v="0"/>
    <n v="0"/>
    <n v="0"/>
    <n v="0"/>
    <n v="0"/>
    <n v="0"/>
    <n v="0"/>
    <n v="0"/>
    <n v="0"/>
    <n v="0"/>
  </r>
  <r>
    <x v="6"/>
    <x v="87"/>
    <n v="0"/>
    <n v="0"/>
    <n v="0"/>
    <n v="0"/>
    <n v="0"/>
    <n v="0"/>
    <n v="0"/>
    <n v="0"/>
    <n v="0"/>
    <n v="0"/>
    <n v="0"/>
  </r>
  <r>
    <x v="6"/>
    <x v="88"/>
    <n v="0"/>
    <n v="0"/>
    <n v="0"/>
    <n v="0"/>
    <n v="0"/>
    <n v="0"/>
    <n v="0"/>
    <n v="0"/>
    <n v="0"/>
    <n v="0"/>
    <n v="0"/>
  </r>
  <r>
    <x v="6"/>
    <x v="89"/>
    <n v="0"/>
    <n v="0"/>
    <n v="0"/>
    <n v="0"/>
    <n v="0"/>
    <n v="0"/>
    <n v="0"/>
    <n v="0"/>
    <n v="0"/>
    <n v="0"/>
    <n v="0"/>
  </r>
  <r>
    <x v="6"/>
    <x v="90"/>
    <n v="0"/>
    <n v="0"/>
    <n v="0"/>
    <n v="0"/>
    <n v="0"/>
    <n v="0"/>
    <n v="0"/>
    <n v="0"/>
    <n v="0"/>
    <n v="0"/>
    <n v="0"/>
  </r>
  <r>
    <x v="6"/>
    <x v="91"/>
    <n v="0"/>
    <n v="0"/>
    <n v="0"/>
    <n v="0"/>
    <n v="0"/>
    <n v="0"/>
    <n v="0"/>
    <n v="0"/>
    <n v="0"/>
    <n v="0"/>
    <n v="0"/>
  </r>
  <r>
    <x v="6"/>
    <x v="92"/>
    <n v="0"/>
    <n v="0"/>
    <n v="0"/>
    <n v="0"/>
    <n v="0"/>
    <n v="0"/>
    <n v="0"/>
    <n v="0"/>
    <n v="0"/>
    <n v="0"/>
    <n v="0"/>
  </r>
  <r>
    <x v="6"/>
    <x v="93"/>
    <n v="0"/>
    <n v="0"/>
    <n v="0"/>
    <n v="0"/>
    <n v="0"/>
    <n v="0"/>
    <n v="0"/>
    <n v="0"/>
    <n v="0"/>
    <n v="0"/>
    <n v="0"/>
  </r>
  <r>
    <x v="6"/>
    <x v="94"/>
    <n v="0"/>
    <n v="0"/>
    <n v="0"/>
    <n v="0"/>
    <n v="0"/>
    <n v="0"/>
    <n v="0"/>
    <n v="0"/>
    <n v="0"/>
    <n v="0"/>
    <n v="0"/>
  </r>
  <r>
    <x v="6"/>
    <x v="95"/>
    <n v="0"/>
    <n v="0"/>
    <n v="0"/>
    <n v="0"/>
    <n v="0"/>
    <n v="0"/>
    <n v="0"/>
    <n v="0"/>
    <n v="0"/>
    <n v="0"/>
    <n v="0"/>
  </r>
  <r>
    <x v="6"/>
    <x v="96"/>
    <n v="0"/>
    <n v="0"/>
    <n v="0"/>
    <n v="0"/>
    <n v="0"/>
    <n v="0"/>
    <n v="0"/>
    <n v="0"/>
    <n v="0"/>
    <n v="0"/>
    <n v="0"/>
  </r>
  <r>
    <x v="6"/>
    <x v="97"/>
    <n v="0"/>
    <n v="0"/>
    <n v="0"/>
    <n v="0"/>
    <n v="0"/>
    <n v="0"/>
    <n v="0"/>
    <n v="0"/>
    <n v="0"/>
    <n v="0"/>
    <n v="0"/>
  </r>
  <r>
    <x v="6"/>
    <x v="98"/>
    <n v="0"/>
    <n v="0"/>
    <n v="0"/>
    <n v="0"/>
    <n v="0"/>
    <n v="0"/>
    <n v="0"/>
    <n v="0"/>
    <n v="0"/>
    <n v="0"/>
    <n v="0"/>
  </r>
  <r>
    <x v="6"/>
    <x v="99"/>
    <n v="0"/>
    <n v="0"/>
    <n v="0"/>
    <n v="0"/>
    <n v="0"/>
    <n v="0"/>
    <n v="0"/>
    <n v="0"/>
    <n v="0"/>
    <n v="0"/>
    <n v="0"/>
  </r>
  <r>
    <x v="6"/>
    <x v="100"/>
    <n v="0"/>
    <n v="0"/>
    <n v="0"/>
    <n v="0"/>
    <n v="0"/>
    <n v="0"/>
    <n v="0"/>
    <n v="0"/>
    <n v="0"/>
    <n v="0"/>
    <n v="0"/>
  </r>
  <r>
    <x v="6"/>
    <x v="101"/>
    <n v="0"/>
    <n v="0"/>
    <n v="0"/>
    <n v="0"/>
    <n v="0"/>
    <n v="0"/>
    <n v="0"/>
    <n v="0"/>
    <n v="0"/>
    <n v="0"/>
    <n v="0"/>
  </r>
  <r>
    <x v="6"/>
    <x v="102"/>
    <n v="0"/>
    <n v="0"/>
    <n v="0"/>
    <n v="0"/>
    <n v="0"/>
    <n v="0"/>
    <n v="0"/>
    <n v="0"/>
    <n v="0"/>
    <n v="0"/>
    <n v="0"/>
  </r>
  <r>
    <x v="6"/>
    <x v="103"/>
    <n v="0"/>
    <n v="0"/>
    <n v="0"/>
    <n v="0"/>
    <n v="0"/>
    <n v="0"/>
    <n v="0"/>
    <n v="0"/>
    <n v="0"/>
    <n v="0"/>
    <n v="0"/>
  </r>
  <r>
    <x v="6"/>
    <x v="104"/>
    <n v="0"/>
    <n v="0"/>
    <n v="0"/>
    <n v="0"/>
    <n v="0"/>
    <n v="0"/>
    <n v="0"/>
    <n v="0"/>
    <n v="0"/>
    <n v="0"/>
    <n v="0"/>
  </r>
  <r>
    <x v="6"/>
    <x v="105"/>
    <n v="0"/>
    <n v="0"/>
    <n v="0"/>
    <n v="0"/>
    <n v="0"/>
    <n v="0"/>
    <n v="0"/>
    <n v="0"/>
    <n v="0"/>
    <n v="0"/>
    <n v="0"/>
  </r>
  <r>
    <x v="6"/>
    <x v="106"/>
    <n v="0"/>
    <n v="0"/>
    <n v="0"/>
    <n v="0"/>
    <n v="0"/>
    <n v="0"/>
    <n v="0"/>
    <n v="0"/>
    <n v="0"/>
    <n v="0"/>
    <n v="0"/>
  </r>
  <r>
    <x v="6"/>
    <x v="107"/>
    <n v="0"/>
    <n v="0"/>
    <n v="0"/>
    <n v="0"/>
    <n v="0"/>
    <n v="0"/>
    <n v="0"/>
    <n v="0"/>
    <n v="0"/>
    <n v="0"/>
    <n v="0"/>
  </r>
  <r>
    <x v="6"/>
    <x v="108"/>
    <n v="0"/>
    <n v="0"/>
    <n v="0"/>
    <n v="0"/>
    <n v="0"/>
    <n v="0"/>
    <n v="0"/>
    <n v="0"/>
    <n v="0"/>
    <n v="0"/>
    <n v="0"/>
  </r>
  <r>
    <x v="6"/>
    <x v="109"/>
    <n v="0"/>
    <n v="0"/>
    <n v="0"/>
    <n v="0"/>
    <n v="0"/>
    <n v="0"/>
    <n v="0"/>
    <n v="0"/>
    <n v="0"/>
    <n v="0"/>
    <n v="0"/>
  </r>
  <r>
    <x v="6"/>
    <x v="110"/>
    <n v="0"/>
    <n v="0"/>
    <n v="0"/>
    <n v="0"/>
    <n v="0"/>
    <n v="0"/>
    <n v="0"/>
    <n v="0"/>
    <n v="0"/>
    <n v="0"/>
    <n v="0"/>
  </r>
  <r>
    <x v="6"/>
    <x v="111"/>
    <n v="0"/>
    <n v="0"/>
    <n v="0"/>
    <n v="0"/>
    <n v="0"/>
    <n v="0"/>
    <n v="0"/>
    <n v="0"/>
    <n v="0"/>
    <n v="0"/>
    <n v="0"/>
  </r>
  <r>
    <x v="6"/>
    <x v="112"/>
    <n v="0"/>
    <n v="0"/>
    <n v="0"/>
    <n v="0"/>
    <n v="0"/>
    <n v="0"/>
    <n v="0"/>
    <n v="0"/>
    <n v="0"/>
    <n v="0"/>
    <n v="0"/>
  </r>
  <r>
    <x v="6"/>
    <x v="113"/>
    <n v="0"/>
    <n v="0"/>
    <n v="0"/>
    <n v="0"/>
    <n v="0"/>
    <n v="0"/>
    <n v="0"/>
    <n v="0"/>
    <n v="0"/>
    <n v="0"/>
    <n v="0"/>
  </r>
  <r>
    <x v="6"/>
    <x v="114"/>
    <n v="0"/>
    <n v="0"/>
    <n v="0"/>
    <n v="0"/>
    <n v="0"/>
    <n v="0"/>
    <n v="0"/>
    <n v="0"/>
    <n v="0"/>
    <n v="0"/>
    <n v="0"/>
  </r>
  <r>
    <x v="7"/>
    <x v="0"/>
    <n v="0"/>
    <n v="0"/>
    <n v="0"/>
    <n v="0"/>
    <n v="0"/>
    <n v="0"/>
    <n v="0"/>
    <n v="0"/>
    <n v="0"/>
    <n v="0"/>
    <s v="MEN"/>
  </r>
  <r>
    <x v="7"/>
    <x v="1"/>
    <n v="0"/>
    <n v="0"/>
    <n v="0"/>
    <n v="0"/>
    <n v="0"/>
    <n v="0"/>
    <n v="0"/>
    <n v="0"/>
    <n v="0"/>
    <n v="0"/>
    <s v="MEN"/>
  </r>
  <r>
    <x v="7"/>
    <x v="2"/>
    <n v="0"/>
    <n v="0"/>
    <n v="0"/>
    <n v="0"/>
    <n v="0"/>
    <n v="0"/>
    <n v="0"/>
    <n v="0"/>
    <n v="0"/>
    <n v="0"/>
    <s v="MEN"/>
  </r>
  <r>
    <x v="7"/>
    <x v="3"/>
    <n v="0"/>
    <n v="0"/>
    <n v="0"/>
    <n v="0"/>
    <n v="0"/>
    <n v="0"/>
    <n v="0"/>
    <n v="0"/>
    <n v="0"/>
    <n v="0"/>
    <s v="MEN"/>
  </r>
  <r>
    <x v="7"/>
    <x v="4"/>
    <n v="0"/>
    <n v="0"/>
    <n v="0"/>
    <n v="0"/>
    <n v="0"/>
    <n v="0"/>
    <n v="0"/>
    <n v="0"/>
    <n v="0"/>
    <n v="0"/>
    <s v="MEN"/>
  </r>
  <r>
    <x v="7"/>
    <x v="5"/>
    <n v="0"/>
    <n v="0"/>
    <n v="0"/>
    <n v="0"/>
    <n v="0"/>
    <n v="0"/>
    <n v="0"/>
    <n v="0"/>
    <n v="0"/>
    <n v="0"/>
    <n v="0"/>
  </r>
  <r>
    <x v="7"/>
    <x v="6"/>
    <n v="0"/>
    <n v="0"/>
    <n v="0"/>
    <n v="0"/>
    <n v="0"/>
    <n v="0"/>
    <n v="0"/>
    <n v="0"/>
    <n v="0"/>
    <n v="0"/>
    <n v="0"/>
  </r>
  <r>
    <x v="7"/>
    <x v="7"/>
    <n v="0"/>
    <n v="0"/>
    <n v="0"/>
    <n v="0"/>
    <n v="0"/>
    <n v="0"/>
    <n v="0"/>
    <n v="0"/>
    <n v="0"/>
    <n v="0"/>
    <n v="0"/>
  </r>
  <r>
    <x v="7"/>
    <x v="8"/>
    <n v="0"/>
    <n v="0"/>
    <n v="0"/>
    <n v="0"/>
    <n v="0"/>
    <n v="0"/>
    <n v="0"/>
    <n v="0"/>
    <n v="0"/>
    <n v="0"/>
    <n v="0"/>
  </r>
  <r>
    <x v="7"/>
    <x v="9"/>
    <n v="0"/>
    <n v="0"/>
    <n v="0"/>
    <n v="0"/>
    <n v="0"/>
    <n v="0"/>
    <n v="0"/>
    <n v="0"/>
    <n v="0"/>
    <n v="0"/>
    <n v="0"/>
  </r>
  <r>
    <x v="7"/>
    <x v="10"/>
    <n v="0"/>
    <n v="0"/>
    <n v="0"/>
    <n v="0"/>
    <n v="0"/>
    <n v="0"/>
    <n v="0"/>
    <n v="0"/>
    <n v="0"/>
    <n v="0"/>
    <n v="0"/>
  </r>
  <r>
    <x v="7"/>
    <x v="11"/>
    <n v="0"/>
    <n v="0"/>
    <n v="0"/>
    <n v="0"/>
    <n v="0"/>
    <n v="0"/>
    <n v="0"/>
    <n v="0"/>
    <n v="0"/>
    <n v="0"/>
    <n v="0"/>
  </r>
  <r>
    <x v="7"/>
    <x v="12"/>
    <n v="0"/>
    <n v="0"/>
    <n v="0"/>
    <n v="0"/>
    <n v="0"/>
    <n v="0"/>
    <n v="0"/>
    <n v="0"/>
    <n v="0"/>
    <n v="0"/>
    <n v="0"/>
  </r>
  <r>
    <x v="7"/>
    <x v="13"/>
    <n v="0"/>
    <n v="0"/>
    <n v="0"/>
    <n v="0"/>
    <n v="0"/>
    <n v="0"/>
    <n v="0"/>
    <n v="0"/>
    <n v="0"/>
    <n v="0"/>
    <n v="0"/>
  </r>
  <r>
    <x v="7"/>
    <x v="14"/>
    <n v="0"/>
    <n v="0"/>
    <n v="0"/>
    <n v="0"/>
    <n v="0"/>
    <n v="0"/>
    <n v="0"/>
    <n v="0"/>
    <n v="0"/>
    <n v="0"/>
    <n v="0"/>
  </r>
  <r>
    <x v="7"/>
    <x v="15"/>
    <n v="0"/>
    <n v="0"/>
    <n v="0"/>
    <n v="0"/>
    <n v="0"/>
    <n v="0"/>
    <n v="0"/>
    <n v="0"/>
    <n v="0"/>
    <n v="0"/>
    <n v="0"/>
  </r>
  <r>
    <x v="7"/>
    <x v="16"/>
    <n v="0"/>
    <n v="0"/>
    <n v="0"/>
    <n v="0"/>
    <n v="0"/>
    <n v="0"/>
    <n v="0"/>
    <n v="0"/>
    <n v="0"/>
    <n v="0"/>
    <n v="0"/>
  </r>
  <r>
    <x v="7"/>
    <x v="17"/>
    <n v="0"/>
    <n v="0"/>
    <n v="0"/>
    <n v="0"/>
    <n v="0"/>
    <n v="0"/>
    <n v="0"/>
    <n v="0"/>
    <n v="0"/>
    <n v="0"/>
    <n v="0"/>
  </r>
  <r>
    <x v="7"/>
    <x v="18"/>
    <n v="0"/>
    <n v="0"/>
    <n v="0"/>
    <n v="0"/>
    <n v="0"/>
    <n v="0"/>
    <n v="0"/>
    <n v="0"/>
    <n v="0"/>
    <n v="0"/>
    <n v="0"/>
  </r>
  <r>
    <x v="7"/>
    <x v="19"/>
    <n v="0"/>
    <n v="0"/>
    <n v="0"/>
    <n v="0"/>
    <n v="0"/>
    <n v="0"/>
    <n v="0"/>
    <n v="0"/>
    <n v="0"/>
    <n v="0"/>
    <n v="0"/>
  </r>
  <r>
    <x v="7"/>
    <x v="20"/>
    <n v="0"/>
    <n v="0"/>
    <n v="0"/>
    <n v="0"/>
    <n v="0"/>
    <n v="0"/>
    <n v="0"/>
    <n v="0"/>
    <n v="0"/>
    <n v="0"/>
    <n v="0"/>
  </r>
  <r>
    <x v="7"/>
    <x v="21"/>
    <n v="0"/>
    <n v="0"/>
    <n v="0"/>
    <n v="0"/>
    <n v="0"/>
    <n v="0"/>
    <n v="0"/>
    <n v="0"/>
    <n v="0"/>
    <n v="0"/>
    <n v="0"/>
  </r>
  <r>
    <x v="7"/>
    <x v="22"/>
    <n v="0"/>
    <n v="0"/>
    <n v="0"/>
    <n v="0"/>
    <n v="0"/>
    <n v="0"/>
    <n v="0"/>
    <n v="0"/>
    <n v="0"/>
    <n v="0"/>
    <n v="0"/>
  </r>
  <r>
    <x v="7"/>
    <x v="23"/>
    <n v="0"/>
    <n v="0"/>
    <n v="0"/>
    <n v="0"/>
    <n v="0"/>
    <n v="0"/>
    <n v="0"/>
    <n v="0"/>
    <n v="0"/>
    <n v="0"/>
    <n v="0"/>
  </r>
  <r>
    <x v="7"/>
    <x v="24"/>
    <n v="0"/>
    <n v="0"/>
    <n v="0"/>
    <n v="0"/>
    <n v="0"/>
    <n v="0"/>
    <n v="0"/>
    <n v="0"/>
    <n v="0"/>
    <n v="0"/>
    <n v="0"/>
  </r>
  <r>
    <x v="7"/>
    <x v="25"/>
    <n v="0"/>
    <n v="0"/>
    <n v="0"/>
    <n v="0"/>
    <n v="0"/>
    <n v="0"/>
    <n v="0"/>
    <n v="0"/>
    <n v="0"/>
    <n v="0"/>
    <n v="0"/>
  </r>
  <r>
    <x v="7"/>
    <x v="26"/>
    <n v="0"/>
    <n v="0"/>
    <n v="0"/>
    <n v="0"/>
    <n v="0"/>
    <n v="0"/>
    <n v="0"/>
    <n v="0"/>
    <n v="0"/>
    <n v="0"/>
    <n v="0"/>
  </r>
  <r>
    <x v="7"/>
    <x v="27"/>
    <n v="0"/>
    <n v="0"/>
    <n v="0"/>
    <n v="0"/>
    <n v="0"/>
    <n v="0"/>
    <n v="0"/>
    <n v="0"/>
    <n v="0"/>
    <n v="0"/>
    <n v="0"/>
  </r>
  <r>
    <x v="7"/>
    <x v="28"/>
    <n v="0"/>
    <n v="0"/>
    <n v="0"/>
    <n v="0"/>
    <n v="0"/>
    <n v="0"/>
    <n v="0"/>
    <n v="0"/>
    <n v="0"/>
    <n v="0"/>
    <n v="0"/>
  </r>
  <r>
    <x v="7"/>
    <x v="29"/>
    <n v="0"/>
    <n v="0"/>
    <n v="0"/>
    <n v="0"/>
    <n v="0"/>
    <n v="0"/>
    <n v="0"/>
    <n v="0"/>
    <n v="0"/>
    <n v="0"/>
    <n v="0"/>
  </r>
  <r>
    <x v="7"/>
    <x v="30"/>
    <n v="0"/>
    <n v="0"/>
    <n v="0"/>
    <n v="0"/>
    <n v="0"/>
    <n v="0"/>
    <n v="0"/>
    <n v="0"/>
    <n v="0"/>
    <n v="0"/>
    <n v="0"/>
  </r>
  <r>
    <x v="7"/>
    <x v="31"/>
    <n v="0"/>
    <n v="0"/>
    <n v="0"/>
    <n v="0"/>
    <n v="0"/>
    <n v="0"/>
    <n v="0"/>
    <n v="0"/>
    <n v="0"/>
    <n v="0"/>
    <n v="0"/>
  </r>
  <r>
    <x v="7"/>
    <x v="32"/>
    <n v="0"/>
    <n v="0"/>
    <n v="0"/>
    <n v="0"/>
    <n v="0"/>
    <n v="0"/>
    <n v="0"/>
    <n v="0"/>
    <n v="0"/>
    <n v="0"/>
    <n v="0"/>
  </r>
  <r>
    <x v="7"/>
    <x v="33"/>
    <n v="0"/>
    <n v="0"/>
    <n v="0"/>
    <n v="0"/>
    <n v="0"/>
    <n v="0"/>
    <n v="0"/>
    <n v="0"/>
    <n v="0"/>
    <n v="0"/>
    <n v="0"/>
  </r>
  <r>
    <x v="7"/>
    <x v="34"/>
    <n v="0"/>
    <n v="0"/>
    <n v="0"/>
    <n v="0"/>
    <n v="0"/>
    <n v="0"/>
    <n v="0"/>
    <n v="0"/>
    <n v="0"/>
    <n v="0"/>
    <n v="0"/>
  </r>
  <r>
    <x v="7"/>
    <x v="35"/>
    <n v="0"/>
    <n v="0"/>
    <n v="0"/>
    <n v="0"/>
    <n v="0"/>
    <n v="0"/>
    <n v="0"/>
    <n v="0"/>
    <n v="0"/>
    <n v="0"/>
    <n v="0"/>
  </r>
  <r>
    <x v="7"/>
    <x v="36"/>
    <n v="0"/>
    <n v="0"/>
    <n v="0"/>
    <n v="0"/>
    <n v="0"/>
    <n v="0"/>
    <n v="0"/>
    <n v="0"/>
    <n v="0"/>
    <n v="0"/>
    <n v="0"/>
  </r>
  <r>
    <x v="7"/>
    <x v="37"/>
    <n v="0"/>
    <n v="0"/>
    <n v="0"/>
    <n v="0"/>
    <n v="0"/>
    <n v="0"/>
    <n v="0"/>
    <n v="0"/>
    <n v="0"/>
    <n v="0"/>
    <n v="0"/>
  </r>
  <r>
    <x v="7"/>
    <x v="38"/>
    <n v="0"/>
    <n v="0"/>
    <n v="0"/>
    <n v="0"/>
    <n v="0"/>
    <n v="0"/>
    <n v="0"/>
    <n v="0"/>
    <n v="0"/>
    <n v="0"/>
    <n v="0"/>
  </r>
  <r>
    <x v="7"/>
    <x v="39"/>
    <n v="0"/>
    <n v="0"/>
    <n v="0"/>
    <n v="0"/>
    <n v="0"/>
    <n v="0"/>
    <n v="0"/>
    <n v="0"/>
    <n v="0"/>
    <n v="0"/>
    <n v="0"/>
  </r>
  <r>
    <x v="7"/>
    <x v="40"/>
    <n v="0"/>
    <n v="0"/>
    <n v="0"/>
    <n v="0"/>
    <n v="0"/>
    <n v="0"/>
    <n v="0"/>
    <n v="0"/>
    <n v="0"/>
    <n v="0"/>
    <n v="0"/>
  </r>
  <r>
    <x v="7"/>
    <x v="41"/>
    <n v="0"/>
    <n v="0"/>
    <n v="0"/>
    <n v="0"/>
    <n v="0"/>
    <n v="0"/>
    <n v="0"/>
    <n v="0"/>
    <n v="0"/>
    <n v="0"/>
    <n v="0"/>
  </r>
  <r>
    <x v="7"/>
    <x v="42"/>
    <n v="0"/>
    <n v="0"/>
    <n v="0"/>
    <n v="0"/>
    <n v="0"/>
    <n v="0"/>
    <n v="0"/>
    <n v="0"/>
    <n v="0"/>
    <n v="0"/>
    <n v="0"/>
  </r>
  <r>
    <x v="7"/>
    <x v="43"/>
    <n v="0"/>
    <n v="0"/>
    <n v="0"/>
    <n v="0"/>
    <n v="0"/>
    <n v="0"/>
    <n v="0"/>
    <n v="0"/>
    <n v="0"/>
    <n v="0"/>
    <n v="0"/>
  </r>
  <r>
    <x v="7"/>
    <x v="44"/>
    <n v="0"/>
    <n v="0"/>
    <n v="0"/>
    <n v="0"/>
    <n v="0"/>
    <n v="0"/>
    <n v="0"/>
    <n v="0"/>
    <n v="0"/>
    <n v="0"/>
    <n v="0"/>
  </r>
  <r>
    <x v="7"/>
    <x v="45"/>
    <n v="0"/>
    <n v="0"/>
    <n v="0"/>
    <n v="0"/>
    <n v="0"/>
    <n v="0"/>
    <n v="0"/>
    <n v="0"/>
    <n v="0"/>
    <n v="0"/>
    <n v="0"/>
  </r>
  <r>
    <x v="7"/>
    <x v="46"/>
    <n v="0"/>
    <n v="0"/>
    <n v="0"/>
    <n v="0"/>
    <n v="0"/>
    <n v="0"/>
    <n v="0"/>
    <n v="0"/>
    <n v="0"/>
    <n v="0"/>
    <n v="0"/>
  </r>
  <r>
    <x v="7"/>
    <x v="47"/>
    <n v="0"/>
    <n v="0"/>
    <n v="0"/>
    <n v="0"/>
    <n v="0"/>
    <n v="0"/>
    <n v="0"/>
    <n v="0"/>
    <n v="0"/>
    <n v="0"/>
    <n v="0"/>
  </r>
  <r>
    <x v="7"/>
    <x v="48"/>
    <n v="0"/>
    <n v="0"/>
    <n v="0"/>
    <n v="0"/>
    <n v="0"/>
    <n v="0"/>
    <n v="0"/>
    <n v="0"/>
    <n v="0"/>
    <n v="0"/>
    <n v="0"/>
  </r>
  <r>
    <x v="7"/>
    <x v="49"/>
    <n v="0"/>
    <n v="0"/>
    <n v="0"/>
    <n v="0"/>
    <n v="0"/>
    <n v="0"/>
    <n v="0"/>
    <n v="0"/>
    <n v="0"/>
    <n v="0"/>
    <n v="0"/>
  </r>
  <r>
    <x v="7"/>
    <x v="50"/>
    <n v="0"/>
    <n v="0"/>
    <n v="0"/>
    <n v="0"/>
    <n v="0"/>
    <n v="0"/>
    <n v="0"/>
    <n v="0"/>
    <n v="0"/>
    <n v="0"/>
    <n v="0"/>
  </r>
  <r>
    <x v="7"/>
    <x v="51"/>
    <n v="0"/>
    <n v="0"/>
    <n v="0"/>
    <n v="0"/>
    <n v="0"/>
    <n v="0"/>
    <n v="0"/>
    <n v="0"/>
    <n v="0"/>
    <n v="0"/>
    <n v="0"/>
  </r>
  <r>
    <x v="7"/>
    <x v="52"/>
    <n v="0"/>
    <n v="0"/>
    <n v="0"/>
    <n v="0"/>
    <n v="0"/>
    <n v="0"/>
    <n v="0"/>
    <n v="0"/>
    <n v="0"/>
    <n v="0"/>
    <n v="0"/>
  </r>
  <r>
    <x v="7"/>
    <x v="53"/>
    <n v="0"/>
    <n v="0"/>
    <n v="0"/>
    <n v="0"/>
    <n v="0"/>
    <n v="0"/>
    <n v="0"/>
    <n v="0"/>
    <n v="0"/>
    <n v="0"/>
    <n v="0"/>
  </r>
  <r>
    <x v="7"/>
    <x v="54"/>
    <n v="0"/>
    <n v="0"/>
    <n v="0"/>
    <n v="0"/>
    <n v="0"/>
    <n v="0"/>
    <n v="0"/>
    <n v="0"/>
    <n v="0"/>
    <n v="0"/>
    <n v="0"/>
  </r>
  <r>
    <x v="7"/>
    <x v="55"/>
    <n v="0"/>
    <n v="0"/>
    <n v="0"/>
    <n v="0"/>
    <n v="0"/>
    <n v="0"/>
    <n v="0"/>
    <n v="0"/>
    <n v="0"/>
    <n v="0"/>
    <n v="0"/>
  </r>
  <r>
    <x v="7"/>
    <x v="56"/>
    <n v="0"/>
    <n v="0"/>
    <n v="0"/>
    <n v="0"/>
    <n v="0"/>
    <n v="0"/>
    <n v="0"/>
    <n v="0"/>
    <n v="0"/>
    <n v="0"/>
    <n v="0"/>
  </r>
  <r>
    <x v="7"/>
    <x v="57"/>
    <n v="0"/>
    <n v="0"/>
    <n v="0"/>
    <n v="0"/>
    <n v="0"/>
    <n v="0"/>
    <n v="0"/>
    <n v="0"/>
    <n v="0"/>
    <n v="0"/>
    <n v="0"/>
  </r>
  <r>
    <x v="7"/>
    <x v="58"/>
    <n v="0"/>
    <n v="0"/>
    <n v="0"/>
    <n v="0"/>
    <n v="0"/>
    <n v="0"/>
    <n v="0"/>
    <n v="0"/>
    <n v="0"/>
    <n v="0"/>
    <n v="0"/>
  </r>
  <r>
    <x v="7"/>
    <x v="59"/>
    <n v="0"/>
    <n v="0"/>
    <n v="0"/>
    <n v="0"/>
    <n v="0"/>
    <n v="0"/>
    <n v="0"/>
    <n v="0"/>
    <n v="0"/>
    <n v="0"/>
    <n v="0"/>
  </r>
  <r>
    <x v="7"/>
    <x v="60"/>
    <n v="0"/>
    <n v="0"/>
    <n v="0"/>
    <n v="0"/>
    <n v="0"/>
    <n v="0"/>
    <n v="0"/>
    <n v="0"/>
    <n v="0"/>
    <n v="0"/>
    <n v="0"/>
  </r>
  <r>
    <x v="7"/>
    <x v="61"/>
    <n v="0"/>
    <n v="0"/>
    <n v="0"/>
    <n v="0"/>
    <n v="0"/>
    <n v="0"/>
    <n v="0"/>
    <n v="0"/>
    <n v="0"/>
    <n v="0"/>
    <n v="0"/>
  </r>
  <r>
    <x v="7"/>
    <x v="62"/>
    <n v="0"/>
    <n v="0"/>
    <n v="0"/>
    <n v="0"/>
    <n v="0"/>
    <n v="0"/>
    <n v="0"/>
    <n v="0"/>
    <n v="0"/>
    <n v="0"/>
    <n v="0"/>
  </r>
  <r>
    <x v="7"/>
    <x v="63"/>
    <n v="0"/>
    <n v="0"/>
    <n v="0"/>
    <n v="0"/>
    <n v="0"/>
    <n v="0"/>
    <n v="0"/>
    <n v="0"/>
    <n v="0"/>
    <n v="0"/>
    <n v="0"/>
  </r>
  <r>
    <x v="7"/>
    <x v="64"/>
    <n v="0"/>
    <n v="0"/>
    <n v="0"/>
    <n v="0"/>
    <n v="0"/>
    <n v="0"/>
    <n v="0"/>
    <n v="0"/>
    <n v="0"/>
    <n v="0"/>
    <n v="0"/>
  </r>
  <r>
    <x v="7"/>
    <x v="65"/>
    <n v="0"/>
    <n v="0"/>
    <n v="0"/>
    <n v="0"/>
    <n v="0"/>
    <n v="0"/>
    <n v="0"/>
    <n v="0"/>
    <n v="0"/>
    <n v="0"/>
    <n v="0"/>
  </r>
  <r>
    <x v="7"/>
    <x v="66"/>
    <n v="0"/>
    <n v="0"/>
    <n v="0"/>
    <n v="0"/>
    <n v="0"/>
    <n v="0"/>
    <n v="0"/>
    <n v="0"/>
    <n v="0"/>
    <n v="0"/>
    <n v="0"/>
  </r>
  <r>
    <x v="7"/>
    <x v="67"/>
    <n v="0"/>
    <n v="0"/>
    <n v="0"/>
    <n v="0"/>
    <n v="0"/>
    <n v="0"/>
    <n v="0"/>
    <n v="0"/>
    <n v="0"/>
    <n v="0"/>
    <n v="0"/>
  </r>
  <r>
    <x v="7"/>
    <x v="68"/>
    <n v="0"/>
    <n v="0"/>
    <n v="0"/>
    <n v="0"/>
    <n v="0"/>
    <n v="0"/>
    <n v="0"/>
    <n v="0"/>
    <n v="0"/>
    <n v="0"/>
    <n v="0"/>
  </r>
  <r>
    <x v="7"/>
    <x v="69"/>
    <n v="0"/>
    <n v="0"/>
    <n v="0"/>
    <n v="0"/>
    <n v="0"/>
    <n v="0"/>
    <n v="0"/>
    <n v="0"/>
    <n v="0"/>
    <n v="0"/>
    <n v="0"/>
  </r>
  <r>
    <x v="7"/>
    <x v="70"/>
    <n v="0"/>
    <n v="0"/>
    <n v="0"/>
    <n v="0"/>
    <n v="0"/>
    <n v="0"/>
    <n v="0"/>
    <n v="0"/>
    <n v="0"/>
    <n v="0"/>
    <n v="0"/>
  </r>
  <r>
    <x v="7"/>
    <x v="71"/>
    <n v="0"/>
    <n v="0"/>
    <n v="0"/>
    <n v="0"/>
    <n v="0"/>
    <n v="0"/>
    <n v="0"/>
    <n v="0"/>
    <n v="0"/>
    <n v="0"/>
    <n v="0"/>
  </r>
  <r>
    <x v="7"/>
    <x v="72"/>
    <n v="0"/>
    <n v="0"/>
    <n v="0"/>
    <n v="0"/>
    <n v="0"/>
    <n v="0"/>
    <n v="0"/>
    <n v="0"/>
    <n v="0"/>
    <n v="0"/>
    <n v="0"/>
  </r>
  <r>
    <x v="7"/>
    <x v="73"/>
    <n v="0"/>
    <n v="0"/>
    <n v="0"/>
    <n v="0"/>
    <n v="0"/>
    <n v="0"/>
    <n v="0"/>
    <n v="0"/>
    <n v="0"/>
    <n v="0"/>
    <n v="0"/>
  </r>
  <r>
    <x v="7"/>
    <x v="74"/>
    <n v="0"/>
    <n v="0"/>
    <n v="0"/>
    <n v="0"/>
    <n v="0"/>
    <n v="0"/>
    <n v="0"/>
    <n v="0"/>
    <n v="0"/>
    <n v="0"/>
    <n v="0"/>
  </r>
  <r>
    <x v="7"/>
    <x v="75"/>
    <n v="0"/>
    <n v="0"/>
    <n v="0"/>
    <n v="0"/>
    <n v="0"/>
    <n v="0"/>
    <n v="0"/>
    <n v="0"/>
    <n v="0"/>
    <n v="0"/>
    <n v="0"/>
  </r>
  <r>
    <x v="7"/>
    <x v="76"/>
    <n v="0"/>
    <n v="0"/>
    <n v="0"/>
    <n v="0"/>
    <n v="0"/>
    <n v="0"/>
    <n v="0"/>
    <n v="0"/>
    <n v="0"/>
    <n v="0"/>
    <n v="0"/>
  </r>
  <r>
    <x v="7"/>
    <x v="77"/>
    <n v="0"/>
    <n v="0"/>
    <n v="0"/>
    <n v="0"/>
    <n v="0"/>
    <n v="0"/>
    <n v="0"/>
    <n v="0"/>
    <n v="0"/>
    <n v="0"/>
    <n v="0"/>
  </r>
  <r>
    <x v="7"/>
    <x v="78"/>
    <n v="0"/>
    <n v="0"/>
    <n v="0"/>
    <n v="0"/>
    <n v="0"/>
    <n v="0"/>
    <n v="0"/>
    <n v="0"/>
    <n v="0"/>
    <n v="0"/>
    <n v="0"/>
  </r>
  <r>
    <x v="7"/>
    <x v="79"/>
    <n v="0"/>
    <n v="0"/>
    <n v="0"/>
    <n v="0"/>
    <n v="0"/>
    <n v="0"/>
    <n v="0"/>
    <n v="0"/>
    <n v="0"/>
    <n v="0"/>
    <n v="0"/>
  </r>
  <r>
    <x v="7"/>
    <x v="80"/>
    <n v="0"/>
    <n v="0"/>
    <n v="0"/>
    <n v="0"/>
    <n v="0"/>
    <n v="0"/>
    <n v="0"/>
    <n v="0"/>
    <n v="0"/>
    <n v="0"/>
    <n v="0"/>
  </r>
  <r>
    <x v="7"/>
    <x v="81"/>
    <n v="0"/>
    <n v="0"/>
    <n v="0"/>
    <n v="0"/>
    <n v="0"/>
    <n v="0"/>
    <n v="0"/>
    <n v="0"/>
    <n v="0"/>
    <n v="0"/>
    <n v="0"/>
  </r>
  <r>
    <x v="7"/>
    <x v="82"/>
    <n v="0"/>
    <n v="0"/>
    <n v="0"/>
    <n v="0"/>
    <n v="0"/>
    <n v="0"/>
    <n v="0"/>
    <n v="0"/>
    <n v="0"/>
    <n v="0"/>
    <n v="0"/>
  </r>
  <r>
    <x v="7"/>
    <x v="83"/>
    <n v="0"/>
    <n v="0"/>
    <n v="0"/>
    <n v="0"/>
    <n v="0"/>
    <n v="0"/>
    <n v="0"/>
    <n v="0"/>
    <n v="0"/>
    <n v="0"/>
    <n v="0"/>
  </r>
  <r>
    <x v="7"/>
    <x v="84"/>
    <n v="0"/>
    <n v="0"/>
    <n v="0"/>
    <n v="0"/>
    <n v="0"/>
    <n v="0"/>
    <n v="0"/>
    <n v="0"/>
    <n v="0"/>
    <n v="0"/>
    <n v="0"/>
  </r>
  <r>
    <x v="7"/>
    <x v="85"/>
    <n v="0"/>
    <n v="0"/>
    <n v="0"/>
    <n v="0"/>
    <n v="0"/>
    <n v="0"/>
    <n v="0"/>
    <n v="0"/>
    <n v="0"/>
    <n v="0"/>
    <n v="0"/>
  </r>
  <r>
    <x v="7"/>
    <x v="86"/>
    <n v="0"/>
    <n v="0"/>
    <n v="0"/>
    <n v="0"/>
    <n v="0"/>
    <n v="0"/>
    <n v="0"/>
    <n v="0"/>
    <n v="0"/>
    <n v="0"/>
    <n v="0"/>
  </r>
  <r>
    <x v="7"/>
    <x v="87"/>
    <n v="0"/>
    <n v="0"/>
    <n v="0"/>
    <n v="0"/>
    <n v="0"/>
    <n v="0"/>
    <n v="0"/>
    <n v="0"/>
    <n v="0"/>
    <n v="0"/>
    <n v="0"/>
  </r>
  <r>
    <x v="7"/>
    <x v="88"/>
    <n v="0"/>
    <n v="0"/>
    <n v="0"/>
    <n v="0"/>
    <n v="0"/>
    <n v="0"/>
    <n v="0"/>
    <n v="0"/>
    <n v="0"/>
    <n v="0"/>
    <n v="0"/>
  </r>
  <r>
    <x v="7"/>
    <x v="89"/>
    <n v="0"/>
    <n v="0"/>
    <n v="0"/>
    <n v="0"/>
    <n v="0"/>
    <n v="0"/>
    <n v="0"/>
    <n v="0"/>
    <n v="0"/>
    <n v="0"/>
    <n v="0"/>
  </r>
  <r>
    <x v="7"/>
    <x v="90"/>
    <n v="0"/>
    <n v="0"/>
    <n v="0"/>
    <n v="0"/>
    <n v="0"/>
    <n v="0"/>
    <n v="0"/>
    <n v="0"/>
    <n v="0"/>
    <n v="0"/>
    <n v="0"/>
  </r>
  <r>
    <x v="7"/>
    <x v="91"/>
    <n v="0"/>
    <n v="0"/>
    <n v="0"/>
    <n v="0"/>
    <n v="0"/>
    <n v="0"/>
    <n v="0"/>
    <n v="0"/>
    <n v="0"/>
    <n v="0"/>
    <n v="0"/>
  </r>
  <r>
    <x v="7"/>
    <x v="92"/>
    <n v="0"/>
    <n v="0"/>
    <n v="0"/>
    <n v="0"/>
    <n v="0"/>
    <n v="0"/>
    <n v="0"/>
    <n v="0"/>
    <n v="0"/>
    <n v="0"/>
    <n v="0"/>
  </r>
  <r>
    <x v="7"/>
    <x v="93"/>
    <n v="0"/>
    <n v="0"/>
    <n v="0"/>
    <n v="0"/>
    <n v="0"/>
    <n v="0"/>
    <n v="0"/>
    <n v="0"/>
    <n v="0"/>
    <n v="0"/>
    <n v="0"/>
  </r>
  <r>
    <x v="7"/>
    <x v="94"/>
    <n v="0"/>
    <n v="0"/>
    <n v="0"/>
    <n v="0"/>
    <n v="0"/>
    <n v="0"/>
    <n v="0"/>
    <n v="0"/>
    <n v="0"/>
    <n v="0"/>
    <n v="0"/>
  </r>
  <r>
    <x v="7"/>
    <x v="95"/>
    <n v="0"/>
    <n v="0"/>
    <n v="0"/>
    <n v="0"/>
    <n v="0"/>
    <n v="0"/>
    <n v="0"/>
    <n v="0"/>
    <n v="0"/>
    <n v="0"/>
    <n v="0"/>
  </r>
  <r>
    <x v="7"/>
    <x v="96"/>
    <n v="0"/>
    <n v="0"/>
    <n v="0"/>
    <n v="0"/>
    <n v="0"/>
    <n v="0"/>
    <n v="0"/>
    <n v="0"/>
    <n v="0"/>
    <n v="0"/>
    <n v="0"/>
  </r>
  <r>
    <x v="7"/>
    <x v="97"/>
    <n v="0"/>
    <n v="0"/>
    <n v="0"/>
    <n v="0"/>
    <n v="0"/>
    <n v="0"/>
    <n v="0"/>
    <n v="0"/>
    <n v="0"/>
    <n v="0"/>
    <n v="0"/>
  </r>
  <r>
    <x v="7"/>
    <x v="98"/>
    <n v="0"/>
    <n v="0"/>
    <n v="0"/>
    <n v="0"/>
    <n v="0"/>
    <n v="0"/>
    <n v="0"/>
    <n v="0"/>
    <n v="0"/>
    <n v="0"/>
    <n v="0"/>
  </r>
  <r>
    <x v="7"/>
    <x v="99"/>
    <n v="0"/>
    <n v="0"/>
    <n v="0"/>
    <n v="0"/>
    <n v="0"/>
    <n v="0"/>
    <n v="0"/>
    <n v="0"/>
    <n v="0"/>
    <n v="0"/>
    <n v="0"/>
  </r>
  <r>
    <x v="7"/>
    <x v="100"/>
    <n v="0"/>
    <n v="0"/>
    <n v="0"/>
    <n v="0"/>
    <n v="0"/>
    <n v="0"/>
    <n v="0"/>
    <n v="0"/>
    <n v="0"/>
    <n v="0"/>
    <n v="0"/>
  </r>
  <r>
    <x v="7"/>
    <x v="101"/>
    <n v="0"/>
    <n v="0"/>
    <n v="0"/>
    <n v="0"/>
    <n v="0"/>
    <n v="0"/>
    <n v="0"/>
    <n v="0"/>
    <n v="0"/>
    <n v="0"/>
    <n v="0"/>
  </r>
  <r>
    <x v="7"/>
    <x v="102"/>
    <n v="0"/>
    <n v="0"/>
    <n v="0"/>
    <n v="0"/>
    <n v="0"/>
    <n v="0"/>
    <n v="0"/>
    <n v="0"/>
    <n v="0"/>
    <n v="0"/>
    <n v="0"/>
  </r>
  <r>
    <x v="7"/>
    <x v="103"/>
    <n v="0"/>
    <n v="0"/>
    <n v="0"/>
    <n v="0"/>
    <n v="0"/>
    <n v="0"/>
    <n v="0"/>
    <n v="0"/>
    <n v="0"/>
    <n v="0"/>
    <n v="0"/>
  </r>
  <r>
    <x v="7"/>
    <x v="104"/>
    <n v="0"/>
    <n v="0"/>
    <n v="0"/>
    <n v="0"/>
    <n v="0"/>
    <n v="0"/>
    <n v="0"/>
    <n v="0"/>
    <n v="0"/>
    <n v="0"/>
    <n v="0"/>
  </r>
  <r>
    <x v="7"/>
    <x v="105"/>
    <n v="0"/>
    <n v="0"/>
    <n v="0"/>
    <n v="0"/>
    <n v="0"/>
    <n v="0"/>
    <n v="0"/>
    <n v="0"/>
    <n v="0"/>
    <n v="0"/>
    <n v="0"/>
  </r>
  <r>
    <x v="7"/>
    <x v="106"/>
    <n v="0"/>
    <n v="0"/>
    <n v="0"/>
    <n v="0"/>
    <n v="0"/>
    <n v="0"/>
    <n v="0"/>
    <n v="0"/>
    <n v="0"/>
    <n v="0"/>
    <n v="0"/>
  </r>
  <r>
    <x v="7"/>
    <x v="107"/>
    <n v="0"/>
    <n v="0"/>
    <n v="0"/>
    <n v="0"/>
    <n v="0"/>
    <n v="0"/>
    <n v="0"/>
    <n v="0"/>
    <n v="0"/>
    <n v="0"/>
    <n v="0"/>
  </r>
  <r>
    <x v="7"/>
    <x v="108"/>
    <n v="0"/>
    <n v="0"/>
    <n v="0"/>
    <n v="0"/>
    <n v="0"/>
    <n v="0"/>
    <n v="0"/>
    <n v="0"/>
    <n v="0"/>
    <n v="0"/>
    <n v="0"/>
  </r>
  <r>
    <x v="7"/>
    <x v="109"/>
    <n v="0"/>
    <n v="0"/>
    <n v="0"/>
    <n v="0"/>
    <n v="0"/>
    <n v="0"/>
    <n v="0"/>
    <n v="0"/>
    <n v="0"/>
    <n v="0"/>
    <n v="0"/>
  </r>
  <r>
    <x v="7"/>
    <x v="110"/>
    <n v="0"/>
    <n v="0"/>
    <n v="0"/>
    <n v="0"/>
    <n v="0"/>
    <n v="0"/>
    <n v="0"/>
    <n v="0"/>
    <n v="0"/>
    <n v="0"/>
    <n v="0"/>
  </r>
  <r>
    <x v="7"/>
    <x v="111"/>
    <n v="0"/>
    <n v="0"/>
    <n v="0"/>
    <n v="0"/>
    <n v="0"/>
    <n v="0"/>
    <n v="0"/>
    <n v="0"/>
    <n v="0"/>
    <n v="0"/>
    <n v="0"/>
  </r>
  <r>
    <x v="7"/>
    <x v="112"/>
    <n v="0"/>
    <n v="0"/>
    <n v="0"/>
    <n v="0"/>
    <n v="0"/>
    <n v="0"/>
    <n v="0"/>
    <n v="0"/>
    <n v="0"/>
    <n v="0"/>
    <n v="0"/>
  </r>
  <r>
    <x v="7"/>
    <x v="113"/>
    <n v="0"/>
    <n v="0"/>
    <n v="0"/>
    <n v="0"/>
    <n v="0"/>
    <n v="0"/>
    <n v="0"/>
    <n v="0"/>
    <n v="0"/>
    <n v="0"/>
    <n v="0"/>
  </r>
  <r>
    <x v="7"/>
    <x v="114"/>
    <n v="0"/>
    <n v="0"/>
    <n v="0"/>
    <n v="0"/>
    <n v="0"/>
    <n v="0"/>
    <n v="0"/>
    <n v="0"/>
    <n v="0"/>
    <n v="0"/>
    <n v="0"/>
  </r>
  <r>
    <x v="8"/>
    <x v="0"/>
    <n v="0"/>
    <n v="0"/>
    <n v="0"/>
    <n v="0"/>
    <n v="0"/>
    <n v="0"/>
    <n v="0"/>
    <n v="0"/>
    <n v="0"/>
    <n v="0"/>
    <n v="0"/>
  </r>
  <r>
    <x v="8"/>
    <x v="1"/>
    <n v="0"/>
    <n v="0"/>
    <n v="0"/>
    <n v="0"/>
    <n v="0"/>
    <n v="0"/>
    <n v="0"/>
    <n v="0"/>
    <n v="0"/>
    <n v="0"/>
    <n v="0"/>
  </r>
  <r>
    <x v="8"/>
    <x v="2"/>
    <n v="0"/>
    <n v="0"/>
    <n v="0"/>
    <n v="0"/>
    <n v="0"/>
    <n v="0"/>
    <n v="0"/>
    <n v="0"/>
    <n v="0"/>
    <n v="0"/>
    <n v="0"/>
  </r>
  <r>
    <x v="8"/>
    <x v="3"/>
    <n v="0"/>
    <n v="0"/>
    <n v="0"/>
    <n v="0"/>
    <n v="0"/>
    <n v="0"/>
    <n v="0"/>
    <n v="0"/>
    <n v="0"/>
    <n v="0"/>
    <n v="0"/>
  </r>
  <r>
    <x v="8"/>
    <x v="4"/>
    <n v="0"/>
    <n v="0"/>
    <n v="0"/>
    <n v="0"/>
    <n v="0"/>
    <n v="0"/>
    <n v="0"/>
    <n v="0"/>
    <n v="0"/>
    <n v="0"/>
    <n v="0"/>
  </r>
  <r>
    <x v="8"/>
    <x v="5"/>
    <n v="0"/>
    <n v="0"/>
    <n v="0"/>
    <n v="0"/>
    <n v="0"/>
    <n v="0"/>
    <n v="0"/>
    <n v="0"/>
    <n v="0"/>
    <n v="0"/>
    <n v="0"/>
  </r>
  <r>
    <x v="8"/>
    <x v="6"/>
    <n v="0"/>
    <n v="0"/>
    <n v="0"/>
    <n v="0"/>
    <n v="0"/>
    <n v="0"/>
    <n v="0"/>
    <n v="0"/>
    <n v="0"/>
    <n v="0"/>
    <n v="0"/>
  </r>
  <r>
    <x v="8"/>
    <x v="7"/>
    <n v="0"/>
    <n v="0"/>
    <n v="0"/>
    <n v="0"/>
    <n v="0"/>
    <n v="0"/>
    <n v="0"/>
    <n v="0"/>
    <n v="0"/>
    <n v="0"/>
    <n v="0"/>
  </r>
  <r>
    <x v="8"/>
    <x v="8"/>
    <n v="0"/>
    <n v="0"/>
    <n v="0"/>
    <n v="0"/>
    <n v="0"/>
    <n v="0"/>
    <n v="0"/>
    <n v="0"/>
    <n v="0"/>
    <n v="0"/>
    <n v="0"/>
  </r>
  <r>
    <x v="8"/>
    <x v="9"/>
    <n v="0"/>
    <n v="0"/>
    <n v="0"/>
    <n v="0"/>
    <n v="0"/>
    <n v="0"/>
    <n v="0"/>
    <n v="0"/>
    <n v="0"/>
    <n v="0"/>
    <n v="0"/>
  </r>
  <r>
    <x v="8"/>
    <x v="10"/>
    <n v="0"/>
    <n v="0"/>
    <n v="0"/>
    <n v="0"/>
    <n v="0"/>
    <n v="0"/>
    <n v="0"/>
    <n v="0"/>
    <n v="0"/>
    <n v="0"/>
    <n v="0"/>
  </r>
  <r>
    <x v="8"/>
    <x v="11"/>
    <n v="0"/>
    <n v="0"/>
    <n v="0"/>
    <n v="0"/>
    <n v="0"/>
    <n v="0"/>
    <n v="0"/>
    <n v="0"/>
    <n v="0"/>
    <n v="0"/>
    <n v="0"/>
  </r>
  <r>
    <x v="8"/>
    <x v="12"/>
    <n v="0"/>
    <n v="0"/>
    <n v="0"/>
    <n v="0"/>
    <n v="0"/>
    <n v="0"/>
    <n v="0"/>
    <n v="0"/>
    <n v="0"/>
    <n v="0"/>
    <n v="0"/>
  </r>
  <r>
    <x v="8"/>
    <x v="13"/>
    <n v="0"/>
    <n v="0"/>
    <n v="0"/>
    <n v="0"/>
    <n v="0"/>
    <n v="0"/>
    <n v="0"/>
    <n v="0"/>
    <n v="0"/>
    <n v="0"/>
    <n v="0"/>
  </r>
  <r>
    <x v="8"/>
    <x v="14"/>
    <n v="0"/>
    <n v="0"/>
    <n v="0"/>
    <n v="0"/>
    <n v="0"/>
    <n v="0"/>
    <n v="0"/>
    <n v="0"/>
    <n v="0"/>
    <n v="0"/>
    <n v="0"/>
  </r>
  <r>
    <x v="8"/>
    <x v="15"/>
    <n v="0"/>
    <n v="0"/>
    <n v="0"/>
    <n v="0"/>
    <n v="0"/>
    <n v="0"/>
    <n v="0"/>
    <n v="0"/>
    <n v="0"/>
    <n v="0"/>
    <n v="0"/>
  </r>
  <r>
    <x v="8"/>
    <x v="16"/>
    <n v="0"/>
    <n v="0"/>
    <n v="14"/>
    <n v="0"/>
    <n v="0"/>
    <n v="0"/>
    <n v="0"/>
    <n v="0"/>
    <n v="0"/>
    <n v="0"/>
    <s v="INGRESA PROYECTO MINDEFENSA /CURVA DE APRENDIZAJE PROCESO FUID KARDEX SOLDADOS (GAVETA 3)"/>
  </r>
  <r>
    <x v="8"/>
    <x v="17"/>
    <n v="0"/>
    <n v="0"/>
    <n v="73"/>
    <n v="0"/>
    <n v="0"/>
    <n v="0"/>
    <n v="0"/>
    <n v="0"/>
    <n v="0"/>
    <n v="0"/>
    <s v="GAVETA 3"/>
  </r>
  <r>
    <x v="8"/>
    <x v="18"/>
    <n v="0"/>
    <n v="0"/>
    <n v="50"/>
    <n v="0"/>
    <n v="0"/>
    <n v="0"/>
    <n v="0"/>
    <n v="0"/>
    <n v="0"/>
    <n v="0"/>
    <s v="GAVETA 3"/>
  </r>
  <r>
    <x v="8"/>
    <x v="19"/>
    <n v="0"/>
    <n v="0"/>
    <n v="0"/>
    <n v="0"/>
    <n v="0"/>
    <n v="0"/>
    <n v="0"/>
    <n v="0"/>
    <n v="0"/>
    <n v="0"/>
    <n v="0"/>
  </r>
  <r>
    <x v="8"/>
    <x v="20"/>
    <n v="0"/>
    <n v="0"/>
    <n v="0"/>
    <n v="0"/>
    <n v="0"/>
    <n v="0"/>
    <n v="0"/>
    <n v="0"/>
    <n v="0"/>
    <n v="0"/>
    <n v="0"/>
  </r>
  <r>
    <x v="8"/>
    <x v="21"/>
    <n v="0"/>
    <n v="0"/>
    <n v="50"/>
    <n v="0"/>
    <n v="0"/>
    <n v="0"/>
    <n v="0"/>
    <n v="0"/>
    <n v="0"/>
    <n v="0"/>
    <s v="GAVETA 3"/>
  </r>
  <r>
    <x v="8"/>
    <x v="22"/>
    <n v="0"/>
    <n v="0"/>
    <n v="120"/>
    <n v="0"/>
    <n v="0"/>
    <n v="0"/>
    <n v="0"/>
    <n v="0"/>
    <n v="0"/>
    <n v="0"/>
    <s v="GAVETA 3"/>
  </r>
  <r>
    <x v="8"/>
    <x v="23"/>
    <n v="0"/>
    <n v="0"/>
    <n v="90"/>
    <n v="0"/>
    <n v="0"/>
    <n v="0"/>
    <n v="0"/>
    <n v="0"/>
    <n v="0"/>
    <n v="0"/>
    <s v="GAVETA 3"/>
  </r>
  <r>
    <x v="8"/>
    <x v="24"/>
    <n v="0"/>
    <n v="0"/>
    <n v="156"/>
    <n v="0"/>
    <n v="0"/>
    <n v="0"/>
    <n v="0"/>
    <n v="0"/>
    <n v="0"/>
    <n v="0"/>
    <s v="GAVETA 3"/>
  </r>
  <r>
    <x v="8"/>
    <x v="25"/>
    <n v="0"/>
    <n v="0"/>
    <n v="0"/>
    <n v="0"/>
    <n v="0"/>
    <n v="0"/>
    <n v="0"/>
    <n v="0"/>
    <n v="0"/>
    <n v="0"/>
    <s v="NO ASISTIO"/>
  </r>
  <r>
    <x v="8"/>
    <x v="26"/>
    <n v="0"/>
    <n v="0"/>
    <n v="0"/>
    <n v="0"/>
    <n v="0"/>
    <n v="0"/>
    <n v="0"/>
    <n v="0"/>
    <n v="0"/>
    <n v="0"/>
    <n v="0"/>
  </r>
  <r>
    <x v="8"/>
    <x v="27"/>
    <n v="0"/>
    <n v="0"/>
    <n v="0"/>
    <n v="0"/>
    <n v="0"/>
    <n v="0"/>
    <n v="0"/>
    <n v="0"/>
    <n v="0"/>
    <n v="0"/>
    <n v="0"/>
  </r>
  <r>
    <x v="8"/>
    <x v="28"/>
    <n v="0"/>
    <n v="0"/>
    <n v="63"/>
    <n v="0"/>
    <n v="0"/>
    <n v="0"/>
    <n v="0"/>
    <n v="0"/>
    <n v="0"/>
    <n v="0"/>
    <n v="0"/>
  </r>
  <r>
    <x v="8"/>
    <x v="29"/>
    <n v="0"/>
    <n v="0"/>
    <n v="0"/>
    <n v="0"/>
    <n v="0"/>
    <n v="0"/>
    <n v="0"/>
    <n v="0"/>
    <n v="0"/>
    <n v="0"/>
    <s v="NO ASISTIO"/>
  </r>
  <r>
    <x v="8"/>
    <x v="30"/>
    <n v="0"/>
    <n v="0"/>
    <n v="140"/>
    <n v="0"/>
    <n v="0"/>
    <n v="0"/>
    <n v="0"/>
    <n v="0"/>
    <n v="0"/>
    <n v="0"/>
    <s v="GAVETA 31_x000a_AL DÌA 08 DE OCTUBRE DE 2025 PRESENTA UN SALDO PENDIENTE EN META DE PRODUCCIÒN DE 1,738 REGISTROS TENIENDO COMO BASE LA META ESTABLECIDA DE 260 REGISTROS POR DÌA. LO ANTERIOR ES EQUIVALENTE A 6,68 DIAS PENDIENTES EN META DE PRODUCCION."/>
  </r>
  <r>
    <x v="8"/>
    <x v="31"/>
    <n v="0"/>
    <n v="0"/>
    <n v="124"/>
    <n v="0"/>
    <n v="0"/>
    <n v="0"/>
    <n v="0"/>
    <n v="0"/>
    <n v="0"/>
    <n v="0"/>
    <n v="0"/>
  </r>
  <r>
    <x v="8"/>
    <x v="32"/>
    <n v="0"/>
    <n v="0"/>
    <n v="166"/>
    <n v="0"/>
    <n v="0"/>
    <n v="0"/>
    <n v="0"/>
    <n v="0"/>
    <n v="0"/>
    <n v="0"/>
    <n v="0"/>
  </r>
  <r>
    <x v="8"/>
    <x v="33"/>
    <n v="0"/>
    <n v="0"/>
    <n v="0"/>
    <n v="0"/>
    <n v="0"/>
    <n v="0"/>
    <n v="0"/>
    <n v="0"/>
    <n v="0"/>
    <n v="0"/>
    <n v="0"/>
  </r>
  <r>
    <x v="8"/>
    <x v="34"/>
    <n v="0"/>
    <n v="0"/>
    <n v="0"/>
    <n v="0"/>
    <n v="0"/>
    <n v="0"/>
    <n v="0"/>
    <n v="0"/>
    <n v="0"/>
    <n v="0"/>
    <n v="0"/>
  </r>
  <r>
    <x v="8"/>
    <x v="35"/>
    <n v="0"/>
    <n v="0"/>
    <n v="0"/>
    <n v="0"/>
    <n v="0"/>
    <n v="0"/>
    <n v="0"/>
    <n v="0"/>
    <n v="0"/>
    <n v="0"/>
    <n v="0"/>
  </r>
  <r>
    <x v="8"/>
    <x v="36"/>
    <n v="0"/>
    <n v="0"/>
    <n v="210"/>
    <n v="0"/>
    <n v="0"/>
    <n v="0"/>
    <n v="0"/>
    <n v="0"/>
    <n v="0"/>
    <n v="0"/>
    <s v="GAVETA 31"/>
  </r>
  <r>
    <x v="8"/>
    <x v="37"/>
    <n v="0"/>
    <n v="0"/>
    <n v="130"/>
    <n v="0"/>
    <n v="0"/>
    <n v="0"/>
    <n v="0"/>
    <n v="0"/>
    <n v="0"/>
    <n v="0"/>
    <s v="GAVETA 31"/>
  </r>
  <r>
    <x v="8"/>
    <x v="38"/>
    <n v="0"/>
    <n v="0"/>
    <n v="163"/>
    <n v="0"/>
    <n v="0"/>
    <n v="0"/>
    <n v="0"/>
    <n v="0"/>
    <n v="0"/>
    <n v="0"/>
    <s v="GAVETA 31_x000a_SE REALIZA SEGUIMIENTO CON CORTE AL 15/10/2025 EVIDENCIANDO UN SALDO PENDIENTE DE 2,254 REGISTROS FUID KARDEX EQUIVALENTES A 8,7 DIAS DE PRODUCCION_x000a_EL SALDO PDTE EN META DE PRODUCCION DEL PROYECTO DAPRE SE AJUSTA EN EL MISMO"/>
  </r>
  <r>
    <x v="8"/>
    <x v="39"/>
    <n v="0"/>
    <n v="0"/>
    <n v="159"/>
    <n v="0"/>
    <n v="0"/>
    <n v="0"/>
    <n v="0"/>
    <n v="0"/>
    <n v="0"/>
    <n v="0"/>
    <s v="GAVETA 31 "/>
  </r>
  <r>
    <x v="8"/>
    <x v="40"/>
    <n v="0"/>
    <n v="0"/>
    <n v="0"/>
    <n v="0"/>
    <n v="0"/>
    <n v="0"/>
    <n v="0"/>
    <n v="0"/>
    <n v="0"/>
    <n v="0"/>
    <n v="0"/>
  </r>
  <r>
    <x v="8"/>
    <x v="41"/>
    <n v="0"/>
    <n v="0"/>
    <n v="0"/>
    <n v="0"/>
    <n v="0"/>
    <n v="0"/>
    <n v="0"/>
    <n v="0"/>
    <n v="0"/>
    <n v="0"/>
    <n v="0"/>
  </r>
  <r>
    <x v="8"/>
    <x v="42"/>
    <n v="1"/>
    <n v="0"/>
    <n v="0"/>
    <n v="0"/>
    <n v="0"/>
    <n v="0"/>
    <n v="0"/>
    <n v="0"/>
    <n v="0"/>
    <n v="0"/>
    <s v="GAVETA 116"/>
  </r>
  <r>
    <x v="8"/>
    <x v="43"/>
    <n v="1"/>
    <n v="0"/>
    <n v="0"/>
    <n v="0"/>
    <n v="0"/>
    <n v="0"/>
    <n v="0"/>
    <n v="0"/>
    <n v="0"/>
    <n v="0"/>
    <s v="GAVETA 122"/>
  </r>
  <r>
    <x v="8"/>
    <x v="44"/>
    <n v="1"/>
    <n v="0"/>
    <n v="0"/>
    <n v="0"/>
    <n v="0"/>
    <n v="0"/>
    <n v="0"/>
    <n v="0"/>
    <n v="0"/>
    <n v="0"/>
    <s v="GAVETA 129"/>
  </r>
  <r>
    <x v="8"/>
    <x v="45"/>
    <n v="1"/>
    <n v="0"/>
    <n v="0"/>
    <n v="0"/>
    <n v="0"/>
    <n v="0"/>
    <n v="0"/>
    <n v="0"/>
    <n v="0"/>
    <n v="0"/>
    <s v="GAVETA 135"/>
  </r>
  <r>
    <x v="8"/>
    <x v="46"/>
    <n v="4"/>
    <n v="0"/>
    <n v="0"/>
    <n v="0"/>
    <n v="0"/>
    <n v="0"/>
    <n v="0"/>
    <n v="0"/>
    <n v="0"/>
    <n v="0"/>
    <s v="GAVETA 6 Y 15, 24 Y 25 OF SUB_x000a_SE REALIZA SEGUIMIENTO CON CORTE AL 24 DE OCTUBRE DE 2025 EVIDENCIANDO UN SALDO PENDIENTE DE 2,452 REGISTROS DE INVENTARIO KARDEX EQUIVALENTES 9,4 DIAS EN META DE PRODUCCION._x000a_EN EL PROCESO DE ORDENACION PRESENTA UN SALDO A FAVRO DE 3 GAVETAS EQUIVALENTES A 3 DIAS DE PRODUCCION._x000a_SE CONCLUYE QUE EN TOTAL PRESENTA UN SALDO PENDIENTE DE 6,4 DIAS EN METAS DE PRODUCCION "/>
  </r>
  <r>
    <x v="8"/>
    <x v="47"/>
    <n v="0"/>
    <n v="0"/>
    <n v="0"/>
    <n v="0"/>
    <n v="0"/>
    <n v="0"/>
    <n v="0"/>
    <n v="0"/>
    <n v="0"/>
    <n v="0"/>
    <n v="0"/>
  </r>
  <r>
    <x v="8"/>
    <x v="48"/>
    <n v="0"/>
    <n v="0"/>
    <n v="0"/>
    <n v="0"/>
    <n v="0"/>
    <n v="0"/>
    <n v="0"/>
    <n v="0"/>
    <n v="0"/>
    <n v="0"/>
    <n v="0"/>
  </r>
  <r>
    <x v="8"/>
    <x v="49"/>
    <n v="0"/>
    <n v="0"/>
    <n v="0"/>
    <n v="0"/>
    <n v="0"/>
    <n v="0"/>
    <n v="0"/>
    <n v="0"/>
    <n v="0"/>
    <n v="0"/>
    <n v="0"/>
  </r>
  <r>
    <x v="8"/>
    <x v="50"/>
    <n v="0"/>
    <n v="0"/>
    <n v="0"/>
    <n v="0"/>
    <n v="0"/>
    <n v="0"/>
    <n v="0"/>
    <n v="0"/>
    <n v="0"/>
    <n v="0"/>
    <n v="0"/>
  </r>
  <r>
    <x v="8"/>
    <x v="51"/>
    <n v="0"/>
    <n v="0"/>
    <n v="0"/>
    <n v="0"/>
    <n v="0"/>
    <n v="0"/>
    <n v="0"/>
    <n v="0"/>
    <n v="0"/>
    <n v="0"/>
    <n v="0"/>
  </r>
  <r>
    <x v="8"/>
    <x v="52"/>
    <n v="0"/>
    <n v="0"/>
    <n v="0"/>
    <n v="0"/>
    <n v="0"/>
    <n v="0"/>
    <n v="0"/>
    <n v="0"/>
    <n v="0"/>
    <n v="0"/>
    <n v="0"/>
  </r>
  <r>
    <x v="8"/>
    <x v="53"/>
    <n v="0"/>
    <n v="0"/>
    <n v="0"/>
    <n v="0"/>
    <n v="0"/>
    <n v="0"/>
    <n v="0"/>
    <n v="0"/>
    <n v="0"/>
    <n v="0"/>
    <n v="0"/>
  </r>
  <r>
    <x v="8"/>
    <x v="54"/>
    <n v="0"/>
    <n v="0"/>
    <n v="0"/>
    <n v="0"/>
    <n v="0"/>
    <n v="0"/>
    <n v="0"/>
    <n v="0"/>
    <n v="0"/>
    <n v="0"/>
    <n v="0"/>
  </r>
  <r>
    <x v="8"/>
    <x v="55"/>
    <n v="0"/>
    <n v="0"/>
    <n v="0"/>
    <n v="0"/>
    <n v="0"/>
    <n v="0"/>
    <n v="0"/>
    <n v="0"/>
    <n v="0"/>
    <n v="0"/>
    <n v="0"/>
  </r>
  <r>
    <x v="8"/>
    <x v="56"/>
    <n v="0"/>
    <n v="0"/>
    <n v="0"/>
    <n v="0"/>
    <n v="0"/>
    <n v="0"/>
    <n v="0"/>
    <n v="0"/>
    <n v="0"/>
    <n v="0"/>
    <n v="0"/>
  </r>
  <r>
    <x v="8"/>
    <x v="57"/>
    <n v="0"/>
    <n v="0"/>
    <n v="0"/>
    <n v="0"/>
    <n v="0"/>
    <n v="0"/>
    <n v="0"/>
    <n v="0"/>
    <n v="0"/>
    <n v="0"/>
    <n v="0"/>
  </r>
  <r>
    <x v="8"/>
    <x v="58"/>
    <n v="0"/>
    <n v="0"/>
    <n v="0"/>
    <n v="0"/>
    <n v="0"/>
    <n v="0"/>
    <n v="0"/>
    <n v="0"/>
    <n v="0"/>
    <n v="0"/>
    <n v="0"/>
  </r>
  <r>
    <x v="8"/>
    <x v="59"/>
    <n v="0"/>
    <n v="0"/>
    <n v="0"/>
    <n v="0"/>
    <n v="0"/>
    <n v="0"/>
    <n v="0"/>
    <n v="0"/>
    <n v="0"/>
    <n v="0"/>
    <n v="0"/>
  </r>
  <r>
    <x v="8"/>
    <x v="60"/>
    <n v="0"/>
    <n v="0"/>
    <n v="0"/>
    <n v="0"/>
    <n v="0"/>
    <n v="0"/>
    <n v="0"/>
    <n v="0"/>
    <n v="0"/>
    <n v="0"/>
    <n v="0"/>
  </r>
  <r>
    <x v="8"/>
    <x v="61"/>
    <n v="0"/>
    <n v="0"/>
    <n v="0"/>
    <n v="0"/>
    <n v="0"/>
    <n v="0"/>
    <n v="0"/>
    <n v="0"/>
    <n v="0"/>
    <n v="0"/>
    <n v="0"/>
  </r>
  <r>
    <x v="8"/>
    <x v="62"/>
    <n v="0"/>
    <n v="0"/>
    <n v="0"/>
    <n v="0"/>
    <n v="0"/>
    <n v="0"/>
    <n v="0"/>
    <n v="0"/>
    <n v="0"/>
    <n v="0"/>
    <n v="0"/>
  </r>
  <r>
    <x v="8"/>
    <x v="63"/>
    <n v="0"/>
    <n v="0"/>
    <n v="0"/>
    <n v="0"/>
    <n v="0"/>
    <n v="0"/>
    <n v="0"/>
    <n v="0"/>
    <n v="0"/>
    <n v="0"/>
    <n v="0"/>
  </r>
  <r>
    <x v="8"/>
    <x v="64"/>
    <n v="0"/>
    <n v="0"/>
    <n v="0"/>
    <n v="0"/>
    <n v="0"/>
    <n v="0"/>
    <n v="0"/>
    <n v="0"/>
    <n v="0"/>
    <n v="0"/>
    <n v="0"/>
  </r>
  <r>
    <x v="8"/>
    <x v="65"/>
    <n v="0"/>
    <n v="0"/>
    <n v="0"/>
    <n v="0"/>
    <n v="0"/>
    <n v="0"/>
    <n v="0"/>
    <n v="0"/>
    <n v="0"/>
    <n v="0"/>
    <n v="0"/>
  </r>
  <r>
    <x v="8"/>
    <x v="66"/>
    <n v="0"/>
    <n v="0"/>
    <n v="0"/>
    <n v="0"/>
    <n v="0"/>
    <n v="0"/>
    <n v="0"/>
    <n v="0"/>
    <n v="0"/>
    <n v="0"/>
    <n v="0"/>
  </r>
  <r>
    <x v="8"/>
    <x v="67"/>
    <n v="0"/>
    <n v="0"/>
    <n v="0"/>
    <n v="0"/>
    <n v="0"/>
    <n v="0"/>
    <n v="0"/>
    <n v="0"/>
    <n v="0"/>
    <n v="0"/>
    <n v="0"/>
  </r>
  <r>
    <x v="8"/>
    <x v="68"/>
    <n v="0"/>
    <n v="0"/>
    <n v="0"/>
    <n v="0"/>
    <n v="0"/>
    <n v="0"/>
    <n v="0"/>
    <n v="0"/>
    <n v="0"/>
    <n v="0"/>
    <n v="0"/>
  </r>
  <r>
    <x v="8"/>
    <x v="69"/>
    <n v="0"/>
    <n v="0"/>
    <n v="0"/>
    <n v="0"/>
    <n v="0"/>
    <n v="0"/>
    <n v="0"/>
    <n v="0"/>
    <n v="0"/>
    <n v="0"/>
    <n v="0"/>
  </r>
  <r>
    <x v="8"/>
    <x v="70"/>
    <n v="0"/>
    <n v="0"/>
    <n v="0"/>
    <n v="0"/>
    <n v="0"/>
    <n v="0"/>
    <n v="0"/>
    <n v="0"/>
    <n v="0"/>
    <n v="0"/>
    <n v="0"/>
  </r>
  <r>
    <x v="8"/>
    <x v="71"/>
    <n v="0"/>
    <n v="0"/>
    <n v="0"/>
    <n v="0"/>
    <n v="0"/>
    <n v="0"/>
    <n v="0"/>
    <n v="0"/>
    <n v="0"/>
    <n v="0"/>
    <n v="0"/>
  </r>
  <r>
    <x v="8"/>
    <x v="72"/>
    <n v="0"/>
    <n v="0"/>
    <n v="0"/>
    <n v="0"/>
    <n v="0"/>
    <n v="0"/>
    <n v="0"/>
    <n v="0"/>
    <n v="0"/>
    <n v="0"/>
    <n v="0"/>
  </r>
  <r>
    <x v="8"/>
    <x v="73"/>
    <n v="0"/>
    <n v="0"/>
    <n v="0"/>
    <n v="0"/>
    <n v="0"/>
    <n v="0"/>
    <n v="0"/>
    <n v="0"/>
    <n v="0"/>
    <n v="0"/>
    <n v="0"/>
  </r>
  <r>
    <x v="8"/>
    <x v="74"/>
    <n v="0"/>
    <n v="0"/>
    <n v="0"/>
    <n v="0"/>
    <n v="0"/>
    <n v="0"/>
    <n v="0"/>
    <n v="0"/>
    <n v="0"/>
    <n v="0"/>
    <n v="0"/>
  </r>
  <r>
    <x v="8"/>
    <x v="75"/>
    <n v="0"/>
    <n v="0"/>
    <n v="0"/>
    <n v="0"/>
    <n v="0"/>
    <n v="0"/>
    <n v="0"/>
    <n v="0"/>
    <n v="0"/>
    <n v="0"/>
    <n v="0"/>
  </r>
  <r>
    <x v="8"/>
    <x v="76"/>
    <n v="0"/>
    <n v="0"/>
    <n v="0"/>
    <n v="0"/>
    <n v="0"/>
    <n v="0"/>
    <n v="0"/>
    <n v="0"/>
    <n v="0"/>
    <n v="0"/>
    <n v="0"/>
  </r>
  <r>
    <x v="8"/>
    <x v="77"/>
    <n v="0"/>
    <n v="0"/>
    <n v="0"/>
    <n v="0"/>
    <n v="0"/>
    <n v="0"/>
    <n v="0"/>
    <n v="0"/>
    <n v="0"/>
    <n v="0"/>
    <n v="0"/>
  </r>
  <r>
    <x v="8"/>
    <x v="78"/>
    <n v="0"/>
    <n v="0"/>
    <n v="0"/>
    <n v="0"/>
    <n v="0"/>
    <n v="0"/>
    <n v="0"/>
    <n v="0"/>
    <n v="0"/>
    <n v="0"/>
    <n v="0"/>
  </r>
  <r>
    <x v="8"/>
    <x v="79"/>
    <n v="0"/>
    <n v="0"/>
    <n v="0"/>
    <n v="0"/>
    <n v="0"/>
    <n v="0"/>
    <n v="0"/>
    <n v="0"/>
    <n v="0"/>
    <n v="0"/>
    <n v="0"/>
  </r>
  <r>
    <x v="8"/>
    <x v="80"/>
    <n v="0"/>
    <n v="0"/>
    <n v="0"/>
    <n v="0"/>
    <n v="0"/>
    <n v="0"/>
    <n v="0"/>
    <n v="0"/>
    <n v="0"/>
    <n v="0"/>
    <n v="0"/>
  </r>
  <r>
    <x v="8"/>
    <x v="81"/>
    <n v="0"/>
    <n v="0"/>
    <n v="0"/>
    <n v="0"/>
    <n v="0"/>
    <n v="0"/>
    <n v="0"/>
    <n v="0"/>
    <n v="0"/>
    <n v="0"/>
    <n v="0"/>
  </r>
  <r>
    <x v="8"/>
    <x v="82"/>
    <n v="0"/>
    <n v="0"/>
    <n v="0"/>
    <n v="0"/>
    <n v="0"/>
    <n v="0"/>
    <n v="0"/>
    <n v="0"/>
    <n v="0"/>
    <n v="0"/>
    <n v="0"/>
  </r>
  <r>
    <x v="8"/>
    <x v="83"/>
    <n v="0"/>
    <n v="0"/>
    <n v="0"/>
    <n v="0"/>
    <n v="0"/>
    <n v="0"/>
    <n v="0"/>
    <n v="0"/>
    <n v="0"/>
    <n v="0"/>
    <n v="0"/>
  </r>
  <r>
    <x v="8"/>
    <x v="84"/>
    <n v="0"/>
    <n v="0"/>
    <n v="0"/>
    <n v="0"/>
    <n v="0"/>
    <n v="0"/>
    <n v="0"/>
    <n v="0"/>
    <n v="0"/>
    <n v="0"/>
    <n v="0"/>
  </r>
  <r>
    <x v="8"/>
    <x v="85"/>
    <n v="0"/>
    <n v="0"/>
    <n v="0"/>
    <n v="0"/>
    <n v="0"/>
    <n v="0"/>
    <n v="0"/>
    <n v="0"/>
    <n v="0"/>
    <n v="0"/>
    <n v="0"/>
  </r>
  <r>
    <x v="8"/>
    <x v="86"/>
    <n v="0"/>
    <n v="0"/>
    <n v="0"/>
    <n v="0"/>
    <n v="0"/>
    <n v="0"/>
    <n v="0"/>
    <n v="0"/>
    <n v="0"/>
    <n v="0"/>
    <n v="0"/>
  </r>
  <r>
    <x v="8"/>
    <x v="87"/>
    <n v="0"/>
    <n v="0"/>
    <n v="0"/>
    <n v="0"/>
    <n v="0"/>
    <n v="0"/>
    <n v="0"/>
    <n v="0"/>
    <n v="0"/>
    <n v="0"/>
    <n v="0"/>
  </r>
  <r>
    <x v="8"/>
    <x v="88"/>
    <n v="0"/>
    <n v="0"/>
    <n v="0"/>
    <n v="0"/>
    <n v="0"/>
    <n v="0"/>
    <n v="0"/>
    <n v="0"/>
    <n v="0"/>
    <n v="0"/>
    <n v="0"/>
  </r>
  <r>
    <x v="8"/>
    <x v="89"/>
    <n v="0"/>
    <n v="0"/>
    <n v="0"/>
    <n v="0"/>
    <n v="0"/>
    <n v="0"/>
    <n v="0"/>
    <n v="0"/>
    <n v="0"/>
    <n v="0"/>
    <n v="0"/>
  </r>
  <r>
    <x v="8"/>
    <x v="90"/>
    <n v="0"/>
    <n v="0"/>
    <n v="0"/>
    <n v="0"/>
    <n v="0"/>
    <n v="0"/>
    <n v="0"/>
    <n v="0"/>
    <n v="0"/>
    <n v="0"/>
    <n v="0"/>
  </r>
  <r>
    <x v="8"/>
    <x v="91"/>
    <n v="0"/>
    <n v="0"/>
    <n v="0"/>
    <n v="0"/>
    <n v="0"/>
    <n v="0"/>
    <n v="0"/>
    <n v="0"/>
    <n v="0"/>
    <n v="0"/>
    <n v="0"/>
  </r>
  <r>
    <x v="8"/>
    <x v="92"/>
    <n v="0"/>
    <n v="0"/>
    <n v="0"/>
    <n v="0"/>
    <n v="0"/>
    <n v="0"/>
    <n v="0"/>
    <n v="0"/>
    <n v="0"/>
    <n v="0"/>
    <n v="0"/>
  </r>
  <r>
    <x v="8"/>
    <x v="93"/>
    <n v="0"/>
    <n v="0"/>
    <n v="0"/>
    <n v="0"/>
    <n v="0"/>
    <n v="0"/>
    <n v="0"/>
    <n v="0"/>
    <n v="0"/>
    <n v="0"/>
    <n v="0"/>
  </r>
  <r>
    <x v="8"/>
    <x v="94"/>
    <n v="0"/>
    <n v="0"/>
    <n v="0"/>
    <n v="0"/>
    <n v="0"/>
    <n v="0"/>
    <n v="0"/>
    <n v="0"/>
    <n v="0"/>
    <n v="0"/>
    <n v="0"/>
  </r>
  <r>
    <x v="8"/>
    <x v="95"/>
    <n v="0"/>
    <n v="0"/>
    <n v="0"/>
    <n v="0"/>
    <n v="0"/>
    <n v="0"/>
    <n v="0"/>
    <n v="0"/>
    <n v="0"/>
    <n v="0"/>
    <n v="0"/>
  </r>
  <r>
    <x v="8"/>
    <x v="96"/>
    <n v="0"/>
    <n v="0"/>
    <n v="0"/>
    <n v="0"/>
    <n v="0"/>
    <n v="0"/>
    <n v="0"/>
    <n v="0"/>
    <n v="0"/>
    <n v="0"/>
    <n v="0"/>
  </r>
  <r>
    <x v="8"/>
    <x v="97"/>
    <n v="0"/>
    <n v="0"/>
    <n v="0"/>
    <n v="0"/>
    <n v="0"/>
    <n v="0"/>
    <n v="0"/>
    <n v="0"/>
    <n v="0"/>
    <n v="0"/>
    <n v="0"/>
  </r>
  <r>
    <x v="8"/>
    <x v="98"/>
    <n v="0"/>
    <n v="0"/>
    <n v="0"/>
    <n v="0"/>
    <n v="0"/>
    <n v="0"/>
    <n v="0"/>
    <n v="0"/>
    <n v="0"/>
    <n v="0"/>
    <n v="0"/>
  </r>
  <r>
    <x v="8"/>
    <x v="99"/>
    <n v="0"/>
    <n v="0"/>
    <n v="0"/>
    <n v="0"/>
    <n v="0"/>
    <n v="0"/>
    <n v="0"/>
    <n v="0"/>
    <n v="0"/>
    <n v="0"/>
    <n v="0"/>
  </r>
  <r>
    <x v="8"/>
    <x v="100"/>
    <n v="0"/>
    <n v="0"/>
    <n v="0"/>
    <n v="0"/>
    <n v="0"/>
    <n v="0"/>
    <n v="0"/>
    <n v="0"/>
    <n v="0"/>
    <n v="0"/>
    <n v="0"/>
  </r>
  <r>
    <x v="8"/>
    <x v="101"/>
    <n v="0"/>
    <n v="0"/>
    <n v="0"/>
    <n v="0"/>
    <n v="0"/>
    <n v="0"/>
    <n v="0"/>
    <n v="0"/>
    <n v="0"/>
    <n v="0"/>
    <n v="0"/>
  </r>
  <r>
    <x v="8"/>
    <x v="102"/>
    <n v="0"/>
    <n v="0"/>
    <n v="0"/>
    <n v="0"/>
    <n v="0"/>
    <n v="0"/>
    <n v="0"/>
    <n v="0"/>
    <n v="0"/>
    <n v="0"/>
    <n v="0"/>
  </r>
  <r>
    <x v="8"/>
    <x v="103"/>
    <n v="0"/>
    <n v="0"/>
    <n v="0"/>
    <n v="0"/>
    <n v="0"/>
    <n v="0"/>
    <n v="0"/>
    <n v="0"/>
    <n v="0"/>
    <n v="0"/>
    <n v="0"/>
  </r>
  <r>
    <x v="8"/>
    <x v="104"/>
    <n v="0"/>
    <n v="0"/>
    <n v="0"/>
    <n v="0"/>
    <n v="0"/>
    <n v="0"/>
    <n v="0"/>
    <n v="0"/>
    <n v="0"/>
    <n v="0"/>
    <n v="0"/>
  </r>
  <r>
    <x v="8"/>
    <x v="105"/>
    <n v="0"/>
    <n v="0"/>
    <n v="0"/>
    <n v="0"/>
    <n v="0"/>
    <n v="0"/>
    <n v="0"/>
    <n v="0"/>
    <n v="0"/>
    <n v="0"/>
    <n v="0"/>
  </r>
  <r>
    <x v="8"/>
    <x v="106"/>
    <n v="0"/>
    <n v="0"/>
    <n v="0"/>
    <n v="0"/>
    <n v="0"/>
    <n v="0"/>
    <n v="0"/>
    <n v="0"/>
    <n v="0"/>
    <n v="0"/>
    <n v="0"/>
  </r>
  <r>
    <x v="8"/>
    <x v="107"/>
    <n v="0"/>
    <n v="0"/>
    <n v="0"/>
    <n v="0"/>
    <n v="0"/>
    <n v="0"/>
    <n v="0"/>
    <n v="0"/>
    <n v="0"/>
    <n v="0"/>
    <n v="0"/>
  </r>
  <r>
    <x v="8"/>
    <x v="108"/>
    <n v="0"/>
    <n v="0"/>
    <n v="0"/>
    <n v="0"/>
    <n v="0"/>
    <n v="0"/>
    <n v="0"/>
    <n v="0"/>
    <n v="0"/>
    <n v="0"/>
    <n v="0"/>
  </r>
  <r>
    <x v="8"/>
    <x v="109"/>
    <n v="0"/>
    <n v="0"/>
    <n v="0"/>
    <n v="0"/>
    <n v="0"/>
    <n v="0"/>
    <n v="0"/>
    <n v="0"/>
    <n v="0"/>
    <n v="0"/>
    <n v="0"/>
  </r>
  <r>
    <x v="8"/>
    <x v="110"/>
    <n v="0"/>
    <n v="0"/>
    <n v="0"/>
    <n v="0"/>
    <n v="0"/>
    <n v="0"/>
    <n v="0"/>
    <n v="0"/>
    <n v="0"/>
    <n v="0"/>
    <n v="0"/>
  </r>
  <r>
    <x v="8"/>
    <x v="111"/>
    <n v="0"/>
    <n v="0"/>
    <n v="0"/>
    <n v="0"/>
    <n v="0"/>
    <n v="0"/>
    <n v="0"/>
    <n v="0"/>
    <n v="0"/>
    <n v="0"/>
    <n v="0"/>
  </r>
  <r>
    <x v="8"/>
    <x v="112"/>
    <n v="0"/>
    <n v="0"/>
    <n v="0"/>
    <n v="0"/>
    <n v="0"/>
    <n v="0"/>
    <n v="0"/>
    <n v="0"/>
    <n v="0"/>
    <n v="0"/>
    <n v="0"/>
  </r>
  <r>
    <x v="8"/>
    <x v="113"/>
    <n v="0"/>
    <n v="0"/>
    <n v="0"/>
    <n v="0"/>
    <n v="0"/>
    <n v="0"/>
    <n v="0"/>
    <n v="0"/>
    <n v="0"/>
    <n v="0"/>
    <n v="0"/>
  </r>
  <r>
    <x v="8"/>
    <x v="114"/>
    <n v="0"/>
    <n v="0"/>
    <n v="0"/>
    <n v="0"/>
    <n v="0"/>
    <n v="0"/>
    <n v="0"/>
    <n v="0"/>
    <n v="0"/>
    <n v="0"/>
    <n v="0"/>
  </r>
  <r>
    <x v="9"/>
    <x v="16"/>
    <n v="0"/>
    <n v="0"/>
    <n v="47"/>
    <n v="0"/>
    <n v="0"/>
    <n v="0"/>
    <n v="0"/>
    <n v="0"/>
    <n v="0"/>
    <n v="0"/>
    <s v="INGRESA AL PROYECTO 24/09/2025 CURVA DE APRENDIZAJE _x000a_GAVETA 1"/>
  </r>
  <r>
    <x v="9"/>
    <x v="17"/>
    <n v="0"/>
    <n v="0"/>
    <n v="153"/>
    <n v="0"/>
    <n v="0"/>
    <n v="0"/>
    <n v="0"/>
    <n v="0"/>
    <n v="0"/>
    <n v="0"/>
    <s v="GAVETA 1"/>
  </r>
  <r>
    <x v="9"/>
    <x v="18"/>
    <n v="0"/>
    <n v="0"/>
    <n v="201"/>
    <n v="0"/>
    <n v="0"/>
    <n v="0"/>
    <n v="0"/>
    <n v="0"/>
    <n v="0"/>
    <n v="0"/>
    <s v="GAVETA 1"/>
  </r>
  <r>
    <x v="9"/>
    <x v="19"/>
    <n v="0"/>
    <n v="0"/>
    <n v="0"/>
    <n v="0"/>
    <n v="0"/>
    <n v="0"/>
    <n v="0"/>
    <n v="0"/>
    <n v="0"/>
    <n v="0"/>
    <n v="0"/>
  </r>
  <r>
    <x v="9"/>
    <x v="20"/>
    <n v="0"/>
    <n v="0"/>
    <n v="0"/>
    <n v="0"/>
    <n v="0"/>
    <n v="0"/>
    <n v="0"/>
    <n v="0"/>
    <n v="0"/>
    <n v="0"/>
    <n v="0"/>
  </r>
  <r>
    <x v="9"/>
    <x v="21"/>
    <n v="0"/>
    <n v="0"/>
    <n v="149"/>
    <n v="0"/>
    <n v="0"/>
    <n v="0"/>
    <n v="0"/>
    <n v="0"/>
    <n v="0"/>
    <n v="0"/>
    <s v="GAVETA 1"/>
  </r>
  <r>
    <x v="9"/>
    <x v="22"/>
    <n v="0"/>
    <n v="0"/>
    <n v="159"/>
    <n v="0"/>
    <n v="0"/>
    <n v="0"/>
    <n v="0"/>
    <n v="0"/>
    <n v="0"/>
    <n v="0"/>
    <s v="GAVETA 1 Y 7"/>
  </r>
  <r>
    <x v="9"/>
    <x v="23"/>
    <n v="0"/>
    <n v="0"/>
    <n v="122"/>
    <n v="0"/>
    <n v="0"/>
    <n v="0"/>
    <n v="0"/>
    <n v="0"/>
    <n v="0"/>
    <n v="0"/>
    <s v="GAVETA 7 Y 16"/>
  </r>
  <r>
    <x v="9"/>
    <x v="24"/>
    <n v="0"/>
    <n v="0"/>
    <n v="281"/>
    <n v="0"/>
    <n v="0"/>
    <n v="0"/>
    <n v="0"/>
    <n v="0"/>
    <n v="0"/>
    <n v="0"/>
    <s v="GAVETA 16"/>
  </r>
  <r>
    <x v="9"/>
    <x v="25"/>
    <n v="0"/>
    <n v="0"/>
    <n v="0"/>
    <n v="0"/>
    <n v="0"/>
    <n v="0"/>
    <n v="0"/>
    <n v="8"/>
    <n v="0"/>
    <n v="1"/>
    <s v="NO ASISTIO"/>
  </r>
  <r>
    <x v="9"/>
    <x v="26"/>
    <n v="0"/>
    <n v="0"/>
    <n v="0"/>
    <n v="0"/>
    <n v="0"/>
    <n v="0"/>
    <n v="0"/>
    <n v="0"/>
    <n v="0"/>
    <n v="0"/>
    <n v="0"/>
  </r>
  <r>
    <x v="9"/>
    <x v="27"/>
    <n v="0"/>
    <n v="0"/>
    <n v="0"/>
    <n v="0"/>
    <n v="0"/>
    <n v="0"/>
    <n v="0"/>
    <n v="0"/>
    <n v="0"/>
    <n v="0"/>
    <n v="0"/>
  </r>
  <r>
    <x v="9"/>
    <x v="28"/>
    <n v="0"/>
    <n v="0"/>
    <n v="281"/>
    <n v="0"/>
    <n v="0"/>
    <n v="3120"/>
    <n v="0"/>
    <n v="0"/>
    <n v="0"/>
    <n v="0"/>
    <s v="GAVETA 16"/>
  </r>
  <r>
    <x v="9"/>
    <x v="29"/>
    <n v="0"/>
    <n v="0"/>
    <n v="261"/>
    <n v="0"/>
    <n v="0"/>
    <n v="728"/>
    <n v="0"/>
    <n v="0"/>
    <n v="0"/>
    <n v="0"/>
    <s v="GAVETA 16"/>
  </r>
  <r>
    <x v="9"/>
    <x v="30"/>
    <n v="0"/>
    <n v="0"/>
    <n v="264"/>
    <n v="0"/>
    <n v="0"/>
    <n v="2.8"/>
    <n v="0"/>
    <n v="0"/>
    <n v="0"/>
    <n v="0"/>
    <s v="GAVETA 16"/>
  </r>
  <r>
    <x v="9"/>
    <x v="31"/>
    <n v="0"/>
    <n v="0"/>
    <n v="260"/>
    <n v="0"/>
    <n v="0"/>
    <n v="0"/>
    <n v="0"/>
    <n v="0"/>
    <n v="0"/>
    <n v="0"/>
    <s v="GAVETA 16 Y 46"/>
  </r>
  <r>
    <x v="9"/>
    <x v="32"/>
    <n v="0"/>
    <n v="0"/>
    <n v="261"/>
    <n v="0"/>
    <n v="0"/>
    <n v="0"/>
    <n v="0"/>
    <n v="0"/>
    <n v="0"/>
    <n v="0"/>
    <s v="GAVETA 46"/>
  </r>
  <r>
    <x v="9"/>
    <x v="33"/>
    <n v="0"/>
    <n v="0"/>
    <n v="0"/>
    <n v="0"/>
    <n v="0"/>
    <n v="0"/>
    <n v="0"/>
    <n v="0"/>
    <n v="0"/>
    <n v="0"/>
    <n v="0"/>
  </r>
  <r>
    <x v="9"/>
    <x v="34"/>
    <n v="0"/>
    <n v="0"/>
    <n v="0"/>
    <n v="0"/>
    <n v="0"/>
    <n v="0"/>
    <n v="0"/>
    <n v="0"/>
    <n v="0"/>
    <n v="0"/>
    <n v="0"/>
  </r>
  <r>
    <x v="9"/>
    <x v="35"/>
    <n v="0"/>
    <n v="0"/>
    <n v="0"/>
    <n v="0"/>
    <n v="0"/>
    <n v="0"/>
    <n v="0"/>
    <n v="0"/>
    <n v="0"/>
    <n v="0"/>
    <n v="0"/>
  </r>
  <r>
    <x v="9"/>
    <x v="36"/>
    <n v="0"/>
    <n v="0"/>
    <n v="0"/>
    <n v="0"/>
    <n v="0"/>
    <n v="0"/>
    <n v="0"/>
    <n v="0"/>
    <n v="0"/>
    <n v="0"/>
    <s v="SE REALIZA SEGUIMIENTO, EVIDENCIANDO UN SALDO PENDIENTE DE 728 REGISTROS FUID EQUIVALENTES A 2,8 DIAS EN META DE PRODUCCIÒN"/>
  </r>
  <r>
    <x v="9"/>
    <x v="37"/>
    <n v="0"/>
    <n v="0"/>
    <n v="0"/>
    <n v="0"/>
    <n v="0"/>
    <n v="0"/>
    <n v="0"/>
    <n v="0"/>
    <n v="0"/>
    <n v="0"/>
    <n v="0"/>
  </r>
  <r>
    <x v="9"/>
    <x v="38"/>
    <n v="0"/>
    <n v="0"/>
    <n v="0"/>
    <n v="0"/>
    <n v="0"/>
    <n v="0"/>
    <n v="0"/>
    <n v="0"/>
    <n v="0"/>
    <n v="0"/>
    <n v="0"/>
  </r>
  <r>
    <x v="9"/>
    <x v="39"/>
    <n v="0"/>
    <n v="0"/>
    <n v="0"/>
    <n v="0"/>
    <n v="0"/>
    <n v="0"/>
    <n v="0"/>
    <n v="0"/>
    <n v="0"/>
    <n v="0"/>
    <n v="0"/>
  </r>
  <r>
    <x v="9"/>
    <x v="40"/>
    <n v="0"/>
    <n v="0"/>
    <n v="0"/>
    <n v="0"/>
    <n v="0"/>
    <n v="0"/>
    <n v="0"/>
    <n v="0"/>
    <n v="0"/>
    <n v="0"/>
    <n v="0"/>
  </r>
  <r>
    <x v="9"/>
    <x v="41"/>
    <n v="0"/>
    <n v="0"/>
    <n v="0"/>
    <n v="0"/>
    <n v="0"/>
    <n v="0"/>
    <n v="0"/>
    <n v="0"/>
    <n v="0"/>
    <n v="0"/>
    <n v="0"/>
  </r>
  <r>
    <x v="9"/>
    <x v="42"/>
    <n v="0"/>
    <n v="0"/>
    <n v="0"/>
    <n v="0"/>
    <n v="0"/>
    <n v="0"/>
    <n v="0"/>
    <n v="0"/>
    <n v="0"/>
    <n v="0"/>
    <n v="0"/>
  </r>
  <r>
    <x v="9"/>
    <x v="43"/>
    <n v="0"/>
    <n v="0"/>
    <n v="0"/>
    <n v="0"/>
    <n v="0"/>
    <n v="0"/>
    <n v="0"/>
    <n v="0"/>
    <n v="0"/>
    <n v="0"/>
    <n v="0"/>
  </r>
  <r>
    <x v="9"/>
    <x v="44"/>
    <n v="0"/>
    <n v="0"/>
    <n v="0"/>
    <n v="0"/>
    <n v="0"/>
    <n v="0"/>
    <n v="0"/>
    <n v="0"/>
    <n v="0"/>
    <n v="0"/>
    <n v="0"/>
  </r>
  <r>
    <x v="9"/>
    <x v="45"/>
    <n v="0"/>
    <n v="0"/>
    <n v="0"/>
    <n v="0"/>
    <n v="0"/>
    <n v="0"/>
    <n v="0"/>
    <n v="0"/>
    <n v="0"/>
    <n v="0"/>
    <n v="0"/>
  </r>
  <r>
    <x v="9"/>
    <x v="46"/>
    <n v="0"/>
    <n v="0"/>
    <n v="0"/>
    <n v="0"/>
    <n v="0"/>
    <n v="0"/>
    <n v="0"/>
    <n v="0"/>
    <n v="0"/>
    <n v="0"/>
    <n v="0"/>
  </r>
  <r>
    <x v="9"/>
    <x v="47"/>
    <n v="0"/>
    <n v="0"/>
    <n v="0"/>
    <n v="0"/>
    <n v="0"/>
    <n v="0"/>
    <n v="0"/>
    <n v="0"/>
    <n v="0"/>
    <n v="0"/>
    <n v="0"/>
  </r>
  <r>
    <x v="9"/>
    <x v="48"/>
    <n v="0"/>
    <n v="0"/>
    <n v="0"/>
    <n v="0"/>
    <n v="0"/>
    <n v="0"/>
    <n v="0"/>
    <n v="0"/>
    <n v="0"/>
    <n v="0"/>
    <n v="0"/>
  </r>
  <r>
    <x v="9"/>
    <x v="49"/>
    <n v="0"/>
    <n v="0"/>
    <n v="0"/>
    <n v="0"/>
    <n v="0"/>
    <n v="0"/>
    <n v="0"/>
    <n v="0"/>
    <n v="0"/>
    <n v="0"/>
    <n v="0"/>
  </r>
  <r>
    <x v="9"/>
    <x v="50"/>
    <n v="0"/>
    <n v="0"/>
    <n v="0"/>
    <n v="0"/>
    <n v="0"/>
    <n v="0"/>
    <n v="0"/>
    <n v="0"/>
    <n v="0"/>
    <n v="0"/>
    <n v="0"/>
  </r>
  <r>
    <x v="9"/>
    <x v="51"/>
    <n v="0"/>
    <n v="0"/>
    <n v="0"/>
    <n v="0"/>
    <n v="0"/>
    <n v="0"/>
    <n v="0"/>
    <n v="0"/>
    <n v="0"/>
    <n v="0"/>
    <n v="0"/>
  </r>
  <r>
    <x v="9"/>
    <x v="52"/>
    <n v="0"/>
    <n v="0"/>
    <n v="0"/>
    <n v="0"/>
    <n v="0"/>
    <n v="0"/>
    <n v="0"/>
    <n v="0"/>
    <n v="0"/>
    <n v="0"/>
    <n v="0"/>
  </r>
  <r>
    <x v="9"/>
    <x v="53"/>
    <n v="0"/>
    <n v="0"/>
    <n v="0"/>
    <n v="0"/>
    <n v="0"/>
    <n v="0"/>
    <n v="0"/>
    <n v="0"/>
    <n v="0"/>
    <n v="0"/>
    <n v="0"/>
  </r>
  <r>
    <x v="9"/>
    <x v="54"/>
    <n v="0"/>
    <n v="0"/>
    <n v="0"/>
    <n v="0"/>
    <n v="0"/>
    <n v="0"/>
    <n v="0"/>
    <n v="0"/>
    <n v="0"/>
    <n v="0"/>
    <n v="0"/>
  </r>
  <r>
    <x v="9"/>
    <x v="55"/>
    <n v="0"/>
    <n v="0"/>
    <n v="0"/>
    <n v="0"/>
    <n v="0"/>
    <n v="0"/>
    <n v="0"/>
    <n v="0"/>
    <n v="0"/>
    <n v="0"/>
    <n v="0"/>
  </r>
  <r>
    <x v="9"/>
    <x v="56"/>
    <n v="0"/>
    <n v="0"/>
    <n v="0"/>
    <n v="0"/>
    <n v="0"/>
    <n v="0"/>
    <n v="0"/>
    <n v="0"/>
    <n v="0"/>
    <n v="0"/>
    <n v="0"/>
  </r>
  <r>
    <x v="9"/>
    <x v="57"/>
    <n v="0"/>
    <n v="0"/>
    <n v="0"/>
    <n v="0"/>
    <n v="0"/>
    <n v="0"/>
    <n v="0"/>
    <n v="0"/>
    <n v="0"/>
    <n v="0"/>
    <n v="0"/>
  </r>
  <r>
    <x v="9"/>
    <x v="58"/>
    <n v="0"/>
    <n v="0"/>
    <n v="0"/>
    <n v="0"/>
    <n v="0"/>
    <n v="0"/>
    <n v="0"/>
    <n v="0"/>
    <n v="0"/>
    <n v="0"/>
    <n v="0"/>
  </r>
  <r>
    <x v="9"/>
    <x v="59"/>
    <n v="0"/>
    <n v="0"/>
    <n v="0"/>
    <n v="0"/>
    <n v="0"/>
    <n v="0"/>
    <n v="0"/>
    <n v="0"/>
    <n v="0"/>
    <n v="0"/>
    <n v="0"/>
  </r>
  <r>
    <x v="9"/>
    <x v="60"/>
    <n v="0"/>
    <n v="0"/>
    <n v="0"/>
    <n v="0"/>
    <n v="0"/>
    <n v="0"/>
    <n v="0"/>
    <n v="0"/>
    <n v="0"/>
    <n v="0"/>
    <n v="0"/>
  </r>
  <r>
    <x v="9"/>
    <x v="61"/>
    <n v="0"/>
    <n v="0"/>
    <n v="0"/>
    <n v="0"/>
    <n v="0"/>
    <n v="0"/>
    <n v="0"/>
    <n v="0"/>
    <n v="0"/>
    <n v="0"/>
    <n v="0"/>
  </r>
  <r>
    <x v="9"/>
    <x v="62"/>
    <n v="0"/>
    <n v="0"/>
    <n v="0"/>
    <n v="0"/>
    <n v="0"/>
    <n v="0"/>
    <n v="0"/>
    <n v="0"/>
    <n v="0"/>
    <n v="0"/>
    <n v="0"/>
  </r>
  <r>
    <x v="9"/>
    <x v="63"/>
    <n v="0"/>
    <n v="0"/>
    <n v="0"/>
    <n v="0"/>
    <n v="0"/>
    <n v="0"/>
    <n v="0"/>
    <n v="0"/>
    <n v="0"/>
    <n v="0"/>
    <n v="0"/>
  </r>
  <r>
    <x v="9"/>
    <x v="64"/>
    <n v="0"/>
    <n v="0"/>
    <n v="0"/>
    <n v="0"/>
    <n v="0"/>
    <n v="0"/>
    <n v="0"/>
    <n v="0"/>
    <n v="0"/>
    <n v="0"/>
    <n v="0"/>
  </r>
  <r>
    <x v="9"/>
    <x v="65"/>
    <n v="0"/>
    <n v="0"/>
    <n v="0"/>
    <n v="0"/>
    <n v="0"/>
    <n v="0"/>
    <n v="0"/>
    <n v="0"/>
    <n v="0"/>
    <n v="0"/>
    <n v="0"/>
  </r>
  <r>
    <x v="9"/>
    <x v="66"/>
    <n v="0"/>
    <n v="0"/>
    <n v="0"/>
    <n v="0"/>
    <n v="0"/>
    <n v="0"/>
    <n v="0"/>
    <n v="0"/>
    <n v="0"/>
    <n v="0"/>
    <n v="0"/>
  </r>
  <r>
    <x v="9"/>
    <x v="67"/>
    <n v="0"/>
    <n v="0"/>
    <n v="0"/>
    <n v="0"/>
    <n v="0"/>
    <n v="0"/>
    <n v="0"/>
    <n v="0"/>
    <n v="0"/>
    <n v="0"/>
    <n v="0"/>
  </r>
  <r>
    <x v="9"/>
    <x v="68"/>
    <n v="0"/>
    <n v="0"/>
    <n v="0"/>
    <n v="0"/>
    <n v="0"/>
    <n v="0"/>
    <n v="0"/>
    <n v="0"/>
    <n v="0"/>
    <n v="0"/>
    <n v="0"/>
  </r>
  <r>
    <x v="9"/>
    <x v="69"/>
    <n v="0"/>
    <n v="0"/>
    <n v="0"/>
    <n v="0"/>
    <n v="0"/>
    <n v="0"/>
    <n v="0"/>
    <n v="0"/>
    <n v="0"/>
    <n v="0"/>
    <n v="0"/>
  </r>
  <r>
    <x v="9"/>
    <x v="70"/>
    <n v="0"/>
    <n v="0"/>
    <n v="0"/>
    <n v="0"/>
    <n v="0"/>
    <n v="0"/>
    <n v="0"/>
    <n v="0"/>
    <n v="0"/>
    <n v="0"/>
    <n v="0"/>
  </r>
  <r>
    <x v="9"/>
    <x v="71"/>
    <n v="0"/>
    <n v="0"/>
    <n v="0"/>
    <n v="0"/>
    <n v="0"/>
    <n v="0"/>
    <n v="0"/>
    <n v="0"/>
    <n v="0"/>
    <n v="0"/>
    <n v="0"/>
  </r>
  <r>
    <x v="9"/>
    <x v="72"/>
    <n v="0"/>
    <n v="0"/>
    <n v="0"/>
    <n v="0"/>
    <n v="0"/>
    <n v="0"/>
    <n v="0"/>
    <n v="0"/>
    <n v="0"/>
    <n v="0"/>
    <n v="0"/>
  </r>
  <r>
    <x v="9"/>
    <x v="73"/>
    <n v="0"/>
    <n v="0"/>
    <n v="0"/>
    <n v="0"/>
    <n v="0"/>
    <n v="0"/>
    <n v="0"/>
    <n v="0"/>
    <n v="0"/>
    <n v="0"/>
    <n v="0"/>
  </r>
  <r>
    <x v="9"/>
    <x v="74"/>
    <n v="0"/>
    <n v="0"/>
    <n v="0"/>
    <n v="0"/>
    <n v="0"/>
    <n v="0"/>
    <n v="0"/>
    <n v="0"/>
    <n v="0"/>
    <n v="0"/>
    <n v="0"/>
  </r>
  <r>
    <x v="9"/>
    <x v="75"/>
    <n v="0"/>
    <n v="0"/>
    <n v="0"/>
    <n v="0"/>
    <n v="0"/>
    <n v="0"/>
    <n v="0"/>
    <n v="0"/>
    <n v="0"/>
    <n v="0"/>
    <n v="0"/>
  </r>
  <r>
    <x v="9"/>
    <x v="76"/>
    <n v="0"/>
    <n v="0"/>
    <n v="0"/>
    <n v="0"/>
    <n v="0"/>
    <n v="0"/>
    <n v="0"/>
    <n v="0"/>
    <n v="0"/>
    <n v="0"/>
    <n v="0"/>
  </r>
  <r>
    <x v="9"/>
    <x v="77"/>
    <n v="0"/>
    <n v="0"/>
    <n v="0"/>
    <n v="0"/>
    <n v="0"/>
    <n v="0"/>
    <n v="0"/>
    <n v="0"/>
    <n v="0"/>
    <n v="0"/>
    <n v="0"/>
  </r>
  <r>
    <x v="9"/>
    <x v="78"/>
    <n v="0"/>
    <n v="0"/>
    <n v="0"/>
    <n v="0"/>
    <n v="0"/>
    <n v="0"/>
    <n v="0"/>
    <n v="0"/>
    <n v="0"/>
    <n v="0"/>
    <n v="0"/>
  </r>
  <r>
    <x v="9"/>
    <x v="79"/>
    <n v="0"/>
    <n v="0"/>
    <n v="0"/>
    <n v="0"/>
    <n v="0"/>
    <n v="0"/>
    <n v="0"/>
    <n v="0"/>
    <n v="0"/>
    <n v="0"/>
    <n v="0"/>
  </r>
  <r>
    <x v="9"/>
    <x v="80"/>
    <n v="0"/>
    <n v="0"/>
    <n v="0"/>
    <n v="0"/>
    <n v="0"/>
    <n v="0"/>
    <n v="0"/>
    <n v="0"/>
    <n v="0"/>
    <n v="0"/>
    <n v="0"/>
  </r>
  <r>
    <x v="9"/>
    <x v="81"/>
    <n v="0"/>
    <n v="0"/>
    <n v="0"/>
    <n v="0"/>
    <n v="0"/>
    <n v="0"/>
    <n v="0"/>
    <n v="0"/>
    <n v="0"/>
    <n v="0"/>
    <n v="0"/>
  </r>
  <r>
    <x v="9"/>
    <x v="82"/>
    <n v="0"/>
    <n v="0"/>
    <n v="0"/>
    <n v="0"/>
    <n v="0"/>
    <n v="0"/>
    <n v="0"/>
    <n v="0"/>
    <n v="0"/>
    <n v="0"/>
    <n v="0"/>
  </r>
  <r>
    <x v="9"/>
    <x v="83"/>
    <n v="0"/>
    <n v="0"/>
    <n v="0"/>
    <n v="0"/>
    <n v="0"/>
    <n v="0"/>
    <n v="0"/>
    <n v="0"/>
    <n v="0"/>
    <n v="0"/>
    <n v="0"/>
  </r>
  <r>
    <x v="9"/>
    <x v="84"/>
    <n v="0"/>
    <n v="0"/>
    <n v="0"/>
    <n v="0"/>
    <n v="0"/>
    <n v="0"/>
    <n v="0"/>
    <n v="0"/>
    <n v="0"/>
    <n v="0"/>
    <n v="0"/>
  </r>
  <r>
    <x v="9"/>
    <x v="85"/>
    <n v="0"/>
    <n v="0"/>
    <n v="0"/>
    <n v="0"/>
    <n v="0"/>
    <n v="0"/>
    <n v="0"/>
    <n v="0"/>
    <n v="0"/>
    <n v="0"/>
    <n v="0"/>
  </r>
  <r>
    <x v="9"/>
    <x v="86"/>
    <n v="0"/>
    <n v="0"/>
    <n v="0"/>
    <n v="0"/>
    <n v="0"/>
    <n v="0"/>
    <n v="0"/>
    <n v="0"/>
    <n v="0"/>
    <n v="0"/>
    <n v="0"/>
  </r>
  <r>
    <x v="9"/>
    <x v="87"/>
    <n v="0"/>
    <n v="0"/>
    <n v="0"/>
    <n v="0"/>
    <n v="0"/>
    <n v="0"/>
    <n v="0"/>
    <n v="0"/>
    <n v="0"/>
    <n v="0"/>
    <n v="0"/>
  </r>
  <r>
    <x v="9"/>
    <x v="88"/>
    <n v="0"/>
    <n v="0"/>
    <n v="0"/>
    <n v="0"/>
    <n v="0"/>
    <n v="0"/>
    <n v="0"/>
    <n v="0"/>
    <n v="0"/>
    <n v="0"/>
    <n v="0"/>
  </r>
  <r>
    <x v="9"/>
    <x v="89"/>
    <n v="0"/>
    <n v="0"/>
    <n v="0"/>
    <n v="0"/>
    <n v="0"/>
    <n v="0"/>
    <n v="0"/>
    <n v="0"/>
    <n v="0"/>
    <n v="0"/>
    <n v="0"/>
  </r>
  <r>
    <x v="9"/>
    <x v="90"/>
    <n v="0"/>
    <n v="0"/>
    <n v="0"/>
    <n v="0"/>
    <n v="0"/>
    <n v="0"/>
    <n v="0"/>
    <n v="0"/>
    <n v="0"/>
    <n v="0"/>
    <n v="0"/>
  </r>
  <r>
    <x v="9"/>
    <x v="91"/>
    <n v="0"/>
    <n v="0"/>
    <n v="0"/>
    <n v="0"/>
    <n v="0"/>
    <n v="0"/>
    <n v="0"/>
    <n v="0"/>
    <n v="0"/>
    <n v="0"/>
    <n v="0"/>
  </r>
  <r>
    <x v="9"/>
    <x v="92"/>
    <n v="0"/>
    <n v="0"/>
    <n v="0"/>
    <n v="0"/>
    <n v="0"/>
    <n v="0"/>
    <n v="0"/>
    <n v="0"/>
    <n v="0"/>
    <n v="0"/>
    <n v="0"/>
  </r>
  <r>
    <x v="9"/>
    <x v="93"/>
    <n v="0"/>
    <n v="0"/>
    <n v="0"/>
    <n v="0"/>
    <n v="0"/>
    <n v="0"/>
    <n v="0"/>
    <n v="0"/>
    <n v="0"/>
    <n v="0"/>
    <n v="0"/>
  </r>
  <r>
    <x v="9"/>
    <x v="94"/>
    <n v="0"/>
    <n v="0"/>
    <n v="0"/>
    <n v="0"/>
    <n v="0"/>
    <n v="0"/>
    <n v="0"/>
    <n v="0"/>
    <n v="0"/>
    <n v="0"/>
    <n v="0"/>
  </r>
  <r>
    <x v="9"/>
    <x v="95"/>
    <n v="0"/>
    <n v="0"/>
    <n v="0"/>
    <n v="0"/>
    <n v="0"/>
    <n v="0"/>
    <n v="0"/>
    <n v="0"/>
    <n v="0"/>
    <n v="0"/>
    <n v="0"/>
  </r>
  <r>
    <x v="9"/>
    <x v="96"/>
    <n v="0"/>
    <n v="0"/>
    <n v="0"/>
    <n v="0"/>
    <n v="0"/>
    <n v="0"/>
    <n v="0"/>
    <n v="0"/>
    <n v="0"/>
    <n v="0"/>
    <n v="0"/>
  </r>
  <r>
    <x v="9"/>
    <x v="97"/>
    <n v="0"/>
    <n v="0"/>
    <n v="0"/>
    <n v="0"/>
    <n v="0"/>
    <n v="0"/>
    <n v="0"/>
    <n v="0"/>
    <n v="0"/>
    <n v="0"/>
    <n v="0"/>
  </r>
  <r>
    <x v="9"/>
    <x v="98"/>
    <n v="0"/>
    <n v="0"/>
    <n v="0"/>
    <n v="0"/>
    <n v="0"/>
    <n v="0"/>
    <n v="0"/>
    <n v="0"/>
    <n v="0"/>
    <n v="0"/>
    <n v="0"/>
  </r>
  <r>
    <x v="9"/>
    <x v="99"/>
    <n v="0"/>
    <n v="0"/>
    <n v="0"/>
    <n v="0"/>
    <n v="0"/>
    <n v="0"/>
    <n v="0"/>
    <n v="0"/>
    <n v="0"/>
    <n v="0"/>
    <n v="0"/>
  </r>
  <r>
    <x v="9"/>
    <x v="100"/>
    <n v="0"/>
    <n v="0"/>
    <n v="0"/>
    <n v="0"/>
    <n v="0"/>
    <n v="0"/>
    <n v="0"/>
    <n v="0"/>
    <n v="0"/>
    <n v="0"/>
    <n v="0"/>
  </r>
  <r>
    <x v="9"/>
    <x v="101"/>
    <n v="0"/>
    <n v="0"/>
    <n v="0"/>
    <n v="0"/>
    <n v="0"/>
    <n v="0"/>
    <n v="0"/>
    <n v="0"/>
    <n v="0"/>
    <n v="0"/>
    <n v="0"/>
  </r>
  <r>
    <x v="9"/>
    <x v="102"/>
    <n v="0"/>
    <n v="0"/>
    <n v="0"/>
    <n v="0"/>
    <n v="0"/>
    <n v="0"/>
    <n v="0"/>
    <n v="0"/>
    <n v="0"/>
    <n v="0"/>
    <n v="0"/>
  </r>
  <r>
    <x v="9"/>
    <x v="103"/>
    <n v="0"/>
    <n v="0"/>
    <n v="0"/>
    <n v="0"/>
    <n v="0"/>
    <n v="0"/>
    <n v="0"/>
    <n v="0"/>
    <n v="0"/>
    <n v="0"/>
    <n v="0"/>
  </r>
  <r>
    <x v="9"/>
    <x v="104"/>
    <n v="0"/>
    <n v="0"/>
    <n v="0"/>
    <n v="0"/>
    <n v="0"/>
    <n v="0"/>
    <n v="0"/>
    <n v="0"/>
    <n v="0"/>
    <n v="0"/>
    <n v="0"/>
  </r>
  <r>
    <x v="9"/>
    <x v="105"/>
    <n v="0"/>
    <n v="0"/>
    <n v="0"/>
    <n v="0"/>
    <n v="0"/>
    <n v="0"/>
    <n v="0"/>
    <n v="0"/>
    <n v="0"/>
    <n v="0"/>
    <n v="0"/>
  </r>
  <r>
    <x v="9"/>
    <x v="106"/>
    <n v="0"/>
    <n v="0"/>
    <n v="0"/>
    <n v="0"/>
    <n v="0"/>
    <n v="0"/>
    <n v="0"/>
    <n v="0"/>
    <n v="0"/>
    <n v="0"/>
    <n v="0"/>
  </r>
  <r>
    <x v="9"/>
    <x v="107"/>
    <n v="0"/>
    <n v="0"/>
    <n v="0"/>
    <n v="0"/>
    <n v="0"/>
    <n v="0"/>
    <n v="0"/>
    <n v="0"/>
    <n v="0"/>
    <n v="0"/>
    <n v="0"/>
  </r>
  <r>
    <x v="9"/>
    <x v="108"/>
    <n v="0"/>
    <n v="0"/>
    <n v="0"/>
    <n v="0"/>
    <n v="0"/>
    <n v="0"/>
    <n v="0"/>
    <n v="0"/>
    <n v="0"/>
    <n v="0"/>
    <n v="0"/>
  </r>
  <r>
    <x v="9"/>
    <x v="109"/>
    <n v="0"/>
    <n v="0"/>
    <n v="0"/>
    <n v="0"/>
    <n v="0"/>
    <n v="0"/>
    <n v="0"/>
    <n v="0"/>
    <n v="0"/>
    <n v="0"/>
    <n v="0"/>
  </r>
  <r>
    <x v="9"/>
    <x v="110"/>
    <n v="0"/>
    <n v="0"/>
    <n v="0"/>
    <n v="0"/>
    <n v="0"/>
    <n v="0"/>
    <n v="0"/>
    <n v="0"/>
    <n v="0"/>
    <n v="0"/>
    <n v="0"/>
  </r>
  <r>
    <x v="9"/>
    <x v="111"/>
    <n v="0"/>
    <n v="0"/>
    <n v="0"/>
    <n v="0"/>
    <n v="0"/>
    <n v="0"/>
    <n v="0"/>
    <n v="0"/>
    <n v="0"/>
    <n v="0"/>
    <n v="0"/>
  </r>
  <r>
    <x v="9"/>
    <x v="112"/>
    <n v="0"/>
    <n v="0"/>
    <n v="0"/>
    <n v="0"/>
    <n v="0"/>
    <n v="0"/>
    <n v="0"/>
    <n v="0"/>
    <n v="0"/>
    <n v="0"/>
    <n v="0"/>
  </r>
  <r>
    <x v="9"/>
    <x v="113"/>
    <n v="0"/>
    <n v="0"/>
    <n v="0"/>
    <n v="0"/>
    <n v="0"/>
    <n v="0"/>
    <n v="0"/>
    <n v="0"/>
    <n v="0"/>
    <n v="0"/>
    <n v="0"/>
  </r>
  <r>
    <x v="9"/>
    <x v="114"/>
    <n v="0"/>
    <n v="0"/>
    <n v="0"/>
    <n v="0"/>
    <n v="0"/>
    <n v="0"/>
    <n v="0"/>
    <n v="0"/>
    <n v="0"/>
    <n v="0"/>
    <n v="0"/>
  </r>
  <r>
    <x v="10"/>
    <x v="16"/>
    <n v="0"/>
    <n v="0"/>
    <n v="0"/>
    <n v="0"/>
    <n v="0"/>
    <n v="0"/>
    <n v="0"/>
    <n v="0"/>
    <n v="0"/>
    <n v="0"/>
    <s v="INGRESA AL PROYECTO- 24/09/2025 CURVA DE APRENDIZAJE "/>
  </r>
  <r>
    <x v="10"/>
    <x v="17"/>
    <n v="0"/>
    <n v="0"/>
    <n v="0"/>
    <n v="0"/>
    <n v="0"/>
    <n v="0"/>
    <n v="0"/>
    <n v="0"/>
    <n v="0"/>
    <n v="0"/>
    <s v="Gaveta 3_x000a_SE ENCUENTRA AL DIA AL 25 DE SEPTIEMBRE DE 2025"/>
  </r>
  <r>
    <x v="10"/>
    <x v="18"/>
    <n v="0"/>
    <n v="0"/>
    <n v="306"/>
    <n v="0"/>
    <n v="0"/>
    <n v="0"/>
    <n v="0"/>
    <n v="0"/>
    <n v="0"/>
    <n v="0"/>
    <s v="GAVETA 2"/>
  </r>
  <r>
    <x v="10"/>
    <x v="19"/>
    <n v="0"/>
    <n v="0"/>
    <n v="0"/>
    <n v="0"/>
    <n v="0"/>
    <n v="0"/>
    <n v="0"/>
    <n v="0"/>
    <n v="0"/>
    <n v="0"/>
    <n v="0"/>
  </r>
  <r>
    <x v="10"/>
    <x v="20"/>
    <n v="0"/>
    <n v="0"/>
    <n v="0"/>
    <n v="0"/>
    <n v="0"/>
    <n v="0"/>
    <n v="0"/>
    <n v="0"/>
    <n v="0"/>
    <n v="0"/>
    <n v="0"/>
  </r>
  <r>
    <x v="10"/>
    <x v="21"/>
    <n v="0"/>
    <n v="0"/>
    <n v="0"/>
    <n v="0"/>
    <n v="0"/>
    <n v="0"/>
    <n v="0"/>
    <n v="617"/>
    <n v="0"/>
    <n v="77.125"/>
    <n v="0"/>
  </r>
  <r>
    <x v="10"/>
    <x v="22"/>
    <n v="0"/>
    <n v="0"/>
    <n v="155"/>
    <n v="0"/>
    <n v="0"/>
    <n v="0"/>
    <n v="0"/>
    <n v="58"/>
    <n v="0"/>
    <n v="7.25"/>
    <s v="GAVETA 11"/>
  </r>
  <r>
    <x v="10"/>
    <x v="23"/>
    <n v="0"/>
    <n v="0"/>
    <n v="0"/>
    <n v="0"/>
    <n v="0"/>
    <n v="0"/>
    <n v="0"/>
    <n v="0"/>
    <n v="0"/>
    <n v="0"/>
    <n v="0"/>
  </r>
  <r>
    <x v="10"/>
    <x v="24"/>
    <n v="0"/>
    <n v="0"/>
    <n v="156"/>
    <n v="0"/>
    <n v="0"/>
    <n v="0"/>
    <n v="0"/>
    <n v="0"/>
    <n v="0"/>
    <n v="0"/>
    <s v="GAVETA 11"/>
  </r>
  <r>
    <x v="10"/>
    <x v="25"/>
    <n v="0"/>
    <n v="0"/>
    <n v="58"/>
    <n v="0"/>
    <n v="0"/>
    <n v="0"/>
    <n v="0"/>
    <n v="0"/>
    <n v="0"/>
    <n v="0"/>
    <s v="GAVETA 11"/>
  </r>
  <r>
    <x v="10"/>
    <x v="26"/>
    <n v="0"/>
    <n v="0"/>
    <n v="0"/>
    <n v="0"/>
    <n v="0"/>
    <n v="0"/>
    <n v="0"/>
    <n v="0"/>
    <n v="0"/>
    <n v="0"/>
    <n v="0"/>
  </r>
  <r>
    <x v="10"/>
    <x v="27"/>
    <n v="0"/>
    <n v="0"/>
    <n v="0"/>
    <n v="0"/>
    <n v="0"/>
    <n v="0"/>
    <n v="0"/>
    <n v="0"/>
    <n v="0"/>
    <n v="0"/>
    <n v="0"/>
  </r>
  <r>
    <x v="10"/>
    <x v="28"/>
    <n v="3"/>
    <n v="0"/>
    <n v="0"/>
    <n v="0"/>
    <n v="0"/>
    <n v="0"/>
    <n v="0"/>
    <n v="0"/>
    <n v="0"/>
    <n v="0"/>
    <s v="GAVETAS 39,45 Y 46"/>
  </r>
  <r>
    <x v="10"/>
    <x v="29"/>
    <n v="1"/>
    <n v="0"/>
    <n v="0"/>
    <n v="0"/>
    <n v="0"/>
    <n v="0"/>
    <n v="0"/>
    <n v="0"/>
    <n v="0"/>
    <n v="0"/>
    <s v="GAVETA 59"/>
  </r>
  <r>
    <x v="10"/>
    <x v="30"/>
    <n v="1"/>
    <n v="0"/>
    <n v="0"/>
    <n v="0"/>
    <n v="0"/>
    <n v="0"/>
    <n v="0"/>
    <n v="0"/>
    <n v="0"/>
    <n v="0"/>
    <s v="GAVETA 60"/>
  </r>
  <r>
    <x v="10"/>
    <x v="31"/>
    <n v="2"/>
    <n v="0"/>
    <n v="0"/>
    <n v="0"/>
    <n v="0"/>
    <n v="0"/>
    <n v="0"/>
    <n v="0"/>
    <n v="0"/>
    <n v="0"/>
    <s v="GAVETA 62 Y 75"/>
  </r>
  <r>
    <x v="10"/>
    <x v="32"/>
    <n v="1"/>
    <n v="0"/>
    <n v="0"/>
    <n v="0"/>
    <n v="0"/>
    <n v="0"/>
    <n v="0"/>
    <n v="0"/>
    <n v="0"/>
    <n v="0"/>
    <s v="GAVETA 76_x000a_ "/>
  </r>
  <r>
    <x v="10"/>
    <x v="33"/>
    <n v="0"/>
    <n v="0"/>
    <n v="0"/>
    <n v="0"/>
    <n v="0"/>
    <n v="0"/>
    <n v="0"/>
    <n v="0"/>
    <n v="0"/>
    <n v="0"/>
    <n v="0"/>
  </r>
  <r>
    <x v="10"/>
    <x v="34"/>
    <n v="0"/>
    <n v="0"/>
    <n v="0"/>
    <n v="0"/>
    <n v="0"/>
    <n v="0"/>
    <n v="0"/>
    <n v="0"/>
    <n v="0"/>
    <n v="0"/>
    <n v="0"/>
  </r>
  <r>
    <x v="10"/>
    <x v="35"/>
    <n v="0"/>
    <n v="0"/>
    <n v="0"/>
    <n v="0"/>
    <n v="0"/>
    <n v="0"/>
    <n v="0"/>
    <n v="0"/>
    <n v="0"/>
    <n v="0"/>
    <n v="0"/>
  </r>
  <r>
    <x v="10"/>
    <x v="36"/>
    <n v="1"/>
    <n v="0"/>
    <n v="0"/>
    <n v="0"/>
    <n v="0"/>
    <n v="0"/>
    <n v="0"/>
    <n v="0"/>
    <n v="0"/>
    <n v="0"/>
    <s v="GAVETA 69_x000a_SE REALIZA SEGUIMIENTO EVIDENCIANDO UN SALDO PENDIENTE DE 0,4 DÌAS EN META DE PRODUCCIÒN_x000a_EL DIA 14/10/2025 PASA A PPOCESO FUID "/>
  </r>
  <r>
    <x v="10"/>
    <x v="37"/>
    <n v="0"/>
    <n v="0"/>
    <n v="290"/>
    <n v="0"/>
    <n v="0"/>
    <n v="0"/>
    <n v="0"/>
    <n v="0"/>
    <n v="0"/>
    <n v="0"/>
    <s v="GAVETA 79"/>
  </r>
  <r>
    <x v="10"/>
    <x v="38"/>
    <n v="0"/>
    <n v="0"/>
    <n v="287"/>
    <n v="0"/>
    <n v="0"/>
    <n v="0"/>
    <n v="0"/>
    <n v="0"/>
    <n v="0"/>
    <n v="0"/>
    <s v="GAVETA 79"/>
  </r>
  <r>
    <x v="10"/>
    <x v="39"/>
    <n v="0"/>
    <n v="0"/>
    <n v="0"/>
    <n v="0"/>
    <n v="0"/>
    <n v="0"/>
    <n v="0"/>
    <n v="8"/>
    <n v="0"/>
    <n v="1"/>
    <n v="0"/>
  </r>
  <r>
    <x v="10"/>
    <x v="40"/>
    <n v="0"/>
    <n v="0"/>
    <n v="0"/>
    <n v="0"/>
    <n v="0"/>
    <n v="0"/>
    <n v="0"/>
    <n v="0"/>
    <n v="0"/>
    <n v="0"/>
    <n v="0"/>
  </r>
  <r>
    <x v="10"/>
    <x v="41"/>
    <n v="0"/>
    <n v="0"/>
    <n v="0"/>
    <n v="0"/>
    <n v="0"/>
    <n v="0"/>
    <n v="0"/>
    <n v="0"/>
    <n v="0"/>
    <n v="0"/>
    <n v="0"/>
  </r>
  <r>
    <x v="10"/>
    <x v="42"/>
    <n v="0"/>
    <n v="0"/>
    <n v="301"/>
    <n v="0"/>
    <n v="0"/>
    <n v="0"/>
    <n v="0"/>
    <n v="0"/>
    <n v="0"/>
    <n v="0"/>
    <s v="GAVETA 79"/>
  </r>
  <r>
    <x v="10"/>
    <x v="43"/>
    <n v="0"/>
    <n v="0"/>
    <n v="311"/>
    <n v="0"/>
    <n v="0"/>
    <n v="0"/>
    <n v="0"/>
    <n v="0"/>
    <n v="0"/>
    <n v="0"/>
    <s v="GAVETA 79"/>
  </r>
  <r>
    <x v="10"/>
    <x v="44"/>
    <n v="0"/>
    <n v="0"/>
    <n v="260"/>
    <n v="0"/>
    <n v="0"/>
    <n v="0"/>
    <n v="0"/>
    <n v="0"/>
    <n v="0"/>
    <n v="0"/>
    <s v="GAVETA 79"/>
  </r>
  <r>
    <x v="10"/>
    <x v="45"/>
    <n v="0"/>
    <n v="0"/>
    <n v="260"/>
    <n v="0"/>
    <n v="0"/>
    <n v="0"/>
    <n v="0"/>
    <n v="0"/>
    <n v="0"/>
    <n v="0"/>
    <s v="GAVETA 79"/>
  </r>
  <r>
    <x v="10"/>
    <x v="46"/>
    <n v="0"/>
    <n v="0"/>
    <n v="260"/>
    <n v="0"/>
    <n v="0"/>
    <n v="0"/>
    <n v="0"/>
    <n v="0"/>
    <n v="0"/>
    <n v="0"/>
    <s v="GAVETA 79_x000a_SE REALIZA SEGUIMIENTO EL 29/10 CON CORTE AL 24/10_x000a_QUEDANDO PENDIENTES 111 REGISTROS=0,4 DÌAS_x000a_TOTAL 0,8 DÌAS PENDIENTES = 222 REGISTROS FUID KARDEX_x000a_"/>
  </r>
  <r>
    <x v="10"/>
    <x v="47"/>
    <n v="0"/>
    <n v="0"/>
    <n v="0"/>
    <n v="0"/>
    <n v="0"/>
    <n v="0"/>
    <n v="0"/>
    <n v="0"/>
    <n v="0"/>
    <n v="0"/>
    <n v="0"/>
  </r>
  <r>
    <x v="10"/>
    <x v="48"/>
    <n v="0"/>
    <n v="0"/>
    <n v="0"/>
    <n v="0"/>
    <n v="0"/>
    <n v="0"/>
    <n v="0"/>
    <n v="0"/>
    <n v="0"/>
    <n v="0"/>
    <n v="0"/>
  </r>
  <r>
    <x v="10"/>
    <x v="49"/>
    <n v="0"/>
    <n v="0"/>
    <n v="0"/>
    <n v="0"/>
    <n v="0"/>
    <n v="0"/>
    <n v="0"/>
    <n v="0"/>
    <n v="0"/>
    <n v="0"/>
    <n v="0"/>
  </r>
  <r>
    <x v="10"/>
    <x v="50"/>
    <n v="0"/>
    <n v="0"/>
    <n v="0"/>
    <n v="0"/>
    <n v="0"/>
    <n v="0"/>
    <n v="0"/>
    <n v="0"/>
    <n v="0"/>
    <n v="0"/>
    <n v="0"/>
  </r>
  <r>
    <x v="10"/>
    <x v="51"/>
    <n v="0"/>
    <n v="0"/>
    <n v="0"/>
    <n v="0"/>
    <n v="0"/>
    <n v="0"/>
    <n v="0"/>
    <n v="0"/>
    <n v="0"/>
    <n v="0"/>
    <n v="0"/>
  </r>
  <r>
    <x v="10"/>
    <x v="52"/>
    <n v="0"/>
    <n v="0"/>
    <n v="0"/>
    <n v="0"/>
    <n v="0"/>
    <n v="0"/>
    <n v="0"/>
    <n v="0"/>
    <n v="0"/>
    <n v="0"/>
    <n v="0"/>
  </r>
  <r>
    <x v="10"/>
    <x v="53"/>
    <n v="0"/>
    <n v="0"/>
    <n v="0"/>
    <n v="0"/>
    <n v="0"/>
    <n v="0"/>
    <n v="0"/>
    <n v="0"/>
    <n v="0"/>
    <n v="0"/>
    <n v="0"/>
  </r>
  <r>
    <x v="10"/>
    <x v="54"/>
    <n v="0"/>
    <n v="0"/>
    <n v="0"/>
    <n v="0"/>
    <n v="0"/>
    <n v="0"/>
    <n v="0"/>
    <n v="0"/>
    <n v="0"/>
    <n v="0"/>
    <n v="0"/>
  </r>
  <r>
    <x v="10"/>
    <x v="55"/>
    <n v="0"/>
    <n v="0"/>
    <n v="0"/>
    <n v="0"/>
    <n v="0"/>
    <n v="0"/>
    <n v="0"/>
    <n v="0"/>
    <n v="0"/>
    <n v="0"/>
    <n v="0"/>
  </r>
  <r>
    <x v="10"/>
    <x v="56"/>
    <n v="0"/>
    <n v="0"/>
    <n v="0"/>
    <n v="0"/>
    <n v="0"/>
    <n v="0"/>
    <n v="0"/>
    <n v="0"/>
    <n v="0"/>
    <n v="0"/>
    <n v="0"/>
  </r>
  <r>
    <x v="10"/>
    <x v="57"/>
    <n v="0"/>
    <n v="0"/>
    <n v="0"/>
    <n v="0"/>
    <n v="0"/>
    <n v="0"/>
    <n v="0"/>
    <n v="0"/>
    <n v="0"/>
    <n v="0"/>
    <n v="0"/>
  </r>
  <r>
    <x v="10"/>
    <x v="58"/>
    <n v="0"/>
    <n v="0"/>
    <n v="0"/>
    <n v="0"/>
    <n v="0"/>
    <n v="0"/>
    <n v="0"/>
    <n v="0"/>
    <n v="0"/>
    <n v="0"/>
    <n v="0"/>
  </r>
  <r>
    <x v="10"/>
    <x v="59"/>
    <n v="0"/>
    <n v="0"/>
    <n v="0"/>
    <n v="0"/>
    <n v="0"/>
    <n v="0"/>
    <n v="0"/>
    <n v="0"/>
    <n v="0"/>
    <n v="0"/>
    <n v="0"/>
  </r>
  <r>
    <x v="10"/>
    <x v="60"/>
    <n v="0"/>
    <n v="0"/>
    <n v="0"/>
    <n v="0"/>
    <n v="0"/>
    <n v="0"/>
    <n v="0"/>
    <n v="0"/>
    <n v="0"/>
    <n v="0"/>
    <n v="0"/>
  </r>
  <r>
    <x v="10"/>
    <x v="61"/>
    <n v="0"/>
    <n v="0"/>
    <n v="0"/>
    <n v="0"/>
    <n v="0"/>
    <n v="0"/>
    <n v="0"/>
    <n v="0"/>
    <n v="0"/>
    <n v="0"/>
    <n v="0"/>
  </r>
  <r>
    <x v="10"/>
    <x v="62"/>
    <n v="0"/>
    <n v="0"/>
    <n v="0"/>
    <n v="0"/>
    <n v="0"/>
    <n v="0"/>
    <n v="0"/>
    <n v="0"/>
    <n v="0"/>
    <n v="0"/>
    <n v="0"/>
  </r>
  <r>
    <x v="10"/>
    <x v="63"/>
    <n v="0"/>
    <n v="0"/>
    <n v="0"/>
    <n v="0"/>
    <n v="0"/>
    <n v="0"/>
    <n v="0"/>
    <n v="0"/>
    <n v="0"/>
    <n v="0"/>
    <n v="0"/>
  </r>
  <r>
    <x v="10"/>
    <x v="64"/>
    <n v="0"/>
    <n v="0"/>
    <n v="0"/>
    <n v="0"/>
    <n v="0"/>
    <n v="0"/>
    <n v="0"/>
    <n v="0"/>
    <n v="0"/>
    <n v="0"/>
    <n v="0"/>
  </r>
  <r>
    <x v="10"/>
    <x v="65"/>
    <n v="0"/>
    <n v="0"/>
    <n v="0"/>
    <n v="0"/>
    <n v="0"/>
    <n v="0"/>
    <n v="0"/>
    <n v="0"/>
    <n v="0"/>
    <n v="0"/>
    <n v="0"/>
  </r>
  <r>
    <x v="10"/>
    <x v="66"/>
    <n v="0"/>
    <n v="0"/>
    <n v="0"/>
    <n v="0"/>
    <n v="0"/>
    <n v="0"/>
    <n v="0"/>
    <n v="0"/>
    <n v="0"/>
    <n v="0"/>
    <n v="0"/>
  </r>
  <r>
    <x v="10"/>
    <x v="67"/>
    <n v="0"/>
    <n v="0"/>
    <n v="0"/>
    <n v="0"/>
    <n v="0"/>
    <n v="0"/>
    <n v="0"/>
    <n v="0"/>
    <n v="0"/>
    <n v="0"/>
    <n v="0"/>
  </r>
  <r>
    <x v="10"/>
    <x v="68"/>
    <n v="0"/>
    <n v="0"/>
    <n v="0"/>
    <n v="0"/>
    <n v="0"/>
    <n v="0"/>
    <n v="0"/>
    <n v="0"/>
    <n v="0"/>
    <n v="0"/>
    <n v="0"/>
  </r>
  <r>
    <x v="10"/>
    <x v="69"/>
    <n v="0"/>
    <n v="0"/>
    <n v="0"/>
    <n v="0"/>
    <n v="0"/>
    <n v="0"/>
    <n v="0"/>
    <n v="0"/>
    <n v="0"/>
    <n v="0"/>
    <n v="0"/>
  </r>
  <r>
    <x v="10"/>
    <x v="70"/>
    <n v="0"/>
    <n v="0"/>
    <n v="0"/>
    <n v="0"/>
    <n v="0"/>
    <n v="0"/>
    <n v="0"/>
    <n v="0"/>
    <n v="0"/>
    <n v="0"/>
    <n v="0"/>
  </r>
  <r>
    <x v="10"/>
    <x v="71"/>
    <n v="0"/>
    <n v="0"/>
    <n v="0"/>
    <n v="0"/>
    <n v="0"/>
    <n v="0"/>
    <n v="0"/>
    <n v="0"/>
    <n v="0"/>
    <n v="0"/>
    <n v="0"/>
  </r>
  <r>
    <x v="10"/>
    <x v="72"/>
    <n v="0"/>
    <n v="0"/>
    <n v="0"/>
    <n v="0"/>
    <n v="0"/>
    <n v="0"/>
    <n v="0"/>
    <n v="0"/>
    <n v="0"/>
    <n v="0"/>
    <n v="0"/>
  </r>
  <r>
    <x v="10"/>
    <x v="73"/>
    <n v="0"/>
    <n v="0"/>
    <n v="0"/>
    <n v="0"/>
    <n v="0"/>
    <n v="0"/>
    <n v="0"/>
    <n v="0"/>
    <n v="0"/>
    <n v="0"/>
    <n v="0"/>
  </r>
  <r>
    <x v="10"/>
    <x v="74"/>
    <n v="0"/>
    <n v="0"/>
    <n v="0"/>
    <n v="0"/>
    <n v="0"/>
    <n v="0"/>
    <n v="0"/>
    <n v="0"/>
    <n v="0"/>
    <n v="0"/>
    <n v="0"/>
  </r>
  <r>
    <x v="10"/>
    <x v="75"/>
    <n v="0"/>
    <n v="0"/>
    <n v="0"/>
    <n v="0"/>
    <n v="0"/>
    <n v="0"/>
    <n v="0"/>
    <n v="0"/>
    <n v="0"/>
    <n v="0"/>
    <n v="0"/>
  </r>
  <r>
    <x v="10"/>
    <x v="76"/>
    <n v="0"/>
    <n v="0"/>
    <n v="0"/>
    <n v="0"/>
    <n v="0"/>
    <n v="0"/>
    <n v="0"/>
    <n v="0"/>
    <n v="0"/>
    <n v="0"/>
    <n v="0"/>
  </r>
  <r>
    <x v="10"/>
    <x v="77"/>
    <n v="0"/>
    <n v="0"/>
    <n v="0"/>
    <n v="0"/>
    <n v="0"/>
    <n v="0"/>
    <n v="0"/>
    <n v="0"/>
    <n v="0"/>
    <n v="0"/>
    <n v="0"/>
  </r>
  <r>
    <x v="10"/>
    <x v="78"/>
    <n v="0"/>
    <n v="0"/>
    <n v="0"/>
    <n v="0"/>
    <n v="0"/>
    <n v="0"/>
    <n v="0"/>
    <n v="0"/>
    <n v="0"/>
    <n v="0"/>
    <n v="0"/>
  </r>
  <r>
    <x v="10"/>
    <x v="79"/>
    <n v="0"/>
    <n v="0"/>
    <n v="0"/>
    <n v="0"/>
    <n v="0"/>
    <n v="0"/>
    <n v="0"/>
    <n v="0"/>
    <n v="0"/>
    <n v="0"/>
    <n v="0"/>
  </r>
  <r>
    <x v="10"/>
    <x v="80"/>
    <n v="0"/>
    <n v="0"/>
    <n v="0"/>
    <n v="0"/>
    <n v="0"/>
    <n v="0"/>
    <n v="0"/>
    <n v="0"/>
    <n v="0"/>
    <n v="0"/>
    <n v="0"/>
  </r>
  <r>
    <x v="10"/>
    <x v="81"/>
    <n v="0"/>
    <n v="0"/>
    <n v="0"/>
    <n v="0"/>
    <n v="0"/>
    <n v="0"/>
    <n v="0"/>
    <n v="0"/>
    <n v="0"/>
    <n v="0"/>
    <n v="0"/>
  </r>
  <r>
    <x v="10"/>
    <x v="82"/>
    <n v="0"/>
    <n v="0"/>
    <n v="0"/>
    <n v="0"/>
    <n v="0"/>
    <n v="0"/>
    <n v="0"/>
    <n v="0"/>
    <n v="0"/>
    <n v="0"/>
    <n v="0"/>
  </r>
  <r>
    <x v="10"/>
    <x v="83"/>
    <n v="0"/>
    <n v="0"/>
    <n v="0"/>
    <n v="0"/>
    <n v="0"/>
    <n v="0"/>
    <n v="0"/>
    <n v="0"/>
    <n v="0"/>
    <n v="0"/>
    <n v="0"/>
  </r>
  <r>
    <x v="10"/>
    <x v="84"/>
    <n v="0"/>
    <n v="0"/>
    <n v="0"/>
    <n v="0"/>
    <n v="0"/>
    <n v="0"/>
    <n v="0"/>
    <n v="0"/>
    <n v="0"/>
    <n v="0"/>
    <n v="0"/>
  </r>
  <r>
    <x v="10"/>
    <x v="85"/>
    <n v="0"/>
    <n v="0"/>
    <n v="0"/>
    <n v="0"/>
    <n v="0"/>
    <n v="0"/>
    <n v="0"/>
    <n v="0"/>
    <n v="0"/>
    <n v="0"/>
    <n v="0"/>
  </r>
  <r>
    <x v="10"/>
    <x v="86"/>
    <n v="0"/>
    <n v="0"/>
    <n v="0"/>
    <n v="0"/>
    <n v="0"/>
    <n v="0"/>
    <n v="0"/>
    <n v="0"/>
    <n v="0"/>
    <n v="0"/>
    <n v="0"/>
  </r>
  <r>
    <x v="10"/>
    <x v="87"/>
    <n v="0"/>
    <n v="0"/>
    <n v="0"/>
    <n v="0"/>
    <n v="0"/>
    <n v="0"/>
    <n v="0"/>
    <n v="0"/>
    <n v="0"/>
    <n v="0"/>
    <n v="0"/>
  </r>
  <r>
    <x v="10"/>
    <x v="88"/>
    <n v="0"/>
    <n v="0"/>
    <n v="0"/>
    <n v="0"/>
    <n v="0"/>
    <n v="0"/>
    <n v="0"/>
    <n v="0"/>
    <n v="0"/>
    <n v="0"/>
    <n v="0"/>
  </r>
  <r>
    <x v="10"/>
    <x v="89"/>
    <n v="0"/>
    <n v="0"/>
    <n v="0"/>
    <n v="0"/>
    <n v="0"/>
    <n v="0"/>
    <n v="0"/>
    <n v="0"/>
    <n v="0"/>
    <n v="0"/>
    <n v="0"/>
  </r>
  <r>
    <x v="10"/>
    <x v="90"/>
    <n v="0"/>
    <n v="0"/>
    <n v="0"/>
    <n v="0"/>
    <n v="0"/>
    <n v="0"/>
    <n v="0"/>
    <n v="0"/>
    <n v="0"/>
    <n v="0"/>
    <n v="0"/>
  </r>
  <r>
    <x v="10"/>
    <x v="91"/>
    <n v="0"/>
    <n v="0"/>
    <n v="0"/>
    <n v="0"/>
    <n v="0"/>
    <n v="0"/>
    <n v="0"/>
    <n v="0"/>
    <n v="0"/>
    <n v="0"/>
    <n v="0"/>
  </r>
  <r>
    <x v="10"/>
    <x v="92"/>
    <n v="0"/>
    <n v="0"/>
    <n v="0"/>
    <n v="0"/>
    <n v="0"/>
    <n v="0"/>
    <n v="0"/>
    <n v="0"/>
    <n v="0"/>
    <n v="0"/>
    <n v="0"/>
  </r>
  <r>
    <x v="10"/>
    <x v="93"/>
    <n v="0"/>
    <n v="0"/>
    <n v="0"/>
    <n v="0"/>
    <n v="0"/>
    <n v="0"/>
    <n v="0"/>
    <n v="0"/>
    <n v="0"/>
    <n v="0"/>
    <n v="0"/>
  </r>
  <r>
    <x v="10"/>
    <x v="94"/>
    <n v="0"/>
    <n v="0"/>
    <n v="0"/>
    <n v="0"/>
    <n v="0"/>
    <n v="0"/>
    <n v="0"/>
    <n v="0"/>
    <n v="0"/>
    <n v="0"/>
    <n v="0"/>
  </r>
  <r>
    <x v="10"/>
    <x v="95"/>
    <n v="0"/>
    <n v="0"/>
    <n v="0"/>
    <n v="0"/>
    <n v="0"/>
    <n v="0"/>
    <n v="0"/>
    <n v="0"/>
    <n v="0"/>
    <n v="0"/>
    <n v="0"/>
  </r>
  <r>
    <x v="10"/>
    <x v="96"/>
    <n v="0"/>
    <n v="0"/>
    <n v="0"/>
    <n v="0"/>
    <n v="0"/>
    <n v="0"/>
    <n v="0"/>
    <n v="0"/>
    <n v="0"/>
    <n v="0"/>
    <n v="0"/>
  </r>
  <r>
    <x v="10"/>
    <x v="97"/>
    <n v="0"/>
    <n v="0"/>
    <n v="0"/>
    <n v="0"/>
    <n v="0"/>
    <n v="0"/>
    <n v="0"/>
    <n v="0"/>
    <n v="0"/>
    <n v="0"/>
    <n v="0"/>
  </r>
  <r>
    <x v="10"/>
    <x v="98"/>
    <n v="0"/>
    <n v="0"/>
    <n v="0"/>
    <n v="0"/>
    <n v="0"/>
    <n v="0"/>
    <n v="0"/>
    <n v="0"/>
    <n v="0"/>
    <n v="0"/>
    <n v="0"/>
  </r>
  <r>
    <x v="10"/>
    <x v="99"/>
    <n v="0"/>
    <n v="0"/>
    <n v="0"/>
    <n v="0"/>
    <n v="0"/>
    <n v="0"/>
    <n v="0"/>
    <n v="0"/>
    <n v="0"/>
    <n v="0"/>
    <n v="0"/>
  </r>
  <r>
    <x v="10"/>
    <x v="100"/>
    <n v="0"/>
    <n v="0"/>
    <n v="0"/>
    <n v="0"/>
    <n v="0"/>
    <n v="0"/>
    <n v="0"/>
    <n v="0"/>
    <n v="0"/>
    <n v="0"/>
    <n v="0"/>
  </r>
  <r>
    <x v="10"/>
    <x v="101"/>
    <n v="0"/>
    <n v="0"/>
    <n v="0"/>
    <n v="0"/>
    <n v="0"/>
    <n v="0"/>
    <n v="0"/>
    <n v="0"/>
    <n v="0"/>
    <n v="0"/>
    <n v="0"/>
  </r>
  <r>
    <x v="10"/>
    <x v="102"/>
    <n v="0"/>
    <n v="0"/>
    <n v="0"/>
    <n v="0"/>
    <n v="0"/>
    <n v="0"/>
    <n v="0"/>
    <n v="0"/>
    <n v="0"/>
    <n v="0"/>
    <n v="0"/>
  </r>
  <r>
    <x v="10"/>
    <x v="103"/>
    <n v="0"/>
    <n v="0"/>
    <n v="0"/>
    <n v="0"/>
    <n v="0"/>
    <n v="0"/>
    <n v="0"/>
    <n v="0"/>
    <n v="0"/>
    <n v="0"/>
    <n v="0"/>
  </r>
  <r>
    <x v="10"/>
    <x v="104"/>
    <n v="0"/>
    <n v="0"/>
    <n v="0"/>
    <n v="0"/>
    <n v="0"/>
    <n v="0"/>
    <n v="0"/>
    <n v="0"/>
    <n v="0"/>
    <n v="0"/>
    <n v="0"/>
  </r>
  <r>
    <x v="10"/>
    <x v="105"/>
    <n v="0"/>
    <n v="0"/>
    <n v="0"/>
    <n v="0"/>
    <n v="0"/>
    <n v="0"/>
    <n v="0"/>
    <n v="0"/>
    <n v="0"/>
    <n v="0"/>
    <n v="0"/>
  </r>
  <r>
    <x v="10"/>
    <x v="106"/>
    <n v="0"/>
    <n v="0"/>
    <n v="0"/>
    <n v="0"/>
    <n v="0"/>
    <n v="0"/>
    <n v="0"/>
    <n v="0"/>
    <n v="0"/>
    <n v="0"/>
    <n v="0"/>
  </r>
  <r>
    <x v="10"/>
    <x v="107"/>
    <n v="0"/>
    <n v="0"/>
    <n v="0"/>
    <n v="0"/>
    <n v="0"/>
    <n v="0"/>
    <n v="0"/>
    <n v="0"/>
    <n v="0"/>
    <n v="0"/>
    <n v="0"/>
  </r>
  <r>
    <x v="10"/>
    <x v="108"/>
    <n v="0"/>
    <n v="0"/>
    <n v="0"/>
    <n v="0"/>
    <n v="0"/>
    <n v="0"/>
    <n v="0"/>
    <n v="0"/>
    <n v="0"/>
    <n v="0"/>
    <n v="0"/>
  </r>
  <r>
    <x v="10"/>
    <x v="109"/>
    <n v="0"/>
    <n v="0"/>
    <n v="0"/>
    <n v="0"/>
    <n v="0"/>
    <n v="0"/>
    <n v="0"/>
    <n v="0"/>
    <n v="0"/>
    <n v="0"/>
    <n v="0"/>
  </r>
  <r>
    <x v="10"/>
    <x v="110"/>
    <n v="0"/>
    <n v="0"/>
    <n v="0"/>
    <n v="0"/>
    <n v="0"/>
    <n v="0"/>
    <n v="0"/>
    <n v="0"/>
    <n v="0"/>
    <n v="0"/>
    <n v="0"/>
  </r>
  <r>
    <x v="10"/>
    <x v="111"/>
    <n v="0"/>
    <n v="0"/>
    <n v="0"/>
    <n v="0"/>
    <n v="0"/>
    <n v="0"/>
    <n v="0"/>
    <n v="0"/>
    <n v="0"/>
    <n v="0"/>
    <n v="0"/>
  </r>
  <r>
    <x v="10"/>
    <x v="112"/>
    <n v="0"/>
    <n v="0"/>
    <n v="0"/>
    <n v="0"/>
    <n v="0"/>
    <n v="0"/>
    <n v="0"/>
    <n v="0"/>
    <n v="0"/>
    <n v="0"/>
    <n v="0"/>
  </r>
  <r>
    <x v="10"/>
    <x v="113"/>
    <n v="0"/>
    <n v="0"/>
    <n v="0"/>
    <n v="0"/>
    <n v="0"/>
    <n v="0"/>
    <n v="0"/>
    <n v="0"/>
    <n v="0"/>
    <n v="0"/>
    <n v="0"/>
  </r>
  <r>
    <x v="10"/>
    <x v="114"/>
    <n v="0"/>
    <n v="0"/>
    <n v="0"/>
    <n v="0"/>
    <n v="0"/>
    <n v="0"/>
    <n v="0"/>
    <n v="0"/>
    <n v="0"/>
    <n v="0"/>
    <n v="0"/>
  </r>
  <r>
    <x v="11"/>
    <x v="16"/>
    <n v="0"/>
    <n v="0"/>
    <n v="0"/>
    <n v="0"/>
    <n v="0"/>
    <n v="0"/>
    <n v="0"/>
    <n v="0"/>
    <n v="0"/>
    <n v="0"/>
    <s v="INICIA EL PROYECTO- 24/09/2025 "/>
  </r>
  <r>
    <x v="11"/>
    <x v="17"/>
    <n v="0"/>
    <n v="0"/>
    <n v="50"/>
    <n v="0"/>
    <n v="0"/>
    <n v="0"/>
    <n v="0"/>
    <n v="0"/>
    <n v="0"/>
    <n v="0"/>
    <s v="ENTRA AL PROYECTO 24/09/2025 CURVA APRENDIZAJE_x000a_GAVETA 7"/>
  </r>
  <r>
    <x v="11"/>
    <x v="18"/>
    <n v="0"/>
    <n v="0"/>
    <n v="180"/>
    <n v="0"/>
    <n v="0"/>
    <n v="0"/>
    <n v="0"/>
    <n v="0"/>
    <n v="0"/>
    <n v="0"/>
    <s v="GAVETA 7"/>
  </r>
  <r>
    <x v="11"/>
    <x v="19"/>
    <n v="0"/>
    <n v="0"/>
    <n v="0"/>
    <n v="0"/>
    <n v="0"/>
    <n v="0"/>
    <n v="0"/>
    <n v="0"/>
    <n v="0"/>
    <n v="0"/>
    <n v="0"/>
  </r>
  <r>
    <x v="11"/>
    <x v="20"/>
    <n v="0"/>
    <n v="0"/>
    <n v="0"/>
    <n v="0"/>
    <n v="0"/>
    <n v="0"/>
    <n v="0"/>
    <n v="0"/>
    <n v="0"/>
    <n v="0"/>
    <n v="0"/>
  </r>
  <r>
    <x v="11"/>
    <x v="21"/>
    <n v="0"/>
    <n v="0"/>
    <n v="170"/>
    <n v="0"/>
    <n v="0"/>
    <n v="0"/>
    <n v="0"/>
    <n v="0"/>
    <n v="0"/>
    <n v="0"/>
    <s v="GAVETA 7"/>
  </r>
  <r>
    <x v="11"/>
    <x v="22"/>
    <n v="0"/>
    <n v="0"/>
    <n v="201"/>
    <n v="0"/>
    <n v="0"/>
    <n v="0"/>
    <n v="0"/>
    <n v="0"/>
    <n v="0"/>
    <n v="0"/>
    <s v="GAVETA 7"/>
  </r>
  <r>
    <x v="11"/>
    <x v="23"/>
    <n v="0"/>
    <n v="0"/>
    <n v="236"/>
    <n v="0"/>
    <n v="0"/>
    <n v="0"/>
    <n v="0"/>
    <n v="0"/>
    <n v="0"/>
    <n v="0"/>
    <s v="GAVETA 7"/>
  </r>
  <r>
    <x v="11"/>
    <x v="24"/>
    <n v="0"/>
    <n v="0"/>
    <n v="122"/>
    <n v="0"/>
    <n v="0"/>
    <n v="0"/>
    <n v="0"/>
    <n v="0"/>
    <n v="0"/>
    <n v="0"/>
    <s v="GAVETA 7 Y 20"/>
  </r>
  <r>
    <x v="11"/>
    <x v="25"/>
    <n v="0"/>
    <n v="0"/>
    <n v="215"/>
    <n v="0"/>
    <n v="0"/>
    <n v="0"/>
    <n v="0"/>
    <n v="0"/>
    <n v="0"/>
    <n v="0"/>
    <s v="GAVETA 20"/>
  </r>
  <r>
    <x v="11"/>
    <x v="26"/>
    <n v="0"/>
    <n v="0"/>
    <n v="0"/>
    <n v="0"/>
    <n v="0"/>
    <n v="0"/>
    <n v="0"/>
    <n v="0"/>
    <n v="0"/>
    <n v="0"/>
    <n v="0"/>
  </r>
  <r>
    <x v="11"/>
    <x v="27"/>
    <n v="0"/>
    <n v="0"/>
    <n v="0"/>
    <n v="0"/>
    <n v="0"/>
    <n v="0"/>
    <n v="0"/>
    <n v="0"/>
    <n v="0"/>
    <n v="0"/>
    <n v="0"/>
  </r>
  <r>
    <x v="11"/>
    <x v="28"/>
    <n v="0"/>
    <n v="0"/>
    <n v="379"/>
    <n v="0"/>
    <n v="0"/>
    <n v="0"/>
    <n v="0"/>
    <n v="0"/>
    <n v="0"/>
    <n v="0"/>
    <s v="GAVETA 20"/>
  </r>
  <r>
    <x v="11"/>
    <x v="29"/>
    <n v="0"/>
    <n v="0"/>
    <n v="303"/>
    <n v="0"/>
    <n v="0"/>
    <n v="0"/>
    <n v="0"/>
    <n v="0"/>
    <n v="0"/>
    <n v="0"/>
    <s v="GAVETA 20 Y 37"/>
  </r>
  <r>
    <x v="11"/>
    <x v="30"/>
    <n v="0"/>
    <n v="0"/>
    <n v="262"/>
    <n v="0"/>
    <n v="0"/>
    <n v="0"/>
    <n v="0"/>
    <n v="0"/>
    <n v="0"/>
    <n v="0"/>
    <s v="GAVETA 37"/>
  </r>
  <r>
    <x v="11"/>
    <x v="31"/>
    <n v="0"/>
    <n v="0"/>
    <n v="295"/>
    <n v="0"/>
    <n v="0"/>
    <n v="0"/>
    <n v="0"/>
    <n v="0"/>
    <n v="0"/>
    <n v="0"/>
    <s v="GAVETA 37"/>
  </r>
  <r>
    <x v="11"/>
    <x v="32"/>
    <n v="0"/>
    <n v="0"/>
    <n v="272"/>
    <n v="0"/>
    <n v="0"/>
    <n v="0"/>
    <n v="0"/>
    <n v="0"/>
    <n v="0"/>
    <n v="0"/>
    <s v="GAVETA 37 Y 51_x000a_SE REALIZA SEGUIMIENTO AL 10 DE OCTUBRE EVIDENCIANDO UN SALDO PENDIENTE DE 485 REGISTROS FUID EQUIVALENTES A 1,9 DIAS EN META DE PRODUCCIÒN"/>
  </r>
  <r>
    <x v="11"/>
    <x v="33"/>
    <n v="0"/>
    <n v="0"/>
    <n v="0"/>
    <n v="0"/>
    <n v="0"/>
    <n v="0"/>
    <n v="0"/>
    <n v="0"/>
    <n v="0"/>
    <n v="0"/>
    <n v="0"/>
  </r>
  <r>
    <x v="11"/>
    <x v="34"/>
    <n v="0"/>
    <n v="0"/>
    <n v="0"/>
    <n v="0"/>
    <n v="0"/>
    <n v="0"/>
    <n v="0"/>
    <n v="0"/>
    <n v="0"/>
    <n v="0"/>
    <n v="0"/>
  </r>
  <r>
    <x v="11"/>
    <x v="35"/>
    <n v="0"/>
    <n v="0"/>
    <n v="0"/>
    <n v="0"/>
    <s v="SALDO PEND RI"/>
    <n v="0"/>
    <n v="0"/>
    <n v="0"/>
    <n v="0"/>
    <n v="0"/>
    <n v="0"/>
  </r>
  <r>
    <x v="11"/>
    <x v="36"/>
    <n v="0"/>
    <n v="0"/>
    <n v="161"/>
    <n v="0"/>
    <n v="99"/>
    <n v="0"/>
    <n v="0"/>
    <n v="0"/>
    <n v="0"/>
    <n v="0"/>
    <s v="GAVETA 51"/>
  </r>
  <r>
    <x v="11"/>
    <x v="37"/>
    <n v="0"/>
    <n v="0"/>
    <n v="0"/>
    <n v="32"/>
    <n v="3680"/>
    <n v="3378"/>
    <n v="302"/>
    <n v="0"/>
    <n v="37.75"/>
    <n v="0"/>
    <s v="GAVETA 51 SE TOMAN REGISTROS DE INV COMO CONTROL DE CALIDAD _x000a_INICIAL PROCESO DE CONTROL DE CALIDAD FUID KARDEX CON UNA META DE 460 REGISTROS QUE VA HASTA LA GAVETA ASIGNADA AL 10 DE OCTUBRE PARA INVENTARIO_x000a_GAVETA 3"/>
  </r>
  <r>
    <x v="11"/>
    <x v="38"/>
    <n v="0"/>
    <n v="0"/>
    <n v="0"/>
    <n v="0"/>
    <n v="0"/>
    <n v="0"/>
    <n v="-158"/>
    <n v="0"/>
    <n v="-19.75"/>
    <n v="0"/>
    <n v="0"/>
  </r>
  <r>
    <x v="11"/>
    <x v="39"/>
    <n v="0"/>
    <n v="0"/>
    <n v="0"/>
    <n v="1027"/>
    <n v="0"/>
    <n v="0"/>
    <n v="0"/>
    <n v="0"/>
    <n v="0"/>
    <n v="0"/>
    <s v="GAVETA 3"/>
  </r>
  <r>
    <x v="11"/>
    <x v="40"/>
    <n v="0"/>
    <n v="0"/>
    <n v="0"/>
    <n v="0"/>
    <n v="0"/>
    <n v="0"/>
    <n v="0"/>
    <n v="0"/>
    <n v="0"/>
    <n v="0"/>
    <n v="0"/>
  </r>
  <r>
    <x v="11"/>
    <x v="41"/>
    <n v="0"/>
    <n v="0"/>
    <n v="0"/>
    <n v="0"/>
    <n v="0"/>
    <n v="0"/>
    <n v="0"/>
    <n v="0"/>
    <n v="0"/>
    <n v="0"/>
    <n v="0"/>
  </r>
  <r>
    <x v="11"/>
    <x v="42"/>
    <n v="0"/>
    <n v="0"/>
    <n v="0"/>
    <n v="256"/>
    <n v="0"/>
    <n v="0"/>
    <n v="0"/>
    <n v="0"/>
    <n v="0"/>
    <n v="0"/>
    <s v="GAVETA 36 (FALTA COMPLETAR REGISTROS DE GAVETA  POR CALIDAD 2)"/>
  </r>
  <r>
    <x v="11"/>
    <x v="43"/>
    <n v="0"/>
    <n v="0"/>
    <n v="0"/>
    <n v="406"/>
    <n v="0"/>
    <n v="0"/>
    <n v="0"/>
    <n v="0"/>
    <n v="0"/>
    <n v="0"/>
    <s v="GAVETA 2 (FALTA LOS REGISTROS DE DIANA RAMOS)"/>
  </r>
  <r>
    <x v="11"/>
    <x v="44"/>
    <n v="0"/>
    <n v="0"/>
    <n v="0"/>
    <n v="0"/>
    <n v="0"/>
    <n v="0"/>
    <n v="0"/>
    <n v="0"/>
    <n v="0"/>
    <n v="0"/>
    <n v="0"/>
  </r>
  <r>
    <x v="11"/>
    <x v="45"/>
    <n v="0"/>
    <n v="0"/>
    <n v="0"/>
    <n v="0"/>
    <n v="0"/>
    <n v="0"/>
    <n v="0"/>
    <n v="0"/>
    <n v="0"/>
    <n v="0"/>
    <n v="0"/>
  </r>
  <r>
    <x v="11"/>
    <x v="46"/>
    <n v="0"/>
    <n v="0"/>
    <n v="0"/>
    <n v="1657"/>
    <n v="0"/>
    <n v="0"/>
    <n v="0"/>
    <n v="0"/>
    <n v="0"/>
    <n v="0"/>
    <s v="GAVETA 16 Y GAVETA 36 CALIDAD 2_x000a_SE REALIZA SEGUIMIENTO CON CORTE AL 34/10/2025 EVIDENCIANDO QUE PRESENTA UN SALDO PENDIENTE DE 584 REGISTROS DE INVENTARIO EQUIVALENTES A 2 DIAS EN META DE PRODUCCION_x000a_DEL PROCESO DE CALIDAD DE INVETANRIO SE ENCUENTRA UN SALDO PENDIENTE DE 158 REGISTROS EQUIVALENTES A 0,3 DIAS EN META DE PRODUCCION_x000a_CONCLUSION:SE CONCLUYE QUE A LA FECHA DEL CORTE PRESENTA UN SALDO TOTAL PENDIENTE EN METAS DE PRODUCCIÒN DE 2,3 DIAS"/>
  </r>
  <r>
    <x v="11"/>
    <x v="47"/>
    <n v="0"/>
    <n v="0"/>
    <n v="0"/>
    <n v="0"/>
    <n v="0"/>
    <n v="0"/>
    <n v="0"/>
    <n v="0"/>
    <n v="0"/>
    <n v="0"/>
    <n v="0"/>
  </r>
  <r>
    <x v="11"/>
    <x v="48"/>
    <n v="0"/>
    <n v="0"/>
    <n v="0"/>
    <n v="0"/>
    <n v="0"/>
    <n v="0"/>
    <n v="0"/>
    <n v="0"/>
    <n v="0"/>
    <n v="0"/>
    <n v="0"/>
  </r>
  <r>
    <x v="11"/>
    <x v="49"/>
    <n v="0"/>
    <n v="0"/>
    <n v="0"/>
    <n v="0"/>
    <n v="0"/>
    <n v="0"/>
    <n v="0"/>
    <n v="0"/>
    <n v="0"/>
    <n v="0"/>
    <n v="0"/>
  </r>
  <r>
    <x v="11"/>
    <x v="50"/>
    <n v="0"/>
    <n v="0"/>
    <n v="0"/>
    <n v="0"/>
    <n v="0"/>
    <n v="0"/>
    <n v="0"/>
    <n v="0"/>
    <n v="0"/>
    <n v="0"/>
    <n v="0"/>
  </r>
  <r>
    <x v="11"/>
    <x v="51"/>
    <n v="0"/>
    <n v="0"/>
    <n v="0"/>
    <n v="0"/>
    <n v="0"/>
    <n v="0"/>
    <n v="0"/>
    <n v="0"/>
    <n v="0"/>
    <n v="0"/>
    <n v="0"/>
  </r>
  <r>
    <x v="11"/>
    <x v="52"/>
    <n v="0"/>
    <n v="0"/>
    <n v="0"/>
    <n v="0"/>
    <n v="0"/>
    <n v="0"/>
    <n v="0"/>
    <n v="0"/>
    <n v="0"/>
    <n v="0"/>
    <n v="0"/>
  </r>
  <r>
    <x v="11"/>
    <x v="53"/>
    <n v="0"/>
    <n v="0"/>
    <n v="0"/>
    <n v="0"/>
    <n v="0"/>
    <n v="0"/>
    <n v="0"/>
    <n v="0"/>
    <n v="0"/>
    <n v="0"/>
    <n v="0"/>
  </r>
  <r>
    <x v="11"/>
    <x v="54"/>
    <n v="0"/>
    <n v="0"/>
    <n v="0"/>
    <n v="0"/>
    <n v="0"/>
    <n v="0"/>
    <n v="0"/>
    <n v="0"/>
    <n v="0"/>
    <n v="0"/>
    <n v="0"/>
  </r>
  <r>
    <x v="11"/>
    <x v="55"/>
    <n v="0"/>
    <n v="0"/>
    <n v="0"/>
    <n v="0"/>
    <n v="0"/>
    <n v="0"/>
    <n v="0"/>
    <n v="0"/>
    <n v="0"/>
    <n v="0"/>
    <n v="0"/>
  </r>
  <r>
    <x v="11"/>
    <x v="56"/>
    <n v="0"/>
    <n v="0"/>
    <n v="0"/>
    <n v="0"/>
    <n v="0"/>
    <n v="0"/>
    <n v="0"/>
    <n v="0"/>
    <n v="0"/>
    <n v="0"/>
    <n v="0"/>
  </r>
  <r>
    <x v="11"/>
    <x v="57"/>
    <n v="0"/>
    <n v="0"/>
    <n v="0"/>
    <n v="0"/>
    <n v="0"/>
    <n v="0"/>
    <n v="0"/>
    <n v="0"/>
    <n v="0"/>
    <n v="0"/>
    <n v="0"/>
  </r>
  <r>
    <x v="11"/>
    <x v="58"/>
    <n v="0"/>
    <n v="0"/>
    <n v="0"/>
    <n v="0"/>
    <n v="0"/>
    <n v="0"/>
    <n v="0"/>
    <n v="0"/>
    <n v="0"/>
    <n v="0"/>
    <n v="0"/>
  </r>
  <r>
    <x v="11"/>
    <x v="59"/>
    <n v="0"/>
    <n v="0"/>
    <n v="0"/>
    <n v="0"/>
    <n v="0"/>
    <n v="0"/>
    <n v="0"/>
    <n v="0"/>
    <n v="0"/>
    <n v="0"/>
    <n v="0"/>
  </r>
  <r>
    <x v="11"/>
    <x v="60"/>
    <n v="0"/>
    <n v="0"/>
    <n v="0"/>
    <n v="0"/>
    <n v="0"/>
    <n v="0"/>
    <n v="0"/>
    <n v="0"/>
    <n v="0"/>
    <n v="0"/>
    <n v="0"/>
  </r>
  <r>
    <x v="11"/>
    <x v="61"/>
    <n v="0"/>
    <n v="0"/>
    <n v="0"/>
    <n v="0"/>
    <n v="0"/>
    <n v="0"/>
    <n v="0"/>
    <n v="0"/>
    <n v="0"/>
    <n v="0"/>
    <n v="0"/>
  </r>
  <r>
    <x v="11"/>
    <x v="62"/>
    <n v="0"/>
    <n v="0"/>
    <n v="0"/>
    <n v="0"/>
    <n v="0"/>
    <n v="0"/>
    <n v="0"/>
    <n v="0"/>
    <n v="0"/>
    <n v="0"/>
    <n v="0"/>
  </r>
  <r>
    <x v="11"/>
    <x v="63"/>
    <n v="0"/>
    <n v="0"/>
    <n v="0"/>
    <n v="0"/>
    <n v="0"/>
    <n v="0"/>
    <n v="0"/>
    <n v="0"/>
    <n v="0"/>
    <n v="0"/>
    <n v="0"/>
  </r>
  <r>
    <x v="11"/>
    <x v="64"/>
    <n v="0"/>
    <n v="0"/>
    <n v="0"/>
    <n v="0"/>
    <n v="0"/>
    <n v="0"/>
    <n v="0"/>
    <n v="0"/>
    <n v="0"/>
    <n v="0"/>
    <n v="0"/>
  </r>
  <r>
    <x v="11"/>
    <x v="65"/>
    <n v="0"/>
    <n v="0"/>
    <n v="0"/>
    <n v="0"/>
    <n v="0"/>
    <n v="0"/>
    <n v="0"/>
    <n v="0"/>
    <n v="0"/>
    <n v="0"/>
    <n v="0"/>
  </r>
  <r>
    <x v="11"/>
    <x v="66"/>
    <n v="0"/>
    <n v="0"/>
    <n v="0"/>
    <n v="0"/>
    <n v="0"/>
    <n v="0"/>
    <n v="0"/>
    <n v="0"/>
    <n v="0"/>
    <n v="0"/>
    <n v="0"/>
  </r>
  <r>
    <x v="11"/>
    <x v="67"/>
    <n v="0"/>
    <n v="0"/>
    <n v="0"/>
    <n v="0"/>
    <n v="0"/>
    <n v="0"/>
    <n v="0"/>
    <n v="0"/>
    <n v="0"/>
    <n v="0"/>
    <n v="0"/>
  </r>
  <r>
    <x v="11"/>
    <x v="68"/>
    <n v="0"/>
    <n v="0"/>
    <n v="0"/>
    <n v="0"/>
    <n v="0"/>
    <n v="0"/>
    <n v="0"/>
    <n v="0"/>
    <n v="0"/>
    <n v="0"/>
    <n v="0"/>
  </r>
  <r>
    <x v="11"/>
    <x v="69"/>
    <n v="0"/>
    <n v="0"/>
    <n v="0"/>
    <n v="0"/>
    <n v="0"/>
    <n v="0"/>
    <n v="0"/>
    <n v="0"/>
    <n v="0"/>
    <n v="0"/>
    <n v="0"/>
  </r>
  <r>
    <x v="11"/>
    <x v="70"/>
    <n v="0"/>
    <n v="0"/>
    <n v="0"/>
    <n v="0"/>
    <n v="0"/>
    <n v="0"/>
    <n v="0"/>
    <n v="0"/>
    <n v="0"/>
    <n v="0"/>
    <n v="0"/>
  </r>
  <r>
    <x v="11"/>
    <x v="71"/>
    <n v="0"/>
    <n v="0"/>
    <n v="0"/>
    <n v="0"/>
    <n v="0"/>
    <n v="0"/>
    <n v="0"/>
    <n v="0"/>
    <n v="0"/>
    <n v="0"/>
    <n v="0"/>
  </r>
  <r>
    <x v="11"/>
    <x v="72"/>
    <n v="0"/>
    <n v="0"/>
    <n v="0"/>
    <n v="0"/>
    <n v="0"/>
    <n v="0"/>
    <n v="0"/>
    <n v="0"/>
    <n v="0"/>
    <n v="0"/>
    <n v="0"/>
  </r>
  <r>
    <x v="11"/>
    <x v="73"/>
    <n v="0"/>
    <n v="0"/>
    <n v="0"/>
    <n v="0"/>
    <n v="0"/>
    <n v="0"/>
    <n v="0"/>
    <n v="0"/>
    <n v="0"/>
    <n v="0"/>
    <n v="0"/>
  </r>
  <r>
    <x v="11"/>
    <x v="74"/>
    <n v="0"/>
    <n v="0"/>
    <n v="0"/>
    <n v="0"/>
    <n v="0"/>
    <n v="0"/>
    <n v="0"/>
    <n v="0"/>
    <n v="0"/>
    <n v="0"/>
    <n v="0"/>
  </r>
  <r>
    <x v="11"/>
    <x v="75"/>
    <n v="0"/>
    <n v="0"/>
    <n v="0"/>
    <n v="0"/>
    <n v="0"/>
    <n v="0"/>
    <n v="0"/>
    <n v="0"/>
    <n v="0"/>
    <n v="0"/>
    <n v="0"/>
  </r>
  <r>
    <x v="11"/>
    <x v="76"/>
    <n v="0"/>
    <n v="0"/>
    <n v="0"/>
    <n v="0"/>
    <n v="0"/>
    <n v="0"/>
    <n v="0"/>
    <n v="0"/>
    <n v="0"/>
    <n v="0"/>
    <n v="0"/>
  </r>
  <r>
    <x v="11"/>
    <x v="77"/>
    <n v="0"/>
    <n v="0"/>
    <n v="0"/>
    <n v="0"/>
    <n v="0"/>
    <n v="0"/>
    <n v="0"/>
    <n v="0"/>
    <n v="0"/>
    <n v="0"/>
    <n v="0"/>
  </r>
  <r>
    <x v="11"/>
    <x v="78"/>
    <n v="0"/>
    <n v="0"/>
    <n v="0"/>
    <n v="0"/>
    <n v="0"/>
    <n v="0"/>
    <n v="0"/>
    <n v="0"/>
    <n v="0"/>
    <n v="0"/>
    <n v="0"/>
  </r>
  <r>
    <x v="11"/>
    <x v="79"/>
    <n v="0"/>
    <n v="0"/>
    <n v="0"/>
    <n v="0"/>
    <n v="0"/>
    <n v="0"/>
    <n v="0"/>
    <n v="0"/>
    <n v="0"/>
    <n v="0"/>
    <n v="0"/>
  </r>
  <r>
    <x v="11"/>
    <x v="80"/>
    <n v="0"/>
    <n v="0"/>
    <n v="0"/>
    <n v="0"/>
    <n v="0"/>
    <n v="0"/>
    <n v="0"/>
    <n v="0"/>
    <n v="0"/>
    <n v="0"/>
    <n v="0"/>
  </r>
  <r>
    <x v="11"/>
    <x v="81"/>
    <n v="0"/>
    <n v="0"/>
    <n v="0"/>
    <n v="0"/>
    <n v="0"/>
    <n v="0"/>
    <n v="0"/>
    <n v="0"/>
    <n v="0"/>
    <n v="0"/>
    <n v="0"/>
  </r>
  <r>
    <x v="11"/>
    <x v="82"/>
    <n v="0"/>
    <n v="0"/>
    <n v="0"/>
    <n v="0"/>
    <n v="0"/>
    <n v="0"/>
    <n v="0"/>
    <n v="0"/>
    <n v="0"/>
    <n v="0"/>
    <n v="0"/>
  </r>
  <r>
    <x v="11"/>
    <x v="83"/>
    <n v="0"/>
    <n v="0"/>
    <n v="0"/>
    <n v="0"/>
    <n v="0"/>
    <n v="0"/>
    <n v="0"/>
    <n v="0"/>
    <n v="0"/>
    <n v="0"/>
    <n v="0"/>
  </r>
  <r>
    <x v="11"/>
    <x v="84"/>
    <n v="0"/>
    <n v="0"/>
    <n v="0"/>
    <n v="0"/>
    <n v="0"/>
    <n v="0"/>
    <n v="0"/>
    <n v="0"/>
    <n v="0"/>
    <n v="0"/>
    <n v="0"/>
  </r>
  <r>
    <x v="11"/>
    <x v="85"/>
    <n v="0"/>
    <n v="0"/>
    <n v="0"/>
    <n v="0"/>
    <n v="0"/>
    <n v="0"/>
    <n v="0"/>
    <n v="0"/>
    <n v="0"/>
    <n v="0"/>
    <n v="0"/>
  </r>
  <r>
    <x v="11"/>
    <x v="86"/>
    <n v="0"/>
    <n v="0"/>
    <n v="0"/>
    <n v="0"/>
    <n v="0"/>
    <n v="0"/>
    <n v="0"/>
    <n v="0"/>
    <n v="0"/>
    <n v="0"/>
    <n v="0"/>
  </r>
  <r>
    <x v="11"/>
    <x v="87"/>
    <n v="0"/>
    <n v="0"/>
    <n v="0"/>
    <n v="0"/>
    <n v="0"/>
    <n v="0"/>
    <n v="0"/>
    <n v="0"/>
    <n v="0"/>
    <n v="0"/>
    <n v="0"/>
  </r>
  <r>
    <x v="11"/>
    <x v="88"/>
    <n v="0"/>
    <n v="0"/>
    <n v="0"/>
    <n v="0"/>
    <n v="0"/>
    <n v="0"/>
    <n v="0"/>
    <n v="0"/>
    <n v="0"/>
    <n v="0"/>
    <n v="0"/>
  </r>
  <r>
    <x v="11"/>
    <x v="89"/>
    <n v="0"/>
    <n v="0"/>
    <n v="0"/>
    <n v="0"/>
    <n v="0"/>
    <n v="0"/>
    <n v="0"/>
    <n v="0"/>
    <n v="0"/>
    <n v="0"/>
    <n v="0"/>
  </r>
  <r>
    <x v="11"/>
    <x v="90"/>
    <n v="0"/>
    <n v="0"/>
    <n v="0"/>
    <n v="0"/>
    <n v="0"/>
    <n v="0"/>
    <n v="0"/>
    <n v="0"/>
    <n v="0"/>
    <n v="0"/>
    <n v="0"/>
  </r>
  <r>
    <x v="11"/>
    <x v="91"/>
    <n v="0"/>
    <n v="0"/>
    <n v="0"/>
    <n v="0"/>
    <n v="0"/>
    <n v="0"/>
    <n v="0"/>
    <n v="0"/>
    <n v="0"/>
    <n v="0"/>
    <n v="0"/>
  </r>
  <r>
    <x v="11"/>
    <x v="92"/>
    <n v="0"/>
    <n v="0"/>
    <n v="0"/>
    <n v="0"/>
    <n v="0"/>
    <n v="0"/>
    <n v="0"/>
    <n v="0"/>
    <n v="0"/>
    <n v="0"/>
    <n v="0"/>
  </r>
  <r>
    <x v="11"/>
    <x v="93"/>
    <n v="0"/>
    <n v="0"/>
    <n v="0"/>
    <n v="0"/>
    <n v="0"/>
    <n v="0"/>
    <n v="0"/>
    <n v="0"/>
    <n v="0"/>
    <n v="0"/>
    <n v="0"/>
  </r>
  <r>
    <x v="11"/>
    <x v="94"/>
    <n v="0"/>
    <n v="0"/>
    <n v="0"/>
    <n v="0"/>
    <n v="0"/>
    <n v="0"/>
    <n v="0"/>
    <n v="0"/>
    <n v="0"/>
    <n v="0"/>
    <n v="0"/>
  </r>
  <r>
    <x v="11"/>
    <x v="95"/>
    <n v="0"/>
    <n v="0"/>
    <n v="0"/>
    <n v="0"/>
    <n v="0"/>
    <n v="0"/>
    <n v="0"/>
    <n v="0"/>
    <n v="0"/>
    <n v="0"/>
    <n v="0"/>
  </r>
  <r>
    <x v="11"/>
    <x v="96"/>
    <n v="0"/>
    <n v="0"/>
    <n v="0"/>
    <n v="0"/>
    <n v="0"/>
    <n v="0"/>
    <n v="0"/>
    <n v="0"/>
    <n v="0"/>
    <n v="0"/>
    <n v="0"/>
  </r>
  <r>
    <x v="11"/>
    <x v="97"/>
    <n v="0"/>
    <n v="0"/>
    <n v="0"/>
    <n v="0"/>
    <n v="0"/>
    <n v="0"/>
    <n v="0"/>
    <n v="0"/>
    <n v="0"/>
    <n v="0"/>
    <n v="0"/>
  </r>
  <r>
    <x v="11"/>
    <x v="98"/>
    <n v="0"/>
    <n v="0"/>
    <n v="0"/>
    <n v="0"/>
    <n v="0"/>
    <n v="0"/>
    <n v="0"/>
    <n v="0"/>
    <n v="0"/>
    <n v="0"/>
    <n v="0"/>
  </r>
  <r>
    <x v="11"/>
    <x v="99"/>
    <n v="0"/>
    <n v="0"/>
    <n v="0"/>
    <n v="0"/>
    <n v="0"/>
    <n v="0"/>
    <n v="0"/>
    <n v="0"/>
    <n v="0"/>
    <n v="0"/>
    <n v="0"/>
  </r>
  <r>
    <x v="11"/>
    <x v="100"/>
    <n v="0"/>
    <n v="0"/>
    <n v="0"/>
    <n v="0"/>
    <n v="0"/>
    <n v="0"/>
    <n v="0"/>
    <n v="0"/>
    <n v="0"/>
    <n v="0"/>
    <n v="0"/>
  </r>
  <r>
    <x v="11"/>
    <x v="101"/>
    <n v="0"/>
    <n v="0"/>
    <n v="0"/>
    <n v="0"/>
    <n v="0"/>
    <n v="0"/>
    <n v="0"/>
    <n v="0"/>
    <n v="0"/>
    <n v="0"/>
    <n v="0"/>
  </r>
  <r>
    <x v="11"/>
    <x v="102"/>
    <n v="0"/>
    <n v="0"/>
    <n v="0"/>
    <n v="0"/>
    <n v="0"/>
    <n v="0"/>
    <n v="0"/>
    <n v="0"/>
    <n v="0"/>
    <n v="0"/>
    <n v="0"/>
  </r>
  <r>
    <x v="11"/>
    <x v="103"/>
    <n v="0"/>
    <n v="0"/>
    <n v="0"/>
    <n v="0"/>
    <n v="0"/>
    <n v="0"/>
    <n v="0"/>
    <n v="0"/>
    <n v="0"/>
    <n v="0"/>
    <n v="0"/>
  </r>
  <r>
    <x v="11"/>
    <x v="104"/>
    <n v="0"/>
    <n v="0"/>
    <n v="0"/>
    <n v="0"/>
    <n v="0"/>
    <n v="0"/>
    <n v="0"/>
    <n v="0"/>
    <n v="0"/>
    <n v="0"/>
    <n v="0"/>
  </r>
  <r>
    <x v="11"/>
    <x v="105"/>
    <n v="0"/>
    <n v="0"/>
    <n v="0"/>
    <n v="0"/>
    <n v="0"/>
    <n v="0"/>
    <n v="0"/>
    <n v="0"/>
    <n v="0"/>
    <n v="0"/>
    <n v="0"/>
  </r>
  <r>
    <x v="11"/>
    <x v="106"/>
    <n v="0"/>
    <n v="0"/>
    <n v="0"/>
    <n v="0"/>
    <n v="0"/>
    <n v="0"/>
    <n v="0"/>
    <n v="0"/>
    <n v="0"/>
    <n v="0"/>
    <n v="0"/>
  </r>
  <r>
    <x v="11"/>
    <x v="107"/>
    <n v="0"/>
    <n v="0"/>
    <n v="0"/>
    <n v="0"/>
    <n v="0"/>
    <n v="0"/>
    <n v="0"/>
    <n v="0"/>
    <n v="0"/>
    <n v="0"/>
    <n v="0"/>
  </r>
  <r>
    <x v="11"/>
    <x v="108"/>
    <n v="0"/>
    <n v="0"/>
    <n v="0"/>
    <n v="0"/>
    <n v="0"/>
    <n v="0"/>
    <n v="0"/>
    <n v="0"/>
    <n v="0"/>
    <n v="0"/>
    <n v="0"/>
  </r>
  <r>
    <x v="11"/>
    <x v="109"/>
    <n v="0"/>
    <n v="0"/>
    <n v="0"/>
    <n v="0"/>
    <n v="0"/>
    <n v="0"/>
    <n v="0"/>
    <n v="0"/>
    <n v="0"/>
    <n v="0"/>
    <n v="0"/>
  </r>
  <r>
    <x v="11"/>
    <x v="110"/>
    <n v="0"/>
    <n v="0"/>
    <n v="0"/>
    <n v="0"/>
    <n v="0"/>
    <n v="0"/>
    <n v="0"/>
    <n v="0"/>
    <n v="0"/>
    <n v="0"/>
    <n v="0"/>
  </r>
  <r>
    <x v="11"/>
    <x v="111"/>
    <n v="0"/>
    <n v="0"/>
    <n v="0"/>
    <n v="0"/>
    <n v="0"/>
    <n v="0"/>
    <n v="0"/>
    <n v="0"/>
    <n v="0"/>
    <n v="0"/>
    <n v="0"/>
  </r>
  <r>
    <x v="11"/>
    <x v="112"/>
    <n v="0"/>
    <n v="0"/>
    <n v="0"/>
    <n v="0"/>
    <n v="0"/>
    <n v="0"/>
    <n v="0"/>
    <n v="0"/>
    <n v="0"/>
    <n v="0"/>
    <n v="0"/>
  </r>
  <r>
    <x v="11"/>
    <x v="113"/>
    <n v="0"/>
    <n v="0"/>
    <n v="0"/>
    <n v="0"/>
    <n v="0"/>
    <n v="0"/>
    <n v="0"/>
    <n v="0"/>
    <n v="0"/>
    <n v="0"/>
    <n v="0"/>
  </r>
  <r>
    <x v="11"/>
    <x v="114"/>
    <n v="0"/>
    <n v="0"/>
    <n v="0"/>
    <n v="0"/>
    <n v="0"/>
    <n v="0"/>
    <n v="0"/>
    <n v="0"/>
    <n v="0"/>
    <n v="0"/>
    <n v="0"/>
  </r>
  <r>
    <x v="12"/>
    <x v="16"/>
    <n v="0"/>
    <n v="0"/>
    <n v="0"/>
    <n v="0"/>
    <n v="0"/>
    <n v="0"/>
    <n v="0"/>
    <n v="0"/>
    <n v="0"/>
    <n v="0"/>
    <n v="0"/>
  </r>
  <r>
    <x v="12"/>
    <x v="17"/>
    <n v="0"/>
    <n v="0"/>
    <n v="0"/>
    <n v="0"/>
    <n v="0"/>
    <n v="0"/>
    <n v="0"/>
    <n v="0"/>
    <n v="0"/>
    <n v="0"/>
    <n v="0"/>
  </r>
  <r>
    <x v="12"/>
    <x v="18"/>
    <n v="0"/>
    <n v="0"/>
    <n v="0"/>
    <n v="0"/>
    <n v="0"/>
    <n v="0"/>
    <n v="0"/>
    <n v="0"/>
    <n v="0"/>
    <n v="0"/>
    <n v="0"/>
  </r>
  <r>
    <x v="12"/>
    <x v="19"/>
    <n v="0"/>
    <n v="0"/>
    <n v="0"/>
    <n v="0"/>
    <n v="0"/>
    <n v="0"/>
    <n v="0"/>
    <n v="0"/>
    <n v="0"/>
    <n v="0"/>
    <n v="0"/>
  </r>
  <r>
    <x v="12"/>
    <x v="20"/>
    <n v="0"/>
    <n v="0"/>
    <n v="0"/>
    <n v="0"/>
    <n v="0"/>
    <n v="0"/>
    <n v="0"/>
    <n v="0"/>
    <n v="0"/>
    <n v="0"/>
    <n v="0"/>
  </r>
  <r>
    <x v="12"/>
    <x v="21"/>
    <n v="0"/>
    <n v="0"/>
    <n v="0"/>
    <n v="0"/>
    <n v="0"/>
    <n v="0"/>
    <n v="0"/>
    <n v="0"/>
    <n v="0"/>
    <n v="0"/>
    <n v="0"/>
  </r>
  <r>
    <x v="12"/>
    <x v="22"/>
    <n v="0"/>
    <n v="0"/>
    <n v="0"/>
    <n v="0"/>
    <n v="0"/>
    <n v="0"/>
    <n v="0"/>
    <n v="0"/>
    <n v="0"/>
    <n v="0"/>
    <n v="0"/>
  </r>
  <r>
    <x v="12"/>
    <x v="23"/>
    <n v="0"/>
    <n v="0"/>
    <n v="0"/>
    <n v="0"/>
    <n v="0"/>
    <n v="0"/>
    <n v="0"/>
    <n v="0"/>
    <n v="0"/>
    <n v="0"/>
    <n v="0"/>
  </r>
  <r>
    <x v="12"/>
    <x v="24"/>
    <n v="0"/>
    <n v="0"/>
    <n v="0"/>
    <n v="0"/>
    <n v="0"/>
    <n v="0"/>
    <n v="0"/>
    <n v="0"/>
    <n v="0"/>
    <n v="0"/>
    <n v="0"/>
  </r>
  <r>
    <x v="12"/>
    <x v="25"/>
    <n v="0"/>
    <n v="0"/>
    <n v="0"/>
    <n v="0"/>
    <n v="0"/>
    <n v="0"/>
    <n v="0"/>
    <n v="0"/>
    <n v="0"/>
    <n v="0"/>
    <n v="0"/>
  </r>
  <r>
    <x v="12"/>
    <x v="26"/>
    <n v="0"/>
    <n v="0"/>
    <n v="0"/>
    <n v="0"/>
    <n v="0"/>
    <n v="0"/>
    <n v="0"/>
    <n v="0"/>
    <n v="0"/>
    <n v="0"/>
    <n v="0"/>
  </r>
  <r>
    <x v="12"/>
    <x v="27"/>
    <n v="0"/>
    <n v="0"/>
    <n v="0"/>
    <n v="0"/>
    <n v="0"/>
    <n v="0"/>
    <n v="0"/>
    <n v="0"/>
    <n v="0"/>
    <n v="0"/>
    <n v="0"/>
  </r>
  <r>
    <x v="12"/>
    <x v="28"/>
    <n v="0"/>
    <n v="0"/>
    <n v="0"/>
    <n v="0"/>
    <n v="0"/>
    <n v="0"/>
    <n v="0"/>
    <n v="0"/>
    <n v="0"/>
    <n v="0"/>
    <s v="INGRESA AL PROYECTO 06/10/2025 REMITIDA DEL PROYECTO DAPRE DE DONDE VIENE CON UN SALDO PENDIENTE DE 3,5 DIAS EN META DE PRODUCCION_x000a_INICIA CURVA DE APRENDIZAJE "/>
  </r>
  <r>
    <x v="12"/>
    <x v="29"/>
    <n v="0"/>
    <n v="0"/>
    <n v="260"/>
    <n v="0"/>
    <n v="0"/>
    <n v="0"/>
    <n v="0"/>
    <n v="0"/>
    <n v="0"/>
    <n v="0"/>
    <s v="GAVETA 36"/>
  </r>
  <r>
    <x v="12"/>
    <x v="30"/>
    <n v="0"/>
    <n v="0"/>
    <n v="260"/>
    <n v="0"/>
    <n v="0"/>
    <n v="0"/>
    <n v="0"/>
    <n v="0"/>
    <n v="0"/>
    <n v="0"/>
    <s v="GAVETA 36"/>
  </r>
  <r>
    <x v="12"/>
    <x v="31"/>
    <n v="0"/>
    <n v="0"/>
    <n v="260"/>
    <n v="0"/>
    <n v="0"/>
    <n v="0"/>
    <n v="0"/>
    <n v="0"/>
    <n v="0"/>
    <n v="0"/>
    <s v="GAVETA 36"/>
  </r>
  <r>
    <x v="12"/>
    <x v="32"/>
    <n v="0"/>
    <n v="0"/>
    <n v="260"/>
    <n v="0"/>
    <n v="0"/>
    <n v="0"/>
    <n v="0"/>
    <n v="0"/>
    <n v="0"/>
    <n v="0"/>
    <s v="GAVETA 36_x000a_SE REALIZA SEGUIMIENTO HASTA EL DIA 10/10/2025 EVIDENCIANDO QUE SE ENCUENTRA AL DIA CON LAS METAS DEL PRESENTE PROYECTO. CONTINUAN PDTE  3,5 DIAS DEL PROYECTO DAPRE "/>
  </r>
  <r>
    <x v="12"/>
    <x v="33"/>
    <n v="0"/>
    <n v="0"/>
    <n v="0"/>
    <n v="0"/>
    <n v="0"/>
    <n v="0"/>
    <n v="0"/>
    <n v="0"/>
    <n v="0"/>
    <n v="0"/>
    <n v="0"/>
  </r>
  <r>
    <x v="12"/>
    <x v="34"/>
    <n v="0"/>
    <n v="0"/>
    <n v="0"/>
    <n v="0"/>
    <n v="0"/>
    <n v="0"/>
    <n v="0"/>
    <n v="0"/>
    <n v="0"/>
    <n v="0"/>
    <n v="0"/>
  </r>
  <r>
    <x v="12"/>
    <x v="35"/>
    <n v="0"/>
    <n v="0"/>
    <n v="0"/>
    <n v="0"/>
    <n v="0"/>
    <n v="0"/>
    <n v="0"/>
    <n v="0"/>
    <n v="0"/>
    <n v="0"/>
    <n v="0"/>
  </r>
  <r>
    <x v="12"/>
    <x v="36"/>
    <n v="0"/>
    <n v="0"/>
    <n v="295"/>
    <n v="2340"/>
    <n v="2593"/>
    <n v="253"/>
    <n v="0"/>
    <n v="0"/>
    <n v="0"/>
    <n v="0"/>
    <s v="GAVETA 62"/>
  </r>
  <r>
    <x v="12"/>
    <x v="37"/>
    <n v="0"/>
    <n v="0"/>
    <n v="291"/>
    <n v="0"/>
    <n v="0"/>
    <n v="0"/>
    <n v="0"/>
    <n v="0"/>
    <n v="0"/>
    <n v="0"/>
    <s v="GAVETA 62"/>
  </r>
  <r>
    <x v="12"/>
    <x v="38"/>
    <n v="0"/>
    <n v="0"/>
    <n v="290"/>
    <n v="0"/>
    <n v="0"/>
    <n v="0"/>
    <n v="0"/>
    <n v="0"/>
    <n v="0"/>
    <n v="0"/>
    <s v="GAVETA 62"/>
  </r>
  <r>
    <x v="12"/>
    <x v="39"/>
    <n v="0"/>
    <n v="0"/>
    <n v="292"/>
    <n v="0"/>
    <n v="0"/>
    <n v="0"/>
    <n v="0"/>
    <n v="0"/>
    <n v="0"/>
    <n v="0"/>
    <s v="GAVETA 62"/>
  </r>
  <r>
    <x v="12"/>
    <x v="40"/>
    <n v="0"/>
    <n v="0"/>
    <n v="0"/>
    <n v="0"/>
    <n v="0"/>
    <n v="0"/>
    <n v="0"/>
    <n v="0"/>
    <n v="0"/>
    <n v="0"/>
    <n v="0"/>
  </r>
  <r>
    <x v="12"/>
    <x v="41"/>
    <n v="0"/>
    <n v="0"/>
    <n v="0"/>
    <n v="0"/>
    <n v="0"/>
    <n v="0"/>
    <n v="0"/>
    <n v="0"/>
    <n v="0"/>
    <n v="0"/>
    <n v="0"/>
  </r>
  <r>
    <x v="12"/>
    <x v="42"/>
    <n v="0"/>
    <n v="0"/>
    <n v="292"/>
    <n v="0"/>
    <n v="0"/>
    <n v="0"/>
    <n v="0"/>
    <n v="0"/>
    <n v="0"/>
    <n v="0"/>
    <s v="GAVETA 62 Y 80"/>
  </r>
  <r>
    <x v="12"/>
    <x v="43"/>
    <n v="0"/>
    <n v="0"/>
    <n v="290"/>
    <n v="0"/>
    <n v="0"/>
    <n v="0"/>
    <n v="0"/>
    <n v="0"/>
    <n v="0"/>
    <n v="0"/>
    <s v="GAVETA 80"/>
  </r>
  <r>
    <x v="12"/>
    <x v="44"/>
    <n v="0"/>
    <n v="0"/>
    <n v="291"/>
    <n v="0"/>
    <n v="0"/>
    <n v="0"/>
    <n v="0"/>
    <n v="0"/>
    <n v="0"/>
    <n v="0"/>
    <s v="GAVETA 80"/>
  </r>
  <r>
    <x v="12"/>
    <x v="45"/>
    <n v="0"/>
    <n v="0"/>
    <n v="292"/>
    <n v="0"/>
    <n v="0"/>
    <n v="0"/>
    <n v="0"/>
    <n v="0"/>
    <n v="0"/>
    <n v="0"/>
    <s v="GAVETA 80"/>
  </r>
  <r>
    <x v="12"/>
    <x v="46"/>
    <n v="0"/>
    <n v="0"/>
    <n v="260"/>
    <n v="0"/>
    <n v="0"/>
    <n v="0"/>
    <n v="0"/>
    <n v="0"/>
    <n v="0"/>
    <n v="0"/>
    <s v="GAVETA 80_x000a_SE RECONOCE META POR AJUSTE E INSTRUCCION _x000a_SE REALIZA SEGUIMIENTO CON CORTE AL 24/10/2025 EVIDENCIANDO QUE A LA FECHA PRESENTA UN SALDO A FAVOR DE 253 REGISTROS DE INVENTARIO FUID QUEDANDO UN SALDO PENDIENTE DE 2,5 DIAS EN METAS DE PRODUCCION _x000a_"/>
  </r>
  <r>
    <x v="12"/>
    <x v="47"/>
    <n v="0"/>
    <n v="0"/>
    <n v="0"/>
    <n v="0"/>
    <n v="0"/>
    <n v="0"/>
    <n v="0"/>
    <n v="0"/>
    <n v="0"/>
    <n v="0"/>
    <n v="0"/>
  </r>
  <r>
    <x v="12"/>
    <x v="48"/>
    <n v="0"/>
    <n v="0"/>
    <n v="0"/>
    <n v="0"/>
    <n v="0"/>
    <n v="0"/>
    <n v="0"/>
    <n v="0"/>
    <n v="0"/>
    <n v="0"/>
    <n v="0"/>
  </r>
  <r>
    <x v="12"/>
    <x v="49"/>
    <n v="0"/>
    <n v="0"/>
    <n v="0"/>
    <n v="0"/>
    <n v="0"/>
    <n v="0"/>
    <n v="0"/>
    <n v="0"/>
    <n v="0"/>
    <n v="0"/>
    <n v="0"/>
  </r>
  <r>
    <x v="12"/>
    <x v="50"/>
    <n v="0"/>
    <n v="0"/>
    <n v="0"/>
    <n v="0"/>
    <n v="0"/>
    <n v="0"/>
    <n v="0"/>
    <n v="0"/>
    <n v="0"/>
    <n v="0"/>
    <n v="0"/>
  </r>
  <r>
    <x v="12"/>
    <x v="51"/>
    <n v="0"/>
    <n v="0"/>
    <n v="0"/>
    <n v="0"/>
    <n v="0"/>
    <n v="0"/>
    <n v="0"/>
    <n v="0"/>
    <n v="0"/>
    <n v="0"/>
    <n v="0"/>
  </r>
  <r>
    <x v="12"/>
    <x v="52"/>
    <n v="0"/>
    <n v="0"/>
    <n v="0"/>
    <n v="0"/>
    <n v="0"/>
    <n v="0"/>
    <n v="0"/>
    <n v="0"/>
    <n v="0"/>
    <n v="0"/>
    <n v="0"/>
  </r>
  <r>
    <x v="12"/>
    <x v="53"/>
    <n v="0"/>
    <n v="0"/>
    <n v="0"/>
    <n v="0"/>
    <n v="0"/>
    <n v="0"/>
    <n v="0"/>
    <n v="0"/>
    <n v="0"/>
    <n v="0"/>
    <n v="0"/>
  </r>
  <r>
    <x v="12"/>
    <x v="54"/>
    <n v="0"/>
    <n v="0"/>
    <n v="0"/>
    <n v="0"/>
    <n v="0"/>
    <n v="0"/>
    <n v="0"/>
    <n v="0"/>
    <n v="0"/>
    <n v="0"/>
    <n v="0"/>
  </r>
  <r>
    <x v="12"/>
    <x v="55"/>
    <n v="0"/>
    <n v="0"/>
    <n v="0"/>
    <n v="0"/>
    <n v="0"/>
    <n v="0"/>
    <n v="0"/>
    <n v="0"/>
    <n v="0"/>
    <n v="0"/>
    <n v="0"/>
  </r>
  <r>
    <x v="12"/>
    <x v="56"/>
    <n v="0"/>
    <n v="0"/>
    <n v="0"/>
    <n v="0"/>
    <n v="0"/>
    <n v="0"/>
    <n v="0"/>
    <n v="0"/>
    <n v="0"/>
    <n v="0"/>
    <n v="0"/>
  </r>
  <r>
    <x v="12"/>
    <x v="57"/>
    <n v="0"/>
    <n v="0"/>
    <n v="0"/>
    <n v="0"/>
    <n v="0"/>
    <n v="0"/>
    <n v="0"/>
    <n v="0"/>
    <n v="0"/>
    <n v="0"/>
    <n v="0"/>
  </r>
  <r>
    <x v="12"/>
    <x v="58"/>
    <n v="0"/>
    <n v="0"/>
    <n v="0"/>
    <n v="0"/>
    <n v="0"/>
    <n v="0"/>
    <n v="0"/>
    <n v="0"/>
    <n v="0"/>
    <n v="0"/>
    <n v="0"/>
  </r>
  <r>
    <x v="12"/>
    <x v="59"/>
    <n v="0"/>
    <n v="0"/>
    <n v="0"/>
    <n v="0"/>
    <n v="0"/>
    <n v="0"/>
    <n v="0"/>
    <n v="0"/>
    <n v="0"/>
    <n v="0"/>
    <n v="0"/>
  </r>
  <r>
    <x v="12"/>
    <x v="60"/>
    <n v="0"/>
    <n v="0"/>
    <n v="0"/>
    <n v="0"/>
    <n v="0"/>
    <n v="0"/>
    <n v="0"/>
    <n v="0"/>
    <n v="0"/>
    <n v="0"/>
    <n v="0"/>
  </r>
  <r>
    <x v="12"/>
    <x v="61"/>
    <n v="0"/>
    <n v="0"/>
    <n v="0"/>
    <n v="0"/>
    <n v="0"/>
    <n v="0"/>
    <n v="0"/>
    <n v="0"/>
    <n v="0"/>
    <n v="0"/>
    <n v="0"/>
  </r>
  <r>
    <x v="12"/>
    <x v="62"/>
    <n v="0"/>
    <n v="0"/>
    <n v="0"/>
    <n v="0"/>
    <n v="0"/>
    <n v="0"/>
    <n v="0"/>
    <n v="0"/>
    <n v="0"/>
    <n v="0"/>
    <n v="0"/>
  </r>
  <r>
    <x v="12"/>
    <x v="63"/>
    <n v="0"/>
    <n v="0"/>
    <n v="0"/>
    <n v="0"/>
    <n v="0"/>
    <n v="0"/>
    <n v="0"/>
    <n v="0"/>
    <n v="0"/>
    <n v="0"/>
    <n v="0"/>
  </r>
  <r>
    <x v="12"/>
    <x v="64"/>
    <n v="0"/>
    <n v="0"/>
    <n v="0"/>
    <n v="0"/>
    <n v="0"/>
    <n v="0"/>
    <n v="0"/>
    <n v="0"/>
    <n v="0"/>
    <n v="0"/>
    <n v="0"/>
  </r>
  <r>
    <x v="12"/>
    <x v="65"/>
    <n v="0"/>
    <n v="0"/>
    <n v="0"/>
    <n v="0"/>
    <n v="0"/>
    <n v="0"/>
    <n v="0"/>
    <n v="0"/>
    <n v="0"/>
    <n v="0"/>
    <n v="0"/>
  </r>
  <r>
    <x v="12"/>
    <x v="66"/>
    <n v="0"/>
    <n v="0"/>
    <n v="0"/>
    <n v="0"/>
    <n v="0"/>
    <n v="0"/>
    <n v="0"/>
    <n v="0"/>
    <n v="0"/>
    <n v="0"/>
    <n v="0"/>
  </r>
  <r>
    <x v="12"/>
    <x v="67"/>
    <n v="0"/>
    <n v="0"/>
    <n v="0"/>
    <n v="0"/>
    <n v="0"/>
    <n v="0"/>
    <n v="0"/>
    <n v="0"/>
    <n v="0"/>
    <n v="0"/>
    <n v="0"/>
  </r>
  <r>
    <x v="12"/>
    <x v="68"/>
    <n v="0"/>
    <n v="0"/>
    <n v="0"/>
    <n v="0"/>
    <n v="0"/>
    <n v="0"/>
    <n v="0"/>
    <n v="0"/>
    <n v="0"/>
    <n v="0"/>
    <n v="0"/>
  </r>
  <r>
    <x v="12"/>
    <x v="69"/>
    <n v="0"/>
    <n v="0"/>
    <n v="0"/>
    <n v="0"/>
    <n v="0"/>
    <n v="0"/>
    <n v="0"/>
    <n v="0"/>
    <n v="0"/>
    <n v="0"/>
    <n v="0"/>
  </r>
  <r>
    <x v="12"/>
    <x v="70"/>
    <n v="0"/>
    <n v="0"/>
    <n v="0"/>
    <n v="0"/>
    <n v="0"/>
    <n v="0"/>
    <n v="0"/>
    <n v="0"/>
    <n v="0"/>
    <n v="0"/>
    <n v="0"/>
  </r>
  <r>
    <x v="12"/>
    <x v="71"/>
    <n v="0"/>
    <n v="0"/>
    <n v="0"/>
    <n v="0"/>
    <n v="0"/>
    <n v="0"/>
    <n v="0"/>
    <n v="0"/>
    <n v="0"/>
    <n v="0"/>
    <n v="0"/>
  </r>
  <r>
    <x v="12"/>
    <x v="72"/>
    <n v="0"/>
    <n v="0"/>
    <n v="0"/>
    <n v="0"/>
    <n v="0"/>
    <n v="0"/>
    <n v="0"/>
    <n v="0"/>
    <n v="0"/>
    <n v="0"/>
    <n v="0"/>
  </r>
  <r>
    <x v="12"/>
    <x v="73"/>
    <n v="0"/>
    <n v="0"/>
    <n v="0"/>
    <n v="0"/>
    <n v="0"/>
    <n v="0"/>
    <n v="0"/>
    <n v="0"/>
    <n v="0"/>
    <n v="0"/>
    <n v="0"/>
  </r>
  <r>
    <x v="12"/>
    <x v="74"/>
    <n v="0"/>
    <n v="0"/>
    <n v="0"/>
    <n v="0"/>
    <n v="0"/>
    <n v="0"/>
    <n v="0"/>
    <n v="0"/>
    <n v="0"/>
    <n v="0"/>
    <n v="0"/>
  </r>
  <r>
    <x v="12"/>
    <x v="75"/>
    <n v="0"/>
    <n v="0"/>
    <n v="0"/>
    <n v="0"/>
    <n v="0"/>
    <n v="0"/>
    <n v="0"/>
    <n v="0"/>
    <n v="0"/>
    <n v="0"/>
    <n v="0"/>
  </r>
  <r>
    <x v="12"/>
    <x v="76"/>
    <n v="0"/>
    <n v="0"/>
    <n v="0"/>
    <n v="0"/>
    <n v="0"/>
    <n v="0"/>
    <n v="0"/>
    <n v="0"/>
    <n v="0"/>
    <n v="0"/>
    <n v="0"/>
  </r>
  <r>
    <x v="12"/>
    <x v="77"/>
    <n v="0"/>
    <n v="0"/>
    <n v="0"/>
    <n v="0"/>
    <n v="0"/>
    <n v="0"/>
    <n v="0"/>
    <n v="0"/>
    <n v="0"/>
    <n v="0"/>
    <n v="0"/>
  </r>
  <r>
    <x v="12"/>
    <x v="78"/>
    <n v="0"/>
    <n v="0"/>
    <n v="0"/>
    <n v="0"/>
    <n v="0"/>
    <n v="0"/>
    <n v="0"/>
    <n v="0"/>
    <n v="0"/>
    <n v="0"/>
    <n v="0"/>
  </r>
  <r>
    <x v="12"/>
    <x v="79"/>
    <n v="0"/>
    <n v="0"/>
    <n v="0"/>
    <n v="0"/>
    <n v="0"/>
    <n v="0"/>
    <n v="0"/>
    <n v="0"/>
    <n v="0"/>
    <n v="0"/>
    <n v="0"/>
  </r>
  <r>
    <x v="12"/>
    <x v="80"/>
    <n v="0"/>
    <n v="0"/>
    <n v="0"/>
    <n v="0"/>
    <n v="0"/>
    <n v="0"/>
    <n v="0"/>
    <n v="0"/>
    <n v="0"/>
    <n v="0"/>
    <n v="0"/>
  </r>
  <r>
    <x v="12"/>
    <x v="81"/>
    <n v="0"/>
    <n v="0"/>
    <n v="0"/>
    <n v="0"/>
    <n v="0"/>
    <n v="0"/>
    <n v="0"/>
    <n v="0"/>
    <n v="0"/>
    <n v="0"/>
    <n v="0"/>
  </r>
  <r>
    <x v="12"/>
    <x v="82"/>
    <n v="0"/>
    <n v="0"/>
    <n v="0"/>
    <n v="0"/>
    <n v="0"/>
    <n v="0"/>
    <n v="0"/>
    <n v="0"/>
    <n v="0"/>
    <n v="0"/>
    <n v="0"/>
  </r>
  <r>
    <x v="12"/>
    <x v="83"/>
    <n v="0"/>
    <n v="0"/>
    <n v="0"/>
    <n v="0"/>
    <n v="0"/>
    <n v="0"/>
    <n v="0"/>
    <n v="0"/>
    <n v="0"/>
    <n v="0"/>
    <n v="0"/>
  </r>
  <r>
    <x v="12"/>
    <x v="84"/>
    <n v="0"/>
    <n v="0"/>
    <n v="0"/>
    <n v="0"/>
    <n v="0"/>
    <n v="0"/>
    <n v="0"/>
    <n v="0"/>
    <n v="0"/>
    <n v="0"/>
    <n v="0"/>
  </r>
  <r>
    <x v="12"/>
    <x v="85"/>
    <n v="0"/>
    <n v="0"/>
    <n v="0"/>
    <n v="0"/>
    <n v="0"/>
    <n v="0"/>
    <n v="0"/>
    <n v="0"/>
    <n v="0"/>
    <n v="0"/>
    <n v="0"/>
  </r>
  <r>
    <x v="12"/>
    <x v="86"/>
    <n v="0"/>
    <n v="0"/>
    <n v="0"/>
    <n v="0"/>
    <n v="0"/>
    <n v="0"/>
    <n v="0"/>
    <n v="0"/>
    <n v="0"/>
    <n v="0"/>
    <n v="0"/>
  </r>
  <r>
    <x v="12"/>
    <x v="87"/>
    <n v="0"/>
    <n v="0"/>
    <n v="0"/>
    <n v="0"/>
    <n v="0"/>
    <n v="0"/>
    <n v="0"/>
    <n v="0"/>
    <n v="0"/>
    <n v="0"/>
    <n v="0"/>
  </r>
  <r>
    <x v="12"/>
    <x v="88"/>
    <n v="0"/>
    <n v="0"/>
    <n v="0"/>
    <n v="0"/>
    <n v="0"/>
    <n v="0"/>
    <n v="0"/>
    <n v="0"/>
    <n v="0"/>
    <n v="0"/>
    <n v="0"/>
  </r>
  <r>
    <x v="12"/>
    <x v="89"/>
    <n v="0"/>
    <n v="0"/>
    <n v="0"/>
    <n v="0"/>
    <n v="0"/>
    <n v="0"/>
    <n v="0"/>
    <n v="0"/>
    <n v="0"/>
    <n v="0"/>
    <n v="0"/>
  </r>
  <r>
    <x v="12"/>
    <x v="90"/>
    <n v="0"/>
    <n v="0"/>
    <n v="0"/>
    <n v="0"/>
    <n v="0"/>
    <n v="0"/>
    <n v="0"/>
    <n v="0"/>
    <n v="0"/>
    <n v="0"/>
    <n v="0"/>
  </r>
  <r>
    <x v="12"/>
    <x v="91"/>
    <n v="0"/>
    <n v="0"/>
    <n v="0"/>
    <n v="0"/>
    <n v="0"/>
    <n v="0"/>
    <n v="0"/>
    <n v="0"/>
    <n v="0"/>
    <n v="0"/>
    <n v="0"/>
  </r>
  <r>
    <x v="12"/>
    <x v="92"/>
    <n v="0"/>
    <n v="0"/>
    <n v="0"/>
    <n v="0"/>
    <n v="0"/>
    <n v="0"/>
    <n v="0"/>
    <n v="0"/>
    <n v="0"/>
    <n v="0"/>
    <n v="0"/>
  </r>
  <r>
    <x v="12"/>
    <x v="93"/>
    <n v="0"/>
    <n v="0"/>
    <n v="0"/>
    <n v="0"/>
    <n v="0"/>
    <n v="0"/>
    <n v="0"/>
    <n v="0"/>
    <n v="0"/>
    <n v="0"/>
    <n v="0"/>
  </r>
  <r>
    <x v="12"/>
    <x v="94"/>
    <n v="0"/>
    <n v="0"/>
    <n v="0"/>
    <n v="0"/>
    <n v="0"/>
    <n v="0"/>
    <n v="0"/>
    <n v="0"/>
    <n v="0"/>
    <n v="0"/>
    <n v="0"/>
  </r>
  <r>
    <x v="12"/>
    <x v="95"/>
    <n v="0"/>
    <n v="0"/>
    <n v="0"/>
    <n v="0"/>
    <n v="0"/>
    <n v="0"/>
    <n v="0"/>
    <n v="0"/>
    <n v="0"/>
    <n v="0"/>
    <n v="0"/>
  </r>
  <r>
    <x v="12"/>
    <x v="96"/>
    <n v="0"/>
    <n v="0"/>
    <n v="0"/>
    <n v="0"/>
    <n v="0"/>
    <n v="0"/>
    <n v="0"/>
    <n v="0"/>
    <n v="0"/>
    <n v="0"/>
    <n v="0"/>
  </r>
  <r>
    <x v="12"/>
    <x v="97"/>
    <n v="0"/>
    <n v="0"/>
    <n v="0"/>
    <n v="0"/>
    <n v="0"/>
    <n v="0"/>
    <n v="0"/>
    <n v="0"/>
    <n v="0"/>
    <n v="0"/>
    <n v="0"/>
  </r>
  <r>
    <x v="12"/>
    <x v="98"/>
    <n v="0"/>
    <n v="0"/>
    <n v="0"/>
    <n v="0"/>
    <n v="0"/>
    <n v="0"/>
    <n v="0"/>
    <n v="0"/>
    <n v="0"/>
    <n v="0"/>
    <n v="0"/>
  </r>
  <r>
    <x v="12"/>
    <x v="99"/>
    <n v="0"/>
    <n v="0"/>
    <n v="0"/>
    <n v="0"/>
    <n v="0"/>
    <n v="0"/>
    <n v="0"/>
    <n v="0"/>
    <n v="0"/>
    <n v="0"/>
    <n v="0"/>
  </r>
  <r>
    <x v="12"/>
    <x v="100"/>
    <n v="0"/>
    <n v="0"/>
    <n v="0"/>
    <n v="0"/>
    <n v="0"/>
    <n v="0"/>
    <n v="0"/>
    <n v="0"/>
    <n v="0"/>
    <n v="0"/>
    <n v="0"/>
  </r>
  <r>
    <x v="12"/>
    <x v="101"/>
    <n v="0"/>
    <n v="0"/>
    <n v="0"/>
    <n v="0"/>
    <n v="0"/>
    <n v="0"/>
    <n v="0"/>
    <n v="0"/>
    <n v="0"/>
    <n v="0"/>
    <n v="0"/>
  </r>
  <r>
    <x v="12"/>
    <x v="102"/>
    <n v="0"/>
    <n v="0"/>
    <n v="0"/>
    <n v="0"/>
    <n v="0"/>
    <n v="0"/>
    <n v="0"/>
    <n v="0"/>
    <n v="0"/>
    <n v="0"/>
    <n v="0"/>
  </r>
  <r>
    <x v="12"/>
    <x v="103"/>
    <n v="0"/>
    <n v="0"/>
    <n v="0"/>
    <n v="0"/>
    <n v="0"/>
    <n v="0"/>
    <n v="0"/>
    <n v="0"/>
    <n v="0"/>
    <n v="0"/>
    <n v="0"/>
  </r>
  <r>
    <x v="12"/>
    <x v="104"/>
    <n v="0"/>
    <n v="0"/>
    <n v="0"/>
    <n v="0"/>
    <n v="0"/>
    <n v="0"/>
    <n v="0"/>
    <n v="0"/>
    <n v="0"/>
    <n v="0"/>
    <n v="0"/>
  </r>
  <r>
    <x v="12"/>
    <x v="105"/>
    <n v="0"/>
    <n v="0"/>
    <n v="0"/>
    <n v="0"/>
    <n v="0"/>
    <n v="0"/>
    <n v="0"/>
    <n v="0"/>
    <n v="0"/>
    <n v="0"/>
    <n v="0"/>
  </r>
  <r>
    <x v="12"/>
    <x v="106"/>
    <n v="0"/>
    <n v="0"/>
    <n v="0"/>
    <n v="0"/>
    <n v="0"/>
    <n v="0"/>
    <n v="0"/>
    <n v="0"/>
    <n v="0"/>
    <n v="0"/>
    <n v="0"/>
  </r>
  <r>
    <x v="12"/>
    <x v="107"/>
    <n v="0"/>
    <n v="0"/>
    <n v="0"/>
    <n v="0"/>
    <n v="0"/>
    <n v="0"/>
    <n v="0"/>
    <n v="0"/>
    <n v="0"/>
    <n v="0"/>
    <n v="0"/>
  </r>
  <r>
    <x v="12"/>
    <x v="108"/>
    <n v="0"/>
    <n v="0"/>
    <n v="0"/>
    <n v="0"/>
    <n v="0"/>
    <n v="0"/>
    <n v="0"/>
    <n v="0"/>
    <n v="0"/>
    <n v="0"/>
    <n v="0"/>
  </r>
  <r>
    <x v="12"/>
    <x v="109"/>
    <n v="0"/>
    <n v="0"/>
    <n v="0"/>
    <n v="0"/>
    <n v="0"/>
    <n v="0"/>
    <n v="0"/>
    <n v="0"/>
    <n v="0"/>
    <n v="0"/>
    <n v="0"/>
  </r>
  <r>
    <x v="12"/>
    <x v="110"/>
    <n v="0"/>
    <n v="0"/>
    <n v="0"/>
    <n v="0"/>
    <n v="0"/>
    <n v="0"/>
    <n v="0"/>
    <n v="0"/>
    <n v="0"/>
    <n v="0"/>
    <n v="0"/>
  </r>
  <r>
    <x v="12"/>
    <x v="111"/>
    <n v="0"/>
    <n v="0"/>
    <n v="0"/>
    <n v="0"/>
    <n v="0"/>
    <n v="0"/>
    <n v="0"/>
    <n v="0"/>
    <n v="0"/>
    <n v="0"/>
    <n v="0"/>
  </r>
  <r>
    <x v="12"/>
    <x v="112"/>
    <n v="0"/>
    <n v="0"/>
    <n v="0"/>
    <n v="0"/>
    <n v="0"/>
    <n v="0"/>
    <n v="0"/>
    <n v="0"/>
    <n v="0"/>
    <n v="0"/>
    <n v="0"/>
  </r>
  <r>
    <x v="12"/>
    <x v="113"/>
    <n v="0"/>
    <n v="0"/>
    <n v="0"/>
    <n v="0"/>
    <n v="0"/>
    <n v="0"/>
    <n v="0"/>
    <n v="0"/>
    <n v="0"/>
    <n v="0"/>
    <n v="0"/>
  </r>
  <r>
    <x v="12"/>
    <x v="114"/>
    <n v="0"/>
    <n v="0"/>
    <n v="0"/>
    <n v="0"/>
    <n v="0"/>
    <n v="0"/>
    <n v="0"/>
    <n v="0"/>
    <n v="0"/>
    <n v="0"/>
    <n v="0"/>
  </r>
  <r>
    <x v="13"/>
    <x v="16"/>
    <n v="0"/>
    <n v="0"/>
    <n v="0"/>
    <n v="0"/>
    <n v="0"/>
    <n v="0"/>
    <n v="0"/>
    <n v="0"/>
    <n v="0"/>
    <n v="0"/>
    <n v="0"/>
  </r>
  <r>
    <x v="13"/>
    <x v="17"/>
    <n v="0"/>
    <n v="0"/>
    <n v="30"/>
    <n v="0"/>
    <n v="0"/>
    <n v="0"/>
    <n v="0"/>
    <n v="0"/>
    <n v="0"/>
    <n v="0"/>
    <s v="INGRESA 25/09/2025 AL PROYECTO_x000a_CURVA DE APRENDIZAJE_x000a_GAVETA 4"/>
  </r>
  <r>
    <x v="13"/>
    <x v="18"/>
    <n v="0"/>
    <n v="0"/>
    <n v="212"/>
    <n v="0"/>
    <n v="0"/>
    <n v="0"/>
    <n v="0"/>
    <n v="0"/>
    <n v="0"/>
    <n v="0"/>
    <s v="GAVETA 4"/>
  </r>
  <r>
    <x v="13"/>
    <x v="19"/>
    <n v="0"/>
    <n v="0"/>
    <n v="52"/>
    <n v="0"/>
    <n v="0"/>
    <n v="0"/>
    <n v="0"/>
    <n v="0"/>
    <n v="0"/>
    <n v="0"/>
    <s v="GAVETA 4"/>
  </r>
  <r>
    <x v="13"/>
    <x v="20"/>
    <n v="0"/>
    <n v="0"/>
    <n v="0"/>
    <n v="0"/>
    <n v="0"/>
    <n v="0"/>
    <n v="0"/>
    <n v="0"/>
    <n v="0"/>
    <n v="0"/>
    <n v="0"/>
  </r>
  <r>
    <x v="13"/>
    <x v="21"/>
    <n v="0"/>
    <n v="0"/>
    <n v="45"/>
    <n v="0"/>
    <n v="0"/>
    <n v="0"/>
    <n v="0"/>
    <n v="0"/>
    <n v="0"/>
    <n v="0"/>
    <s v="GAVETA 10"/>
  </r>
  <r>
    <x v="13"/>
    <x v="22"/>
    <n v="0"/>
    <n v="0"/>
    <n v="0"/>
    <n v="0"/>
    <n v="0"/>
    <n v="0"/>
    <n v="0"/>
    <n v="0"/>
    <n v="0"/>
    <n v="0"/>
    <n v="0"/>
  </r>
  <r>
    <x v="13"/>
    <x v="23"/>
    <n v="0"/>
    <n v="0"/>
    <n v="0"/>
    <n v="0"/>
    <n v="0"/>
    <n v="0"/>
    <n v="0"/>
    <n v="0"/>
    <n v="0"/>
    <n v="0"/>
    <n v="0"/>
  </r>
  <r>
    <x v="13"/>
    <x v="24"/>
    <n v="0"/>
    <n v="0"/>
    <n v="386"/>
    <n v="0"/>
    <n v="0"/>
    <n v="0"/>
    <n v="0"/>
    <n v="0"/>
    <n v="0"/>
    <n v="0"/>
    <s v="GAVETA 10"/>
  </r>
  <r>
    <x v="13"/>
    <x v="25"/>
    <n v="0"/>
    <n v="0"/>
    <n v="137"/>
    <n v="0"/>
    <n v="0"/>
    <n v="0"/>
    <n v="0"/>
    <n v="0"/>
    <n v="0"/>
    <n v="0"/>
    <s v="GAVETA 25"/>
  </r>
  <r>
    <x v="13"/>
    <x v="26"/>
    <n v="0"/>
    <n v="0"/>
    <n v="218"/>
    <n v="0"/>
    <n v="0"/>
    <n v="0"/>
    <n v="0"/>
    <n v="0"/>
    <n v="0"/>
    <n v="0"/>
    <s v="GAVETA 25"/>
  </r>
  <r>
    <x v="13"/>
    <x v="27"/>
    <n v="0"/>
    <n v="0"/>
    <n v="0"/>
    <n v="0"/>
    <n v="0"/>
    <n v="0"/>
    <n v="0"/>
    <n v="0"/>
    <n v="0"/>
    <n v="0"/>
    <n v="0"/>
  </r>
  <r>
    <x v="13"/>
    <x v="28"/>
    <n v="0"/>
    <n v="0"/>
    <n v="177"/>
    <n v="0"/>
    <n v="0"/>
    <n v="0"/>
    <n v="0"/>
    <n v="0"/>
    <n v="0"/>
    <n v="0"/>
    <s v="GAVETA 25"/>
  </r>
  <r>
    <x v="13"/>
    <x v="29"/>
    <n v="0"/>
    <n v="0"/>
    <n v="155"/>
    <n v="0"/>
    <n v="0"/>
    <n v="0"/>
    <n v="0"/>
    <n v="0"/>
    <n v="0"/>
    <n v="0"/>
    <s v="GAVETA 25"/>
  </r>
  <r>
    <x v="13"/>
    <x v="30"/>
    <n v="0"/>
    <n v="0"/>
    <n v="182"/>
    <n v="0"/>
    <n v="0"/>
    <n v="0"/>
    <n v="0"/>
    <n v="0"/>
    <n v="0"/>
    <n v="0"/>
    <s v="GAVETA 25"/>
  </r>
  <r>
    <x v="13"/>
    <x v="31"/>
    <n v="0"/>
    <n v="0"/>
    <n v="85"/>
    <n v="0"/>
    <n v="0"/>
    <n v="0"/>
    <n v="0"/>
    <n v="0"/>
    <n v="0"/>
    <n v="0"/>
    <s v="GAVETA 25"/>
  </r>
  <r>
    <x v="13"/>
    <x v="32"/>
    <n v="0"/>
    <n v="0"/>
    <n v="237"/>
    <n v="0"/>
    <n v="0"/>
    <n v="0"/>
    <n v="0"/>
    <n v="0"/>
    <n v="0"/>
    <n v="0"/>
    <s v="GAVETA 50_x000a_SE REALIZA SEGUIMIENTO AL 10 DE OCTUBRE DE 2025 EVIDENCIANDO UN SALDO PENDIENTE DE 974 REGISTROS DE FUID EQUIVALENTES A 3,7 DIAS EN METAS DE PRODUCCION "/>
  </r>
  <r>
    <x v="13"/>
    <x v="33"/>
    <n v="0"/>
    <n v="0"/>
    <n v="0"/>
    <n v="0"/>
    <n v="0"/>
    <n v="0"/>
    <n v="0"/>
    <n v="0"/>
    <n v="0"/>
    <n v="0"/>
    <n v="0"/>
  </r>
  <r>
    <x v="13"/>
    <x v="34"/>
    <n v="0"/>
    <n v="0"/>
    <n v="0"/>
    <n v="0"/>
    <n v="0"/>
    <n v="0"/>
    <n v="0"/>
    <n v="0"/>
    <n v="0"/>
    <n v="0"/>
    <n v="0"/>
  </r>
  <r>
    <x v="13"/>
    <x v="35"/>
    <n v="0"/>
    <n v="0"/>
    <n v="0"/>
    <n v="0"/>
    <n v="0"/>
    <n v="0"/>
    <n v="0"/>
    <n v="0"/>
    <n v="0"/>
    <n v="0"/>
    <n v="0"/>
  </r>
  <r>
    <x v="13"/>
    <x v="36"/>
    <n v="0"/>
    <n v="0"/>
    <n v="166"/>
    <n v="0"/>
    <n v="0"/>
    <n v="0"/>
    <n v="0"/>
    <n v="0"/>
    <n v="0"/>
    <n v="0"/>
    <s v=" GAVETA 50 "/>
  </r>
  <r>
    <x v="13"/>
    <x v="37"/>
    <n v="0"/>
    <n v="0"/>
    <n v="115"/>
    <n v="0"/>
    <n v="0"/>
    <n v="0"/>
    <n v="0"/>
    <n v="0"/>
    <n v="0"/>
    <n v="0"/>
    <s v="GAVETA 50"/>
  </r>
  <r>
    <x v="13"/>
    <x v="38"/>
    <n v="0"/>
    <n v="0"/>
    <n v="201"/>
    <n v="0"/>
    <n v="0"/>
    <n v="0"/>
    <n v="0"/>
    <n v="0"/>
    <n v="0"/>
    <n v="0"/>
    <s v="GAVETA 50"/>
  </r>
  <r>
    <x v="13"/>
    <x v="39"/>
    <n v="0"/>
    <n v="0"/>
    <n v="161"/>
    <n v="0"/>
    <n v="0"/>
    <n v="0"/>
    <n v="0"/>
    <n v="0"/>
    <n v="0"/>
    <n v="0"/>
    <s v="GAVETA 50"/>
  </r>
  <r>
    <x v="13"/>
    <x v="40"/>
    <n v="0"/>
    <n v="0"/>
    <n v="120"/>
    <n v="0"/>
    <n v="0"/>
    <n v="0"/>
    <n v="0"/>
    <n v="0"/>
    <n v="0"/>
    <n v="0"/>
    <s v="GAVETA 50"/>
  </r>
  <r>
    <x v="13"/>
    <x v="41"/>
    <n v="0"/>
    <n v="0"/>
    <n v="150"/>
    <n v="0"/>
    <n v="0"/>
    <n v="0"/>
    <n v="0"/>
    <n v="0"/>
    <n v="0"/>
    <n v="0"/>
    <s v="GAVETA 50"/>
  </r>
  <r>
    <x v="13"/>
    <x v="42"/>
    <n v="0"/>
    <n v="0"/>
    <n v="263"/>
    <n v="0"/>
    <n v="0"/>
    <n v="0"/>
    <n v="0"/>
    <n v="0"/>
    <n v="0"/>
    <n v="0"/>
    <s v="GAVETA 50 Y 76"/>
  </r>
  <r>
    <x v="13"/>
    <x v="43"/>
    <n v="0"/>
    <n v="0"/>
    <n v="100"/>
    <n v="0"/>
    <n v="0"/>
    <n v="0"/>
    <n v="0"/>
    <n v="0"/>
    <n v="0"/>
    <n v="0"/>
    <s v="GAVETA 76"/>
  </r>
  <r>
    <x v="13"/>
    <x v="44"/>
    <n v="0"/>
    <n v="0"/>
    <n v="183"/>
    <n v="0"/>
    <n v="0"/>
    <n v="0"/>
    <n v="0"/>
    <n v="0"/>
    <n v="0"/>
    <n v="0"/>
    <s v="GAVETA 76"/>
  </r>
  <r>
    <x v="13"/>
    <x v="45"/>
    <n v="0"/>
    <n v="0"/>
    <n v="180"/>
    <n v="0"/>
    <n v="0"/>
    <n v="0"/>
    <n v="0"/>
    <n v="0"/>
    <n v="0"/>
    <n v="0"/>
    <s v="GAVETA 76"/>
  </r>
  <r>
    <x v="13"/>
    <x v="46"/>
    <n v="0"/>
    <n v="0"/>
    <n v="136"/>
    <n v="0"/>
    <n v="0"/>
    <n v="0"/>
    <n v="0"/>
    <n v="0"/>
    <n v="0"/>
    <n v="0"/>
    <s v="GAVETA 76"/>
  </r>
  <r>
    <x v="13"/>
    <x v="47"/>
    <n v="0"/>
    <n v="0"/>
    <n v="200"/>
    <n v="0"/>
    <n v="0"/>
    <n v="0"/>
    <n v="0"/>
    <n v="0"/>
    <n v="0"/>
    <n v="0"/>
    <s v="GAVETA 76"/>
  </r>
  <r>
    <x v="13"/>
    <x v="48"/>
    <n v="0"/>
    <n v="0"/>
    <n v="201"/>
    <n v="0"/>
    <n v="0"/>
    <n v="0"/>
    <n v="0"/>
    <n v="0"/>
    <n v="0"/>
    <n v="0"/>
    <s v="GAVETA 76"/>
  </r>
  <r>
    <x v="13"/>
    <x v="49"/>
    <n v="0"/>
    <n v="0"/>
    <n v="194"/>
    <n v="0"/>
    <n v="0"/>
    <n v="0"/>
    <n v="0"/>
    <n v="0"/>
    <n v="0"/>
    <n v="0"/>
    <s v="GAVETA 76"/>
  </r>
  <r>
    <x v="13"/>
    <x v="50"/>
    <n v="0"/>
    <n v="0"/>
    <n v="146"/>
    <n v="0"/>
    <n v="0"/>
    <n v="0"/>
    <n v="0"/>
    <n v="0"/>
    <n v="0"/>
    <n v="0"/>
    <s v="GAVETA 97_x000a_SE REALIZA SEGUIMIENTO CON CORTE AL 24 DE OCTUBRE DE 2025 EVIDENCIANDO QUE PRESENTA UN PENDIENTE EN META DE PRODUCCION CORRESPONDIENTE A 798 REGISTROS DE INVENTARIO EQUIVALENTES A 3,1 DIAS DE PRODUCCION"/>
  </r>
  <r>
    <x v="13"/>
    <x v="51"/>
    <n v="0"/>
    <n v="0"/>
    <n v="0"/>
    <n v="0"/>
    <n v="0"/>
    <n v="0"/>
    <n v="0"/>
    <n v="0"/>
    <n v="0"/>
    <n v="0"/>
    <n v="0"/>
  </r>
  <r>
    <x v="13"/>
    <x v="52"/>
    <n v="0"/>
    <n v="0"/>
    <n v="0"/>
    <n v="0"/>
    <n v="0"/>
    <n v="0"/>
    <n v="0"/>
    <n v="0"/>
    <n v="0"/>
    <n v="0"/>
    <n v="0"/>
  </r>
  <r>
    <x v="13"/>
    <x v="53"/>
    <n v="0"/>
    <n v="0"/>
    <n v="0"/>
    <n v="0"/>
    <n v="0"/>
    <n v="0"/>
    <n v="0"/>
    <n v="0"/>
    <n v="0"/>
    <n v="0"/>
    <n v="0"/>
  </r>
  <r>
    <x v="13"/>
    <x v="54"/>
    <n v="0"/>
    <n v="0"/>
    <n v="0"/>
    <n v="0"/>
    <n v="0"/>
    <n v="0"/>
    <n v="0"/>
    <n v="0"/>
    <n v="0"/>
    <n v="0"/>
    <n v="0"/>
  </r>
  <r>
    <x v="13"/>
    <x v="55"/>
    <n v="0"/>
    <n v="0"/>
    <n v="0"/>
    <n v="0"/>
    <n v="0"/>
    <n v="0"/>
    <n v="0"/>
    <n v="0"/>
    <n v="0"/>
    <n v="0"/>
    <n v="0"/>
  </r>
  <r>
    <x v="13"/>
    <x v="56"/>
    <n v="0"/>
    <n v="0"/>
    <n v="0"/>
    <n v="0"/>
    <n v="0"/>
    <n v="0"/>
    <n v="0"/>
    <n v="0"/>
    <n v="0"/>
    <n v="0"/>
    <n v="0"/>
  </r>
  <r>
    <x v="13"/>
    <x v="57"/>
    <n v="0"/>
    <n v="0"/>
    <n v="0"/>
    <n v="0"/>
    <n v="0"/>
    <n v="0"/>
    <n v="0"/>
    <n v="0"/>
    <n v="0"/>
    <n v="0"/>
    <n v="0"/>
  </r>
  <r>
    <x v="13"/>
    <x v="58"/>
    <n v="0"/>
    <n v="0"/>
    <n v="0"/>
    <n v="0"/>
    <n v="0"/>
    <n v="0"/>
    <n v="0"/>
    <n v="0"/>
    <n v="0"/>
    <n v="0"/>
    <n v="0"/>
  </r>
  <r>
    <x v="13"/>
    <x v="59"/>
    <n v="0"/>
    <n v="0"/>
    <n v="0"/>
    <n v="0"/>
    <n v="0"/>
    <n v="0"/>
    <n v="0"/>
    <n v="0"/>
    <n v="0"/>
    <n v="0"/>
    <n v="0"/>
  </r>
  <r>
    <x v="13"/>
    <x v="60"/>
    <n v="0"/>
    <n v="0"/>
    <n v="0"/>
    <n v="0"/>
    <n v="0"/>
    <n v="0"/>
    <n v="0"/>
    <n v="0"/>
    <n v="0"/>
    <n v="0"/>
    <n v="0"/>
  </r>
  <r>
    <x v="13"/>
    <x v="61"/>
    <n v="0"/>
    <n v="0"/>
    <n v="0"/>
    <n v="0"/>
    <n v="0"/>
    <n v="0"/>
    <n v="0"/>
    <n v="0"/>
    <n v="0"/>
    <n v="0"/>
    <n v="0"/>
  </r>
  <r>
    <x v="13"/>
    <x v="62"/>
    <n v="0"/>
    <n v="0"/>
    <n v="0"/>
    <n v="0"/>
    <n v="0"/>
    <n v="0"/>
    <n v="0"/>
    <n v="0"/>
    <n v="0"/>
    <n v="0"/>
    <n v="0"/>
  </r>
  <r>
    <x v="13"/>
    <x v="63"/>
    <n v="0"/>
    <n v="0"/>
    <n v="0"/>
    <n v="0"/>
    <n v="0"/>
    <n v="0"/>
    <n v="0"/>
    <n v="0"/>
    <n v="0"/>
    <n v="0"/>
    <n v="0"/>
  </r>
  <r>
    <x v="13"/>
    <x v="64"/>
    <n v="0"/>
    <n v="0"/>
    <n v="0"/>
    <n v="0"/>
    <n v="0"/>
    <n v="0"/>
    <n v="0"/>
    <n v="0"/>
    <n v="0"/>
    <n v="0"/>
    <n v="0"/>
  </r>
  <r>
    <x v="13"/>
    <x v="65"/>
    <n v="0"/>
    <n v="0"/>
    <n v="0"/>
    <n v="0"/>
    <n v="0"/>
    <n v="0"/>
    <n v="0"/>
    <n v="0"/>
    <n v="0"/>
    <n v="0"/>
    <n v="0"/>
  </r>
  <r>
    <x v="13"/>
    <x v="66"/>
    <n v="0"/>
    <n v="0"/>
    <n v="0"/>
    <n v="0"/>
    <n v="0"/>
    <n v="0"/>
    <n v="0"/>
    <n v="0"/>
    <n v="0"/>
    <n v="0"/>
    <n v="0"/>
  </r>
  <r>
    <x v="13"/>
    <x v="67"/>
    <n v="0"/>
    <n v="0"/>
    <n v="0"/>
    <n v="0"/>
    <n v="0"/>
    <n v="0"/>
    <n v="0"/>
    <n v="0"/>
    <n v="0"/>
    <n v="0"/>
    <n v="0"/>
  </r>
  <r>
    <x v="13"/>
    <x v="68"/>
    <n v="0"/>
    <n v="0"/>
    <n v="0"/>
    <n v="0"/>
    <n v="0"/>
    <n v="0"/>
    <n v="0"/>
    <n v="0"/>
    <n v="0"/>
    <n v="0"/>
    <n v="0"/>
  </r>
  <r>
    <x v="13"/>
    <x v="69"/>
    <n v="0"/>
    <n v="0"/>
    <n v="0"/>
    <n v="0"/>
    <n v="0"/>
    <n v="0"/>
    <n v="0"/>
    <n v="0"/>
    <n v="0"/>
    <n v="0"/>
    <n v="0"/>
  </r>
  <r>
    <x v="13"/>
    <x v="70"/>
    <n v="0"/>
    <n v="0"/>
    <n v="0"/>
    <n v="0"/>
    <n v="0"/>
    <n v="0"/>
    <n v="0"/>
    <n v="0"/>
    <n v="0"/>
    <n v="0"/>
    <n v="0"/>
  </r>
  <r>
    <x v="13"/>
    <x v="71"/>
    <n v="0"/>
    <n v="0"/>
    <n v="0"/>
    <n v="0"/>
    <n v="0"/>
    <n v="0"/>
    <n v="0"/>
    <n v="0"/>
    <n v="0"/>
    <n v="0"/>
    <n v="0"/>
  </r>
  <r>
    <x v="13"/>
    <x v="72"/>
    <n v="0"/>
    <n v="0"/>
    <n v="0"/>
    <n v="0"/>
    <n v="0"/>
    <n v="0"/>
    <n v="0"/>
    <n v="0"/>
    <n v="0"/>
    <n v="0"/>
    <n v="0"/>
  </r>
  <r>
    <x v="13"/>
    <x v="73"/>
    <n v="0"/>
    <n v="0"/>
    <n v="0"/>
    <n v="0"/>
    <n v="0"/>
    <n v="0"/>
    <n v="0"/>
    <n v="0"/>
    <n v="0"/>
    <n v="0"/>
    <n v="0"/>
  </r>
  <r>
    <x v="13"/>
    <x v="74"/>
    <n v="0"/>
    <n v="0"/>
    <n v="0"/>
    <n v="0"/>
    <n v="0"/>
    <n v="0"/>
    <n v="0"/>
    <n v="0"/>
    <n v="0"/>
    <n v="0"/>
    <n v="0"/>
  </r>
  <r>
    <x v="13"/>
    <x v="75"/>
    <n v="0"/>
    <n v="0"/>
    <n v="0"/>
    <n v="0"/>
    <n v="0"/>
    <n v="0"/>
    <n v="0"/>
    <n v="0"/>
    <n v="0"/>
    <n v="0"/>
    <n v="0"/>
  </r>
  <r>
    <x v="13"/>
    <x v="76"/>
    <n v="0"/>
    <n v="0"/>
    <n v="0"/>
    <n v="0"/>
    <n v="0"/>
    <n v="0"/>
    <n v="0"/>
    <n v="0"/>
    <n v="0"/>
    <n v="0"/>
    <n v="0"/>
  </r>
  <r>
    <x v="13"/>
    <x v="77"/>
    <n v="0"/>
    <n v="0"/>
    <n v="0"/>
    <n v="0"/>
    <n v="0"/>
    <n v="0"/>
    <n v="0"/>
    <n v="0"/>
    <n v="0"/>
    <n v="0"/>
    <n v="0"/>
  </r>
  <r>
    <x v="13"/>
    <x v="78"/>
    <n v="0"/>
    <n v="0"/>
    <n v="0"/>
    <n v="0"/>
    <n v="0"/>
    <n v="0"/>
    <n v="0"/>
    <n v="0"/>
    <n v="0"/>
    <n v="0"/>
    <n v="0"/>
  </r>
  <r>
    <x v="13"/>
    <x v="79"/>
    <n v="0"/>
    <n v="0"/>
    <n v="0"/>
    <n v="0"/>
    <n v="0"/>
    <n v="0"/>
    <n v="0"/>
    <n v="0"/>
    <n v="0"/>
    <n v="0"/>
    <n v="0"/>
  </r>
  <r>
    <x v="13"/>
    <x v="80"/>
    <n v="0"/>
    <n v="0"/>
    <n v="0"/>
    <n v="0"/>
    <n v="0"/>
    <n v="0"/>
    <n v="0"/>
    <n v="0"/>
    <n v="0"/>
    <n v="0"/>
    <n v="0"/>
  </r>
  <r>
    <x v="13"/>
    <x v="81"/>
    <n v="0"/>
    <n v="0"/>
    <n v="0"/>
    <n v="0"/>
    <n v="0"/>
    <n v="0"/>
    <n v="0"/>
    <n v="0"/>
    <n v="0"/>
    <n v="0"/>
    <n v="0"/>
  </r>
  <r>
    <x v="13"/>
    <x v="82"/>
    <n v="0"/>
    <n v="0"/>
    <n v="0"/>
    <n v="0"/>
    <n v="0"/>
    <n v="0"/>
    <n v="0"/>
    <n v="0"/>
    <n v="0"/>
    <n v="0"/>
    <n v="0"/>
  </r>
  <r>
    <x v="13"/>
    <x v="83"/>
    <n v="0"/>
    <n v="0"/>
    <n v="0"/>
    <n v="0"/>
    <n v="0"/>
    <n v="0"/>
    <n v="0"/>
    <n v="0"/>
    <n v="0"/>
    <n v="0"/>
    <n v="0"/>
  </r>
  <r>
    <x v="13"/>
    <x v="84"/>
    <n v="0"/>
    <n v="0"/>
    <n v="0"/>
    <n v="0"/>
    <n v="0"/>
    <n v="0"/>
    <n v="0"/>
    <n v="0"/>
    <n v="0"/>
    <n v="0"/>
    <n v="0"/>
  </r>
  <r>
    <x v="13"/>
    <x v="85"/>
    <n v="0"/>
    <n v="0"/>
    <n v="0"/>
    <n v="0"/>
    <n v="0"/>
    <n v="0"/>
    <n v="0"/>
    <n v="0"/>
    <n v="0"/>
    <n v="0"/>
    <n v="0"/>
  </r>
  <r>
    <x v="13"/>
    <x v="86"/>
    <n v="0"/>
    <n v="0"/>
    <n v="0"/>
    <n v="0"/>
    <n v="0"/>
    <n v="0"/>
    <n v="0"/>
    <n v="0"/>
    <n v="0"/>
    <n v="0"/>
    <n v="0"/>
  </r>
  <r>
    <x v="13"/>
    <x v="87"/>
    <n v="0"/>
    <n v="0"/>
    <n v="0"/>
    <n v="0"/>
    <n v="0"/>
    <n v="0"/>
    <n v="0"/>
    <n v="0"/>
    <n v="0"/>
    <n v="0"/>
    <n v="0"/>
  </r>
  <r>
    <x v="13"/>
    <x v="88"/>
    <n v="0"/>
    <n v="0"/>
    <n v="0"/>
    <n v="0"/>
    <n v="0"/>
    <n v="0"/>
    <n v="0"/>
    <n v="0"/>
    <n v="0"/>
    <n v="0"/>
    <n v="0"/>
  </r>
  <r>
    <x v="13"/>
    <x v="89"/>
    <n v="0"/>
    <n v="0"/>
    <n v="0"/>
    <n v="0"/>
    <n v="0"/>
    <n v="0"/>
    <n v="0"/>
    <n v="0"/>
    <n v="0"/>
    <n v="0"/>
    <n v="0"/>
  </r>
  <r>
    <x v="13"/>
    <x v="90"/>
    <n v="0"/>
    <n v="0"/>
    <n v="0"/>
    <n v="0"/>
    <n v="0"/>
    <n v="0"/>
    <n v="0"/>
    <n v="0"/>
    <n v="0"/>
    <n v="0"/>
    <n v="0"/>
  </r>
  <r>
    <x v="13"/>
    <x v="91"/>
    <n v="0"/>
    <n v="0"/>
    <n v="0"/>
    <n v="0"/>
    <n v="0"/>
    <n v="0"/>
    <n v="0"/>
    <n v="0"/>
    <n v="0"/>
    <n v="0"/>
    <n v="0"/>
  </r>
  <r>
    <x v="13"/>
    <x v="92"/>
    <n v="0"/>
    <n v="0"/>
    <n v="0"/>
    <n v="0"/>
    <n v="0"/>
    <n v="0"/>
    <n v="0"/>
    <n v="0"/>
    <n v="0"/>
    <n v="0"/>
    <n v="0"/>
  </r>
  <r>
    <x v="13"/>
    <x v="93"/>
    <n v="0"/>
    <n v="0"/>
    <n v="0"/>
    <n v="0"/>
    <n v="0"/>
    <n v="0"/>
    <n v="0"/>
    <n v="0"/>
    <n v="0"/>
    <n v="0"/>
    <n v="0"/>
  </r>
  <r>
    <x v="13"/>
    <x v="94"/>
    <n v="0"/>
    <n v="0"/>
    <n v="0"/>
    <n v="0"/>
    <n v="0"/>
    <n v="0"/>
    <n v="0"/>
    <n v="0"/>
    <n v="0"/>
    <n v="0"/>
    <n v="0"/>
  </r>
  <r>
    <x v="13"/>
    <x v="95"/>
    <n v="0"/>
    <n v="0"/>
    <n v="0"/>
    <n v="0"/>
    <n v="0"/>
    <n v="0"/>
    <n v="0"/>
    <n v="0"/>
    <n v="0"/>
    <n v="0"/>
    <n v="0"/>
  </r>
  <r>
    <x v="13"/>
    <x v="96"/>
    <n v="0"/>
    <n v="0"/>
    <n v="0"/>
    <n v="0"/>
    <n v="0"/>
    <n v="0"/>
    <n v="0"/>
    <n v="0"/>
    <n v="0"/>
    <n v="0"/>
    <n v="0"/>
  </r>
  <r>
    <x v="13"/>
    <x v="97"/>
    <n v="0"/>
    <n v="0"/>
    <n v="0"/>
    <n v="0"/>
    <n v="0"/>
    <n v="0"/>
    <n v="0"/>
    <n v="0"/>
    <n v="0"/>
    <n v="0"/>
    <n v="0"/>
  </r>
  <r>
    <x v="13"/>
    <x v="98"/>
    <n v="0"/>
    <n v="0"/>
    <n v="0"/>
    <n v="0"/>
    <n v="0"/>
    <n v="0"/>
    <n v="0"/>
    <n v="0"/>
    <n v="0"/>
    <n v="0"/>
    <n v="0"/>
  </r>
  <r>
    <x v="13"/>
    <x v="99"/>
    <n v="0"/>
    <n v="0"/>
    <n v="0"/>
    <n v="0"/>
    <n v="0"/>
    <n v="0"/>
    <n v="0"/>
    <n v="0"/>
    <n v="0"/>
    <n v="0"/>
    <n v="0"/>
  </r>
  <r>
    <x v="13"/>
    <x v="100"/>
    <n v="0"/>
    <n v="0"/>
    <n v="0"/>
    <n v="0"/>
    <n v="0"/>
    <n v="0"/>
    <n v="0"/>
    <n v="0"/>
    <n v="0"/>
    <n v="0"/>
    <n v="0"/>
  </r>
  <r>
    <x v="13"/>
    <x v="101"/>
    <n v="0"/>
    <n v="0"/>
    <n v="0"/>
    <n v="0"/>
    <n v="0"/>
    <n v="0"/>
    <n v="0"/>
    <n v="0"/>
    <n v="0"/>
    <n v="0"/>
    <n v="0"/>
  </r>
  <r>
    <x v="13"/>
    <x v="102"/>
    <n v="0"/>
    <n v="0"/>
    <n v="0"/>
    <n v="0"/>
    <n v="0"/>
    <n v="0"/>
    <n v="0"/>
    <n v="0"/>
    <n v="0"/>
    <n v="0"/>
    <n v="0"/>
  </r>
  <r>
    <x v="13"/>
    <x v="103"/>
    <n v="0"/>
    <n v="0"/>
    <n v="0"/>
    <n v="0"/>
    <n v="0"/>
    <n v="0"/>
    <n v="0"/>
    <n v="0"/>
    <n v="0"/>
    <n v="0"/>
    <n v="0"/>
  </r>
  <r>
    <x v="13"/>
    <x v="104"/>
    <n v="0"/>
    <n v="0"/>
    <n v="0"/>
    <n v="0"/>
    <n v="0"/>
    <n v="0"/>
    <n v="0"/>
    <n v="0"/>
    <n v="0"/>
    <n v="0"/>
    <n v="0"/>
  </r>
  <r>
    <x v="13"/>
    <x v="105"/>
    <n v="0"/>
    <n v="0"/>
    <n v="0"/>
    <n v="0"/>
    <n v="0"/>
    <n v="0"/>
    <n v="0"/>
    <n v="0"/>
    <n v="0"/>
    <n v="0"/>
    <n v="0"/>
  </r>
  <r>
    <x v="13"/>
    <x v="106"/>
    <n v="0"/>
    <n v="0"/>
    <n v="0"/>
    <n v="0"/>
    <n v="0"/>
    <n v="0"/>
    <n v="0"/>
    <n v="0"/>
    <n v="0"/>
    <n v="0"/>
    <n v="0"/>
  </r>
  <r>
    <x v="13"/>
    <x v="107"/>
    <n v="0"/>
    <n v="0"/>
    <n v="0"/>
    <n v="0"/>
    <n v="0"/>
    <n v="0"/>
    <n v="0"/>
    <n v="0"/>
    <n v="0"/>
    <n v="0"/>
    <n v="0"/>
  </r>
  <r>
    <x v="13"/>
    <x v="108"/>
    <n v="0"/>
    <n v="0"/>
    <n v="0"/>
    <n v="0"/>
    <n v="0"/>
    <n v="0"/>
    <n v="0"/>
    <n v="0"/>
    <n v="0"/>
    <n v="0"/>
    <n v="0"/>
  </r>
  <r>
    <x v="13"/>
    <x v="109"/>
    <n v="0"/>
    <n v="0"/>
    <n v="0"/>
    <n v="0"/>
    <n v="0"/>
    <n v="0"/>
    <n v="0"/>
    <n v="0"/>
    <n v="0"/>
    <n v="0"/>
    <n v="0"/>
  </r>
  <r>
    <x v="13"/>
    <x v="110"/>
    <n v="0"/>
    <n v="0"/>
    <n v="0"/>
    <n v="0"/>
    <n v="0"/>
    <n v="0"/>
    <n v="0"/>
    <n v="0"/>
    <n v="0"/>
    <n v="0"/>
    <n v="0"/>
  </r>
  <r>
    <x v="13"/>
    <x v="111"/>
    <n v="0"/>
    <n v="0"/>
    <n v="0"/>
    <n v="0"/>
    <n v="0"/>
    <n v="0"/>
    <n v="0"/>
    <n v="0"/>
    <n v="0"/>
    <n v="0"/>
    <n v="0"/>
  </r>
  <r>
    <x v="13"/>
    <x v="112"/>
    <n v="0"/>
    <n v="0"/>
    <n v="0"/>
    <n v="0"/>
    <n v="0"/>
    <n v="0"/>
    <n v="0"/>
    <n v="0"/>
    <n v="0"/>
    <n v="0"/>
    <n v="0"/>
  </r>
  <r>
    <x v="13"/>
    <x v="113"/>
    <n v="0"/>
    <n v="0"/>
    <n v="0"/>
    <n v="0"/>
    <n v="0"/>
    <n v="0"/>
    <n v="0"/>
    <n v="0"/>
    <n v="0"/>
    <n v="0"/>
    <n v="0"/>
  </r>
  <r>
    <x v="13"/>
    <x v="114"/>
    <n v="0"/>
    <n v="0"/>
    <n v="0"/>
    <n v="0"/>
    <n v="0"/>
    <n v="0"/>
    <n v="0"/>
    <n v="0"/>
    <n v="0"/>
    <n v="0"/>
    <n v="0"/>
  </r>
  <r>
    <x v="14"/>
    <x v="16"/>
    <n v="0"/>
    <n v="0"/>
    <n v="0"/>
    <n v="0"/>
    <n v="0"/>
    <n v="0"/>
    <n v="0"/>
    <n v="0"/>
    <n v="0"/>
    <n v="0"/>
    <n v="0"/>
  </r>
  <r>
    <x v="14"/>
    <x v="17"/>
    <n v="0"/>
    <n v="0"/>
    <n v="0"/>
    <n v="0"/>
    <n v="0"/>
    <n v="0"/>
    <n v="0"/>
    <n v="0"/>
    <n v="0"/>
    <n v="0"/>
    <n v="0"/>
  </r>
  <r>
    <x v="14"/>
    <x v="18"/>
    <n v="0"/>
    <n v="0"/>
    <n v="0"/>
    <n v="0"/>
    <n v="0"/>
    <n v="0"/>
    <n v="0"/>
    <n v="0"/>
    <n v="0"/>
    <n v="0"/>
    <n v="0"/>
  </r>
  <r>
    <x v="14"/>
    <x v="19"/>
    <n v="0"/>
    <n v="0"/>
    <n v="0"/>
    <n v="0"/>
    <n v="0"/>
    <n v="0"/>
    <n v="0"/>
    <n v="0"/>
    <n v="0"/>
    <n v="0"/>
    <n v="0"/>
  </r>
  <r>
    <x v="14"/>
    <x v="20"/>
    <n v="0"/>
    <n v="0"/>
    <n v="0"/>
    <n v="0"/>
    <n v="0"/>
    <n v="0"/>
    <n v="0"/>
    <n v="0"/>
    <n v="0"/>
    <n v="0"/>
    <n v="0"/>
  </r>
  <r>
    <x v="14"/>
    <x v="21"/>
    <n v="0"/>
    <n v="0"/>
    <n v="0"/>
    <n v="0"/>
    <n v="0"/>
    <n v="0"/>
    <n v="0"/>
    <n v="0"/>
    <n v="0"/>
    <n v="0"/>
    <n v="0"/>
  </r>
  <r>
    <x v="14"/>
    <x v="22"/>
    <n v="0"/>
    <n v="0"/>
    <n v="0"/>
    <n v="0"/>
    <n v="0"/>
    <n v="0"/>
    <n v="0"/>
    <n v="0"/>
    <n v="0"/>
    <n v="0"/>
    <n v="0"/>
  </r>
  <r>
    <x v="14"/>
    <x v="23"/>
    <n v="0"/>
    <n v="0"/>
    <n v="0"/>
    <n v="0"/>
    <n v="0"/>
    <n v="0"/>
    <n v="0"/>
    <n v="0"/>
    <n v="0"/>
    <n v="0"/>
    <n v="0"/>
  </r>
  <r>
    <x v="14"/>
    <x v="24"/>
    <n v="0"/>
    <n v="0"/>
    <n v="0"/>
    <n v="0"/>
    <n v="0"/>
    <n v="0"/>
    <n v="0"/>
    <n v="0"/>
    <n v="0"/>
    <n v="0"/>
    <n v="0"/>
  </r>
  <r>
    <x v="14"/>
    <x v="25"/>
    <n v="0"/>
    <n v="0"/>
    <n v="0"/>
    <n v="0"/>
    <n v="0"/>
    <n v="0"/>
    <n v="0"/>
    <n v="0"/>
    <n v="0"/>
    <n v="0"/>
    <s v="INGRESA AL PROYECTO 03/10/2025_x000a_INGRESA CON 2 DIAS PENDIENTES DE PRODUCCION DEL PROYECTO SUPERVIGILANCIA_x000a_CURVA DE APRENDIZAJE _x000a_NO ASISTIO"/>
  </r>
  <r>
    <x v="14"/>
    <x v="26"/>
    <n v="0"/>
    <n v="0"/>
    <n v="0"/>
    <n v="0"/>
    <n v="0"/>
    <n v="0"/>
    <n v="0"/>
    <n v="0"/>
    <n v="0"/>
    <n v="0"/>
    <n v="0"/>
  </r>
  <r>
    <x v="14"/>
    <x v="27"/>
    <n v="0"/>
    <n v="0"/>
    <n v="0"/>
    <n v="0"/>
    <n v="0"/>
    <n v="0"/>
    <n v="0"/>
    <n v="0"/>
    <n v="0"/>
    <n v="0"/>
    <n v="0"/>
  </r>
  <r>
    <x v="14"/>
    <x v="28"/>
    <n v="0"/>
    <n v="0"/>
    <n v="0"/>
    <n v="0"/>
    <n v="0"/>
    <n v="0"/>
    <n v="0"/>
    <n v="0"/>
    <n v="0"/>
    <n v="0"/>
    <n v="0"/>
  </r>
  <r>
    <x v="14"/>
    <x v="29"/>
    <n v="1"/>
    <n v="0"/>
    <n v="0"/>
    <n v="0"/>
    <n v="0"/>
    <n v="0"/>
    <n v="0"/>
    <n v="0"/>
    <n v="0"/>
    <n v="0"/>
    <s v="GAVETA 49"/>
  </r>
  <r>
    <x v="14"/>
    <x v="30"/>
    <n v="2"/>
    <n v="0"/>
    <n v="0"/>
    <n v="0"/>
    <n v="0"/>
    <n v="0"/>
    <n v="0"/>
    <n v="0"/>
    <n v="0"/>
    <n v="0"/>
    <s v="GAVETA 63 Y 68"/>
  </r>
  <r>
    <x v="14"/>
    <x v="31"/>
    <n v="0"/>
    <n v="0"/>
    <n v="0"/>
    <n v="0"/>
    <n v="0"/>
    <n v="0"/>
    <n v="0"/>
    <n v="0"/>
    <n v="0"/>
    <n v="0"/>
    <s v="NO ASISTIO "/>
  </r>
  <r>
    <x v="14"/>
    <x v="32"/>
    <n v="2"/>
    <n v="0"/>
    <n v="0"/>
    <n v="0"/>
    <n v="0"/>
    <n v="0"/>
    <n v="0"/>
    <n v="0"/>
    <n v="0"/>
    <n v="0"/>
    <s v="GAVETA 73 Y 87_x000a_SE REALIZA SEGUIMIENTO EVIDENCIANDO UN SALDO PDTE DE PRODUCCIÒN EQUIVALENTE A 1 GAVETA DE ORDENACION _x000a_CONTINUA CON DOS DIAS PENDIENTE DEL PROYECTO SUPERVIGILANCIA"/>
  </r>
  <r>
    <x v="14"/>
    <x v="33"/>
    <n v="0"/>
    <n v="0"/>
    <n v="0"/>
    <n v="0"/>
    <n v="0"/>
    <n v="0"/>
    <n v="0"/>
    <n v="0"/>
    <n v="0"/>
    <n v="0"/>
    <n v="0"/>
  </r>
  <r>
    <x v="14"/>
    <x v="34"/>
    <n v="0"/>
    <n v="0"/>
    <n v="0"/>
    <n v="0"/>
    <n v="0"/>
    <n v="0"/>
    <n v="0"/>
    <n v="0"/>
    <n v="0"/>
    <n v="0"/>
    <n v="0"/>
  </r>
  <r>
    <x v="14"/>
    <x v="35"/>
    <n v="0"/>
    <n v="0"/>
    <n v="0"/>
    <n v="0"/>
    <n v="0"/>
    <n v="0"/>
    <n v="0"/>
    <n v="0"/>
    <n v="0"/>
    <n v="0"/>
    <n v="0"/>
  </r>
  <r>
    <x v="14"/>
    <x v="36"/>
    <n v="2"/>
    <n v="0"/>
    <n v="0"/>
    <n v="0"/>
    <n v="0"/>
    <n v="0"/>
    <n v="0"/>
    <n v="0"/>
    <n v="0"/>
    <n v="0"/>
    <s v="GAVETA 91 Y 92"/>
  </r>
  <r>
    <x v="14"/>
    <x v="37"/>
    <n v="1"/>
    <n v="0"/>
    <n v="0"/>
    <n v="0"/>
    <n v="0"/>
    <n v="0"/>
    <n v="0"/>
    <n v="0"/>
    <n v="0"/>
    <n v="0"/>
    <s v="GAVETA 97"/>
  </r>
  <r>
    <x v="14"/>
    <x v="38"/>
    <n v="0"/>
    <n v="0"/>
    <n v="0"/>
    <n v="0"/>
    <n v="0"/>
    <n v="0"/>
    <n v="0"/>
    <n v="0"/>
    <n v="0"/>
    <n v="0"/>
    <n v="0"/>
  </r>
  <r>
    <x v="14"/>
    <x v="39"/>
    <n v="1"/>
    <n v="0"/>
    <n v="0"/>
    <n v="0"/>
    <n v="0"/>
    <n v="0"/>
    <n v="0"/>
    <n v="0"/>
    <n v="0"/>
    <n v="0"/>
    <s v="GAVETA 99"/>
  </r>
  <r>
    <x v="14"/>
    <x v="40"/>
    <n v="0"/>
    <n v="0"/>
    <n v="0"/>
    <n v="0"/>
    <n v="0"/>
    <n v="0"/>
    <n v="0"/>
    <n v="0"/>
    <n v="0"/>
    <n v="0"/>
    <n v="0"/>
  </r>
  <r>
    <x v="14"/>
    <x v="41"/>
    <n v="0"/>
    <n v="0"/>
    <n v="0"/>
    <n v="0"/>
    <n v="0"/>
    <n v="0"/>
    <n v="0"/>
    <n v="0"/>
    <n v="0"/>
    <n v="0"/>
    <n v="0"/>
  </r>
  <r>
    <x v="14"/>
    <x v="42"/>
    <n v="0"/>
    <n v="0"/>
    <n v="260"/>
    <n v="0"/>
    <n v="0"/>
    <n v="0"/>
    <n v="0"/>
    <n v="0"/>
    <n v="0"/>
    <n v="0"/>
    <s v="GAVETA 68"/>
  </r>
  <r>
    <x v="14"/>
    <x v="43"/>
    <n v="0"/>
    <n v="0"/>
    <n v="260"/>
    <n v="0"/>
    <n v="0"/>
    <n v="0"/>
    <n v="0"/>
    <n v="0"/>
    <n v="0"/>
    <n v="0"/>
    <s v="GAVETA 68"/>
  </r>
  <r>
    <x v="14"/>
    <x v="44"/>
    <n v="0"/>
    <n v="0"/>
    <n v="259"/>
    <n v="0"/>
    <n v="0"/>
    <n v="0"/>
    <n v="0"/>
    <n v="0"/>
    <n v="0"/>
    <n v="0"/>
    <s v="GAVETA 68"/>
  </r>
  <r>
    <x v="14"/>
    <x v="45"/>
    <n v="0"/>
    <n v="0"/>
    <n v="261"/>
    <n v="0"/>
    <n v="0"/>
    <n v="0"/>
    <n v="0"/>
    <n v="0"/>
    <n v="0"/>
    <n v="0"/>
    <s v="GAVETA 68"/>
  </r>
  <r>
    <x v="14"/>
    <x v="46"/>
    <n v="2"/>
    <n v="0"/>
    <n v="239"/>
    <n v="0"/>
    <n v="0"/>
    <n v="0"/>
    <n v="0"/>
    <n v="0"/>
    <n v="0"/>
    <n v="0"/>
    <s v="GAVETA 68_x000a_GAVETAS 26 Y 28 OF Y SUB_x000a_SE REALIZA SEGUIMIENTO CON CORTE AL 24/10/2025 EVIDENCIANDO QUE SE ENCUENTRA PENDIENTE UN DIA DE PRODUCCION + 21 REGISTROS DE INVENTARIO"/>
  </r>
  <r>
    <x v="14"/>
    <x v="47"/>
    <n v="0"/>
    <n v="0"/>
    <n v="0"/>
    <n v="0"/>
    <n v="0"/>
    <n v="0"/>
    <n v="0"/>
    <n v="0"/>
    <n v="0"/>
    <n v="0"/>
    <n v="0"/>
  </r>
  <r>
    <x v="14"/>
    <x v="48"/>
    <n v="0"/>
    <n v="0"/>
    <n v="0"/>
    <n v="0"/>
    <n v="0"/>
    <n v="0"/>
    <n v="0"/>
    <n v="0"/>
    <n v="0"/>
    <n v="0"/>
    <n v="0"/>
  </r>
  <r>
    <x v="14"/>
    <x v="49"/>
    <n v="0"/>
    <n v="0"/>
    <n v="0"/>
    <n v="0"/>
    <n v="0"/>
    <n v="0"/>
    <n v="0"/>
    <n v="0"/>
    <n v="0"/>
    <n v="0"/>
    <n v="0"/>
  </r>
  <r>
    <x v="14"/>
    <x v="50"/>
    <n v="0"/>
    <n v="0"/>
    <n v="0"/>
    <n v="0"/>
    <n v="0"/>
    <n v="0"/>
    <n v="0"/>
    <n v="0"/>
    <n v="0"/>
    <n v="0"/>
    <n v="0"/>
  </r>
  <r>
    <x v="14"/>
    <x v="51"/>
    <n v="0"/>
    <n v="0"/>
    <n v="0"/>
    <n v="0"/>
    <n v="0"/>
    <n v="0"/>
    <n v="0"/>
    <n v="0"/>
    <n v="0"/>
    <n v="0"/>
    <n v="0"/>
  </r>
  <r>
    <x v="14"/>
    <x v="52"/>
    <n v="0"/>
    <n v="0"/>
    <n v="0"/>
    <n v="0"/>
    <n v="0"/>
    <n v="0"/>
    <n v="0"/>
    <n v="0"/>
    <n v="0"/>
    <n v="0"/>
    <n v="0"/>
  </r>
  <r>
    <x v="14"/>
    <x v="53"/>
    <n v="0"/>
    <n v="0"/>
    <n v="0"/>
    <n v="0"/>
    <n v="0"/>
    <n v="0"/>
    <n v="0"/>
    <n v="0"/>
    <n v="0"/>
    <n v="0"/>
    <n v="0"/>
  </r>
  <r>
    <x v="14"/>
    <x v="54"/>
    <n v="0"/>
    <n v="0"/>
    <n v="0"/>
    <n v="0"/>
    <n v="0"/>
    <n v="0"/>
    <n v="0"/>
    <n v="0"/>
    <n v="0"/>
    <n v="0"/>
    <n v="0"/>
  </r>
  <r>
    <x v="14"/>
    <x v="55"/>
    <n v="0"/>
    <n v="0"/>
    <n v="0"/>
    <n v="0"/>
    <n v="0"/>
    <n v="0"/>
    <n v="0"/>
    <n v="0"/>
    <n v="0"/>
    <n v="0"/>
    <n v="0"/>
  </r>
  <r>
    <x v="14"/>
    <x v="56"/>
    <n v="0"/>
    <n v="0"/>
    <n v="0"/>
    <n v="0"/>
    <n v="0"/>
    <n v="0"/>
    <n v="0"/>
    <n v="0"/>
    <n v="0"/>
    <n v="0"/>
    <n v="0"/>
  </r>
  <r>
    <x v="14"/>
    <x v="57"/>
    <n v="0"/>
    <n v="0"/>
    <n v="0"/>
    <n v="0"/>
    <n v="0"/>
    <n v="0"/>
    <n v="0"/>
    <n v="0"/>
    <n v="0"/>
    <n v="0"/>
    <n v="0"/>
  </r>
  <r>
    <x v="14"/>
    <x v="58"/>
    <n v="0"/>
    <n v="0"/>
    <n v="0"/>
    <n v="0"/>
    <n v="0"/>
    <n v="0"/>
    <n v="0"/>
    <n v="0"/>
    <n v="0"/>
    <n v="0"/>
    <n v="0"/>
  </r>
  <r>
    <x v="14"/>
    <x v="59"/>
    <n v="0"/>
    <n v="0"/>
    <n v="0"/>
    <n v="0"/>
    <n v="0"/>
    <n v="0"/>
    <n v="0"/>
    <n v="0"/>
    <n v="0"/>
    <n v="0"/>
    <n v="0"/>
  </r>
  <r>
    <x v="14"/>
    <x v="60"/>
    <n v="0"/>
    <n v="0"/>
    <n v="0"/>
    <n v="0"/>
    <n v="0"/>
    <n v="0"/>
    <n v="0"/>
    <n v="0"/>
    <n v="0"/>
    <n v="0"/>
    <n v="0"/>
  </r>
  <r>
    <x v="14"/>
    <x v="61"/>
    <n v="0"/>
    <n v="0"/>
    <n v="0"/>
    <n v="0"/>
    <n v="0"/>
    <n v="0"/>
    <n v="0"/>
    <n v="0"/>
    <n v="0"/>
    <n v="0"/>
    <n v="0"/>
  </r>
  <r>
    <x v="14"/>
    <x v="62"/>
    <n v="0"/>
    <n v="0"/>
    <n v="0"/>
    <n v="0"/>
    <n v="0"/>
    <n v="0"/>
    <n v="0"/>
    <n v="0"/>
    <n v="0"/>
    <n v="0"/>
    <n v="0"/>
  </r>
  <r>
    <x v="14"/>
    <x v="63"/>
    <n v="0"/>
    <n v="0"/>
    <n v="0"/>
    <n v="0"/>
    <n v="0"/>
    <n v="0"/>
    <n v="0"/>
    <n v="0"/>
    <n v="0"/>
    <n v="0"/>
    <n v="0"/>
  </r>
  <r>
    <x v="14"/>
    <x v="64"/>
    <n v="0"/>
    <n v="0"/>
    <n v="0"/>
    <n v="0"/>
    <n v="0"/>
    <n v="0"/>
    <n v="0"/>
    <n v="0"/>
    <n v="0"/>
    <n v="0"/>
    <n v="0"/>
  </r>
  <r>
    <x v="14"/>
    <x v="65"/>
    <n v="0"/>
    <n v="0"/>
    <n v="0"/>
    <n v="0"/>
    <n v="0"/>
    <n v="0"/>
    <n v="0"/>
    <n v="0"/>
    <n v="0"/>
    <n v="0"/>
    <n v="0"/>
  </r>
  <r>
    <x v="14"/>
    <x v="66"/>
    <n v="0"/>
    <n v="0"/>
    <n v="0"/>
    <n v="0"/>
    <n v="0"/>
    <n v="0"/>
    <n v="0"/>
    <n v="0"/>
    <n v="0"/>
    <n v="0"/>
    <n v="0"/>
  </r>
  <r>
    <x v="14"/>
    <x v="67"/>
    <n v="0"/>
    <n v="0"/>
    <n v="0"/>
    <n v="0"/>
    <n v="0"/>
    <n v="0"/>
    <n v="0"/>
    <n v="0"/>
    <n v="0"/>
    <n v="0"/>
    <n v="0"/>
  </r>
  <r>
    <x v="14"/>
    <x v="68"/>
    <n v="0"/>
    <n v="0"/>
    <n v="0"/>
    <n v="0"/>
    <n v="0"/>
    <n v="0"/>
    <n v="0"/>
    <n v="0"/>
    <n v="0"/>
    <n v="0"/>
    <n v="0"/>
  </r>
  <r>
    <x v="14"/>
    <x v="69"/>
    <n v="0"/>
    <n v="0"/>
    <n v="0"/>
    <n v="0"/>
    <n v="0"/>
    <n v="0"/>
    <n v="0"/>
    <n v="0"/>
    <n v="0"/>
    <n v="0"/>
    <n v="0"/>
  </r>
  <r>
    <x v="14"/>
    <x v="70"/>
    <n v="0"/>
    <n v="0"/>
    <n v="0"/>
    <n v="0"/>
    <n v="0"/>
    <n v="0"/>
    <n v="0"/>
    <n v="0"/>
    <n v="0"/>
    <n v="0"/>
    <n v="0"/>
  </r>
  <r>
    <x v="14"/>
    <x v="71"/>
    <n v="0"/>
    <n v="0"/>
    <n v="0"/>
    <n v="0"/>
    <n v="0"/>
    <n v="0"/>
    <n v="0"/>
    <n v="0"/>
    <n v="0"/>
    <n v="0"/>
    <n v="0"/>
  </r>
  <r>
    <x v="14"/>
    <x v="72"/>
    <n v="0"/>
    <n v="0"/>
    <n v="0"/>
    <n v="0"/>
    <n v="0"/>
    <n v="0"/>
    <n v="0"/>
    <n v="0"/>
    <n v="0"/>
    <n v="0"/>
    <n v="0"/>
  </r>
  <r>
    <x v="14"/>
    <x v="73"/>
    <n v="0"/>
    <n v="0"/>
    <n v="0"/>
    <n v="0"/>
    <n v="0"/>
    <n v="0"/>
    <n v="0"/>
    <n v="0"/>
    <n v="0"/>
    <n v="0"/>
    <n v="0"/>
  </r>
  <r>
    <x v="14"/>
    <x v="74"/>
    <n v="0"/>
    <n v="0"/>
    <n v="0"/>
    <n v="0"/>
    <n v="0"/>
    <n v="0"/>
    <n v="0"/>
    <n v="0"/>
    <n v="0"/>
    <n v="0"/>
    <n v="0"/>
  </r>
  <r>
    <x v="14"/>
    <x v="75"/>
    <n v="0"/>
    <n v="0"/>
    <n v="0"/>
    <n v="0"/>
    <n v="0"/>
    <n v="0"/>
    <n v="0"/>
    <n v="0"/>
    <n v="0"/>
    <n v="0"/>
    <n v="0"/>
  </r>
  <r>
    <x v="14"/>
    <x v="76"/>
    <n v="0"/>
    <n v="0"/>
    <n v="0"/>
    <n v="0"/>
    <n v="0"/>
    <n v="0"/>
    <n v="0"/>
    <n v="0"/>
    <n v="0"/>
    <n v="0"/>
    <n v="0"/>
  </r>
  <r>
    <x v="14"/>
    <x v="77"/>
    <n v="0"/>
    <n v="0"/>
    <n v="0"/>
    <n v="0"/>
    <n v="0"/>
    <n v="0"/>
    <n v="0"/>
    <n v="0"/>
    <n v="0"/>
    <n v="0"/>
    <n v="0"/>
  </r>
  <r>
    <x v="14"/>
    <x v="78"/>
    <n v="0"/>
    <n v="0"/>
    <n v="0"/>
    <n v="0"/>
    <n v="0"/>
    <n v="0"/>
    <n v="0"/>
    <n v="0"/>
    <n v="0"/>
    <n v="0"/>
    <n v="0"/>
  </r>
  <r>
    <x v="14"/>
    <x v="79"/>
    <n v="0"/>
    <n v="0"/>
    <n v="0"/>
    <n v="0"/>
    <n v="0"/>
    <n v="0"/>
    <n v="0"/>
    <n v="0"/>
    <n v="0"/>
    <n v="0"/>
    <n v="0"/>
  </r>
  <r>
    <x v="14"/>
    <x v="80"/>
    <n v="0"/>
    <n v="0"/>
    <n v="0"/>
    <n v="0"/>
    <n v="0"/>
    <n v="0"/>
    <n v="0"/>
    <n v="0"/>
    <n v="0"/>
    <n v="0"/>
    <n v="0"/>
  </r>
  <r>
    <x v="14"/>
    <x v="81"/>
    <n v="0"/>
    <n v="0"/>
    <n v="0"/>
    <n v="0"/>
    <n v="0"/>
    <n v="0"/>
    <n v="0"/>
    <n v="0"/>
    <n v="0"/>
    <n v="0"/>
    <n v="0"/>
  </r>
  <r>
    <x v="14"/>
    <x v="82"/>
    <n v="0"/>
    <n v="0"/>
    <n v="0"/>
    <n v="0"/>
    <n v="0"/>
    <n v="0"/>
    <n v="0"/>
    <n v="0"/>
    <n v="0"/>
    <n v="0"/>
    <n v="0"/>
  </r>
  <r>
    <x v="14"/>
    <x v="83"/>
    <n v="0"/>
    <n v="0"/>
    <n v="0"/>
    <n v="0"/>
    <n v="0"/>
    <n v="0"/>
    <n v="0"/>
    <n v="0"/>
    <n v="0"/>
    <n v="0"/>
    <n v="0"/>
  </r>
  <r>
    <x v="14"/>
    <x v="84"/>
    <n v="0"/>
    <n v="0"/>
    <n v="0"/>
    <n v="0"/>
    <n v="0"/>
    <n v="0"/>
    <n v="0"/>
    <n v="0"/>
    <n v="0"/>
    <n v="0"/>
    <n v="0"/>
  </r>
  <r>
    <x v="14"/>
    <x v="85"/>
    <n v="0"/>
    <n v="0"/>
    <n v="0"/>
    <n v="0"/>
    <n v="0"/>
    <n v="0"/>
    <n v="0"/>
    <n v="0"/>
    <n v="0"/>
    <n v="0"/>
    <n v="0"/>
  </r>
  <r>
    <x v="14"/>
    <x v="86"/>
    <n v="0"/>
    <n v="0"/>
    <n v="0"/>
    <n v="0"/>
    <n v="0"/>
    <n v="0"/>
    <n v="0"/>
    <n v="0"/>
    <n v="0"/>
    <n v="0"/>
    <n v="0"/>
  </r>
  <r>
    <x v="14"/>
    <x v="87"/>
    <n v="0"/>
    <n v="0"/>
    <n v="0"/>
    <n v="0"/>
    <n v="0"/>
    <n v="0"/>
    <n v="0"/>
    <n v="0"/>
    <n v="0"/>
    <n v="0"/>
    <n v="0"/>
  </r>
  <r>
    <x v="14"/>
    <x v="88"/>
    <n v="0"/>
    <n v="0"/>
    <n v="0"/>
    <n v="0"/>
    <n v="0"/>
    <n v="0"/>
    <n v="0"/>
    <n v="0"/>
    <n v="0"/>
    <n v="0"/>
    <n v="0"/>
  </r>
  <r>
    <x v="14"/>
    <x v="89"/>
    <n v="0"/>
    <n v="0"/>
    <n v="0"/>
    <n v="0"/>
    <n v="0"/>
    <n v="0"/>
    <n v="0"/>
    <n v="0"/>
    <n v="0"/>
    <n v="0"/>
    <n v="0"/>
  </r>
  <r>
    <x v="14"/>
    <x v="90"/>
    <n v="0"/>
    <n v="0"/>
    <n v="0"/>
    <n v="0"/>
    <n v="0"/>
    <n v="0"/>
    <n v="0"/>
    <n v="0"/>
    <n v="0"/>
    <n v="0"/>
    <n v="0"/>
  </r>
  <r>
    <x v="14"/>
    <x v="91"/>
    <n v="0"/>
    <n v="0"/>
    <n v="0"/>
    <n v="0"/>
    <n v="0"/>
    <n v="0"/>
    <n v="0"/>
    <n v="0"/>
    <n v="0"/>
    <n v="0"/>
    <n v="0"/>
  </r>
  <r>
    <x v="14"/>
    <x v="92"/>
    <n v="0"/>
    <n v="0"/>
    <n v="0"/>
    <n v="0"/>
    <n v="0"/>
    <n v="0"/>
    <n v="0"/>
    <n v="0"/>
    <n v="0"/>
    <n v="0"/>
    <n v="0"/>
  </r>
  <r>
    <x v="14"/>
    <x v="93"/>
    <n v="0"/>
    <n v="0"/>
    <n v="0"/>
    <n v="0"/>
    <n v="0"/>
    <n v="0"/>
    <n v="0"/>
    <n v="0"/>
    <n v="0"/>
    <n v="0"/>
    <n v="0"/>
  </r>
  <r>
    <x v="14"/>
    <x v="94"/>
    <n v="0"/>
    <n v="0"/>
    <n v="0"/>
    <n v="0"/>
    <n v="0"/>
    <n v="0"/>
    <n v="0"/>
    <n v="0"/>
    <n v="0"/>
    <n v="0"/>
    <n v="0"/>
  </r>
  <r>
    <x v="14"/>
    <x v="95"/>
    <n v="0"/>
    <n v="0"/>
    <n v="0"/>
    <n v="0"/>
    <n v="0"/>
    <n v="0"/>
    <n v="0"/>
    <n v="0"/>
    <n v="0"/>
    <n v="0"/>
    <n v="0"/>
  </r>
  <r>
    <x v="14"/>
    <x v="96"/>
    <n v="0"/>
    <n v="0"/>
    <n v="0"/>
    <n v="0"/>
    <n v="0"/>
    <n v="0"/>
    <n v="0"/>
    <n v="0"/>
    <n v="0"/>
    <n v="0"/>
    <n v="0"/>
  </r>
  <r>
    <x v="14"/>
    <x v="97"/>
    <n v="0"/>
    <n v="0"/>
    <n v="0"/>
    <n v="0"/>
    <n v="0"/>
    <n v="0"/>
    <n v="0"/>
    <n v="0"/>
    <n v="0"/>
    <n v="0"/>
    <n v="0"/>
  </r>
  <r>
    <x v="14"/>
    <x v="98"/>
    <n v="0"/>
    <n v="0"/>
    <n v="0"/>
    <n v="0"/>
    <n v="0"/>
    <n v="0"/>
    <n v="0"/>
    <n v="0"/>
    <n v="0"/>
    <n v="0"/>
    <n v="0"/>
  </r>
  <r>
    <x v="14"/>
    <x v="99"/>
    <n v="0"/>
    <n v="0"/>
    <n v="0"/>
    <n v="0"/>
    <n v="0"/>
    <n v="0"/>
    <n v="0"/>
    <n v="0"/>
    <n v="0"/>
    <n v="0"/>
    <n v="0"/>
  </r>
  <r>
    <x v="14"/>
    <x v="100"/>
    <n v="0"/>
    <n v="0"/>
    <n v="0"/>
    <n v="0"/>
    <n v="0"/>
    <n v="0"/>
    <n v="0"/>
    <n v="0"/>
    <n v="0"/>
    <n v="0"/>
    <n v="0"/>
  </r>
  <r>
    <x v="14"/>
    <x v="101"/>
    <n v="0"/>
    <n v="0"/>
    <n v="0"/>
    <n v="0"/>
    <n v="0"/>
    <n v="0"/>
    <n v="0"/>
    <n v="0"/>
    <n v="0"/>
    <n v="0"/>
    <n v="0"/>
  </r>
  <r>
    <x v="14"/>
    <x v="102"/>
    <n v="0"/>
    <n v="0"/>
    <n v="0"/>
    <n v="0"/>
    <n v="0"/>
    <n v="0"/>
    <n v="0"/>
    <n v="0"/>
    <n v="0"/>
    <n v="0"/>
    <n v="0"/>
  </r>
  <r>
    <x v="14"/>
    <x v="103"/>
    <n v="0"/>
    <n v="0"/>
    <n v="0"/>
    <n v="0"/>
    <n v="0"/>
    <n v="0"/>
    <n v="0"/>
    <n v="0"/>
    <n v="0"/>
    <n v="0"/>
    <n v="0"/>
  </r>
  <r>
    <x v="14"/>
    <x v="104"/>
    <n v="0"/>
    <n v="0"/>
    <n v="0"/>
    <n v="0"/>
    <n v="0"/>
    <n v="0"/>
    <n v="0"/>
    <n v="0"/>
    <n v="0"/>
    <n v="0"/>
    <n v="0"/>
  </r>
  <r>
    <x v="14"/>
    <x v="105"/>
    <n v="0"/>
    <n v="0"/>
    <n v="0"/>
    <n v="0"/>
    <n v="0"/>
    <n v="0"/>
    <n v="0"/>
    <n v="0"/>
    <n v="0"/>
    <n v="0"/>
    <n v="0"/>
  </r>
  <r>
    <x v="14"/>
    <x v="106"/>
    <n v="0"/>
    <n v="0"/>
    <n v="0"/>
    <n v="0"/>
    <n v="0"/>
    <n v="0"/>
    <n v="0"/>
    <n v="0"/>
    <n v="0"/>
    <n v="0"/>
    <n v="0"/>
  </r>
  <r>
    <x v="14"/>
    <x v="107"/>
    <n v="0"/>
    <n v="0"/>
    <n v="0"/>
    <n v="0"/>
    <n v="0"/>
    <n v="0"/>
    <n v="0"/>
    <n v="0"/>
    <n v="0"/>
    <n v="0"/>
    <n v="0"/>
  </r>
  <r>
    <x v="14"/>
    <x v="108"/>
    <n v="0"/>
    <n v="0"/>
    <n v="0"/>
    <n v="0"/>
    <n v="0"/>
    <n v="0"/>
    <n v="0"/>
    <n v="0"/>
    <n v="0"/>
    <n v="0"/>
    <n v="0"/>
  </r>
  <r>
    <x v="14"/>
    <x v="109"/>
    <n v="0"/>
    <n v="0"/>
    <n v="0"/>
    <n v="0"/>
    <n v="0"/>
    <n v="0"/>
    <n v="0"/>
    <n v="0"/>
    <n v="0"/>
    <n v="0"/>
    <n v="0"/>
  </r>
  <r>
    <x v="14"/>
    <x v="110"/>
    <n v="0"/>
    <n v="0"/>
    <n v="0"/>
    <n v="0"/>
    <n v="0"/>
    <n v="0"/>
    <n v="0"/>
    <n v="0"/>
    <n v="0"/>
    <n v="0"/>
    <n v="0"/>
  </r>
  <r>
    <x v="14"/>
    <x v="111"/>
    <n v="0"/>
    <n v="0"/>
    <n v="0"/>
    <n v="0"/>
    <n v="0"/>
    <n v="0"/>
    <n v="0"/>
    <n v="0"/>
    <n v="0"/>
    <n v="0"/>
    <n v="0"/>
  </r>
  <r>
    <x v="14"/>
    <x v="112"/>
    <n v="0"/>
    <n v="0"/>
    <n v="0"/>
    <n v="0"/>
    <n v="0"/>
    <n v="0"/>
    <n v="0"/>
    <n v="0"/>
    <n v="0"/>
    <n v="0"/>
    <n v="0"/>
  </r>
  <r>
    <x v="14"/>
    <x v="113"/>
    <n v="0"/>
    <n v="0"/>
    <n v="0"/>
    <n v="0"/>
    <n v="0"/>
    <n v="0"/>
    <n v="0"/>
    <n v="0"/>
    <n v="0"/>
    <n v="0"/>
    <n v="0"/>
  </r>
  <r>
    <x v="14"/>
    <x v="114"/>
    <n v="0"/>
    <n v="0"/>
    <n v="0"/>
    <n v="0"/>
    <n v="0"/>
    <n v="0"/>
    <n v="0"/>
    <n v="0"/>
    <n v="0"/>
    <n v="0"/>
    <n v="0"/>
  </r>
  <r>
    <x v="15"/>
    <x v="16"/>
    <n v="0"/>
    <n v="0"/>
    <n v="0"/>
    <n v="0"/>
    <n v="0"/>
    <n v="0"/>
    <n v="0"/>
    <n v="8"/>
    <n v="0"/>
    <n v="1"/>
    <s v="SEGUN SECOP INICIA CTO_x000a_NO ASISTIO/ SE NOTIFICO 5:00 PM_x000a_SE TOMA COMO CURVA "/>
  </r>
  <r>
    <x v="15"/>
    <x v="17"/>
    <n v="0"/>
    <n v="0"/>
    <n v="188"/>
    <n v="0"/>
    <n v="0"/>
    <n v="0"/>
    <n v="0"/>
    <n v="0"/>
    <n v="0"/>
    <n v="0"/>
    <s v="GAVETA 8"/>
  </r>
  <r>
    <x v="15"/>
    <x v="18"/>
    <n v="0"/>
    <n v="0"/>
    <n v="138"/>
    <n v="0"/>
    <n v="0"/>
    <n v="0"/>
    <n v="0"/>
    <n v="0"/>
    <n v="0"/>
    <n v="0"/>
    <s v="GAVETA 8"/>
  </r>
  <r>
    <x v="15"/>
    <x v="19"/>
    <n v="0"/>
    <n v="0"/>
    <n v="0"/>
    <n v="0"/>
    <n v="0"/>
    <n v="0"/>
    <n v="0"/>
    <n v="0"/>
    <n v="0"/>
    <n v="0"/>
    <n v="0"/>
  </r>
  <r>
    <x v="15"/>
    <x v="20"/>
    <n v="0"/>
    <n v="0"/>
    <n v="0"/>
    <n v="0"/>
    <n v="0"/>
    <n v="0"/>
    <n v="0"/>
    <n v="0"/>
    <n v="0"/>
    <n v="0"/>
    <n v="0"/>
  </r>
  <r>
    <x v="15"/>
    <x v="21"/>
    <n v="0"/>
    <n v="0"/>
    <n v="138"/>
    <n v="0"/>
    <n v="0"/>
    <n v="0"/>
    <n v="0"/>
    <n v="0"/>
    <n v="0"/>
    <n v="0"/>
    <s v="GAVETA 8"/>
  </r>
  <r>
    <x v="15"/>
    <x v="22"/>
    <n v="0"/>
    <n v="0"/>
    <n v="138"/>
    <n v="0"/>
    <n v="0"/>
    <n v="0"/>
    <n v="0"/>
    <n v="0"/>
    <n v="0"/>
    <n v="0"/>
    <s v="GAVETA 8"/>
  </r>
  <r>
    <x v="15"/>
    <x v="23"/>
    <n v="0"/>
    <n v="0"/>
    <n v="138"/>
    <n v="3120"/>
    <n v="0"/>
    <n v="0"/>
    <n v="0"/>
    <n v="0"/>
    <n v="0"/>
    <n v="0"/>
    <s v="GAVETA 8"/>
  </r>
  <r>
    <x v="15"/>
    <x v="24"/>
    <n v="0"/>
    <n v="0"/>
    <n v="138"/>
    <n v="1046"/>
    <n v="0"/>
    <n v="0"/>
    <n v="0"/>
    <n v="0"/>
    <n v="0"/>
    <n v="0"/>
    <s v="GAVETA 8"/>
  </r>
  <r>
    <x v="15"/>
    <x v="25"/>
    <n v="0"/>
    <n v="0"/>
    <n v="139"/>
    <n v="4.023076923076923"/>
    <n v="0"/>
    <n v="0"/>
    <n v="0"/>
    <n v="0"/>
    <n v="0"/>
    <n v="0"/>
    <s v="GAVETA 8"/>
  </r>
  <r>
    <x v="15"/>
    <x v="26"/>
    <n v="0"/>
    <n v="0"/>
    <n v="0"/>
    <n v="0"/>
    <n v="0"/>
    <n v="0"/>
    <n v="0"/>
    <n v="0"/>
    <n v="0"/>
    <n v="0"/>
    <n v="0"/>
  </r>
  <r>
    <x v="15"/>
    <x v="27"/>
    <n v="0"/>
    <n v="0"/>
    <n v="0"/>
    <n v="0"/>
    <n v="0"/>
    <n v="0"/>
    <n v="0"/>
    <n v="0"/>
    <n v="0"/>
    <n v="0"/>
    <n v="0"/>
  </r>
  <r>
    <x v="15"/>
    <x v="28"/>
    <n v="0"/>
    <n v="0"/>
    <n v="211"/>
    <n v="0"/>
    <n v="0"/>
    <n v="0"/>
    <n v="0"/>
    <n v="0"/>
    <n v="0"/>
    <n v="0"/>
    <s v="GAVETA 29"/>
  </r>
  <r>
    <x v="15"/>
    <x v="29"/>
    <n v="0"/>
    <n v="0"/>
    <n v="211"/>
    <n v="0"/>
    <n v="0"/>
    <n v="0"/>
    <n v="0"/>
    <n v="0"/>
    <n v="0"/>
    <n v="0"/>
    <s v="GAVETA 29"/>
  </r>
  <r>
    <x v="15"/>
    <x v="30"/>
    <n v="0"/>
    <n v="0"/>
    <n v="211"/>
    <n v="0"/>
    <n v="0"/>
    <n v="0"/>
    <n v="0"/>
    <n v="0"/>
    <n v="0"/>
    <n v="0"/>
    <s v="GAVETA 29"/>
  </r>
  <r>
    <x v="15"/>
    <x v="31"/>
    <n v="0"/>
    <n v="0"/>
    <n v="211"/>
    <n v="0"/>
    <n v="0"/>
    <n v="0"/>
    <n v="0"/>
    <n v="0"/>
    <n v="0"/>
    <n v="0"/>
    <s v="GAVETA 29"/>
  </r>
  <r>
    <x v="15"/>
    <x v="32"/>
    <n v="0"/>
    <n v="0"/>
    <n v="213"/>
    <n v="0"/>
    <n v="0"/>
    <n v="0"/>
    <n v="0"/>
    <n v="0"/>
    <n v="0"/>
    <n v="0"/>
    <s v="GAVETA 29_x000a_SE REALIZA SEGUIMIENTO CON CORTE AL 10/10/2025 EVIDENCIANDO UN SALDO PENDIENTE DE 1,046 REGISTROS FUID EQUIVALENTES A 4 DIAS EN  META DE PRODUCCIÒN "/>
  </r>
  <r>
    <x v="15"/>
    <x v="33"/>
    <n v="0"/>
    <n v="0"/>
    <n v="0"/>
    <n v="0"/>
    <n v="0"/>
    <n v="0"/>
    <n v="0"/>
    <n v="0"/>
    <n v="0"/>
    <n v="0"/>
    <n v="0"/>
  </r>
  <r>
    <x v="15"/>
    <x v="34"/>
    <n v="0"/>
    <n v="0"/>
    <n v="0"/>
    <n v="0"/>
    <n v="0"/>
    <n v="0"/>
    <n v="0"/>
    <n v="0"/>
    <n v="0"/>
    <n v="0"/>
    <n v="0"/>
  </r>
  <r>
    <x v="15"/>
    <x v="35"/>
    <n v="0"/>
    <n v="0"/>
    <n v="0"/>
    <n v="0"/>
    <n v="0"/>
    <n v="0"/>
    <n v="0"/>
    <n v="0"/>
    <n v="0"/>
    <n v="0"/>
    <n v="0"/>
  </r>
  <r>
    <x v="15"/>
    <x v="36"/>
    <n v="0"/>
    <n v="0"/>
    <n v="0"/>
    <n v="0"/>
    <n v="0"/>
    <n v="0"/>
    <n v="0"/>
    <n v="0"/>
    <n v="0"/>
    <n v="0"/>
    <n v="0"/>
  </r>
  <r>
    <x v="15"/>
    <x v="37"/>
    <n v="0"/>
    <n v="0"/>
    <n v="0"/>
    <n v="0"/>
    <n v="0"/>
    <n v="0"/>
    <n v="0"/>
    <n v="0"/>
    <n v="0"/>
    <n v="0"/>
    <n v="0"/>
  </r>
  <r>
    <x v="15"/>
    <x v="38"/>
    <n v="0"/>
    <n v="0"/>
    <n v="0"/>
    <n v="0"/>
    <n v="0"/>
    <n v="0"/>
    <n v="0"/>
    <n v="0"/>
    <n v="0"/>
    <n v="0"/>
    <n v="0"/>
  </r>
  <r>
    <x v="15"/>
    <x v="39"/>
    <n v="0"/>
    <n v="0"/>
    <n v="0"/>
    <n v="0"/>
    <n v="0"/>
    <n v="0"/>
    <n v="0"/>
    <n v="0"/>
    <n v="0"/>
    <n v="0"/>
    <n v="0"/>
  </r>
  <r>
    <x v="15"/>
    <x v="40"/>
    <n v="0"/>
    <n v="0"/>
    <n v="0"/>
    <n v="0"/>
    <n v="0"/>
    <n v="0"/>
    <n v="0"/>
    <n v="0"/>
    <n v="0"/>
    <n v="0"/>
    <n v="0"/>
  </r>
  <r>
    <x v="15"/>
    <x v="41"/>
    <n v="0"/>
    <n v="0"/>
    <n v="0"/>
    <n v="0"/>
    <n v="0"/>
    <n v="0"/>
    <n v="0"/>
    <n v="0"/>
    <n v="0"/>
    <n v="0"/>
    <n v="0"/>
  </r>
  <r>
    <x v="15"/>
    <x v="42"/>
    <n v="0"/>
    <n v="0"/>
    <n v="0"/>
    <n v="0"/>
    <n v="0"/>
    <n v="0"/>
    <n v="0"/>
    <n v="0"/>
    <n v="0"/>
    <n v="0"/>
    <n v="0"/>
  </r>
  <r>
    <x v="15"/>
    <x v="43"/>
    <n v="0"/>
    <n v="0"/>
    <n v="0"/>
    <n v="0"/>
    <n v="0"/>
    <n v="0"/>
    <n v="0"/>
    <n v="0"/>
    <n v="0"/>
    <n v="0"/>
    <n v="0"/>
  </r>
  <r>
    <x v="15"/>
    <x v="44"/>
    <n v="0"/>
    <n v="0"/>
    <n v="0"/>
    <n v="0"/>
    <n v="0"/>
    <n v="0"/>
    <n v="0"/>
    <n v="0"/>
    <n v="0"/>
    <n v="0"/>
    <n v="0"/>
  </r>
  <r>
    <x v="15"/>
    <x v="45"/>
    <n v="0"/>
    <n v="0"/>
    <n v="0"/>
    <n v="0"/>
    <n v="0"/>
    <n v="0"/>
    <n v="0"/>
    <n v="0"/>
    <n v="0"/>
    <n v="0"/>
    <n v="0"/>
  </r>
  <r>
    <x v="15"/>
    <x v="46"/>
    <n v="0"/>
    <n v="0"/>
    <n v="0"/>
    <n v="0"/>
    <n v="0"/>
    <n v="0"/>
    <n v="0"/>
    <n v="0"/>
    <n v="0"/>
    <n v="0"/>
    <n v="0"/>
  </r>
  <r>
    <x v="15"/>
    <x v="47"/>
    <n v="0"/>
    <n v="0"/>
    <n v="0"/>
    <n v="0"/>
    <n v="0"/>
    <n v="0"/>
    <n v="0"/>
    <n v="0"/>
    <n v="0"/>
    <n v="0"/>
    <n v="0"/>
  </r>
  <r>
    <x v="15"/>
    <x v="48"/>
    <n v="0"/>
    <n v="0"/>
    <n v="0"/>
    <n v="0"/>
    <n v="0"/>
    <n v="0"/>
    <n v="0"/>
    <n v="0"/>
    <n v="0"/>
    <n v="0"/>
    <n v="0"/>
  </r>
  <r>
    <x v="15"/>
    <x v="49"/>
    <n v="0"/>
    <n v="0"/>
    <n v="0"/>
    <n v="0"/>
    <n v="0"/>
    <n v="0"/>
    <n v="0"/>
    <n v="0"/>
    <n v="0"/>
    <n v="0"/>
    <n v="0"/>
  </r>
  <r>
    <x v="15"/>
    <x v="50"/>
    <n v="0"/>
    <n v="0"/>
    <n v="0"/>
    <n v="0"/>
    <n v="0"/>
    <n v="0"/>
    <n v="0"/>
    <n v="0"/>
    <n v="0"/>
    <n v="0"/>
    <n v="0"/>
  </r>
  <r>
    <x v="15"/>
    <x v="51"/>
    <n v="0"/>
    <n v="0"/>
    <n v="0"/>
    <n v="0"/>
    <n v="0"/>
    <n v="0"/>
    <n v="0"/>
    <n v="0"/>
    <n v="0"/>
    <n v="0"/>
    <n v="0"/>
  </r>
  <r>
    <x v="15"/>
    <x v="52"/>
    <n v="0"/>
    <n v="0"/>
    <n v="0"/>
    <n v="0"/>
    <n v="0"/>
    <n v="0"/>
    <n v="0"/>
    <n v="0"/>
    <n v="0"/>
    <n v="0"/>
    <n v="0"/>
  </r>
  <r>
    <x v="15"/>
    <x v="53"/>
    <n v="0"/>
    <n v="0"/>
    <n v="0"/>
    <n v="0"/>
    <n v="0"/>
    <n v="0"/>
    <n v="0"/>
    <n v="0"/>
    <n v="0"/>
    <n v="0"/>
    <n v="0"/>
  </r>
  <r>
    <x v="15"/>
    <x v="54"/>
    <n v="0"/>
    <n v="0"/>
    <n v="0"/>
    <n v="0"/>
    <n v="0"/>
    <n v="0"/>
    <n v="0"/>
    <n v="0"/>
    <n v="0"/>
    <n v="0"/>
    <n v="0"/>
  </r>
  <r>
    <x v="15"/>
    <x v="55"/>
    <n v="0"/>
    <n v="0"/>
    <n v="0"/>
    <n v="0"/>
    <n v="0"/>
    <n v="0"/>
    <n v="0"/>
    <n v="0"/>
    <n v="0"/>
    <n v="0"/>
    <n v="0"/>
  </r>
  <r>
    <x v="15"/>
    <x v="56"/>
    <n v="0"/>
    <n v="0"/>
    <n v="0"/>
    <n v="0"/>
    <n v="0"/>
    <n v="0"/>
    <n v="0"/>
    <n v="0"/>
    <n v="0"/>
    <n v="0"/>
    <n v="0"/>
  </r>
  <r>
    <x v="15"/>
    <x v="57"/>
    <n v="0"/>
    <n v="0"/>
    <n v="0"/>
    <n v="0"/>
    <n v="0"/>
    <n v="0"/>
    <n v="0"/>
    <n v="0"/>
    <n v="0"/>
    <n v="0"/>
    <n v="0"/>
  </r>
  <r>
    <x v="15"/>
    <x v="58"/>
    <n v="0"/>
    <n v="0"/>
    <n v="0"/>
    <n v="0"/>
    <n v="0"/>
    <n v="0"/>
    <n v="0"/>
    <n v="0"/>
    <n v="0"/>
    <n v="0"/>
    <n v="0"/>
  </r>
  <r>
    <x v="15"/>
    <x v="59"/>
    <n v="0"/>
    <n v="0"/>
    <n v="0"/>
    <n v="0"/>
    <n v="0"/>
    <n v="0"/>
    <n v="0"/>
    <n v="0"/>
    <n v="0"/>
    <n v="0"/>
    <n v="0"/>
  </r>
  <r>
    <x v="15"/>
    <x v="60"/>
    <n v="0"/>
    <n v="0"/>
    <n v="0"/>
    <n v="0"/>
    <n v="0"/>
    <n v="0"/>
    <n v="0"/>
    <n v="0"/>
    <n v="0"/>
    <n v="0"/>
    <n v="0"/>
  </r>
  <r>
    <x v="15"/>
    <x v="61"/>
    <n v="0"/>
    <n v="0"/>
    <n v="0"/>
    <n v="0"/>
    <n v="0"/>
    <n v="0"/>
    <n v="0"/>
    <n v="0"/>
    <n v="0"/>
    <n v="0"/>
    <n v="0"/>
  </r>
  <r>
    <x v="15"/>
    <x v="62"/>
    <n v="0"/>
    <n v="0"/>
    <n v="0"/>
    <n v="0"/>
    <n v="0"/>
    <n v="0"/>
    <n v="0"/>
    <n v="0"/>
    <n v="0"/>
    <n v="0"/>
    <n v="0"/>
  </r>
  <r>
    <x v="15"/>
    <x v="63"/>
    <n v="0"/>
    <n v="0"/>
    <n v="0"/>
    <n v="0"/>
    <n v="0"/>
    <n v="0"/>
    <n v="0"/>
    <n v="0"/>
    <n v="0"/>
    <n v="0"/>
    <n v="0"/>
  </r>
  <r>
    <x v="15"/>
    <x v="64"/>
    <n v="0"/>
    <n v="0"/>
    <n v="0"/>
    <n v="0"/>
    <n v="0"/>
    <n v="0"/>
    <n v="0"/>
    <n v="0"/>
    <n v="0"/>
    <n v="0"/>
    <n v="0"/>
  </r>
  <r>
    <x v="15"/>
    <x v="65"/>
    <n v="0"/>
    <n v="0"/>
    <n v="0"/>
    <n v="0"/>
    <n v="0"/>
    <n v="0"/>
    <n v="0"/>
    <n v="0"/>
    <n v="0"/>
    <n v="0"/>
    <n v="0"/>
  </r>
  <r>
    <x v="15"/>
    <x v="66"/>
    <n v="0"/>
    <n v="0"/>
    <n v="0"/>
    <n v="0"/>
    <n v="0"/>
    <n v="0"/>
    <n v="0"/>
    <n v="0"/>
    <n v="0"/>
    <n v="0"/>
    <n v="0"/>
  </r>
  <r>
    <x v="15"/>
    <x v="67"/>
    <n v="0"/>
    <n v="0"/>
    <n v="0"/>
    <n v="0"/>
    <n v="0"/>
    <n v="0"/>
    <n v="0"/>
    <n v="0"/>
    <n v="0"/>
    <n v="0"/>
    <n v="0"/>
  </r>
  <r>
    <x v="15"/>
    <x v="68"/>
    <n v="0"/>
    <n v="0"/>
    <n v="0"/>
    <n v="0"/>
    <n v="0"/>
    <n v="0"/>
    <n v="0"/>
    <n v="0"/>
    <n v="0"/>
    <n v="0"/>
    <n v="0"/>
  </r>
  <r>
    <x v="15"/>
    <x v="69"/>
    <n v="0"/>
    <n v="0"/>
    <n v="0"/>
    <n v="0"/>
    <n v="0"/>
    <n v="0"/>
    <n v="0"/>
    <n v="0"/>
    <n v="0"/>
    <n v="0"/>
    <n v="0"/>
  </r>
  <r>
    <x v="15"/>
    <x v="70"/>
    <n v="0"/>
    <n v="0"/>
    <n v="0"/>
    <n v="0"/>
    <n v="0"/>
    <n v="0"/>
    <n v="0"/>
    <n v="0"/>
    <n v="0"/>
    <n v="0"/>
    <n v="0"/>
  </r>
  <r>
    <x v="15"/>
    <x v="71"/>
    <n v="0"/>
    <n v="0"/>
    <n v="0"/>
    <n v="0"/>
    <n v="0"/>
    <n v="0"/>
    <n v="0"/>
    <n v="0"/>
    <n v="0"/>
    <n v="0"/>
    <n v="0"/>
  </r>
  <r>
    <x v="15"/>
    <x v="72"/>
    <n v="0"/>
    <n v="0"/>
    <n v="0"/>
    <n v="0"/>
    <n v="0"/>
    <n v="0"/>
    <n v="0"/>
    <n v="0"/>
    <n v="0"/>
    <n v="0"/>
    <n v="0"/>
  </r>
  <r>
    <x v="15"/>
    <x v="73"/>
    <n v="0"/>
    <n v="0"/>
    <n v="0"/>
    <n v="0"/>
    <n v="0"/>
    <n v="0"/>
    <n v="0"/>
    <n v="0"/>
    <n v="0"/>
    <n v="0"/>
    <n v="0"/>
  </r>
  <r>
    <x v="15"/>
    <x v="74"/>
    <n v="0"/>
    <n v="0"/>
    <n v="0"/>
    <n v="0"/>
    <n v="0"/>
    <n v="0"/>
    <n v="0"/>
    <n v="0"/>
    <n v="0"/>
    <n v="0"/>
    <n v="0"/>
  </r>
  <r>
    <x v="15"/>
    <x v="75"/>
    <n v="0"/>
    <n v="0"/>
    <n v="0"/>
    <n v="0"/>
    <n v="0"/>
    <n v="0"/>
    <n v="0"/>
    <n v="0"/>
    <n v="0"/>
    <n v="0"/>
    <n v="0"/>
  </r>
  <r>
    <x v="15"/>
    <x v="76"/>
    <n v="0"/>
    <n v="0"/>
    <n v="0"/>
    <n v="0"/>
    <n v="0"/>
    <n v="0"/>
    <n v="0"/>
    <n v="0"/>
    <n v="0"/>
    <n v="0"/>
    <n v="0"/>
  </r>
  <r>
    <x v="15"/>
    <x v="77"/>
    <n v="0"/>
    <n v="0"/>
    <n v="0"/>
    <n v="0"/>
    <n v="0"/>
    <n v="0"/>
    <n v="0"/>
    <n v="0"/>
    <n v="0"/>
    <n v="0"/>
    <n v="0"/>
  </r>
  <r>
    <x v="15"/>
    <x v="78"/>
    <n v="0"/>
    <n v="0"/>
    <n v="0"/>
    <n v="0"/>
    <n v="0"/>
    <n v="0"/>
    <n v="0"/>
    <n v="0"/>
    <n v="0"/>
    <n v="0"/>
    <n v="0"/>
  </r>
  <r>
    <x v="15"/>
    <x v="79"/>
    <n v="0"/>
    <n v="0"/>
    <n v="0"/>
    <n v="0"/>
    <n v="0"/>
    <n v="0"/>
    <n v="0"/>
    <n v="0"/>
    <n v="0"/>
    <n v="0"/>
    <n v="0"/>
  </r>
  <r>
    <x v="15"/>
    <x v="80"/>
    <n v="0"/>
    <n v="0"/>
    <n v="0"/>
    <n v="0"/>
    <n v="0"/>
    <n v="0"/>
    <n v="0"/>
    <n v="0"/>
    <n v="0"/>
    <n v="0"/>
    <n v="0"/>
  </r>
  <r>
    <x v="15"/>
    <x v="81"/>
    <n v="0"/>
    <n v="0"/>
    <n v="0"/>
    <n v="0"/>
    <n v="0"/>
    <n v="0"/>
    <n v="0"/>
    <n v="0"/>
    <n v="0"/>
    <n v="0"/>
    <n v="0"/>
  </r>
  <r>
    <x v="15"/>
    <x v="82"/>
    <n v="0"/>
    <n v="0"/>
    <n v="0"/>
    <n v="0"/>
    <n v="0"/>
    <n v="0"/>
    <n v="0"/>
    <n v="0"/>
    <n v="0"/>
    <n v="0"/>
    <n v="0"/>
  </r>
  <r>
    <x v="15"/>
    <x v="83"/>
    <n v="0"/>
    <n v="0"/>
    <n v="0"/>
    <n v="0"/>
    <n v="0"/>
    <n v="0"/>
    <n v="0"/>
    <n v="0"/>
    <n v="0"/>
    <n v="0"/>
    <n v="0"/>
  </r>
  <r>
    <x v="15"/>
    <x v="84"/>
    <n v="0"/>
    <n v="0"/>
    <n v="0"/>
    <n v="0"/>
    <n v="0"/>
    <n v="0"/>
    <n v="0"/>
    <n v="0"/>
    <n v="0"/>
    <n v="0"/>
    <n v="0"/>
  </r>
  <r>
    <x v="15"/>
    <x v="85"/>
    <n v="0"/>
    <n v="0"/>
    <n v="0"/>
    <n v="0"/>
    <n v="0"/>
    <n v="0"/>
    <n v="0"/>
    <n v="0"/>
    <n v="0"/>
    <n v="0"/>
    <n v="0"/>
  </r>
  <r>
    <x v="15"/>
    <x v="86"/>
    <n v="0"/>
    <n v="0"/>
    <n v="0"/>
    <n v="0"/>
    <n v="0"/>
    <n v="0"/>
    <n v="0"/>
    <n v="0"/>
    <n v="0"/>
    <n v="0"/>
    <n v="0"/>
  </r>
  <r>
    <x v="15"/>
    <x v="87"/>
    <n v="0"/>
    <n v="0"/>
    <n v="0"/>
    <n v="0"/>
    <n v="0"/>
    <n v="0"/>
    <n v="0"/>
    <n v="0"/>
    <n v="0"/>
    <n v="0"/>
    <n v="0"/>
  </r>
  <r>
    <x v="15"/>
    <x v="88"/>
    <n v="0"/>
    <n v="0"/>
    <n v="0"/>
    <n v="0"/>
    <n v="0"/>
    <n v="0"/>
    <n v="0"/>
    <n v="0"/>
    <n v="0"/>
    <n v="0"/>
    <n v="0"/>
  </r>
  <r>
    <x v="15"/>
    <x v="89"/>
    <n v="0"/>
    <n v="0"/>
    <n v="0"/>
    <n v="0"/>
    <n v="0"/>
    <n v="0"/>
    <n v="0"/>
    <n v="0"/>
    <n v="0"/>
    <n v="0"/>
    <n v="0"/>
  </r>
  <r>
    <x v="15"/>
    <x v="90"/>
    <n v="0"/>
    <n v="0"/>
    <n v="0"/>
    <n v="0"/>
    <n v="0"/>
    <n v="0"/>
    <n v="0"/>
    <n v="0"/>
    <n v="0"/>
    <n v="0"/>
    <n v="0"/>
  </r>
  <r>
    <x v="15"/>
    <x v="91"/>
    <n v="0"/>
    <n v="0"/>
    <n v="0"/>
    <n v="0"/>
    <n v="0"/>
    <n v="0"/>
    <n v="0"/>
    <n v="0"/>
    <n v="0"/>
    <n v="0"/>
    <n v="0"/>
  </r>
  <r>
    <x v="15"/>
    <x v="92"/>
    <n v="0"/>
    <n v="0"/>
    <n v="0"/>
    <n v="0"/>
    <n v="0"/>
    <n v="0"/>
    <n v="0"/>
    <n v="0"/>
    <n v="0"/>
    <n v="0"/>
    <n v="0"/>
  </r>
  <r>
    <x v="15"/>
    <x v="93"/>
    <n v="0"/>
    <n v="0"/>
    <n v="0"/>
    <n v="0"/>
    <n v="0"/>
    <n v="0"/>
    <n v="0"/>
    <n v="0"/>
    <n v="0"/>
    <n v="0"/>
    <n v="0"/>
  </r>
  <r>
    <x v="15"/>
    <x v="94"/>
    <n v="0"/>
    <n v="0"/>
    <n v="0"/>
    <n v="0"/>
    <n v="0"/>
    <n v="0"/>
    <n v="0"/>
    <n v="0"/>
    <n v="0"/>
    <n v="0"/>
    <n v="0"/>
  </r>
  <r>
    <x v="15"/>
    <x v="95"/>
    <n v="0"/>
    <n v="0"/>
    <n v="0"/>
    <n v="0"/>
    <n v="0"/>
    <n v="0"/>
    <n v="0"/>
    <n v="0"/>
    <n v="0"/>
    <n v="0"/>
    <n v="0"/>
  </r>
  <r>
    <x v="15"/>
    <x v="96"/>
    <n v="0"/>
    <n v="0"/>
    <n v="0"/>
    <n v="0"/>
    <n v="0"/>
    <n v="0"/>
    <n v="0"/>
    <n v="0"/>
    <n v="0"/>
    <n v="0"/>
    <n v="0"/>
  </r>
  <r>
    <x v="15"/>
    <x v="97"/>
    <n v="0"/>
    <n v="0"/>
    <n v="0"/>
    <n v="0"/>
    <n v="0"/>
    <n v="0"/>
    <n v="0"/>
    <n v="0"/>
    <n v="0"/>
    <n v="0"/>
    <n v="0"/>
  </r>
  <r>
    <x v="15"/>
    <x v="98"/>
    <n v="0"/>
    <n v="0"/>
    <n v="0"/>
    <n v="0"/>
    <n v="0"/>
    <n v="0"/>
    <n v="0"/>
    <n v="0"/>
    <n v="0"/>
    <n v="0"/>
    <n v="0"/>
  </r>
  <r>
    <x v="15"/>
    <x v="99"/>
    <n v="0"/>
    <n v="0"/>
    <n v="0"/>
    <n v="0"/>
    <n v="0"/>
    <n v="0"/>
    <n v="0"/>
    <n v="0"/>
    <n v="0"/>
    <n v="0"/>
    <n v="0"/>
  </r>
  <r>
    <x v="15"/>
    <x v="100"/>
    <n v="0"/>
    <n v="0"/>
    <n v="0"/>
    <n v="0"/>
    <n v="0"/>
    <n v="0"/>
    <n v="0"/>
    <n v="0"/>
    <n v="0"/>
    <n v="0"/>
    <n v="0"/>
  </r>
  <r>
    <x v="15"/>
    <x v="101"/>
    <n v="0"/>
    <n v="0"/>
    <n v="0"/>
    <n v="0"/>
    <n v="0"/>
    <n v="0"/>
    <n v="0"/>
    <n v="0"/>
    <n v="0"/>
    <n v="0"/>
    <n v="0"/>
  </r>
  <r>
    <x v="15"/>
    <x v="102"/>
    <n v="0"/>
    <n v="0"/>
    <n v="0"/>
    <n v="0"/>
    <n v="0"/>
    <n v="0"/>
    <n v="0"/>
    <n v="0"/>
    <n v="0"/>
    <n v="0"/>
    <n v="0"/>
  </r>
  <r>
    <x v="15"/>
    <x v="103"/>
    <n v="0"/>
    <n v="0"/>
    <n v="0"/>
    <n v="0"/>
    <n v="0"/>
    <n v="0"/>
    <n v="0"/>
    <n v="0"/>
    <n v="0"/>
    <n v="0"/>
    <n v="0"/>
  </r>
  <r>
    <x v="15"/>
    <x v="104"/>
    <n v="0"/>
    <n v="0"/>
    <n v="0"/>
    <n v="0"/>
    <n v="0"/>
    <n v="0"/>
    <n v="0"/>
    <n v="0"/>
    <n v="0"/>
    <n v="0"/>
    <n v="0"/>
  </r>
  <r>
    <x v="15"/>
    <x v="105"/>
    <n v="0"/>
    <n v="0"/>
    <n v="0"/>
    <n v="0"/>
    <n v="0"/>
    <n v="0"/>
    <n v="0"/>
    <n v="0"/>
    <n v="0"/>
    <n v="0"/>
    <n v="0"/>
  </r>
  <r>
    <x v="15"/>
    <x v="106"/>
    <n v="0"/>
    <n v="0"/>
    <n v="0"/>
    <n v="0"/>
    <n v="0"/>
    <n v="0"/>
    <n v="0"/>
    <n v="0"/>
    <n v="0"/>
    <n v="0"/>
    <n v="0"/>
  </r>
  <r>
    <x v="15"/>
    <x v="107"/>
    <n v="0"/>
    <n v="0"/>
    <n v="0"/>
    <n v="0"/>
    <n v="0"/>
    <n v="0"/>
    <n v="0"/>
    <n v="0"/>
    <n v="0"/>
    <n v="0"/>
    <n v="0"/>
  </r>
  <r>
    <x v="15"/>
    <x v="108"/>
    <n v="0"/>
    <n v="0"/>
    <n v="0"/>
    <n v="0"/>
    <n v="0"/>
    <n v="0"/>
    <n v="0"/>
    <n v="0"/>
    <n v="0"/>
    <n v="0"/>
    <n v="0"/>
  </r>
  <r>
    <x v="15"/>
    <x v="109"/>
    <n v="0"/>
    <n v="0"/>
    <n v="0"/>
    <n v="0"/>
    <n v="0"/>
    <n v="0"/>
    <n v="0"/>
    <n v="0"/>
    <n v="0"/>
    <n v="0"/>
    <n v="0"/>
  </r>
  <r>
    <x v="15"/>
    <x v="110"/>
    <n v="0"/>
    <n v="0"/>
    <n v="0"/>
    <n v="0"/>
    <n v="0"/>
    <n v="0"/>
    <n v="0"/>
    <n v="0"/>
    <n v="0"/>
    <n v="0"/>
    <n v="0"/>
  </r>
  <r>
    <x v="15"/>
    <x v="111"/>
    <n v="0"/>
    <n v="0"/>
    <n v="0"/>
    <n v="0"/>
    <n v="0"/>
    <n v="0"/>
    <n v="0"/>
    <n v="0"/>
    <n v="0"/>
    <n v="0"/>
    <n v="0"/>
  </r>
  <r>
    <x v="15"/>
    <x v="112"/>
    <n v="0"/>
    <n v="0"/>
    <n v="0"/>
    <n v="0"/>
    <n v="0"/>
    <n v="0"/>
    <n v="0"/>
    <n v="0"/>
    <n v="0"/>
    <n v="0"/>
    <n v="0"/>
  </r>
  <r>
    <x v="15"/>
    <x v="113"/>
    <n v="0"/>
    <n v="0"/>
    <n v="0"/>
    <n v="0"/>
    <n v="0"/>
    <n v="0"/>
    <n v="0"/>
    <n v="0"/>
    <n v="0"/>
    <n v="0"/>
    <n v="0"/>
  </r>
  <r>
    <x v="15"/>
    <x v="114"/>
    <n v="0"/>
    <n v="0"/>
    <n v="0"/>
    <n v="0"/>
    <n v="0"/>
    <n v="0"/>
    <n v="0"/>
    <n v="0"/>
    <n v="0"/>
    <n v="0"/>
    <n v="0"/>
  </r>
  <r>
    <x v="16"/>
    <x v="16"/>
    <n v="0"/>
    <n v="0"/>
    <n v="0"/>
    <n v="0"/>
    <n v="0"/>
    <n v="0"/>
    <n v="0"/>
    <n v="0"/>
    <n v="0"/>
    <n v="0"/>
    <n v="0"/>
  </r>
  <r>
    <x v="16"/>
    <x v="17"/>
    <n v="0"/>
    <n v="0"/>
    <n v="0"/>
    <n v="0"/>
    <n v="0"/>
    <n v="0"/>
    <n v="0"/>
    <n v="0"/>
    <n v="0"/>
    <n v="0"/>
    <n v="0"/>
  </r>
  <r>
    <x v="16"/>
    <x v="18"/>
    <n v="0"/>
    <n v="0"/>
    <n v="0"/>
    <n v="0"/>
    <n v="0"/>
    <n v="0"/>
    <n v="0"/>
    <n v="0"/>
    <n v="0"/>
    <n v="0"/>
    <n v="0"/>
  </r>
  <r>
    <x v="16"/>
    <x v="19"/>
    <n v="0"/>
    <n v="0"/>
    <n v="0"/>
    <n v="0"/>
    <n v="0"/>
    <n v="0"/>
    <n v="0"/>
    <n v="0"/>
    <n v="0"/>
    <n v="0"/>
    <n v="0"/>
  </r>
  <r>
    <x v="16"/>
    <x v="20"/>
    <n v="0"/>
    <n v="0"/>
    <n v="0"/>
    <n v="0"/>
    <n v="0"/>
    <n v="0"/>
    <n v="0"/>
    <n v="0"/>
    <n v="0"/>
    <n v="0"/>
    <n v="0"/>
  </r>
  <r>
    <x v="16"/>
    <x v="21"/>
    <n v="0"/>
    <n v="0"/>
    <n v="0"/>
    <n v="0"/>
    <n v="0"/>
    <n v="0"/>
    <n v="0"/>
    <n v="0"/>
    <n v="0"/>
    <n v="0"/>
    <n v="0"/>
  </r>
  <r>
    <x v="16"/>
    <x v="22"/>
    <n v="0"/>
    <n v="0"/>
    <n v="0"/>
    <n v="0"/>
    <n v="0"/>
    <n v="0"/>
    <n v="0"/>
    <n v="0"/>
    <n v="0"/>
    <n v="0"/>
    <n v="0"/>
  </r>
  <r>
    <x v="16"/>
    <x v="23"/>
    <n v="0"/>
    <n v="0"/>
    <n v="0"/>
    <n v="0"/>
    <n v="0"/>
    <n v="0"/>
    <n v="0"/>
    <n v="0"/>
    <n v="0"/>
    <n v="0"/>
    <n v="0"/>
  </r>
  <r>
    <x v="16"/>
    <x v="24"/>
    <n v="0"/>
    <n v="0"/>
    <n v="0"/>
    <n v="0"/>
    <n v="0"/>
    <n v="0"/>
    <n v="0"/>
    <n v="0"/>
    <n v="0"/>
    <n v="0"/>
    <n v="0"/>
  </r>
  <r>
    <x v="16"/>
    <x v="25"/>
    <n v="0"/>
    <n v="0"/>
    <n v="0"/>
    <n v="0"/>
    <n v="0"/>
    <n v="0"/>
    <n v="0"/>
    <n v="0"/>
    <n v="0"/>
    <n v="0"/>
    <n v="0"/>
  </r>
  <r>
    <x v="16"/>
    <x v="26"/>
    <n v="0"/>
    <n v="0"/>
    <n v="0"/>
    <n v="0"/>
    <n v="0"/>
    <n v="0"/>
    <n v="0"/>
    <n v="0"/>
    <n v="0"/>
    <n v="0"/>
    <n v="0"/>
  </r>
  <r>
    <x v="16"/>
    <x v="27"/>
    <n v="0"/>
    <n v="0"/>
    <n v="0"/>
    <n v="0"/>
    <n v="0"/>
    <n v="0"/>
    <n v="0"/>
    <n v="0"/>
    <n v="0"/>
    <n v="0"/>
    <n v="0"/>
  </r>
  <r>
    <x v="16"/>
    <x v="28"/>
    <n v="0"/>
    <n v="0"/>
    <n v="0"/>
    <n v="0"/>
    <n v="0"/>
    <n v="0"/>
    <n v="0"/>
    <n v="0"/>
    <n v="0"/>
    <n v="0"/>
    <s v="INICIA 06/10/2025 EN PROYECTO MINDEF_x000a_PRESENTA UN SALDO PENDIENTE DE 5,8 DIAS EN METAS DE PRODUCCION DEL PROYECTO DAPRE_x000a_CURVA DE APRENDIZAJE "/>
  </r>
  <r>
    <x v="16"/>
    <x v="29"/>
    <n v="0"/>
    <n v="0"/>
    <n v="0"/>
    <n v="0"/>
    <n v="0"/>
    <n v="0"/>
    <n v="0"/>
    <n v="0"/>
    <n v="0"/>
    <n v="0"/>
    <n v="0"/>
  </r>
  <r>
    <x v="16"/>
    <x v="30"/>
    <n v="0"/>
    <n v="0"/>
    <n v="0"/>
    <n v="0"/>
    <n v="0"/>
    <n v="0"/>
    <n v="0"/>
    <n v="0"/>
    <n v="0"/>
    <n v="0"/>
    <n v="0"/>
  </r>
  <r>
    <x v="16"/>
    <x v="31"/>
    <n v="1"/>
    <n v="0"/>
    <n v="124"/>
    <n v="0"/>
    <n v="0"/>
    <n v="0"/>
    <n v="396"/>
    <n v="4.430769230769231"/>
    <n v="49.5"/>
    <n v="0.55384615384615388"/>
    <s v="GAVETA 56 Y GAVETA 40 FUID"/>
  </r>
  <r>
    <x v="16"/>
    <x v="32"/>
    <n v="0"/>
    <n v="0"/>
    <n v="443"/>
    <n v="0"/>
    <n v="0"/>
    <n v="0"/>
    <n v="756"/>
    <n v="0"/>
    <n v="94.5"/>
    <n v="0"/>
    <s v="GAVETA 40_x000a_SE REALIZA SEGUIMIENTO EVIDENCIANDO UN SALDO PENDIENTE DE 396 REGISTROS FUID A 1,5 DIAS PENDIENTES EN METAS DE PRODUCCIÒN MAS 756 REGISTROS DEL PROYECTO DAPRE _x000a_LO ANTERIOR PARA UN TOTAL DE 1152 REGISTROS EQUIVALENTES A 4.4 DIASEN METAS DE PRODUCCION"/>
  </r>
  <r>
    <x v="16"/>
    <x v="33"/>
    <n v="0"/>
    <n v="0"/>
    <n v="0"/>
    <n v="0"/>
    <n v="0"/>
    <n v="0"/>
    <n v="0"/>
    <n v="0"/>
    <n v="0"/>
    <n v="0"/>
    <n v="0"/>
  </r>
  <r>
    <x v="16"/>
    <x v="34"/>
    <n v="0"/>
    <n v="0"/>
    <n v="0"/>
    <n v="0"/>
    <n v="0"/>
    <n v="0"/>
    <n v="0"/>
    <n v="0"/>
    <n v="0"/>
    <n v="0"/>
    <n v="0"/>
  </r>
  <r>
    <x v="16"/>
    <x v="35"/>
    <n v="0"/>
    <n v="0"/>
    <n v="0"/>
    <n v="0"/>
    <n v="0"/>
    <n v="0"/>
    <n v="0"/>
    <n v="0"/>
    <n v="0"/>
    <n v="0"/>
    <n v="0"/>
  </r>
  <r>
    <x v="16"/>
    <x v="36"/>
    <n v="0"/>
    <n v="0"/>
    <n v="0"/>
    <n v="0"/>
    <n v="0"/>
    <n v="0"/>
    <n v="0"/>
    <n v="0"/>
    <n v="0"/>
    <n v="0"/>
    <n v="0"/>
  </r>
  <r>
    <x v="16"/>
    <x v="37"/>
    <n v="0"/>
    <n v="0"/>
    <n v="0"/>
    <n v="0"/>
    <n v="0"/>
    <n v="0"/>
    <n v="0"/>
    <n v="0"/>
    <n v="0"/>
    <n v="0"/>
    <n v="0"/>
  </r>
  <r>
    <x v="16"/>
    <x v="38"/>
    <n v="0"/>
    <n v="0"/>
    <n v="0"/>
    <n v="0"/>
    <n v="0"/>
    <n v="0"/>
    <n v="0"/>
    <n v="0"/>
    <n v="0"/>
    <n v="0"/>
    <n v="0"/>
  </r>
  <r>
    <x v="16"/>
    <x v="39"/>
    <n v="0"/>
    <n v="0"/>
    <n v="489"/>
    <n v="0"/>
    <n v="0"/>
    <n v="0"/>
    <n v="0"/>
    <n v="0"/>
    <n v="0"/>
    <n v="0"/>
    <s v="GAVETA 73_x000a_SE REALIZA SEGUIMIENTO CON CORTE AL 16/10/2025 EVIDENCIANDO UN SALDO PENDIENTE DE 993 REGISTROS FUID KARDEX PROYECTO MINDEFENSA._x000a_ADICIONAL A LO ANTERIOR DEL PROYECTO DE DAPRE SE REPORTO UN SALDO PENDIENTE DE 756 REGISTROS DE DESCRIPCION._x000a_DE LO ANTERIOR SE CONCLUYE QUE HAY UN SALDO EN TOTAL PENDIENTE DE 1,749 REGISTROS EQUIVALENTES A  6,7 DIAS EN METAS DE PRODUCCION  "/>
  </r>
  <r>
    <x v="16"/>
    <x v="40"/>
    <n v="0"/>
    <n v="0"/>
    <n v="0"/>
    <n v="0"/>
    <n v="0"/>
    <n v="0"/>
    <n v="0"/>
    <n v="0"/>
    <n v="0"/>
    <n v="0"/>
    <n v="0"/>
  </r>
  <r>
    <x v="16"/>
    <x v="41"/>
    <n v="0"/>
    <n v="0"/>
    <n v="0"/>
    <n v="0"/>
    <n v="0"/>
    <n v="0"/>
    <n v="0"/>
    <n v="0"/>
    <n v="0"/>
    <n v="0"/>
    <n v="0"/>
  </r>
  <r>
    <x v="16"/>
    <x v="42"/>
    <n v="0"/>
    <n v="0"/>
    <n v="493"/>
    <n v="0"/>
    <n v="0"/>
    <n v="0"/>
    <n v="0"/>
    <n v="0"/>
    <n v="0"/>
    <n v="0"/>
    <s v="GAVETA 73 Y 86_x000a_ "/>
  </r>
  <r>
    <x v="16"/>
    <x v="43"/>
    <n v="0"/>
    <n v="0"/>
    <n v="555"/>
    <n v="0"/>
    <n v="0"/>
    <n v="0"/>
    <n v="0"/>
    <n v="0"/>
    <n v="0"/>
    <n v="0"/>
    <s v="GAVETA 73 Y 86_x000a_ "/>
  </r>
  <r>
    <x v="16"/>
    <x v="44"/>
    <n v="0"/>
    <n v="0"/>
    <n v="283"/>
    <n v="0"/>
    <n v="0"/>
    <n v="0"/>
    <n v="0"/>
    <n v="0"/>
    <n v="0"/>
    <n v="0"/>
    <s v="GAVETA 86"/>
  </r>
  <r>
    <x v="16"/>
    <x v="45"/>
    <n v="0"/>
    <n v="0"/>
    <n v="249"/>
    <n v="0"/>
    <n v="0"/>
    <n v="0"/>
    <n v="0"/>
    <n v="0"/>
    <n v="0"/>
    <n v="0"/>
    <s v="GAVETA 86"/>
  </r>
  <r>
    <x v="16"/>
    <x v="46"/>
    <n v="0"/>
    <n v="0"/>
    <n v="247"/>
    <n v="0"/>
    <n v="0"/>
    <n v="0"/>
    <n v="0"/>
    <n v="0"/>
    <n v="0"/>
    <n v="0"/>
    <s v="GAVETA 86_x000a_SE REALIZA SEGUIMIENTO CON CORTE AL 24 DE OCTUBRE DE 2025 EVIDENCIANDO QUE PRESENTA UN SALDO PENDIENTE EN METAS DE PRODUCCION DE 3,7 DIAS "/>
  </r>
  <r>
    <x v="16"/>
    <x v="47"/>
    <n v="0"/>
    <n v="0"/>
    <n v="0"/>
    <n v="0"/>
    <n v="0"/>
    <n v="0"/>
    <n v="0"/>
    <n v="0"/>
    <n v="0"/>
    <n v="0"/>
    <n v="0"/>
  </r>
  <r>
    <x v="16"/>
    <x v="48"/>
    <n v="0"/>
    <n v="0"/>
    <n v="0"/>
    <n v="0"/>
    <n v="0"/>
    <n v="0"/>
    <n v="0"/>
    <n v="0"/>
    <n v="0"/>
    <n v="0"/>
    <n v="0"/>
  </r>
  <r>
    <x v="16"/>
    <x v="49"/>
    <n v="0"/>
    <n v="0"/>
    <n v="0"/>
    <n v="0"/>
    <n v="0"/>
    <n v="0"/>
    <n v="0"/>
    <n v="0"/>
    <n v="0"/>
    <n v="0"/>
    <n v="0"/>
  </r>
  <r>
    <x v="16"/>
    <x v="50"/>
    <n v="0"/>
    <n v="0"/>
    <n v="0"/>
    <n v="0"/>
    <n v="0"/>
    <n v="0"/>
    <n v="0"/>
    <n v="0"/>
    <n v="0"/>
    <n v="0"/>
    <n v="0"/>
  </r>
  <r>
    <x v="16"/>
    <x v="51"/>
    <n v="0"/>
    <n v="0"/>
    <n v="0"/>
    <n v="0"/>
    <n v="0"/>
    <n v="0"/>
    <n v="0"/>
    <n v="0"/>
    <n v="0"/>
    <n v="0"/>
    <n v="0"/>
  </r>
  <r>
    <x v="16"/>
    <x v="52"/>
    <n v="0"/>
    <n v="0"/>
    <n v="0"/>
    <n v="0"/>
    <n v="0"/>
    <n v="0"/>
    <n v="0"/>
    <n v="0"/>
    <n v="0"/>
    <n v="0"/>
    <n v="0"/>
  </r>
  <r>
    <x v="16"/>
    <x v="53"/>
    <n v="0"/>
    <n v="0"/>
    <n v="0"/>
    <n v="0"/>
    <n v="0"/>
    <n v="0"/>
    <n v="0"/>
    <n v="0"/>
    <n v="0"/>
    <n v="0"/>
    <n v="0"/>
  </r>
  <r>
    <x v="16"/>
    <x v="54"/>
    <n v="0"/>
    <n v="0"/>
    <n v="0"/>
    <n v="0"/>
    <n v="0"/>
    <n v="0"/>
    <n v="0"/>
    <n v="0"/>
    <n v="0"/>
    <n v="0"/>
    <n v="0"/>
  </r>
  <r>
    <x v="16"/>
    <x v="55"/>
    <n v="0"/>
    <n v="0"/>
    <n v="0"/>
    <n v="0"/>
    <n v="0"/>
    <n v="0"/>
    <n v="0"/>
    <n v="0"/>
    <n v="0"/>
    <n v="0"/>
    <n v="0"/>
  </r>
  <r>
    <x v="16"/>
    <x v="56"/>
    <n v="0"/>
    <n v="0"/>
    <n v="0"/>
    <n v="0"/>
    <n v="0"/>
    <n v="0"/>
    <n v="0"/>
    <n v="0"/>
    <n v="0"/>
    <n v="0"/>
    <n v="0"/>
  </r>
  <r>
    <x v="16"/>
    <x v="57"/>
    <n v="0"/>
    <n v="0"/>
    <n v="0"/>
    <n v="0"/>
    <n v="0"/>
    <n v="0"/>
    <n v="0"/>
    <n v="0"/>
    <n v="0"/>
    <n v="0"/>
    <n v="0"/>
  </r>
  <r>
    <x v="16"/>
    <x v="58"/>
    <n v="0"/>
    <n v="0"/>
    <n v="0"/>
    <n v="0"/>
    <n v="0"/>
    <n v="0"/>
    <n v="0"/>
    <n v="0"/>
    <n v="0"/>
    <n v="0"/>
    <n v="0"/>
  </r>
  <r>
    <x v="16"/>
    <x v="59"/>
    <n v="0"/>
    <n v="0"/>
    <n v="0"/>
    <n v="0"/>
    <n v="0"/>
    <n v="0"/>
    <n v="0"/>
    <n v="0"/>
    <n v="0"/>
    <n v="0"/>
    <n v="0"/>
  </r>
  <r>
    <x v="16"/>
    <x v="60"/>
    <n v="0"/>
    <n v="0"/>
    <n v="0"/>
    <n v="0"/>
    <n v="0"/>
    <n v="0"/>
    <n v="0"/>
    <n v="0"/>
    <n v="0"/>
    <n v="0"/>
    <n v="0"/>
  </r>
  <r>
    <x v="16"/>
    <x v="61"/>
    <n v="0"/>
    <n v="0"/>
    <n v="0"/>
    <n v="0"/>
    <n v="0"/>
    <n v="0"/>
    <n v="0"/>
    <n v="0"/>
    <n v="0"/>
    <n v="0"/>
    <n v="0"/>
  </r>
  <r>
    <x v="16"/>
    <x v="62"/>
    <n v="0"/>
    <n v="0"/>
    <n v="0"/>
    <n v="0"/>
    <n v="0"/>
    <n v="0"/>
    <n v="0"/>
    <n v="0"/>
    <n v="0"/>
    <n v="0"/>
    <n v="0"/>
  </r>
  <r>
    <x v="16"/>
    <x v="63"/>
    <n v="0"/>
    <n v="0"/>
    <n v="0"/>
    <n v="0"/>
    <n v="0"/>
    <n v="0"/>
    <n v="0"/>
    <n v="0"/>
    <n v="0"/>
    <n v="0"/>
    <n v="0"/>
  </r>
  <r>
    <x v="16"/>
    <x v="64"/>
    <n v="0"/>
    <n v="0"/>
    <n v="0"/>
    <n v="0"/>
    <n v="0"/>
    <n v="0"/>
    <n v="0"/>
    <n v="0"/>
    <n v="0"/>
    <n v="0"/>
    <n v="0"/>
  </r>
  <r>
    <x v="16"/>
    <x v="65"/>
    <n v="0"/>
    <n v="0"/>
    <n v="0"/>
    <n v="0"/>
    <n v="0"/>
    <n v="0"/>
    <n v="0"/>
    <n v="0"/>
    <n v="0"/>
    <n v="0"/>
    <n v="0"/>
  </r>
  <r>
    <x v="16"/>
    <x v="66"/>
    <n v="0"/>
    <n v="0"/>
    <n v="0"/>
    <n v="0"/>
    <n v="0"/>
    <n v="0"/>
    <n v="0"/>
    <n v="0"/>
    <n v="0"/>
    <n v="0"/>
    <n v="0"/>
  </r>
  <r>
    <x v="16"/>
    <x v="67"/>
    <n v="0"/>
    <n v="0"/>
    <n v="0"/>
    <n v="0"/>
    <n v="0"/>
    <n v="0"/>
    <n v="0"/>
    <n v="0"/>
    <n v="0"/>
    <n v="0"/>
    <n v="0"/>
  </r>
  <r>
    <x v="16"/>
    <x v="68"/>
    <n v="0"/>
    <n v="0"/>
    <n v="0"/>
    <n v="0"/>
    <n v="0"/>
    <n v="0"/>
    <n v="0"/>
    <n v="0"/>
    <n v="0"/>
    <n v="0"/>
    <n v="0"/>
  </r>
  <r>
    <x v="16"/>
    <x v="69"/>
    <n v="0"/>
    <n v="0"/>
    <n v="0"/>
    <n v="0"/>
    <n v="0"/>
    <n v="0"/>
    <n v="0"/>
    <n v="0"/>
    <n v="0"/>
    <n v="0"/>
    <n v="0"/>
  </r>
  <r>
    <x v="16"/>
    <x v="70"/>
    <n v="0"/>
    <n v="0"/>
    <n v="0"/>
    <n v="0"/>
    <n v="0"/>
    <n v="0"/>
    <n v="0"/>
    <n v="0"/>
    <n v="0"/>
    <n v="0"/>
    <n v="0"/>
  </r>
  <r>
    <x v="16"/>
    <x v="71"/>
    <n v="0"/>
    <n v="0"/>
    <n v="0"/>
    <n v="0"/>
    <n v="0"/>
    <n v="0"/>
    <n v="0"/>
    <n v="0"/>
    <n v="0"/>
    <n v="0"/>
    <n v="0"/>
  </r>
  <r>
    <x v="16"/>
    <x v="72"/>
    <n v="0"/>
    <n v="0"/>
    <n v="0"/>
    <n v="0"/>
    <n v="0"/>
    <n v="0"/>
    <n v="0"/>
    <n v="0"/>
    <n v="0"/>
    <n v="0"/>
    <n v="0"/>
  </r>
  <r>
    <x v="16"/>
    <x v="73"/>
    <n v="0"/>
    <n v="0"/>
    <n v="0"/>
    <n v="0"/>
    <n v="0"/>
    <n v="0"/>
    <n v="0"/>
    <n v="0"/>
    <n v="0"/>
    <n v="0"/>
    <n v="0"/>
  </r>
  <r>
    <x v="16"/>
    <x v="74"/>
    <n v="0"/>
    <n v="0"/>
    <n v="0"/>
    <n v="0"/>
    <n v="0"/>
    <n v="0"/>
    <n v="0"/>
    <n v="0"/>
    <n v="0"/>
    <n v="0"/>
    <n v="0"/>
  </r>
  <r>
    <x v="16"/>
    <x v="75"/>
    <n v="0"/>
    <n v="0"/>
    <n v="0"/>
    <n v="0"/>
    <n v="0"/>
    <n v="0"/>
    <n v="0"/>
    <n v="0"/>
    <n v="0"/>
    <n v="0"/>
    <n v="0"/>
  </r>
  <r>
    <x v="16"/>
    <x v="76"/>
    <n v="0"/>
    <n v="0"/>
    <n v="0"/>
    <n v="0"/>
    <n v="0"/>
    <n v="0"/>
    <n v="0"/>
    <n v="0"/>
    <n v="0"/>
    <n v="0"/>
    <n v="0"/>
  </r>
  <r>
    <x v="16"/>
    <x v="77"/>
    <n v="0"/>
    <n v="0"/>
    <n v="0"/>
    <n v="0"/>
    <n v="0"/>
    <n v="0"/>
    <n v="0"/>
    <n v="0"/>
    <n v="0"/>
    <n v="0"/>
    <n v="0"/>
  </r>
  <r>
    <x v="16"/>
    <x v="78"/>
    <n v="0"/>
    <n v="0"/>
    <n v="0"/>
    <n v="0"/>
    <n v="0"/>
    <n v="0"/>
    <n v="0"/>
    <n v="0"/>
    <n v="0"/>
    <n v="0"/>
    <n v="0"/>
  </r>
  <r>
    <x v="16"/>
    <x v="79"/>
    <n v="0"/>
    <n v="0"/>
    <n v="0"/>
    <n v="0"/>
    <n v="0"/>
    <n v="0"/>
    <n v="0"/>
    <n v="0"/>
    <n v="0"/>
    <n v="0"/>
    <n v="0"/>
  </r>
  <r>
    <x v="16"/>
    <x v="80"/>
    <n v="0"/>
    <n v="0"/>
    <n v="0"/>
    <n v="0"/>
    <n v="0"/>
    <n v="0"/>
    <n v="0"/>
    <n v="0"/>
    <n v="0"/>
    <n v="0"/>
    <n v="0"/>
  </r>
  <r>
    <x v="16"/>
    <x v="81"/>
    <n v="0"/>
    <n v="0"/>
    <n v="0"/>
    <n v="0"/>
    <n v="0"/>
    <n v="0"/>
    <n v="0"/>
    <n v="0"/>
    <n v="0"/>
    <n v="0"/>
    <n v="0"/>
  </r>
  <r>
    <x v="16"/>
    <x v="82"/>
    <n v="0"/>
    <n v="0"/>
    <n v="0"/>
    <n v="0"/>
    <n v="0"/>
    <n v="0"/>
    <n v="0"/>
    <n v="0"/>
    <n v="0"/>
    <n v="0"/>
    <n v="0"/>
  </r>
  <r>
    <x v="16"/>
    <x v="83"/>
    <n v="0"/>
    <n v="0"/>
    <n v="0"/>
    <n v="0"/>
    <n v="0"/>
    <n v="0"/>
    <n v="0"/>
    <n v="0"/>
    <n v="0"/>
    <n v="0"/>
    <n v="0"/>
  </r>
  <r>
    <x v="16"/>
    <x v="84"/>
    <n v="0"/>
    <n v="0"/>
    <n v="0"/>
    <n v="0"/>
    <n v="0"/>
    <n v="0"/>
    <n v="0"/>
    <n v="0"/>
    <n v="0"/>
    <n v="0"/>
    <n v="0"/>
  </r>
  <r>
    <x v="16"/>
    <x v="85"/>
    <n v="0"/>
    <n v="0"/>
    <n v="0"/>
    <n v="0"/>
    <n v="0"/>
    <n v="0"/>
    <n v="0"/>
    <n v="0"/>
    <n v="0"/>
    <n v="0"/>
    <n v="0"/>
  </r>
  <r>
    <x v="16"/>
    <x v="86"/>
    <n v="0"/>
    <n v="0"/>
    <n v="0"/>
    <n v="0"/>
    <n v="0"/>
    <n v="0"/>
    <n v="0"/>
    <n v="0"/>
    <n v="0"/>
    <n v="0"/>
    <n v="0"/>
  </r>
  <r>
    <x v="16"/>
    <x v="87"/>
    <n v="0"/>
    <n v="0"/>
    <n v="0"/>
    <n v="0"/>
    <n v="0"/>
    <n v="0"/>
    <n v="0"/>
    <n v="0"/>
    <n v="0"/>
    <n v="0"/>
    <n v="0"/>
  </r>
  <r>
    <x v="16"/>
    <x v="88"/>
    <n v="0"/>
    <n v="0"/>
    <n v="0"/>
    <n v="0"/>
    <n v="0"/>
    <n v="0"/>
    <n v="0"/>
    <n v="0"/>
    <n v="0"/>
    <n v="0"/>
    <n v="0"/>
  </r>
  <r>
    <x v="16"/>
    <x v="89"/>
    <n v="0"/>
    <n v="0"/>
    <n v="0"/>
    <n v="0"/>
    <n v="0"/>
    <n v="0"/>
    <n v="0"/>
    <n v="0"/>
    <n v="0"/>
    <n v="0"/>
    <n v="0"/>
  </r>
  <r>
    <x v="16"/>
    <x v="90"/>
    <n v="0"/>
    <n v="0"/>
    <n v="0"/>
    <n v="0"/>
    <n v="0"/>
    <n v="0"/>
    <n v="0"/>
    <n v="0"/>
    <n v="0"/>
    <n v="0"/>
    <n v="0"/>
  </r>
  <r>
    <x v="16"/>
    <x v="91"/>
    <n v="0"/>
    <n v="0"/>
    <n v="0"/>
    <n v="0"/>
    <n v="0"/>
    <n v="0"/>
    <n v="0"/>
    <n v="0"/>
    <n v="0"/>
    <n v="0"/>
    <n v="0"/>
  </r>
  <r>
    <x v="16"/>
    <x v="92"/>
    <n v="0"/>
    <n v="0"/>
    <n v="0"/>
    <n v="0"/>
    <n v="0"/>
    <n v="0"/>
    <n v="0"/>
    <n v="0"/>
    <n v="0"/>
    <n v="0"/>
    <n v="0"/>
  </r>
  <r>
    <x v="16"/>
    <x v="93"/>
    <n v="0"/>
    <n v="0"/>
    <n v="0"/>
    <n v="0"/>
    <n v="0"/>
    <n v="0"/>
    <n v="0"/>
    <n v="0"/>
    <n v="0"/>
    <n v="0"/>
    <n v="0"/>
  </r>
  <r>
    <x v="16"/>
    <x v="94"/>
    <n v="0"/>
    <n v="0"/>
    <n v="0"/>
    <n v="0"/>
    <n v="0"/>
    <n v="0"/>
    <n v="0"/>
    <n v="0"/>
    <n v="0"/>
    <n v="0"/>
    <n v="0"/>
  </r>
  <r>
    <x v="16"/>
    <x v="95"/>
    <n v="0"/>
    <n v="0"/>
    <n v="0"/>
    <n v="0"/>
    <n v="0"/>
    <n v="0"/>
    <n v="0"/>
    <n v="0"/>
    <n v="0"/>
    <n v="0"/>
    <n v="0"/>
  </r>
  <r>
    <x v="16"/>
    <x v="96"/>
    <n v="0"/>
    <n v="0"/>
    <n v="0"/>
    <n v="0"/>
    <n v="0"/>
    <n v="0"/>
    <n v="0"/>
    <n v="0"/>
    <n v="0"/>
    <n v="0"/>
    <n v="0"/>
  </r>
  <r>
    <x v="16"/>
    <x v="97"/>
    <n v="0"/>
    <n v="0"/>
    <n v="0"/>
    <n v="0"/>
    <n v="0"/>
    <n v="0"/>
    <n v="0"/>
    <n v="0"/>
    <n v="0"/>
    <n v="0"/>
    <n v="0"/>
  </r>
  <r>
    <x v="16"/>
    <x v="98"/>
    <n v="0"/>
    <n v="0"/>
    <n v="0"/>
    <n v="0"/>
    <n v="0"/>
    <n v="0"/>
    <n v="0"/>
    <n v="0"/>
    <n v="0"/>
    <n v="0"/>
    <n v="0"/>
  </r>
  <r>
    <x v="16"/>
    <x v="99"/>
    <n v="0"/>
    <n v="0"/>
    <n v="0"/>
    <n v="0"/>
    <n v="0"/>
    <n v="0"/>
    <n v="0"/>
    <n v="0"/>
    <n v="0"/>
    <n v="0"/>
    <n v="0"/>
  </r>
  <r>
    <x v="16"/>
    <x v="100"/>
    <n v="0"/>
    <n v="0"/>
    <n v="0"/>
    <n v="0"/>
    <n v="0"/>
    <n v="0"/>
    <n v="0"/>
    <n v="0"/>
    <n v="0"/>
    <n v="0"/>
    <n v="0"/>
  </r>
  <r>
    <x v="16"/>
    <x v="101"/>
    <n v="0"/>
    <n v="0"/>
    <n v="0"/>
    <n v="0"/>
    <n v="0"/>
    <n v="0"/>
    <n v="0"/>
    <n v="0"/>
    <n v="0"/>
    <n v="0"/>
    <n v="0"/>
  </r>
  <r>
    <x v="16"/>
    <x v="102"/>
    <n v="0"/>
    <n v="0"/>
    <n v="0"/>
    <n v="0"/>
    <n v="0"/>
    <n v="0"/>
    <n v="0"/>
    <n v="0"/>
    <n v="0"/>
    <n v="0"/>
    <n v="0"/>
  </r>
  <r>
    <x v="16"/>
    <x v="103"/>
    <n v="0"/>
    <n v="0"/>
    <n v="0"/>
    <n v="0"/>
    <n v="0"/>
    <n v="0"/>
    <n v="0"/>
    <n v="0"/>
    <n v="0"/>
    <n v="0"/>
    <n v="0"/>
  </r>
  <r>
    <x v="16"/>
    <x v="104"/>
    <n v="0"/>
    <n v="0"/>
    <n v="0"/>
    <n v="0"/>
    <n v="0"/>
    <n v="0"/>
    <n v="0"/>
    <n v="0"/>
    <n v="0"/>
    <n v="0"/>
    <n v="0"/>
  </r>
  <r>
    <x v="16"/>
    <x v="105"/>
    <n v="0"/>
    <n v="0"/>
    <n v="0"/>
    <n v="0"/>
    <n v="0"/>
    <n v="0"/>
    <n v="0"/>
    <n v="0"/>
    <n v="0"/>
    <n v="0"/>
    <n v="0"/>
  </r>
  <r>
    <x v="16"/>
    <x v="106"/>
    <n v="0"/>
    <n v="0"/>
    <n v="0"/>
    <n v="0"/>
    <n v="0"/>
    <n v="0"/>
    <n v="0"/>
    <n v="0"/>
    <n v="0"/>
    <n v="0"/>
    <n v="0"/>
  </r>
  <r>
    <x v="16"/>
    <x v="107"/>
    <n v="0"/>
    <n v="0"/>
    <n v="0"/>
    <n v="0"/>
    <n v="0"/>
    <n v="0"/>
    <n v="0"/>
    <n v="0"/>
    <n v="0"/>
    <n v="0"/>
    <n v="0"/>
  </r>
  <r>
    <x v="16"/>
    <x v="108"/>
    <n v="0"/>
    <n v="0"/>
    <n v="0"/>
    <n v="0"/>
    <n v="0"/>
    <n v="0"/>
    <n v="0"/>
    <n v="0"/>
    <n v="0"/>
    <n v="0"/>
    <n v="0"/>
  </r>
  <r>
    <x v="16"/>
    <x v="109"/>
    <n v="0"/>
    <n v="0"/>
    <n v="0"/>
    <n v="0"/>
    <n v="0"/>
    <n v="0"/>
    <n v="0"/>
    <n v="0"/>
    <n v="0"/>
    <n v="0"/>
    <n v="0"/>
  </r>
  <r>
    <x v="16"/>
    <x v="110"/>
    <n v="0"/>
    <n v="0"/>
    <n v="0"/>
    <n v="0"/>
    <n v="0"/>
    <n v="0"/>
    <n v="0"/>
    <n v="0"/>
    <n v="0"/>
    <n v="0"/>
    <n v="0"/>
  </r>
  <r>
    <x v="16"/>
    <x v="111"/>
    <n v="0"/>
    <n v="0"/>
    <n v="0"/>
    <n v="0"/>
    <n v="0"/>
    <n v="0"/>
    <n v="0"/>
    <n v="0"/>
    <n v="0"/>
    <n v="0"/>
    <n v="0"/>
  </r>
  <r>
    <x v="16"/>
    <x v="112"/>
    <n v="0"/>
    <n v="0"/>
    <n v="0"/>
    <n v="0"/>
    <n v="0"/>
    <n v="0"/>
    <n v="0"/>
    <n v="0"/>
    <n v="0"/>
    <n v="0"/>
    <n v="0"/>
  </r>
  <r>
    <x v="16"/>
    <x v="113"/>
    <n v="0"/>
    <n v="0"/>
    <n v="0"/>
    <n v="0"/>
    <n v="0"/>
    <n v="0"/>
    <n v="0"/>
    <n v="0"/>
    <n v="0"/>
    <n v="0"/>
    <n v="0"/>
  </r>
  <r>
    <x v="16"/>
    <x v="114"/>
    <n v="0"/>
    <n v="0"/>
    <n v="0"/>
    <n v="0"/>
    <n v="0"/>
    <n v="0"/>
    <n v="0"/>
    <n v="0"/>
    <n v="0"/>
    <n v="0"/>
    <n v="0"/>
  </r>
  <r>
    <x v="17"/>
    <x v="16"/>
    <n v="0"/>
    <n v="0"/>
    <n v="47"/>
    <n v="0"/>
    <n v="0"/>
    <n v="0"/>
    <n v="0"/>
    <n v="0"/>
    <n v="0"/>
    <n v="0"/>
    <s v="REMITIDA DE MEN_x000a_INICIA EN PROYECTO MINDEF_x000a_CURVA DE APRENDIZAJE,_x000a_GAVETA 5"/>
  </r>
  <r>
    <x v="17"/>
    <x v="17"/>
    <n v="0"/>
    <n v="0"/>
    <n v="116"/>
    <n v="0"/>
    <n v="0"/>
    <n v="0"/>
    <n v="0"/>
    <n v="0"/>
    <n v="0"/>
    <n v="0"/>
    <s v="GAVETA 5"/>
  </r>
  <r>
    <x v="17"/>
    <x v="18"/>
    <n v="0"/>
    <n v="0"/>
    <n v="137"/>
    <n v="0"/>
    <n v="0"/>
    <n v="0"/>
    <n v="0"/>
    <n v="0"/>
    <n v="0"/>
    <n v="0"/>
    <s v="GAVETA 5"/>
  </r>
  <r>
    <x v="17"/>
    <x v="19"/>
    <n v="0"/>
    <n v="0"/>
    <n v="0"/>
    <n v="0"/>
    <n v="0"/>
    <n v="0"/>
    <n v="0"/>
    <n v="0"/>
    <n v="0"/>
    <n v="0"/>
    <n v="0"/>
  </r>
  <r>
    <x v="17"/>
    <x v="20"/>
    <n v="0"/>
    <n v="0"/>
    <n v="0"/>
    <n v="0"/>
    <n v="0"/>
    <n v="0"/>
    <n v="0"/>
    <n v="0"/>
    <n v="0"/>
    <n v="0"/>
    <n v="0"/>
  </r>
  <r>
    <x v="17"/>
    <x v="21"/>
    <n v="0"/>
    <n v="0"/>
    <n v="183"/>
    <n v="0"/>
    <n v="0"/>
    <n v="0"/>
    <n v="0"/>
    <n v="0"/>
    <n v="0"/>
    <n v="0"/>
    <s v="GAVETA 5"/>
  </r>
  <r>
    <x v="17"/>
    <x v="22"/>
    <n v="0"/>
    <n v="0"/>
    <n v="152"/>
    <n v="0"/>
    <n v="0"/>
    <n v="0"/>
    <n v="0"/>
    <n v="0"/>
    <n v="0"/>
    <n v="0"/>
    <s v="GAVETA 5 Y 13"/>
  </r>
  <r>
    <x v="17"/>
    <x v="23"/>
    <n v="0"/>
    <n v="0"/>
    <n v="139"/>
    <n v="0"/>
    <n v="0"/>
    <n v="0"/>
    <n v="0"/>
    <n v="0"/>
    <n v="0"/>
    <n v="0"/>
    <s v="GAVETA 13"/>
  </r>
  <r>
    <x v="17"/>
    <x v="24"/>
    <n v="0"/>
    <n v="0"/>
    <n v="192"/>
    <n v="0"/>
    <n v="0"/>
    <n v="0"/>
    <n v="0"/>
    <n v="0"/>
    <n v="0"/>
    <n v="0"/>
    <s v="GAVETA 13"/>
  </r>
  <r>
    <x v="17"/>
    <x v="25"/>
    <n v="0"/>
    <n v="0"/>
    <n v="227"/>
    <n v="0"/>
    <n v="0"/>
    <n v="0"/>
    <n v="0"/>
    <n v="0"/>
    <n v="0"/>
    <n v="0"/>
    <s v="GAVETA 13"/>
  </r>
  <r>
    <x v="17"/>
    <x v="26"/>
    <n v="0"/>
    <n v="0"/>
    <n v="0"/>
    <n v="0"/>
    <n v="0"/>
    <n v="0"/>
    <n v="0"/>
    <n v="0"/>
    <n v="0"/>
    <n v="0"/>
    <n v="0"/>
  </r>
  <r>
    <x v="17"/>
    <x v="27"/>
    <n v="0"/>
    <n v="0"/>
    <n v="0"/>
    <n v="0"/>
    <n v="0"/>
    <n v="0"/>
    <n v="0"/>
    <n v="0"/>
    <n v="0"/>
    <n v="0"/>
    <n v="0"/>
  </r>
  <r>
    <x v="17"/>
    <x v="28"/>
    <n v="0"/>
    <n v="0"/>
    <n v="215"/>
    <n v="0"/>
    <n v="0"/>
    <n v="0"/>
    <n v="0"/>
    <n v="0"/>
    <n v="0"/>
    <n v="0"/>
    <s v="GAVETA 13"/>
  </r>
  <r>
    <x v="17"/>
    <x v="29"/>
    <n v="0"/>
    <n v="0"/>
    <n v="232"/>
    <n v="0"/>
    <n v="0"/>
    <n v="0"/>
    <n v="0"/>
    <n v="0"/>
    <n v="0"/>
    <n v="0"/>
    <s v="GAVETA 13 Y 33"/>
  </r>
  <r>
    <x v="17"/>
    <x v="30"/>
    <n v="0"/>
    <n v="0"/>
    <n v="230"/>
    <n v="0"/>
    <n v="0"/>
    <n v="0"/>
    <n v="0"/>
    <n v="0"/>
    <n v="0"/>
    <n v="0"/>
    <s v="GAVETA 33"/>
  </r>
  <r>
    <x v="17"/>
    <x v="31"/>
    <n v="0"/>
    <n v="0"/>
    <n v="215"/>
    <n v="0"/>
    <n v="0"/>
    <n v="0"/>
    <n v="0"/>
    <n v="0"/>
    <n v="0"/>
    <n v="0"/>
    <s v="GAVETA 33"/>
  </r>
  <r>
    <x v="17"/>
    <x v="32"/>
    <n v="0"/>
    <n v="0"/>
    <n v="260"/>
    <n v="0"/>
    <n v="0"/>
    <n v="0"/>
    <n v="0"/>
    <n v="0"/>
    <n v="0"/>
    <n v="0"/>
    <s v="GAVETA 33_x000a_SE REALIZA SEGUIMIENTO CON CORTE AL 10/10/2025 EVIDENCIANDO UN SALDO PENDIENTE DE 822 REGISTROS FUID EQUIVALENTES A 3,2 DIAS EN META DE PRODUCCION "/>
  </r>
  <r>
    <x v="17"/>
    <x v="33"/>
    <n v="0"/>
    <n v="0"/>
    <n v="0"/>
    <n v="0"/>
    <n v="0"/>
    <n v="0"/>
    <n v="0"/>
    <n v="0"/>
    <n v="0"/>
    <n v="0"/>
    <n v="0"/>
  </r>
  <r>
    <x v="17"/>
    <x v="34"/>
    <n v="0"/>
    <n v="0"/>
    <n v="0"/>
    <n v="0"/>
    <n v="0"/>
    <n v="0"/>
    <n v="0"/>
    <n v="0"/>
    <n v="0"/>
    <n v="0"/>
    <n v="0"/>
  </r>
  <r>
    <x v="17"/>
    <x v="35"/>
    <n v="0"/>
    <n v="0"/>
    <n v="0"/>
    <n v="0"/>
    <n v="0"/>
    <n v="0"/>
    <n v="0"/>
    <n v="0"/>
    <n v="0"/>
    <n v="0"/>
    <n v="0"/>
  </r>
  <r>
    <x v="17"/>
    <x v="36"/>
    <n v="0"/>
    <n v="0"/>
    <n v="260"/>
    <n v="0"/>
    <n v="0"/>
    <n v="0"/>
    <n v="0"/>
    <n v="0"/>
    <n v="0"/>
    <n v="0"/>
    <n v="0"/>
  </r>
  <r>
    <x v="17"/>
    <x v="37"/>
    <n v="0"/>
    <n v="0"/>
    <n v="332"/>
    <n v="0"/>
    <n v="0"/>
    <n v="0"/>
    <n v="0"/>
    <n v="0"/>
    <n v="0"/>
    <n v="0"/>
    <n v="0"/>
  </r>
  <r>
    <x v="17"/>
    <x v="38"/>
    <n v="0"/>
    <n v="0"/>
    <n v="280"/>
    <n v="0"/>
    <n v="0"/>
    <n v="0"/>
    <n v="0"/>
    <n v="0"/>
    <n v="0"/>
    <n v="0"/>
    <n v="0"/>
  </r>
  <r>
    <x v="17"/>
    <x v="39"/>
    <n v="0"/>
    <n v="0"/>
    <n v="280"/>
    <n v="0"/>
    <n v="0"/>
    <n v="0"/>
    <n v="0"/>
    <n v="0"/>
    <n v="0"/>
    <n v="0"/>
    <n v="0"/>
  </r>
  <r>
    <x v="17"/>
    <x v="40"/>
    <n v="0"/>
    <n v="0"/>
    <n v="0"/>
    <n v="0"/>
    <n v="0"/>
    <n v="0"/>
    <n v="0"/>
    <n v="0"/>
    <n v="0"/>
    <n v="0"/>
    <n v="0"/>
  </r>
  <r>
    <x v="17"/>
    <x v="41"/>
    <n v="0"/>
    <n v="0"/>
    <n v="0"/>
    <n v="0"/>
    <n v="0"/>
    <n v="0"/>
    <n v="0"/>
    <n v="0"/>
    <n v="0"/>
    <n v="0"/>
    <n v="0"/>
  </r>
  <r>
    <x v="17"/>
    <x v="42"/>
    <n v="0"/>
    <n v="0"/>
    <n v="360"/>
    <n v="0"/>
    <n v="0"/>
    <n v="0"/>
    <n v="0"/>
    <n v="0"/>
    <n v="0"/>
    <n v="0"/>
    <n v="0"/>
  </r>
  <r>
    <x v="17"/>
    <x v="43"/>
    <n v="0"/>
    <n v="0"/>
    <n v="305"/>
    <n v="0"/>
    <n v="0"/>
    <n v="0"/>
    <n v="0"/>
    <n v="0"/>
    <n v="0"/>
    <n v="0"/>
    <n v="0"/>
  </r>
  <r>
    <x v="17"/>
    <x v="44"/>
    <n v="0"/>
    <n v="0"/>
    <n v="280"/>
    <n v="0"/>
    <n v="0"/>
    <n v="0"/>
    <n v="0"/>
    <n v="0"/>
    <n v="0"/>
    <n v="0"/>
    <n v="0"/>
  </r>
  <r>
    <x v="17"/>
    <x v="45"/>
    <n v="0"/>
    <n v="0"/>
    <n v="280"/>
    <n v="0"/>
    <n v="0"/>
    <n v="0"/>
    <n v="0"/>
    <n v="0"/>
    <n v="0"/>
    <n v="0"/>
    <n v="0"/>
  </r>
  <r>
    <x v="17"/>
    <x v="46"/>
    <n v="0"/>
    <n v="0"/>
    <n v="285"/>
    <n v="0"/>
    <n v="0"/>
    <n v="0"/>
    <n v="0"/>
    <n v="0"/>
    <n v="0"/>
    <n v="0"/>
    <n v="0"/>
  </r>
  <r>
    <x v="17"/>
    <x v="47"/>
    <n v="0"/>
    <n v="0"/>
    <n v="0"/>
    <n v="0"/>
    <n v="0"/>
    <n v="0"/>
    <n v="0"/>
    <n v="0"/>
    <n v="0"/>
    <n v="0"/>
    <n v="0"/>
  </r>
  <r>
    <x v="17"/>
    <x v="48"/>
    <n v="0"/>
    <n v="0"/>
    <n v="0"/>
    <n v="0"/>
    <n v="0"/>
    <n v="0"/>
    <n v="0"/>
    <n v="0"/>
    <n v="0"/>
    <n v="0"/>
    <n v="0"/>
  </r>
  <r>
    <x v="17"/>
    <x v="49"/>
    <n v="0"/>
    <n v="0"/>
    <n v="270"/>
    <n v="0"/>
    <n v="0"/>
    <n v="0"/>
    <n v="0"/>
    <n v="0"/>
    <n v="0"/>
    <n v="0"/>
    <n v="0"/>
  </r>
  <r>
    <x v="17"/>
    <x v="50"/>
    <n v="0"/>
    <n v="0"/>
    <n v="179"/>
    <n v="0"/>
    <n v="0"/>
    <n v="0"/>
    <n v="0"/>
    <n v="0"/>
    <n v="0"/>
    <n v="0"/>
    <s v="AL DÌA AL 24/10 REALIZANDO SEGUIMIENTO EL 29/10"/>
  </r>
  <r>
    <x v="17"/>
    <x v="51"/>
    <n v="0"/>
    <n v="0"/>
    <n v="0"/>
    <n v="0"/>
    <n v="0"/>
    <n v="0"/>
    <n v="0"/>
    <n v="0"/>
    <n v="0"/>
    <n v="0"/>
    <n v="0"/>
  </r>
  <r>
    <x v="17"/>
    <x v="52"/>
    <n v="0"/>
    <n v="0"/>
    <n v="0"/>
    <n v="0"/>
    <n v="0"/>
    <n v="0"/>
    <n v="0"/>
    <n v="0"/>
    <n v="0"/>
    <n v="0"/>
    <n v="0"/>
  </r>
  <r>
    <x v="17"/>
    <x v="53"/>
    <n v="0"/>
    <n v="0"/>
    <n v="0"/>
    <n v="0"/>
    <n v="0"/>
    <n v="0"/>
    <n v="0"/>
    <n v="0"/>
    <n v="0"/>
    <n v="0"/>
    <n v="0"/>
  </r>
  <r>
    <x v="17"/>
    <x v="54"/>
    <n v="0"/>
    <n v="0"/>
    <n v="0"/>
    <n v="0"/>
    <n v="0"/>
    <n v="0"/>
    <n v="0"/>
    <n v="0"/>
    <n v="0"/>
    <n v="0"/>
    <n v="0"/>
  </r>
  <r>
    <x v="17"/>
    <x v="55"/>
    <n v="0"/>
    <n v="0"/>
    <n v="0"/>
    <n v="0"/>
    <n v="0"/>
    <n v="0"/>
    <n v="0"/>
    <n v="0"/>
    <n v="0"/>
    <n v="0"/>
    <n v="0"/>
  </r>
  <r>
    <x v="17"/>
    <x v="56"/>
    <n v="0"/>
    <n v="0"/>
    <n v="0"/>
    <n v="0"/>
    <n v="0"/>
    <n v="0"/>
    <n v="0"/>
    <n v="0"/>
    <n v="0"/>
    <n v="0"/>
    <n v="0"/>
  </r>
  <r>
    <x v="17"/>
    <x v="57"/>
    <n v="0"/>
    <n v="0"/>
    <n v="0"/>
    <n v="0"/>
    <n v="0"/>
    <n v="0"/>
    <n v="0"/>
    <n v="0"/>
    <n v="0"/>
    <n v="0"/>
    <n v="0"/>
  </r>
  <r>
    <x v="17"/>
    <x v="58"/>
    <n v="0"/>
    <n v="0"/>
    <n v="0"/>
    <n v="0"/>
    <n v="0"/>
    <n v="0"/>
    <n v="0"/>
    <n v="0"/>
    <n v="0"/>
    <n v="0"/>
    <n v="0"/>
  </r>
  <r>
    <x v="17"/>
    <x v="59"/>
    <n v="0"/>
    <n v="0"/>
    <n v="0"/>
    <n v="0"/>
    <n v="0"/>
    <n v="0"/>
    <n v="0"/>
    <n v="0"/>
    <n v="0"/>
    <n v="0"/>
    <n v="0"/>
  </r>
  <r>
    <x v="17"/>
    <x v="60"/>
    <n v="0"/>
    <n v="0"/>
    <n v="0"/>
    <n v="0"/>
    <n v="0"/>
    <n v="0"/>
    <n v="0"/>
    <n v="0"/>
    <n v="0"/>
    <n v="0"/>
    <n v="0"/>
  </r>
  <r>
    <x v="17"/>
    <x v="61"/>
    <n v="0"/>
    <n v="0"/>
    <n v="0"/>
    <n v="0"/>
    <n v="0"/>
    <n v="0"/>
    <n v="0"/>
    <n v="0"/>
    <n v="0"/>
    <n v="0"/>
    <n v="0"/>
  </r>
  <r>
    <x v="17"/>
    <x v="62"/>
    <n v="0"/>
    <n v="0"/>
    <n v="0"/>
    <n v="0"/>
    <n v="0"/>
    <n v="0"/>
    <n v="0"/>
    <n v="0"/>
    <n v="0"/>
    <n v="0"/>
    <n v="0"/>
  </r>
  <r>
    <x v="17"/>
    <x v="63"/>
    <n v="0"/>
    <n v="0"/>
    <n v="0"/>
    <n v="0"/>
    <n v="0"/>
    <n v="0"/>
    <n v="0"/>
    <n v="0"/>
    <n v="0"/>
    <n v="0"/>
    <n v="0"/>
  </r>
  <r>
    <x v="17"/>
    <x v="64"/>
    <n v="0"/>
    <n v="0"/>
    <n v="0"/>
    <n v="0"/>
    <n v="0"/>
    <n v="0"/>
    <n v="0"/>
    <n v="0"/>
    <n v="0"/>
    <n v="0"/>
    <n v="0"/>
  </r>
  <r>
    <x v="17"/>
    <x v="65"/>
    <n v="0"/>
    <n v="0"/>
    <n v="0"/>
    <n v="0"/>
    <n v="0"/>
    <n v="0"/>
    <n v="0"/>
    <n v="0"/>
    <n v="0"/>
    <n v="0"/>
    <n v="0"/>
  </r>
  <r>
    <x v="17"/>
    <x v="66"/>
    <n v="0"/>
    <n v="0"/>
    <n v="0"/>
    <n v="0"/>
    <n v="0"/>
    <n v="0"/>
    <n v="0"/>
    <n v="0"/>
    <n v="0"/>
    <n v="0"/>
    <n v="0"/>
  </r>
  <r>
    <x v="17"/>
    <x v="67"/>
    <n v="0"/>
    <n v="0"/>
    <n v="0"/>
    <n v="0"/>
    <n v="0"/>
    <n v="0"/>
    <n v="0"/>
    <n v="0"/>
    <n v="0"/>
    <n v="0"/>
    <n v="0"/>
  </r>
  <r>
    <x v="17"/>
    <x v="68"/>
    <n v="0"/>
    <n v="0"/>
    <n v="0"/>
    <n v="0"/>
    <n v="0"/>
    <n v="0"/>
    <n v="0"/>
    <n v="0"/>
    <n v="0"/>
    <n v="0"/>
    <n v="0"/>
  </r>
  <r>
    <x v="17"/>
    <x v="69"/>
    <n v="0"/>
    <n v="0"/>
    <n v="0"/>
    <n v="0"/>
    <n v="0"/>
    <n v="0"/>
    <n v="0"/>
    <n v="0"/>
    <n v="0"/>
    <n v="0"/>
    <n v="0"/>
  </r>
  <r>
    <x v="17"/>
    <x v="70"/>
    <n v="0"/>
    <n v="0"/>
    <n v="0"/>
    <n v="0"/>
    <n v="0"/>
    <n v="0"/>
    <n v="0"/>
    <n v="0"/>
    <n v="0"/>
    <n v="0"/>
    <n v="0"/>
  </r>
  <r>
    <x v="17"/>
    <x v="71"/>
    <n v="0"/>
    <n v="0"/>
    <n v="0"/>
    <n v="0"/>
    <n v="0"/>
    <n v="0"/>
    <n v="0"/>
    <n v="0"/>
    <n v="0"/>
    <n v="0"/>
    <n v="0"/>
  </r>
  <r>
    <x v="17"/>
    <x v="72"/>
    <n v="0"/>
    <n v="0"/>
    <n v="0"/>
    <n v="0"/>
    <n v="0"/>
    <n v="0"/>
    <n v="0"/>
    <n v="0"/>
    <n v="0"/>
    <n v="0"/>
    <n v="0"/>
  </r>
  <r>
    <x v="17"/>
    <x v="73"/>
    <n v="0"/>
    <n v="0"/>
    <n v="0"/>
    <n v="0"/>
    <n v="0"/>
    <n v="0"/>
    <n v="0"/>
    <n v="0"/>
    <n v="0"/>
    <n v="0"/>
    <n v="0"/>
  </r>
  <r>
    <x v="17"/>
    <x v="74"/>
    <n v="0"/>
    <n v="0"/>
    <n v="0"/>
    <n v="0"/>
    <n v="0"/>
    <n v="0"/>
    <n v="0"/>
    <n v="0"/>
    <n v="0"/>
    <n v="0"/>
    <n v="0"/>
  </r>
  <r>
    <x v="17"/>
    <x v="75"/>
    <n v="0"/>
    <n v="0"/>
    <n v="0"/>
    <n v="0"/>
    <n v="0"/>
    <n v="0"/>
    <n v="0"/>
    <n v="0"/>
    <n v="0"/>
    <n v="0"/>
    <n v="0"/>
  </r>
  <r>
    <x v="17"/>
    <x v="76"/>
    <n v="0"/>
    <n v="0"/>
    <n v="0"/>
    <n v="0"/>
    <n v="0"/>
    <n v="0"/>
    <n v="0"/>
    <n v="0"/>
    <n v="0"/>
    <n v="0"/>
    <n v="0"/>
  </r>
  <r>
    <x v="17"/>
    <x v="77"/>
    <n v="0"/>
    <n v="0"/>
    <n v="0"/>
    <n v="0"/>
    <n v="0"/>
    <n v="0"/>
    <n v="0"/>
    <n v="0"/>
    <n v="0"/>
    <n v="0"/>
    <n v="0"/>
  </r>
  <r>
    <x v="17"/>
    <x v="78"/>
    <n v="0"/>
    <n v="0"/>
    <n v="0"/>
    <n v="0"/>
    <n v="0"/>
    <n v="0"/>
    <n v="0"/>
    <n v="0"/>
    <n v="0"/>
    <n v="0"/>
    <n v="0"/>
  </r>
  <r>
    <x v="17"/>
    <x v="79"/>
    <n v="0"/>
    <n v="0"/>
    <n v="0"/>
    <n v="0"/>
    <n v="0"/>
    <n v="0"/>
    <n v="0"/>
    <n v="0"/>
    <n v="0"/>
    <n v="0"/>
    <n v="0"/>
  </r>
  <r>
    <x v="17"/>
    <x v="80"/>
    <n v="0"/>
    <n v="0"/>
    <n v="0"/>
    <n v="0"/>
    <n v="0"/>
    <n v="0"/>
    <n v="0"/>
    <n v="0"/>
    <n v="0"/>
    <n v="0"/>
    <n v="0"/>
  </r>
  <r>
    <x v="17"/>
    <x v="81"/>
    <n v="0"/>
    <n v="0"/>
    <n v="0"/>
    <n v="0"/>
    <n v="0"/>
    <n v="0"/>
    <n v="0"/>
    <n v="0"/>
    <n v="0"/>
    <n v="0"/>
    <n v="0"/>
  </r>
  <r>
    <x v="17"/>
    <x v="82"/>
    <n v="0"/>
    <n v="0"/>
    <n v="0"/>
    <n v="0"/>
    <n v="0"/>
    <n v="0"/>
    <n v="0"/>
    <n v="0"/>
    <n v="0"/>
    <n v="0"/>
    <n v="0"/>
  </r>
  <r>
    <x v="17"/>
    <x v="83"/>
    <n v="0"/>
    <n v="0"/>
    <n v="0"/>
    <n v="0"/>
    <n v="0"/>
    <n v="0"/>
    <n v="0"/>
    <n v="0"/>
    <n v="0"/>
    <n v="0"/>
    <n v="0"/>
  </r>
  <r>
    <x v="17"/>
    <x v="84"/>
    <n v="0"/>
    <n v="0"/>
    <n v="0"/>
    <n v="0"/>
    <n v="0"/>
    <n v="0"/>
    <n v="0"/>
    <n v="0"/>
    <n v="0"/>
    <n v="0"/>
    <n v="0"/>
  </r>
  <r>
    <x v="17"/>
    <x v="85"/>
    <n v="0"/>
    <n v="0"/>
    <n v="0"/>
    <n v="0"/>
    <n v="0"/>
    <n v="0"/>
    <n v="0"/>
    <n v="0"/>
    <n v="0"/>
    <n v="0"/>
    <n v="0"/>
  </r>
  <r>
    <x v="17"/>
    <x v="86"/>
    <n v="0"/>
    <n v="0"/>
    <n v="0"/>
    <n v="0"/>
    <n v="0"/>
    <n v="0"/>
    <n v="0"/>
    <n v="0"/>
    <n v="0"/>
    <n v="0"/>
    <n v="0"/>
  </r>
  <r>
    <x v="17"/>
    <x v="87"/>
    <n v="0"/>
    <n v="0"/>
    <n v="0"/>
    <n v="0"/>
    <n v="0"/>
    <n v="0"/>
    <n v="0"/>
    <n v="0"/>
    <n v="0"/>
    <n v="0"/>
    <n v="0"/>
  </r>
  <r>
    <x v="17"/>
    <x v="88"/>
    <n v="0"/>
    <n v="0"/>
    <n v="0"/>
    <n v="0"/>
    <n v="0"/>
    <n v="0"/>
    <n v="0"/>
    <n v="0"/>
    <n v="0"/>
    <n v="0"/>
    <n v="0"/>
  </r>
  <r>
    <x v="17"/>
    <x v="89"/>
    <n v="0"/>
    <n v="0"/>
    <n v="0"/>
    <n v="0"/>
    <n v="0"/>
    <n v="0"/>
    <n v="0"/>
    <n v="0"/>
    <n v="0"/>
    <n v="0"/>
    <n v="0"/>
  </r>
  <r>
    <x v="17"/>
    <x v="90"/>
    <n v="0"/>
    <n v="0"/>
    <n v="0"/>
    <n v="0"/>
    <n v="0"/>
    <n v="0"/>
    <n v="0"/>
    <n v="0"/>
    <n v="0"/>
    <n v="0"/>
    <n v="0"/>
  </r>
  <r>
    <x v="17"/>
    <x v="91"/>
    <n v="0"/>
    <n v="0"/>
    <n v="0"/>
    <n v="0"/>
    <n v="0"/>
    <n v="0"/>
    <n v="0"/>
    <n v="0"/>
    <n v="0"/>
    <n v="0"/>
    <n v="0"/>
  </r>
  <r>
    <x v="17"/>
    <x v="92"/>
    <n v="0"/>
    <n v="0"/>
    <n v="0"/>
    <n v="0"/>
    <n v="0"/>
    <n v="0"/>
    <n v="0"/>
    <n v="0"/>
    <n v="0"/>
    <n v="0"/>
    <n v="0"/>
  </r>
  <r>
    <x v="17"/>
    <x v="93"/>
    <n v="0"/>
    <n v="0"/>
    <n v="0"/>
    <n v="0"/>
    <n v="0"/>
    <n v="0"/>
    <n v="0"/>
    <n v="0"/>
    <n v="0"/>
    <n v="0"/>
    <n v="0"/>
  </r>
  <r>
    <x v="17"/>
    <x v="94"/>
    <n v="0"/>
    <n v="0"/>
    <n v="0"/>
    <n v="0"/>
    <n v="0"/>
    <n v="0"/>
    <n v="0"/>
    <n v="0"/>
    <n v="0"/>
    <n v="0"/>
    <n v="0"/>
  </r>
  <r>
    <x v="17"/>
    <x v="95"/>
    <n v="0"/>
    <n v="0"/>
    <n v="0"/>
    <n v="0"/>
    <n v="0"/>
    <n v="0"/>
    <n v="0"/>
    <n v="0"/>
    <n v="0"/>
    <n v="0"/>
    <n v="0"/>
  </r>
  <r>
    <x v="17"/>
    <x v="96"/>
    <n v="0"/>
    <n v="0"/>
    <n v="0"/>
    <n v="0"/>
    <n v="0"/>
    <n v="0"/>
    <n v="0"/>
    <n v="0"/>
    <n v="0"/>
    <n v="0"/>
    <n v="0"/>
  </r>
  <r>
    <x v="17"/>
    <x v="97"/>
    <n v="0"/>
    <n v="0"/>
    <n v="0"/>
    <n v="0"/>
    <n v="0"/>
    <n v="0"/>
    <n v="0"/>
    <n v="0"/>
    <n v="0"/>
    <n v="0"/>
    <n v="0"/>
  </r>
  <r>
    <x v="17"/>
    <x v="98"/>
    <n v="0"/>
    <n v="0"/>
    <n v="0"/>
    <n v="0"/>
    <n v="0"/>
    <n v="0"/>
    <n v="0"/>
    <n v="0"/>
    <n v="0"/>
    <n v="0"/>
    <n v="0"/>
  </r>
  <r>
    <x v="17"/>
    <x v="99"/>
    <n v="0"/>
    <n v="0"/>
    <n v="0"/>
    <n v="0"/>
    <n v="0"/>
    <n v="0"/>
    <n v="0"/>
    <n v="0"/>
    <n v="0"/>
    <n v="0"/>
    <n v="0"/>
  </r>
  <r>
    <x v="17"/>
    <x v="100"/>
    <n v="0"/>
    <n v="0"/>
    <n v="0"/>
    <n v="0"/>
    <n v="0"/>
    <n v="0"/>
    <n v="0"/>
    <n v="0"/>
    <n v="0"/>
    <n v="0"/>
    <n v="0"/>
  </r>
  <r>
    <x v="17"/>
    <x v="101"/>
    <n v="0"/>
    <n v="0"/>
    <n v="0"/>
    <n v="0"/>
    <n v="0"/>
    <n v="0"/>
    <n v="0"/>
    <n v="0"/>
    <n v="0"/>
    <n v="0"/>
    <n v="0"/>
  </r>
  <r>
    <x v="17"/>
    <x v="102"/>
    <n v="0"/>
    <n v="0"/>
    <n v="0"/>
    <n v="0"/>
    <n v="0"/>
    <n v="0"/>
    <n v="0"/>
    <n v="0"/>
    <n v="0"/>
    <n v="0"/>
    <n v="0"/>
  </r>
  <r>
    <x v="17"/>
    <x v="103"/>
    <n v="0"/>
    <n v="0"/>
    <n v="0"/>
    <n v="0"/>
    <n v="0"/>
    <n v="0"/>
    <n v="0"/>
    <n v="0"/>
    <n v="0"/>
    <n v="0"/>
    <n v="0"/>
  </r>
  <r>
    <x v="17"/>
    <x v="104"/>
    <n v="0"/>
    <n v="0"/>
    <n v="0"/>
    <n v="0"/>
    <n v="0"/>
    <n v="0"/>
    <n v="0"/>
    <n v="0"/>
    <n v="0"/>
    <n v="0"/>
    <n v="0"/>
  </r>
  <r>
    <x v="17"/>
    <x v="105"/>
    <n v="0"/>
    <n v="0"/>
    <n v="0"/>
    <n v="0"/>
    <n v="0"/>
    <n v="0"/>
    <n v="0"/>
    <n v="0"/>
    <n v="0"/>
    <n v="0"/>
    <n v="0"/>
  </r>
  <r>
    <x v="17"/>
    <x v="106"/>
    <n v="0"/>
    <n v="0"/>
    <n v="0"/>
    <n v="0"/>
    <n v="0"/>
    <n v="0"/>
    <n v="0"/>
    <n v="0"/>
    <n v="0"/>
    <n v="0"/>
    <n v="0"/>
  </r>
  <r>
    <x v="17"/>
    <x v="107"/>
    <n v="0"/>
    <n v="0"/>
    <n v="0"/>
    <n v="0"/>
    <n v="0"/>
    <n v="0"/>
    <n v="0"/>
    <n v="0"/>
    <n v="0"/>
    <n v="0"/>
    <n v="0"/>
  </r>
  <r>
    <x v="17"/>
    <x v="108"/>
    <n v="0"/>
    <n v="0"/>
    <n v="0"/>
    <n v="0"/>
    <n v="0"/>
    <n v="0"/>
    <n v="0"/>
    <n v="0"/>
    <n v="0"/>
    <n v="0"/>
    <n v="0"/>
  </r>
  <r>
    <x v="17"/>
    <x v="109"/>
    <n v="0"/>
    <n v="0"/>
    <n v="0"/>
    <n v="0"/>
    <n v="0"/>
    <n v="0"/>
    <n v="0"/>
    <n v="0"/>
    <n v="0"/>
    <n v="0"/>
    <n v="0"/>
  </r>
  <r>
    <x v="17"/>
    <x v="110"/>
    <n v="0"/>
    <n v="0"/>
    <n v="0"/>
    <n v="0"/>
    <n v="0"/>
    <n v="0"/>
    <n v="0"/>
    <n v="0"/>
    <n v="0"/>
    <n v="0"/>
    <n v="0"/>
  </r>
  <r>
    <x v="17"/>
    <x v="111"/>
    <n v="0"/>
    <n v="0"/>
    <n v="0"/>
    <n v="0"/>
    <n v="0"/>
    <n v="0"/>
    <n v="0"/>
    <n v="0"/>
    <n v="0"/>
    <n v="0"/>
    <n v="0"/>
  </r>
  <r>
    <x v="17"/>
    <x v="112"/>
    <n v="0"/>
    <n v="0"/>
    <n v="0"/>
    <n v="0"/>
    <n v="0"/>
    <n v="0"/>
    <n v="0"/>
    <n v="0"/>
    <n v="0"/>
    <n v="0"/>
    <n v="0"/>
  </r>
  <r>
    <x v="17"/>
    <x v="113"/>
    <n v="0"/>
    <n v="0"/>
    <n v="0"/>
    <n v="0"/>
    <n v="0"/>
    <n v="0"/>
    <n v="0"/>
    <n v="0"/>
    <n v="0"/>
    <n v="0"/>
    <n v="0"/>
  </r>
  <r>
    <x v="17"/>
    <x v="114"/>
    <n v="0"/>
    <n v="0"/>
    <n v="0"/>
    <n v="0"/>
    <n v="0"/>
    <n v="0"/>
    <n v="0"/>
    <n v="0"/>
    <n v="0"/>
    <n v="0"/>
    <n v="0"/>
  </r>
  <r>
    <x v="18"/>
    <x v="16"/>
    <n v="0"/>
    <n v="0"/>
    <n v="46"/>
    <n v="0"/>
    <n v="0"/>
    <n v="0"/>
    <n v="0"/>
    <n v="0"/>
    <n v="0"/>
    <n v="0"/>
    <s v="REMITIDA DE MEN_x000a_INICIA EN PROYECTO MINDEF_x000a_CURVA DE APRENDIZAJE,_x000a_GAVETA 1"/>
  </r>
  <r>
    <x v="18"/>
    <x v="17"/>
    <n v="0"/>
    <n v="0"/>
    <n v="115"/>
    <n v="0"/>
    <n v="0"/>
    <n v="0"/>
    <n v="0"/>
    <n v="0"/>
    <n v="0"/>
    <n v="0"/>
    <s v="GAVETA 1"/>
  </r>
  <r>
    <x v="18"/>
    <x v="18"/>
    <n v="0"/>
    <n v="0"/>
    <n v="125"/>
    <n v="0"/>
    <n v="0"/>
    <n v="0"/>
    <n v="0"/>
    <n v="0"/>
    <n v="0"/>
    <n v="0"/>
    <s v="GAVETA 1"/>
  </r>
  <r>
    <x v="18"/>
    <x v="19"/>
    <n v="0"/>
    <n v="0"/>
    <n v="0"/>
    <n v="0"/>
    <n v="0"/>
    <n v="0"/>
    <n v="0"/>
    <n v="0"/>
    <n v="0"/>
    <n v="0"/>
    <n v="0"/>
  </r>
  <r>
    <x v="18"/>
    <x v="20"/>
    <n v="0"/>
    <n v="0"/>
    <n v="0"/>
    <n v="0"/>
    <n v="0"/>
    <n v="0"/>
    <n v="0"/>
    <n v="0"/>
    <n v="0"/>
    <n v="0"/>
    <n v="0"/>
  </r>
  <r>
    <x v="18"/>
    <x v="21"/>
    <n v="0"/>
    <n v="0"/>
    <n v="173"/>
    <n v="0"/>
    <n v="0"/>
    <n v="0"/>
    <n v="0"/>
    <n v="0"/>
    <n v="0"/>
    <n v="0"/>
    <s v="GAVETA 1"/>
  </r>
  <r>
    <x v="18"/>
    <x v="22"/>
    <n v="0"/>
    <n v="0"/>
    <n v="152"/>
    <n v="0"/>
    <n v="0"/>
    <n v="0"/>
    <n v="0"/>
    <n v="0"/>
    <n v="0"/>
    <n v="0"/>
    <s v="GAVETA 1 Y 14"/>
  </r>
  <r>
    <x v="18"/>
    <x v="23"/>
    <n v="0"/>
    <n v="0"/>
    <n v="137"/>
    <n v="0"/>
    <n v="0"/>
    <n v="0"/>
    <n v="0"/>
    <n v="0"/>
    <n v="0"/>
    <n v="0"/>
    <s v="GAVETA 14"/>
  </r>
  <r>
    <x v="18"/>
    <x v="24"/>
    <n v="0"/>
    <n v="0"/>
    <n v="173"/>
    <n v="0"/>
    <n v="0"/>
    <n v="0"/>
    <n v="0"/>
    <n v="0"/>
    <n v="0"/>
    <n v="0"/>
    <s v="GAVETA 14"/>
  </r>
  <r>
    <x v="18"/>
    <x v="25"/>
    <n v="0"/>
    <n v="0"/>
    <n v="280"/>
    <n v="0"/>
    <n v="0"/>
    <n v="0"/>
    <n v="0"/>
    <n v="0"/>
    <n v="0"/>
    <n v="0"/>
    <s v="GAVETA 14"/>
  </r>
  <r>
    <x v="18"/>
    <x v="26"/>
    <n v="0"/>
    <n v="0"/>
    <n v="0"/>
    <n v="0"/>
    <n v="0"/>
    <n v="0"/>
    <n v="0"/>
    <n v="0"/>
    <n v="0"/>
    <n v="0"/>
    <n v="0"/>
  </r>
  <r>
    <x v="18"/>
    <x v="27"/>
    <n v="0"/>
    <n v="0"/>
    <n v="0"/>
    <n v="0"/>
    <n v="0"/>
    <n v="0"/>
    <n v="0"/>
    <n v="0"/>
    <n v="0"/>
    <n v="0"/>
    <n v="0"/>
  </r>
  <r>
    <x v="18"/>
    <x v="28"/>
    <n v="0"/>
    <n v="0"/>
    <n v="280"/>
    <n v="0"/>
    <n v="0"/>
    <n v="0"/>
    <n v="0"/>
    <n v="0"/>
    <n v="0"/>
    <n v="0"/>
    <s v="GAVETA 14"/>
  </r>
  <r>
    <x v="18"/>
    <x v="29"/>
    <n v="0"/>
    <n v="0"/>
    <n v="214"/>
    <n v="0"/>
    <n v="0"/>
    <n v="0"/>
    <n v="0"/>
    <n v="0"/>
    <n v="0"/>
    <n v="0"/>
    <s v="GAVETA 14"/>
  </r>
  <r>
    <x v="18"/>
    <x v="30"/>
    <n v="0"/>
    <n v="0"/>
    <n v="240"/>
    <n v="0"/>
    <n v="0"/>
    <n v="0"/>
    <n v="0"/>
    <n v="0"/>
    <n v="0"/>
    <n v="0"/>
    <s v="GAVETA 41"/>
  </r>
  <r>
    <x v="18"/>
    <x v="31"/>
    <n v="0"/>
    <n v="0"/>
    <n v="264"/>
    <n v="0"/>
    <n v="0"/>
    <n v="0"/>
    <n v="0"/>
    <n v="0"/>
    <n v="0"/>
    <n v="0"/>
    <s v="GAVETA 41"/>
  </r>
  <r>
    <x v="18"/>
    <x v="32"/>
    <n v="0"/>
    <n v="0"/>
    <n v="67"/>
    <n v="0"/>
    <n v="0"/>
    <n v="0"/>
    <n v="0"/>
    <n v="0"/>
    <n v="0"/>
    <n v="0"/>
    <s v="GAVETA 41_x000a_SE REALIZA SEGUIMIENTO CON CORTE AL 10/10/2025 EVIDENCIANDO UN SALDO PENDIENTE DE 900 REGISTROS FUID EQUIVALENTES A 3.5 DIAS EN METAS DE PRODUCCION "/>
  </r>
  <r>
    <x v="18"/>
    <x v="33"/>
    <n v="0"/>
    <n v="0"/>
    <n v="0"/>
    <n v="0"/>
    <n v="0"/>
    <n v="0"/>
    <n v="0"/>
    <n v="0"/>
    <n v="0"/>
    <n v="0"/>
    <n v="0"/>
  </r>
  <r>
    <x v="18"/>
    <x v="34"/>
    <n v="0"/>
    <n v="0"/>
    <n v="0"/>
    <n v="0"/>
    <n v="0"/>
    <n v="0"/>
    <n v="0"/>
    <n v="0"/>
    <n v="0"/>
    <n v="0"/>
    <n v="0"/>
  </r>
  <r>
    <x v="18"/>
    <x v="35"/>
    <n v="0"/>
    <n v="0"/>
    <n v="0"/>
    <n v="0"/>
    <n v="0"/>
    <n v="0"/>
    <n v="0"/>
    <n v="0"/>
    <n v="0"/>
    <n v="0"/>
    <n v="0"/>
  </r>
  <r>
    <x v="18"/>
    <x v="36"/>
    <n v="0"/>
    <n v="0"/>
    <n v="204"/>
    <n v="0"/>
    <n v="0"/>
    <n v="0"/>
    <n v="0"/>
    <n v="0"/>
    <n v="0"/>
    <n v="0"/>
    <s v="GAVETA 41"/>
  </r>
  <r>
    <x v="18"/>
    <x v="37"/>
    <n v="0"/>
    <n v="0"/>
    <n v="203"/>
    <n v="0"/>
    <n v="0"/>
    <n v="0"/>
    <n v="0"/>
    <n v="0"/>
    <n v="0"/>
    <n v="0"/>
    <s v="GAVETA 41"/>
  </r>
  <r>
    <x v="18"/>
    <x v="38"/>
    <n v="0"/>
    <n v="0"/>
    <n v="280"/>
    <n v="0"/>
    <n v="0"/>
    <n v="0"/>
    <n v="0"/>
    <n v="0"/>
    <n v="0"/>
    <n v="0"/>
    <s v="GAVETA 41-67"/>
  </r>
  <r>
    <x v="18"/>
    <x v="39"/>
    <n v="0"/>
    <n v="0"/>
    <n v="283"/>
    <n v="0"/>
    <n v="0"/>
    <n v="0"/>
    <n v="0"/>
    <n v="0"/>
    <n v="0"/>
    <n v="0"/>
    <s v="GAVETA 67"/>
  </r>
  <r>
    <x v="18"/>
    <x v="40"/>
    <n v="0"/>
    <n v="0"/>
    <n v="0"/>
    <n v="0"/>
    <n v="0"/>
    <n v="0"/>
    <n v="0"/>
    <n v="0"/>
    <n v="0"/>
    <n v="0"/>
    <n v="0"/>
  </r>
  <r>
    <x v="18"/>
    <x v="41"/>
    <n v="0"/>
    <n v="0"/>
    <n v="0"/>
    <n v="0"/>
    <n v="0"/>
    <n v="0"/>
    <n v="0"/>
    <n v="0"/>
    <n v="0"/>
    <n v="0"/>
    <n v="0"/>
  </r>
  <r>
    <x v="18"/>
    <x v="42"/>
    <n v="0"/>
    <n v="0"/>
    <n v="280"/>
    <n v="0"/>
    <n v="0"/>
    <n v="0"/>
    <n v="0"/>
    <n v="0"/>
    <n v="0"/>
    <n v="0"/>
    <s v="GAVETA 67"/>
  </r>
  <r>
    <x v="18"/>
    <x v="43"/>
    <n v="0"/>
    <n v="0"/>
    <n v="281"/>
    <n v="0"/>
    <n v="0"/>
    <n v="0"/>
    <n v="0"/>
    <n v="0"/>
    <n v="0"/>
    <n v="0"/>
    <s v="GAVETA 67"/>
  </r>
  <r>
    <x v="18"/>
    <x v="44"/>
    <n v="0"/>
    <n v="0"/>
    <n v="289"/>
    <n v="0"/>
    <n v="0"/>
    <n v="0"/>
    <n v="0"/>
    <n v="0"/>
    <n v="0"/>
    <n v="0"/>
    <s v="GAVETA 67"/>
  </r>
  <r>
    <x v="18"/>
    <x v="45"/>
    <n v="0"/>
    <n v="0"/>
    <n v="281"/>
    <n v="0"/>
    <n v="0"/>
    <n v="0"/>
    <n v="0"/>
    <n v="0"/>
    <n v="0"/>
    <n v="0"/>
    <s v="GAVETA 83"/>
  </r>
  <r>
    <x v="18"/>
    <x v="46"/>
    <n v="0"/>
    <n v="0"/>
    <n v="281"/>
    <n v="0"/>
    <n v="0"/>
    <n v="0"/>
    <n v="0"/>
    <n v="0"/>
    <n v="0"/>
    <n v="0"/>
    <s v="GAVETA 83"/>
  </r>
  <r>
    <x v="18"/>
    <x v="47"/>
    <n v="0"/>
    <n v="0"/>
    <n v="280"/>
    <n v="0"/>
    <n v="0"/>
    <n v="0"/>
    <n v="0"/>
    <n v="0"/>
    <n v="0"/>
    <n v="0"/>
    <s v="GAVETA 83"/>
  </r>
  <r>
    <x v="18"/>
    <x v="48"/>
    <n v="0"/>
    <n v="0"/>
    <n v="0"/>
    <n v="0"/>
    <n v="0"/>
    <n v="0"/>
    <n v="0"/>
    <n v="0"/>
    <n v="0"/>
    <n v="0"/>
    <n v="0"/>
  </r>
  <r>
    <x v="18"/>
    <x v="49"/>
    <n v="0"/>
    <n v="0"/>
    <n v="260"/>
    <n v="0"/>
    <n v="0"/>
    <n v="0"/>
    <n v="0"/>
    <n v="0"/>
    <n v="0"/>
    <n v="0"/>
    <s v="GAVETA 83"/>
  </r>
  <r>
    <x v="18"/>
    <x v="50"/>
    <n v="0"/>
    <n v="0"/>
    <n v="58"/>
    <n v="0"/>
    <n v="0"/>
    <n v="0"/>
    <n v="0"/>
    <n v="0"/>
    <n v="0"/>
    <n v="0"/>
    <n v="0"/>
  </r>
  <r>
    <x v="18"/>
    <x v="51"/>
    <n v="0"/>
    <n v="0"/>
    <n v="0"/>
    <n v="0"/>
    <n v="0"/>
    <n v="0"/>
    <n v="0"/>
    <n v="0"/>
    <n v="0"/>
    <n v="0"/>
    <s v="SE REALIZA SEGUIMIENTO EL  29/10 CON CORTE AL 24/10 QUEDANDO PENDIENTE UN DÌA DE PRODUCCIÒN (260 REGISTROS)"/>
  </r>
  <r>
    <x v="18"/>
    <x v="52"/>
    <n v="0"/>
    <n v="0"/>
    <n v="0"/>
    <n v="0"/>
    <n v="0"/>
    <n v="0"/>
    <n v="0"/>
    <n v="0"/>
    <n v="0"/>
    <n v="0"/>
    <n v="0"/>
  </r>
  <r>
    <x v="18"/>
    <x v="53"/>
    <n v="0"/>
    <n v="0"/>
    <n v="0"/>
    <n v="0"/>
    <n v="0"/>
    <n v="0"/>
    <n v="0"/>
    <n v="0"/>
    <n v="0"/>
    <n v="0"/>
    <n v="0"/>
  </r>
  <r>
    <x v="18"/>
    <x v="54"/>
    <n v="0"/>
    <n v="0"/>
    <n v="0"/>
    <n v="0"/>
    <n v="0"/>
    <n v="0"/>
    <n v="0"/>
    <n v="0"/>
    <n v="0"/>
    <n v="0"/>
    <n v="0"/>
  </r>
  <r>
    <x v="18"/>
    <x v="55"/>
    <n v="0"/>
    <n v="0"/>
    <n v="0"/>
    <n v="0"/>
    <n v="0"/>
    <n v="0"/>
    <n v="0"/>
    <n v="0"/>
    <n v="0"/>
    <n v="0"/>
    <n v="0"/>
  </r>
  <r>
    <x v="18"/>
    <x v="56"/>
    <n v="0"/>
    <n v="0"/>
    <n v="0"/>
    <n v="0"/>
    <n v="0"/>
    <n v="0"/>
    <n v="0"/>
    <n v="0"/>
    <n v="0"/>
    <n v="0"/>
    <n v="0"/>
  </r>
  <r>
    <x v="18"/>
    <x v="57"/>
    <n v="0"/>
    <n v="0"/>
    <n v="0"/>
    <n v="0"/>
    <n v="0"/>
    <n v="0"/>
    <n v="0"/>
    <n v="0"/>
    <n v="0"/>
    <n v="0"/>
    <n v="0"/>
  </r>
  <r>
    <x v="18"/>
    <x v="58"/>
    <n v="0"/>
    <n v="0"/>
    <n v="0"/>
    <n v="0"/>
    <n v="0"/>
    <n v="0"/>
    <n v="0"/>
    <n v="0"/>
    <n v="0"/>
    <n v="0"/>
    <n v="0"/>
  </r>
  <r>
    <x v="18"/>
    <x v="59"/>
    <n v="0"/>
    <n v="0"/>
    <n v="0"/>
    <n v="0"/>
    <n v="0"/>
    <n v="0"/>
    <n v="0"/>
    <n v="0"/>
    <n v="0"/>
    <n v="0"/>
    <n v="0"/>
  </r>
  <r>
    <x v="18"/>
    <x v="60"/>
    <n v="0"/>
    <n v="0"/>
    <n v="0"/>
    <n v="0"/>
    <n v="0"/>
    <n v="0"/>
    <n v="0"/>
    <n v="0"/>
    <n v="0"/>
    <n v="0"/>
    <n v="0"/>
  </r>
  <r>
    <x v="18"/>
    <x v="61"/>
    <n v="0"/>
    <n v="0"/>
    <n v="0"/>
    <n v="0"/>
    <n v="0"/>
    <n v="0"/>
    <n v="0"/>
    <n v="0"/>
    <n v="0"/>
    <n v="0"/>
    <n v="0"/>
  </r>
  <r>
    <x v="18"/>
    <x v="62"/>
    <n v="0"/>
    <n v="0"/>
    <n v="0"/>
    <n v="0"/>
    <n v="0"/>
    <n v="0"/>
    <n v="0"/>
    <n v="0"/>
    <n v="0"/>
    <n v="0"/>
    <n v="0"/>
  </r>
  <r>
    <x v="18"/>
    <x v="63"/>
    <n v="0"/>
    <n v="0"/>
    <n v="0"/>
    <n v="0"/>
    <n v="0"/>
    <n v="0"/>
    <n v="0"/>
    <n v="0"/>
    <n v="0"/>
    <n v="0"/>
    <n v="0"/>
  </r>
  <r>
    <x v="18"/>
    <x v="64"/>
    <n v="0"/>
    <n v="0"/>
    <n v="0"/>
    <n v="0"/>
    <n v="0"/>
    <n v="0"/>
    <n v="0"/>
    <n v="0"/>
    <n v="0"/>
    <n v="0"/>
    <n v="0"/>
  </r>
  <r>
    <x v="18"/>
    <x v="65"/>
    <n v="0"/>
    <n v="0"/>
    <n v="0"/>
    <n v="0"/>
    <n v="0"/>
    <n v="0"/>
    <n v="0"/>
    <n v="0"/>
    <n v="0"/>
    <n v="0"/>
    <n v="0"/>
  </r>
  <r>
    <x v="18"/>
    <x v="66"/>
    <n v="0"/>
    <n v="0"/>
    <n v="0"/>
    <n v="0"/>
    <n v="0"/>
    <n v="0"/>
    <n v="0"/>
    <n v="0"/>
    <n v="0"/>
    <n v="0"/>
    <n v="0"/>
  </r>
  <r>
    <x v="18"/>
    <x v="67"/>
    <n v="0"/>
    <n v="0"/>
    <n v="0"/>
    <n v="0"/>
    <n v="0"/>
    <n v="0"/>
    <n v="0"/>
    <n v="0"/>
    <n v="0"/>
    <n v="0"/>
    <n v="0"/>
  </r>
  <r>
    <x v="18"/>
    <x v="68"/>
    <n v="0"/>
    <n v="0"/>
    <n v="0"/>
    <n v="0"/>
    <n v="0"/>
    <n v="0"/>
    <n v="0"/>
    <n v="0"/>
    <n v="0"/>
    <n v="0"/>
    <n v="0"/>
  </r>
  <r>
    <x v="18"/>
    <x v="69"/>
    <n v="0"/>
    <n v="0"/>
    <n v="0"/>
    <n v="0"/>
    <n v="0"/>
    <n v="0"/>
    <n v="0"/>
    <n v="0"/>
    <n v="0"/>
    <n v="0"/>
    <n v="0"/>
  </r>
  <r>
    <x v="18"/>
    <x v="70"/>
    <n v="0"/>
    <n v="0"/>
    <n v="0"/>
    <n v="0"/>
    <n v="0"/>
    <n v="0"/>
    <n v="0"/>
    <n v="0"/>
    <n v="0"/>
    <n v="0"/>
    <n v="0"/>
  </r>
  <r>
    <x v="18"/>
    <x v="71"/>
    <n v="0"/>
    <n v="0"/>
    <n v="0"/>
    <n v="0"/>
    <n v="0"/>
    <n v="0"/>
    <n v="0"/>
    <n v="0"/>
    <n v="0"/>
    <n v="0"/>
    <n v="0"/>
  </r>
  <r>
    <x v="18"/>
    <x v="72"/>
    <n v="0"/>
    <n v="0"/>
    <n v="0"/>
    <n v="0"/>
    <n v="0"/>
    <n v="0"/>
    <n v="0"/>
    <n v="0"/>
    <n v="0"/>
    <n v="0"/>
    <n v="0"/>
  </r>
  <r>
    <x v="18"/>
    <x v="73"/>
    <n v="0"/>
    <n v="0"/>
    <n v="0"/>
    <n v="0"/>
    <n v="0"/>
    <n v="0"/>
    <n v="0"/>
    <n v="0"/>
    <n v="0"/>
    <n v="0"/>
    <n v="0"/>
  </r>
  <r>
    <x v="18"/>
    <x v="74"/>
    <n v="0"/>
    <n v="0"/>
    <n v="0"/>
    <n v="0"/>
    <n v="0"/>
    <n v="0"/>
    <n v="0"/>
    <n v="0"/>
    <n v="0"/>
    <n v="0"/>
    <n v="0"/>
  </r>
  <r>
    <x v="18"/>
    <x v="75"/>
    <n v="0"/>
    <n v="0"/>
    <n v="0"/>
    <n v="0"/>
    <n v="0"/>
    <n v="0"/>
    <n v="0"/>
    <n v="0"/>
    <n v="0"/>
    <n v="0"/>
    <n v="0"/>
  </r>
  <r>
    <x v="18"/>
    <x v="76"/>
    <n v="0"/>
    <n v="0"/>
    <n v="0"/>
    <n v="0"/>
    <n v="0"/>
    <n v="0"/>
    <n v="0"/>
    <n v="0"/>
    <n v="0"/>
    <n v="0"/>
    <n v="0"/>
  </r>
  <r>
    <x v="18"/>
    <x v="77"/>
    <n v="0"/>
    <n v="0"/>
    <n v="0"/>
    <n v="0"/>
    <n v="0"/>
    <n v="0"/>
    <n v="0"/>
    <n v="0"/>
    <n v="0"/>
    <n v="0"/>
    <n v="0"/>
  </r>
  <r>
    <x v="18"/>
    <x v="78"/>
    <n v="0"/>
    <n v="0"/>
    <n v="0"/>
    <n v="0"/>
    <n v="0"/>
    <n v="0"/>
    <n v="0"/>
    <n v="0"/>
    <n v="0"/>
    <n v="0"/>
    <n v="0"/>
  </r>
  <r>
    <x v="18"/>
    <x v="79"/>
    <n v="0"/>
    <n v="0"/>
    <n v="0"/>
    <n v="0"/>
    <n v="0"/>
    <n v="0"/>
    <n v="0"/>
    <n v="0"/>
    <n v="0"/>
    <n v="0"/>
    <n v="0"/>
  </r>
  <r>
    <x v="18"/>
    <x v="80"/>
    <n v="0"/>
    <n v="0"/>
    <n v="0"/>
    <n v="0"/>
    <n v="0"/>
    <n v="0"/>
    <n v="0"/>
    <n v="0"/>
    <n v="0"/>
    <n v="0"/>
    <n v="0"/>
  </r>
  <r>
    <x v="18"/>
    <x v="81"/>
    <n v="0"/>
    <n v="0"/>
    <n v="0"/>
    <n v="0"/>
    <n v="0"/>
    <n v="0"/>
    <n v="0"/>
    <n v="0"/>
    <n v="0"/>
    <n v="0"/>
    <n v="0"/>
  </r>
  <r>
    <x v="18"/>
    <x v="82"/>
    <n v="0"/>
    <n v="0"/>
    <n v="0"/>
    <n v="0"/>
    <n v="0"/>
    <n v="0"/>
    <n v="0"/>
    <n v="0"/>
    <n v="0"/>
    <n v="0"/>
    <n v="0"/>
  </r>
  <r>
    <x v="18"/>
    <x v="83"/>
    <n v="0"/>
    <n v="0"/>
    <n v="0"/>
    <n v="0"/>
    <n v="0"/>
    <n v="0"/>
    <n v="0"/>
    <n v="0"/>
    <n v="0"/>
    <n v="0"/>
    <n v="0"/>
  </r>
  <r>
    <x v="18"/>
    <x v="84"/>
    <n v="0"/>
    <n v="0"/>
    <n v="0"/>
    <n v="0"/>
    <n v="0"/>
    <n v="0"/>
    <n v="0"/>
    <n v="0"/>
    <n v="0"/>
    <n v="0"/>
    <n v="0"/>
  </r>
  <r>
    <x v="18"/>
    <x v="85"/>
    <n v="0"/>
    <n v="0"/>
    <n v="0"/>
    <n v="0"/>
    <n v="0"/>
    <n v="0"/>
    <n v="0"/>
    <n v="0"/>
    <n v="0"/>
    <n v="0"/>
    <n v="0"/>
  </r>
  <r>
    <x v="18"/>
    <x v="86"/>
    <n v="0"/>
    <n v="0"/>
    <n v="0"/>
    <n v="0"/>
    <n v="0"/>
    <n v="0"/>
    <n v="0"/>
    <n v="0"/>
    <n v="0"/>
    <n v="0"/>
    <n v="0"/>
  </r>
  <r>
    <x v="18"/>
    <x v="87"/>
    <n v="0"/>
    <n v="0"/>
    <n v="0"/>
    <n v="0"/>
    <n v="0"/>
    <n v="0"/>
    <n v="0"/>
    <n v="0"/>
    <n v="0"/>
    <n v="0"/>
    <n v="0"/>
  </r>
  <r>
    <x v="18"/>
    <x v="88"/>
    <n v="0"/>
    <n v="0"/>
    <n v="0"/>
    <n v="0"/>
    <n v="0"/>
    <n v="0"/>
    <n v="0"/>
    <n v="0"/>
    <n v="0"/>
    <n v="0"/>
    <n v="0"/>
  </r>
  <r>
    <x v="18"/>
    <x v="89"/>
    <n v="0"/>
    <n v="0"/>
    <n v="0"/>
    <n v="0"/>
    <n v="0"/>
    <n v="0"/>
    <n v="0"/>
    <n v="0"/>
    <n v="0"/>
    <n v="0"/>
    <n v="0"/>
  </r>
  <r>
    <x v="18"/>
    <x v="90"/>
    <n v="0"/>
    <n v="0"/>
    <n v="0"/>
    <n v="0"/>
    <n v="0"/>
    <n v="0"/>
    <n v="0"/>
    <n v="0"/>
    <n v="0"/>
    <n v="0"/>
    <n v="0"/>
  </r>
  <r>
    <x v="18"/>
    <x v="91"/>
    <n v="0"/>
    <n v="0"/>
    <n v="0"/>
    <n v="0"/>
    <n v="0"/>
    <n v="0"/>
    <n v="0"/>
    <n v="0"/>
    <n v="0"/>
    <n v="0"/>
    <n v="0"/>
  </r>
  <r>
    <x v="18"/>
    <x v="92"/>
    <n v="0"/>
    <n v="0"/>
    <n v="0"/>
    <n v="0"/>
    <n v="0"/>
    <n v="0"/>
    <n v="0"/>
    <n v="0"/>
    <n v="0"/>
    <n v="0"/>
    <n v="0"/>
  </r>
  <r>
    <x v="18"/>
    <x v="93"/>
    <n v="0"/>
    <n v="0"/>
    <n v="0"/>
    <n v="0"/>
    <n v="0"/>
    <n v="0"/>
    <n v="0"/>
    <n v="0"/>
    <n v="0"/>
    <n v="0"/>
    <n v="0"/>
  </r>
  <r>
    <x v="18"/>
    <x v="94"/>
    <n v="0"/>
    <n v="0"/>
    <n v="0"/>
    <n v="0"/>
    <n v="0"/>
    <n v="0"/>
    <n v="0"/>
    <n v="0"/>
    <n v="0"/>
    <n v="0"/>
    <n v="0"/>
  </r>
  <r>
    <x v="18"/>
    <x v="95"/>
    <n v="0"/>
    <n v="0"/>
    <n v="0"/>
    <n v="0"/>
    <n v="0"/>
    <n v="0"/>
    <n v="0"/>
    <n v="0"/>
    <n v="0"/>
    <n v="0"/>
    <n v="0"/>
  </r>
  <r>
    <x v="18"/>
    <x v="96"/>
    <n v="0"/>
    <n v="0"/>
    <n v="0"/>
    <n v="0"/>
    <n v="0"/>
    <n v="0"/>
    <n v="0"/>
    <n v="0"/>
    <n v="0"/>
    <n v="0"/>
    <n v="0"/>
  </r>
  <r>
    <x v="18"/>
    <x v="97"/>
    <n v="0"/>
    <n v="0"/>
    <n v="0"/>
    <n v="0"/>
    <n v="0"/>
    <n v="0"/>
    <n v="0"/>
    <n v="0"/>
    <n v="0"/>
    <n v="0"/>
    <n v="0"/>
  </r>
  <r>
    <x v="18"/>
    <x v="98"/>
    <n v="0"/>
    <n v="0"/>
    <n v="0"/>
    <n v="0"/>
    <n v="0"/>
    <n v="0"/>
    <n v="0"/>
    <n v="0"/>
    <n v="0"/>
    <n v="0"/>
    <n v="0"/>
  </r>
  <r>
    <x v="18"/>
    <x v="99"/>
    <n v="0"/>
    <n v="0"/>
    <n v="0"/>
    <n v="0"/>
    <n v="0"/>
    <n v="0"/>
    <n v="0"/>
    <n v="0"/>
    <n v="0"/>
    <n v="0"/>
    <n v="0"/>
  </r>
  <r>
    <x v="18"/>
    <x v="100"/>
    <n v="0"/>
    <n v="0"/>
    <n v="0"/>
    <n v="0"/>
    <n v="0"/>
    <n v="0"/>
    <n v="0"/>
    <n v="0"/>
    <n v="0"/>
    <n v="0"/>
    <n v="0"/>
  </r>
  <r>
    <x v="18"/>
    <x v="101"/>
    <n v="0"/>
    <n v="0"/>
    <n v="0"/>
    <n v="0"/>
    <n v="0"/>
    <n v="0"/>
    <n v="0"/>
    <n v="0"/>
    <n v="0"/>
    <n v="0"/>
    <n v="0"/>
  </r>
  <r>
    <x v="18"/>
    <x v="102"/>
    <n v="0"/>
    <n v="0"/>
    <n v="0"/>
    <n v="0"/>
    <n v="0"/>
    <n v="0"/>
    <n v="0"/>
    <n v="0"/>
    <n v="0"/>
    <n v="0"/>
    <n v="0"/>
  </r>
  <r>
    <x v="18"/>
    <x v="103"/>
    <n v="0"/>
    <n v="0"/>
    <n v="0"/>
    <n v="0"/>
    <n v="0"/>
    <n v="0"/>
    <n v="0"/>
    <n v="0"/>
    <n v="0"/>
    <n v="0"/>
    <n v="0"/>
  </r>
  <r>
    <x v="18"/>
    <x v="104"/>
    <n v="0"/>
    <n v="0"/>
    <n v="0"/>
    <n v="0"/>
    <n v="0"/>
    <n v="0"/>
    <n v="0"/>
    <n v="0"/>
    <n v="0"/>
    <n v="0"/>
    <n v="0"/>
  </r>
  <r>
    <x v="18"/>
    <x v="105"/>
    <n v="0"/>
    <n v="0"/>
    <n v="0"/>
    <n v="0"/>
    <n v="0"/>
    <n v="0"/>
    <n v="0"/>
    <n v="0"/>
    <n v="0"/>
    <n v="0"/>
    <n v="0"/>
  </r>
  <r>
    <x v="18"/>
    <x v="106"/>
    <n v="0"/>
    <n v="0"/>
    <n v="0"/>
    <n v="0"/>
    <n v="0"/>
    <n v="0"/>
    <n v="0"/>
    <n v="0"/>
    <n v="0"/>
    <n v="0"/>
    <n v="0"/>
  </r>
  <r>
    <x v="18"/>
    <x v="107"/>
    <n v="0"/>
    <n v="0"/>
    <n v="0"/>
    <n v="0"/>
    <n v="0"/>
    <n v="0"/>
    <n v="0"/>
    <n v="0"/>
    <n v="0"/>
    <n v="0"/>
    <n v="0"/>
  </r>
  <r>
    <x v="18"/>
    <x v="108"/>
    <n v="0"/>
    <n v="0"/>
    <n v="0"/>
    <n v="0"/>
    <n v="0"/>
    <n v="0"/>
    <n v="0"/>
    <n v="0"/>
    <n v="0"/>
    <n v="0"/>
    <n v="0"/>
  </r>
  <r>
    <x v="18"/>
    <x v="109"/>
    <n v="0"/>
    <n v="0"/>
    <n v="0"/>
    <n v="0"/>
    <n v="0"/>
    <n v="0"/>
    <n v="0"/>
    <n v="0"/>
    <n v="0"/>
    <n v="0"/>
    <n v="0"/>
  </r>
  <r>
    <x v="18"/>
    <x v="110"/>
    <n v="0"/>
    <n v="0"/>
    <n v="0"/>
    <n v="0"/>
    <n v="0"/>
    <n v="0"/>
    <n v="0"/>
    <n v="0"/>
    <n v="0"/>
    <n v="0"/>
    <n v="0"/>
  </r>
  <r>
    <x v="18"/>
    <x v="111"/>
    <n v="0"/>
    <n v="0"/>
    <n v="0"/>
    <n v="0"/>
    <n v="0"/>
    <n v="0"/>
    <n v="0"/>
    <n v="0"/>
    <n v="0"/>
    <n v="0"/>
    <n v="0"/>
  </r>
  <r>
    <x v="18"/>
    <x v="112"/>
    <n v="0"/>
    <n v="0"/>
    <n v="0"/>
    <n v="0"/>
    <n v="0"/>
    <n v="0"/>
    <n v="0"/>
    <n v="0"/>
    <n v="0"/>
    <n v="0"/>
    <n v="0"/>
  </r>
  <r>
    <x v="18"/>
    <x v="113"/>
    <n v="0"/>
    <n v="0"/>
    <n v="0"/>
    <n v="0"/>
    <n v="0"/>
    <n v="0"/>
    <n v="0"/>
    <n v="0"/>
    <n v="0"/>
    <n v="0"/>
    <n v="0"/>
  </r>
  <r>
    <x v="18"/>
    <x v="114"/>
    <n v="0"/>
    <n v="0"/>
    <n v="0"/>
    <n v="0"/>
    <n v="0"/>
    <n v="0"/>
    <n v="0"/>
    <n v="0"/>
    <n v="0"/>
    <n v="0"/>
    <n v="0"/>
  </r>
  <r>
    <x v="19"/>
    <x v="16"/>
    <n v="0"/>
    <n v="0"/>
    <n v="0"/>
    <n v="0"/>
    <n v="0"/>
    <n v="0"/>
    <n v="0"/>
    <n v="0"/>
    <n v="0"/>
    <n v="0"/>
    <n v="0"/>
  </r>
  <r>
    <x v="19"/>
    <x v="17"/>
    <n v="0"/>
    <n v="0"/>
    <n v="0"/>
    <n v="0"/>
    <n v="0"/>
    <n v="0"/>
    <n v="0"/>
    <n v="0"/>
    <n v="0"/>
    <n v="0"/>
    <n v="0"/>
  </r>
  <r>
    <x v="19"/>
    <x v="18"/>
    <n v="0"/>
    <n v="0"/>
    <n v="0"/>
    <n v="0"/>
    <n v="0"/>
    <n v="0"/>
    <n v="0"/>
    <n v="0"/>
    <n v="0"/>
    <n v="0"/>
    <n v="0"/>
  </r>
  <r>
    <x v="19"/>
    <x v="19"/>
    <n v="0"/>
    <n v="0"/>
    <n v="0"/>
    <n v="0"/>
    <n v="0"/>
    <n v="0"/>
    <n v="0"/>
    <n v="0"/>
    <n v="0"/>
    <n v="0"/>
    <n v="0"/>
  </r>
  <r>
    <x v="19"/>
    <x v="20"/>
    <n v="0"/>
    <n v="0"/>
    <n v="0"/>
    <n v="0"/>
    <n v="0"/>
    <n v="0"/>
    <n v="0"/>
    <n v="0"/>
    <n v="0"/>
    <n v="0"/>
    <n v="0"/>
  </r>
  <r>
    <x v="19"/>
    <x v="21"/>
    <n v="0"/>
    <n v="0"/>
    <n v="0"/>
    <n v="0"/>
    <n v="0"/>
    <n v="0"/>
    <n v="0"/>
    <n v="0"/>
    <n v="0"/>
    <n v="0"/>
    <n v="0"/>
  </r>
  <r>
    <x v="19"/>
    <x v="22"/>
    <n v="0"/>
    <n v="0"/>
    <n v="0"/>
    <n v="0"/>
    <n v="0"/>
    <n v="0"/>
    <n v="0"/>
    <n v="0"/>
    <n v="0"/>
    <n v="0"/>
    <n v="0"/>
  </r>
  <r>
    <x v="19"/>
    <x v="23"/>
    <n v="0"/>
    <n v="0"/>
    <n v="0"/>
    <n v="0"/>
    <n v="0"/>
    <n v="0"/>
    <n v="0"/>
    <n v="0"/>
    <n v="0"/>
    <n v="0"/>
    <n v="0"/>
  </r>
  <r>
    <x v="19"/>
    <x v="24"/>
    <n v="0"/>
    <n v="0"/>
    <n v="0"/>
    <n v="0"/>
    <n v="0"/>
    <n v="0"/>
    <n v="0"/>
    <n v="0"/>
    <n v="0"/>
    <n v="0"/>
    <n v="0"/>
  </r>
  <r>
    <x v="19"/>
    <x v="25"/>
    <n v="0"/>
    <n v="0"/>
    <n v="0"/>
    <n v="0"/>
    <n v="0"/>
    <n v="0"/>
    <n v="0"/>
    <n v="0"/>
    <n v="0"/>
    <n v="0"/>
    <n v="0"/>
  </r>
  <r>
    <x v="19"/>
    <x v="26"/>
    <n v="0"/>
    <n v="0"/>
    <n v="0"/>
    <n v="0"/>
    <n v="0"/>
    <n v="0"/>
    <n v="0"/>
    <n v="0"/>
    <n v="0"/>
    <n v="0"/>
    <n v="0"/>
  </r>
  <r>
    <x v="19"/>
    <x v="27"/>
    <n v="0"/>
    <n v="0"/>
    <n v="0"/>
    <n v="0"/>
    <n v="0"/>
    <n v="0"/>
    <n v="0"/>
    <n v="0"/>
    <n v="0"/>
    <n v="0"/>
    <n v="0"/>
  </r>
  <r>
    <x v="19"/>
    <x v="28"/>
    <n v="0"/>
    <n v="0"/>
    <n v="0"/>
    <n v="0"/>
    <n v="0"/>
    <n v="0"/>
    <n v="0"/>
    <n v="0"/>
    <n v="0"/>
    <n v="0"/>
    <s v="REMISION DEL PROYECTO DAPRE CON UN SALDO PENDIENTE EN METAS DE PRODUCCIÒN DE 3,9 DÌAS. INGRESO PROYECTO MINDEFENSA_x000a_CURVA DE APRENDIZAJE PROCESO ORDENACION"/>
  </r>
  <r>
    <x v="19"/>
    <x v="29"/>
    <n v="0"/>
    <n v="0"/>
    <n v="0"/>
    <n v="0"/>
    <n v="0"/>
    <n v="0"/>
    <n v="0"/>
    <n v="0"/>
    <n v="0"/>
    <n v="0"/>
    <n v="0"/>
  </r>
  <r>
    <x v="19"/>
    <x v="30"/>
    <n v="0"/>
    <n v="0"/>
    <n v="0"/>
    <n v="0"/>
    <n v="0"/>
    <n v="0"/>
    <n v="0"/>
    <n v="8"/>
    <n v="0"/>
    <n v="1"/>
    <s v="NO ASISTIO"/>
  </r>
  <r>
    <x v="19"/>
    <x v="31"/>
    <n v="0"/>
    <n v="0"/>
    <n v="0"/>
    <n v="0"/>
    <n v="0"/>
    <n v="0"/>
    <n v="0"/>
    <n v="8"/>
    <n v="0"/>
    <n v="1"/>
    <s v="NO ASISTIO"/>
  </r>
  <r>
    <x v="19"/>
    <x v="32"/>
    <n v="0"/>
    <n v="0"/>
    <n v="0"/>
    <n v="0"/>
    <n v="0"/>
    <n v="0"/>
    <n v="0"/>
    <n v="8"/>
    <n v="0"/>
    <n v="1"/>
    <s v="NO ASISTIO"/>
  </r>
  <r>
    <x v="19"/>
    <x v="33"/>
    <n v="0"/>
    <n v="0"/>
    <n v="0"/>
    <n v="0"/>
    <n v="0"/>
    <n v="0"/>
    <n v="0"/>
    <n v="0"/>
    <n v="0"/>
    <n v="0"/>
    <n v="0"/>
  </r>
  <r>
    <x v="19"/>
    <x v="34"/>
    <n v="0"/>
    <n v="0"/>
    <n v="0"/>
    <n v="0"/>
    <n v="0"/>
    <n v="0"/>
    <n v="0"/>
    <n v="0"/>
    <n v="0"/>
    <n v="0"/>
    <n v="0"/>
  </r>
  <r>
    <x v="19"/>
    <x v="35"/>
    <n v="0"/>
    <n v="0"/>
    <n v="0"/>
    <n v="0"/>
    <n v="0"/>
    <n v="0"/>
    <n v="0"/>
    <n v="0"/>
    <n v="0"/>
    <n v="0"/>
    <n v="0"/>
  </r>
  <r>
    <x v="19"/>
    <x v="36"/>
    <n v="0"/>
    <n v="0"/>
    <n v="0"/>
    <n v="0"/>
    <n v="0"/>
    <n v="0"/>
    <n v="0"/>
    <n v="0"/>
    <n v="0"/>
    <n v="0"/>
    <s v="NO ASISTIO_x000a_SE REALIZA SEGUIMIENTO CON CORTE AL 14 DE OCTUBRE DE 2025 EVIDENCIANDO UN SALDO PENDIENTE DE  5 DIAS DE PRODUCCIÒN. _x000a_LO ANTERIOR SUMADO AL SALDO PENDIENTE EN PRODUCCION DE DAPRE, DA UN TOTAL DE 8.9 DIAS PENDIENTES EN META DE PRODUCCION  "/>
  </r>
  <r>
    <x v="19"/>
    <x v="37"/>
    <n v="0"/>
    <n v="0"/>
    <n v="0"/>
    <n v="0"/>
    <n v="0"/>
    <n v="0"/>
    <n v="0"/>
    <n v="0"/>
    <n v="0"/>
    <n v="0"/>
    <s v="INICIA PROCESO FUID KARDEX"/>
  </r>
  <r>
    <x v="19"/>
    <x v="38"/>
    <n v="0"/>
    <n v="0"/>
    <n v="260"/>
    <n v="0"/>
    <n v="0"/>
    <n v="0"/>
    <n v="0"/>
    <n v="0"/>
    <n v="0"/>
    <n v="0"/>
    <s v="GAVETA 51"/>
  </r>
  <r>
    <x v="19"/>
    <x v="39"/>
    <n v="0"/>
    <n v="0"/>
    <n v="262"/>
    <n v="0"/>
    <n v="0"/>
    <n v="0"/>
    <n v="0"/>
    <n v="0"/>
    <n v="0"/>
    <n v="0"/>
    <s v="GAVETA 51"/>
  </r>
  <r>
    <x v="19"/>
    <x v="40"/>
    <n v="0"/>
    <n v="0"/>
    <n v="0"/>
    <n v="0"/>
    <n v="0"/>
    <n v="0"/>
    <n v="0"/>
    <n v="0"/>
    <n v="0"/>
    <n v="0"/>
    <n v="0"/>
  </r>
  <r>
    <x v="19"/>
    <x v="41"/>
    <n v="0"/>
    <n v="0"/>
    <n v="0"/>
    <n v="0"/>
    <n v="0"/>
    <n v="0"/>
    <n v="0"/>
    <n v="0"/>
    <n v="0"/>
    <n v="0"/>
    <n v="0"/>
  </r>
  <r>
    <x v="19"/>
    <x v="42"/>
    <n v="0"/>
    <n v="0"/>
    <n v="260"/>
    <n v="0"/>
    <n v="0"/>
    <n v="0"/>
    <n v="0"/>
    <n v="0"/>
    <n v="0"/>
    <n v="0"/>
    <s v="GAVETA 51"/>
  </r>
  <r>
    <x v="19"/>
    <x v="43"/>
    <n v="0"/>
    <n v="0"/>
    <n v="260"/>
    <n v="0"/>
    <n v="0"/>
    <n v="0"/>
    <n v="0"/>
    <n v="0"/>
    <n v="0"/>
    <n v="0"/>
    <s v="GAVETA 51 Y 85"/>
  </r>
  <r>
    <x v="19"/>
    <x v="44"/>
    <n v="0"/>
    <n v="0"/>
    <n v="260"/>
    <n v="0"/>
    <n v="0"/>
    <n v="0"/>
    <n v="0"/>
    <n v="0"/>
    <n v="0"/>
    <n v="0"/>
    <s v="GAVETA 85"/>
  </r>
  <r>
    <x v="19"/>
    <x v="45"/>
    <n v="0"/>
    <n v="0"/>
    <n v="261"/>
    <n v="0"/>
    <n v="0"/>
    <n v="0"/>
    <n v="0"/>
    <n v="0"/>
    <n v="0"/>
    <n v="0"/>
    <s v="GAVETA 85"/>
  </r>
  <r>
    <x v="19"/>
    <x v="46"/>
    <n v="0"/>
    <n v="0"/>
    <n v="220"/>
    <n v="0"/>
    <n v="0"/>
    <n v="0"/>
    <n v="0"/>
    <n v="0"/>
    <n v="0"/>
    <n v="0"/>
    <s v="GAVETA 85_x000a_SE REALIZA SEGUIMIENTO CON CORTE AL 24 DE OCTUBRE DE 2025 EVIDENCIANDO QUE PRESENTA UN SALDO PENDIENTE DE 10 DÌAS EN META DE PRODUCCIÒN QUE EQUIVALE EN EL PROCESO ACTUAL A 2600 REGISTROS DE INVENTARIO. _x000a_ADICIONAL A LO ANTERIOR, NO DIO RESPUESTA AL CORREO ENVIADO EL DIA 16 DE OCTUBRE DE 2025 "/>
  </r>
  <r>
    <x v="19"/>
    <x v="47"/>
    <n v="0"/>
    <n v="0"/>
    <n v="0"/>
    <n v="0"/>
    <n v="0"/>
    <n v="0"/>
    <n v="0"/>
    <n v="0"/>
    <n v="0"/>
    <n v="0"/>
    <n v="0"/>
  </r>
  <r>
    <x v="19"/>
    <x v="48"/>
    <n v="0"/>
    <n v="0"/>
    <n v="0"/>
    <n v="0"/>
    <n v="0"/>
    <n v="0"/>
    <n v="0"/>
    <n v="0"/>
    <n v="0"/>
    <n v="0"/>
    <n v="0"/>
  </r>
  <r>
    <x v="19"/>
    <x v="49"/>
    <n v="0"/>
    <n v="0"/>
    <n v="0"/>
    <n v="0"/>
    <n v="0"/>
    <n v="0"/>
    <n v="0"/>
    <n v="0"/>
    <n v="0"/>
    <n v="0"/>
    <n v="0"/>
  </r>
  <r>
    <x v="19"/>
    <x v="50"/>
    <n v="0"/>
    <n v="0"/>
    <n v="0"/>
    <n v="0"/>
    <n v="0"/>
    <n v="0"/>
    <n v="0"/>
    <n v="0"/>
    <n v="0"/>
    <n v="0"/>
    <n v="0"/>
  </r>
  <r>
    <x v="19"/>
    <x v="51"/>
    <n v="0"/>
    <n v="0"/>
    <n v="0"/>
    <n v="0"/>
    <n v="0"/>
    <n v="0"/>
    <n v="0"/>
    <n v="0"/>
    <n v="0"/>
    <n v="0"/>
    <n v="0"/>
  </r>
  <r>
    <x v="19"/>
    <x v="52"/>
    <n v="0"/>
    <n v="0"/>
    <n v="0"/>
    <n v="0"/>
    <n v="0"/>
    <n v="0"/>
    <n v="0"/>
    <n v="0"/>
    <n v="0"/>
    <n v="0"/>
    <n v="0"/>
  </r>
  <r>
    <x v="19"/>
    <x v="53"/>
    <n v="0"/>
    <n v="0"/>
    <n v="0"/>
    <n v="0"/>
    <n v="0"/>
    <n v="0"/>
    <n v="0"/>
    <n v="0"/>
    <n v="0"/>
    <n v="0"/>
    <n v="0"/>
  </r>
  <r>
    <x v="19"/>
    <x v="54"/>
    <n v="0"/>
    <n v="0"/>
    <n v="0"/>
    <n v="0"/>
    <n v="0"/>
    <n v="0"/>
    <n v="0"/>
    <n v="0"/>
    <n v="0"/>
    <n v="0"/>
    <n v="0"/>
  </r>
  <r>
    <x v="19"/>
    <x v="55"/>
    <n v="0"/>
    <n v="0"/>
    <n v="0"/>
    <n v="0"/>
    <n v="0"/>
    <n v="0"/>
    <n v="0"/>
    <n v="0"/>
    <n v="0"/>
    <n v="0"/>
    <n v="0"/>
  </r>
  <r>
    <x v="19"/>
    <x v="56"/>
    <n v="0"/>
    <n v="0"/>
    <n v="0"/>
    <n v="0"/>
    <n v="0"/>
    <n v="0"/>
    <n v="0"/>
    <n v="0"/>
    <n v="0"/>
    <n v="0"/>
    <n v="0"/>
  </r>
  <r>
    <x v="19"/>
    <x v="57"/>
    <n v="0"/>
    <n v="0"/>
    <n v="0"/>
    <n v="0"/>
    <n v="0"/>
    <n v="0"/>
    <n v="0"/>
    <n v="0"/>
    <n v="0"/>
    <n v="0"/>
    <n v="0"/>
  </r>
  <r>
    <x v="19"/>
    <x v="58"/>
    <n v="0"/>
    <n v="0"/>
    <n v="0"/>
    <n v="0"/>
    <n v="0"/>
    <n v="0"/>
    <n v="0"/>
    <n v="0"/>
    <n v="0"/>
    <n v="0"/>
    <n v="0"/>
  </r>
  <r>
    <x v="19"/>
    <x v="59"/>
    <n v="0"/>
    <n v="0"/>
    <n v="0"/>
    <n v="0"/>
    <n v="0"/>
    <n v="0"/>
    <n v="0"/>
    <n v="0"/>
    <n v="0"/>
    <n v="0"/>
    <n v="0"/>
  </r>
  <r>
    <x v="19"/>
    <x v="60"/>
    <n v="0"/>
    <n v="0"/>
    <n v="0"/>
    <n v="0"/>
    <n v="0"/>
    <n v="0"/>
    <n v="0"/>
    <n v="0"/>
    <n v="0"/>
    <n v="0"/>
    <n v="0"/>
  </r>
  <r>
    <x v="19"/>
    <x v="61"/>
    <n v="0"/>
    <n v="0"/>
    <n v="0"/>
    <n v="0"/>
    <n v="0"/>
    <n v="0"/>
    <n v="0"/>
    <n v="0"/>
    <n v="0"/>
    <n v="0"/>
    <n v="0"/>
  </r>
  <r>
    <x v="19"/>
    <x v="62"/>
    <n v="0"/>
    <n v="0"/>
    <n v="0"/>
    <n v="0"/>
    <n v="0"/>
    <n v="0"/>
    <n v="0"/>
    <n v="0"/>
    <n v="0"/>
    <n v="0"/>
    <n v="0"/>
  </r>
  <r>
    <x v="19"/>
    <x v="63"/>
    <n v="0"/>
    <n v="0"/>
    <n v="0"/>
    <n v="0"/>
    <n v="0"/>
    <n v="0"/>
    <n v="0"/>
    <n v="0"/>
    <n v="0"/>
    <n v="0"/>
    <n v="0"/>
  </r>
  <r>
    <x v="19"/>
    <x v="64"/>
    <n v="0"/>
    <n v="0"/>
    <n v="0"/>
    <n v="0"/>
    <n v="0"/>
    <n v="0"/>
    <n v="0"/>
    <n v="0"/>
    <n v="0"/>
    <n v="0"/>
    <n v="0"/>
  </r>
  <r>
    <x v="19"/>
    <x v="65"/>
    <n v="0"/>
    <n v="0"/>
    <n v="0"/>
    <n v="0"/>
    <n v="0"/>
    <n v="0"/>
    <n v="0"/>
    <n v="0"/>
    <n v="0"/>
    <n v="0"/>
    <n v="0"/>
  </r>
  <r>
    <x v="19"/>
    <x v="66"/>
    <n v="0"/>
    <n v="0"/>
    <n v="0"/>
    <n v="0"/>
    <n v="0"/>
    <n v="0"/>
    <n v="0"/>
    <n v="0"/>
    <n v="0"/>
    <n v="0"/>
    <n v="0"/>
  </r>
  <r>
    <x v="19"/>
    <x v="67"/>
    <n v="0"/>
    <n v="0"/>
    <n v="0"/>
    <n v="0"/>
    <n v="0"/>
    <n v="0"/>
    <n v="0"/>
    <n v="0"/>
    <n v="0"/>
    <n v="0"/>
    <n v="0"/>
  </r>
  <r>
    <x v="19"/>
    <x v="68"/>
    <n v="0"/>
    <n v="0"/>
    <n v="0"/>
    <n v="0"/>
    <n v="0"/>
    <n v="0"/>
    <n v="0"/>
    <n v="0"/>
    <n v="0"/>
    <n v="0"/>
    <n v="0"/>
  </r>
  <r>
    <x v="19"/>
    <x v="69"/>
    <n v="0"/>
    <n v="0"/>
    <n v="0"/>
    <n v="0"/>
    <n v="0"/>
    <n v="0"/>
    <n v="0"/>
    <n v="0"/>
    <n v="0"/>
    <n v="0"/>
    <n v="0"/>
  </r>
  <r>
    <x v="19"/>
    <x v="70"/>
    <n v="0"/>
    <n v="0"/>
    <n v="0"/>
    <n v="0"/>
    <n v="0"/>
    <n v="0"/>
    <n v="0"/>
    <n v="0"/>
    <n v="0"/>
    <n v="0"/>
    <n v="0"/>
  </r>
  <r>
    <x v="19"/>
    <x v="71"/>
    <n v="0"/>
    <n v="0"/>
    <n v="0"/>
    <n v="0"/>
    <n v="0"/>
    <n v="0"/>
    <n v="0"/>
    <n v="0"/>
    <n v="0"/>
    <n v="0"/>
    <n v="0"/>
  </r>
  <r>
    <x v="19"/>
    <x v="72"/>
    <n v="0"/>
    <n v="0"/>
    <n v="0"/>
    <n v="0"/>
    <n v="0"/>
    <n v="0"/>
    <n v="0"/>
    <n v="0"/>
    <n v="0"/>
    <n v="0"/>
    <n v="0"/>
  </r>
  <r>
    <x v="19"/>
    <x v="73"/>
    <n v="0"/>
    <n v="0"/>
    <n v="0"/>
    <n v="0"/>
    <n v="0"/>
    <n v="0"/>
    <n v="0"/>
    <n v="0"/>
    <n v="0"/>
    <n v="0"/>
    <n v="0"/>
  </r>
  <r>
    <x v="19"/>
    <x v="74"/>
    <n v="0"/>
    <n v="0"/>
    <n v="0"/>
    <n v="0"/>
    <n v="0"/>
    <n v="0"/>
    <n v="0"/>
    <n v="0"/>
    <n v="0"/>
    <n v="0"/>
    <n v="0"/>
  </r>
  <r>
    <x v="19"/>
    <x v="75"/>
    <n v="0"/>
    <n v="0"/>
    <n v="0"/>
    <n v="0"/>
    <n v="0"/>
    <n v="0"/>
    <n v="0"/>
    <n v="0"/>
    <n v="0"/>
    <n v="0"/>
    <n v="0"/>
  </r>
  <r>
    <x v="19"/>
    <x v="76"/>
    <n v="0"/>
    <n v="0"/>
    <n v="0"/>
    <n v="0"/>
    <n v="0"/>
    <n v="0"/>
    <n v="0"/>
    <n v="0"/>
    <n v="0"/>
    <n v="0"/>
    <n v="0"/>
  </r>
  <r>
    <x v="19"/>
    <x v="77"/>
    <n v="0"/>
    <n v="0"/>
    <n v="0"/>
    <n v="0"/>
    <n v="0"/>
    <n v="0"/>
    <n v="0"/>
    <n v="0"/>
    <n v="0"/>
    <n v="0"/>
    <n v="0"/>
  </r>
  <r>
    <x v="19"/>
    <x v="78"/>
    <n v="0"/>
    <n v="0"/>
    <n v="0"/>
    <n v="0"/>
    <n v="0"/>
    <n v="0"/>
    <n v="0"/>
    <n v="0"/>
    <n v="0"/>
    <n v="0"/>
    <n v="0"/>
  </r>
  <r>
    <x v="19"/>
    <x v="79"/>
    <n v="0"/>
    <n v="0"/>
    <n v="0"/>
    <n v="0"/>
    <n v="0"/>
    <n v="0"/>
    <n v="0"/>
    <n v="0"/>
    <n v="0"/>
    <n v="0"/>
    <n v="0"/>
  </r>
  <r>
    <x v="19"/>
    <x v="80"/>
    <n v="0"/>
    <n v="0"/>
    <n v="0"/>
    <n v="0"/>
    <n v="0"/>
    <n v="0"/>
    <n v="0"/>
    <n v="0"/>
    <n v="0"/>
    <n v="0"/>
    <n v="0"/>
  </r>
  <r>
    <x v="19"/>
    <x v="81"/>
    <n v="0"/>
    <n v="0"/>
    <n v="0"/>
    <n v="0"/>
    <n v="0"/>
    <n v="0"/>
    <n v="0"/>
    <n v="0"/>
    <n v="0"/>
    <n v="0"/>
    <n v="0"/>
  </r>
  <r>
    <x v="19"/>
    <x v="82"/>
    <n v="0"/>
    <n v="0"/>
    <n v="0"/>
    <n v="0"/>
    <n v="0"/>
    <n v="0"/>
    <n v="0"/>
    <n v="0"/>
    <n v="0"/>
    <n v="0"/>
    <n v="0"/>
  </r>
  <r>
    <x v="19"/>
    <x v="83"/>
    <n v="0"/>
    <n v="0"/>
    <n v="0"/>
    <n v="0"/>
    <n v="0"/>
    <n v="0"/>
    <n v="0"/>
    <n v="0"/>
    <n v="0"/>
    <n v="0"/>
    <n v="0"/>
  </r>
  <r>
    <x v="19"/>
    <x v="84"/>
    <n v="0"/>
    <n v="0"/>
    <n v="0"/>
    <n v="0"/>
    <n v="0"/>
    <n v="0"/>
    <n v="0"/>
    <n v="0"/>
    <n v="0"/>
    <n v="0"/>
    <n v="0"/>
  </r>
  <r>
    <x v="19"/>
    <x v="85"/>
    <n v="0"/>
    <n v="0"/>
    <n v="0"/>
    <n v="0"/>
    <n v="0"/>
    <n v="0"/>
    <n v="0"/>
    <n v="0"/>
    <n v="0"/>
    <n v="0"/>
    <n v="0"/>
  </r>
  <r>
    <x v="19"/>
    <x v="86"/>
    <n v="0"/>
    <n v="0"/>
    <n v="0"/>
    <n v="0"/>
    <n v="0"/>
    <n v="0"/>
    <n v="0"/>
    <n v="0"/>
    <n v="0"/>
    <n v="0"/>
    <n v="0"/>
  </r>
  <r>
    <x v="19"/>
    <x v="87"/>
    <n v="0"/>
    <n v="0"/>
    <n v="0"/>
    <n v="0"/>
    <n v="0"/>
    <n v="0"/>
    <n v="0"/>
    <n v="0"/>
    <n v="0"/>
    <n v="0"/>
    <n v="0"/>
  </r>
  <r>
    <x v="19"/>
    <x v="88"/>
    <n v="0"/>
    <n v="0"/>
    <n v="0"/>
    <n v="0"/>
    <n v="0"/>
    <n v="0"/>
    <n v="0"/>
    <n v="0"/>
    <n v="0"/>
    <n v="0"/>
    <n v="0"/>
  </r>
  <r>
    <x v="19"/>
    <x v="89"/>
    <n v="0"/>
    <n v="0"/>
    <n v="0"/>
    <n v="0"/>
    <n v="0"/>
    <n v="0"/>
    <n v="0"/>
    <n v="0"/>
    <n v="0"/>
    <n v="0"/>
    <n v="0"/>
  </r>
  <r>
    <x v="19"/>
    <x v="90"/>
    <n v="0"/>
    <n v="0"/>
    <n v="0"/>
    <n v="0"/>
    <n v="0"/>
    <n v="0"/>
    <n v="0"/>
    <n v="0"/>
    <n v="0"/>
    <n v="0"/>
    <n v="0"/>
  </r>
  <r>
    <x v="19"/>
    <x v="91"/>
    <n v="0"/>
    <n v="0"/>
    <n v="0"/>
    <n v="0"/>
    <n v="0"/>
    <n v="0"/>
    <n v="0"/>
    <n v="0"/>
    <n v="0"/>
    <n v="0"/>
    <n v="0"/>
  </r>
  <r>
    <x v="19"/>
    <x v="92"/>
    <n v="0"/>
    <n v="0"/>
    <n v="0"/>
    <n v="0"/>
    <n v="0"/>
    <n v="0"/>
    <n v="0"/>
    <n v="0"/>
    <n v="0"/>
    <n v="0"/>
    <n v="0"/>
  </r>
  <r>
    <x v="19"/>
    <x v="93"/>
    <n v="0"/>
    <n v="0"/>
    <n v="0"/>
    <n v="0"/>
    <n v="0"/>
    <n v="0"/>
    <n v="0"/>
    <n v="0"/>
    <n v="0"/>
    <n v="0"/>
    <n v="0"/>
  </r>
  <r>
    <x v="19"/>
    <x v="94"/>
    <n v="0"/>
    <n v="0"/>
    <n v="0"/>
    <n v="0"/>
    <n v="0"/>
    <n v="0"/>
    <n v="0"/>
    <n v="0"/>
    <n v="0"/>
    <n v="0"/>
    <n v="0"/>
  </r>
  <r>
    <x v="19"/>
    <x v="95"/>
    <n v="0"/>
    <n v="0"/>
    <n v="0"/>
    <n v="0"/>
    <n v="0"/>
    <n v="0"/>
    <n v="0"/>
    <n v="0"/>
    <n v="0"/>
    <n v="0"/>
    <n v="0"/>
  </r>
  <r>
    <x v="19"/>
    <x v="96"/>
    <n v="0"/>
    <n v="0"/>
    <n v="0"/>
    <n v="0"/>
    <n v="0"/>
    <n v="0"/>
    <n v="0"/>
    <n v="0"/>
    <n v="0"/>
    <n v="0"/>
    <n v="0"/>
  </r>
  <r>
    <x v="19"/>
    <x v="97"/>
    <n v="0"/>
    <n v="0"/>
    <n v="0"/>
    <n v="0"/>
    <n v="0"/>
    <n v="0"/>
    <n v="0"/>
    <n v="0"/>
    <n v="0"/>
    <n v="0"/>
    <n v="0"/>
  </r>
  <r>
    <x v="19"/>
    <x v="98"/>
    <n v="0"/>
    <n v="0"/>
    <n v="0"/>
    <n v="0"/>
    <n v="0"/>
    <n v="0"/>
    <n v="0"/>
    <n v="0"/>
    <n v="0"/>
    <n v="0"/>
    <n v="0"/>
  </r>
  <r>
    <x v="19"/>
    <x v="99"/>
    <n v="0"/>
    <n v="0"/>
    <n v="0"/>
    <n v="0"/>
    <n v="0"/>
    <n v="0"/>
    <n v="0"/>
    <n v="0"/>
    <n v="0"/>
    <n v="0"/>
    <n v="0"/>
  </r>
  <r>
    <x v="19"/>
    <x v="100"/>
    <n v="0"/>
    <n v="0"/>
    <n v="0"/>
    <n v="0"/>
    <n v="0"/>
    <n v="0"/>
    <n v="0"/>
    <n v="0"/>
    <n v="0"/>
    <n v="0"/>
    <n v="0"/>
  </r>
  <r>
    <x v="19"/>
    <x v="101"/>
    <n v="0"/>
    <n v="0"/>
    <n v="0"/>
    <n v="0"/>
    <n v="0"/>
    <n v="0"/>
    <n v="0"/>
    <n v="0"/>
    <n v="0"/>
    <n v="0"/>
    <n v="0"/>
  </r>
  <r>
    <x v="19"/>
    <x v="102"/>
    <n v="0"/>
    <n v="0"/>
    <n v="0"/>
    <n v="0"/>
    <n v="0"/>
    <n v="0"/>
    <n v="0"/>
    <n v="0"/>
    <n v="0"/>
    <n v="0"/>
    <n v="0"/>
  </r>
  <r>
    <x v="19"/>
    <x v="103"/>
    <n v="0"/>
    <n v="0"/>
    <n v="0"/>
    <n v="0"/>
    <n v="0"/>
    <n v="0"/>
    <n v="0"/>
    <n v="0"/>
    <n v="0"/>
    <n v="0"/>
    <n v="0"/>
  </r>
  <r>
    <x v="19"/>
    <x v="104"/>
    <n v="0"/>
    <n v="0"/>
    <n v="0"/>
    <n v="0"/>
    <n v="0"/>
    <n v="0"/>
    <n v="0"/>
    <n v="0"/>
    <n v="0"/>
    <n v="0"/>
    <n v="0"/>
  </r>
  <r>
    <x v="19"/>
    <x v="105"/>
    <n v="0"/>
    <n v="0"/>
    <n v="0"/>
    <n v="0"/>
    <n v="0"/>
    <n v="0"/>
    <n v="0"/>
    <n v="0"/>
    <n v="0"/>
    <n v="0"/>
    <n v="0"/>
  </r>
  <r>
    <x v="19"/>
    <x v="106"/>
    <n v="0"/>
    <n v="0"/>
    <n v="0"/>
    <n v="0"/>
    <n v="0"/>
    <n v="0"/>
    <n v="0"/>
    <n v="0"/>
    <n v="0"/>
    <n v="0"/>
    <n v="0"/>
  </r>
  <r>
    <x v="19"/>
    <x v="107"/>
    <n v="0"/>
    <n v="0"/>
    <n v="0"/>
    <n v="0"/>
    <n v="0"/>
    <n v="0"/>
    <n v="0"/>
    <n v="0"/>
    <n v="0"/>
    <n v="0"/>
    <n v="0"/>
  </r>
  <r>
    <x v="19"/>
    <x v="108"/>
    <n v="0"/>
    <n v="0"/>
    <n v="0"/>
    <n v="0"/>
    <n v="0"/>
    <n v="0"/>
    <n v="0"/>
    <n v="0"/>
    <n v="0"/>
    <n v="0"/>
    <n v="0"/>
  </r>
  <r>
    <x v="19"/>
    <x v="109"/>
    <n v="0"/>
    <n v="0"/>
    <n v="0"/>
    <n v="0"/>
    <n v="0"/>
    <n v="0"/>
    <n v="0"/>
    <n v="0"/>
    <n v="0"/>
    <n v="0"/>
    <n v="0"/>
  </r>
  <r>
    <x v="19"/>
    <x v="110"/>
    <n v="0"/>
    <n v="0"/>
    <n v="0"/>
    <n v="0"/>
    <n v="0"/>
    <n v="0"/>
    <n v="0"/>
    <n v="0"/>
    <n v="0"/>
    <n v="0"/>
    <n v="0"/>
  </r>
  <r>
    <x v="19"/>
    <x v="111"/>
    <n v="0"/>
    <n v="0"/>
    <n v="0"/>
    <n v="0"/>
    <n v="0"/>
    <n v="0"/>
    <n v="0"/>
    <n v="0"/>
    <n v="0"/>
    <n v="0"/>
    <n v="0"/>
  </r>
  <r>
    <x v="19"/>
    <x v="112"/>
    <n v="0"/>
    <n v="0"/>
    <n v="0"/>
    <n v="0"/>
    <n v="0"/>
    <n v="0"/>
    <n v="0"/>
    <n v="0"/>
    <n v="0"/>
    <n v="0"/>
    <n v="0"/>
  </r>
  <r>
    <x v="19"/>
    <x v="113"/>
    <n v="0"/>
    <n v="0"/>
    <n v="0"/>
    <n v="0"/>
    <n v="0"/>
    <n v="0"/>
    <n v="0"/>
    <n v="0"/>
    <n v="0"/>
    <n v="0"/>
    <n v="0"/>
  </r>
  <r>
    <x v="19"/>
    <x v="114"/>
    <n v="0"/>
    <n v="0"/>
    <n v="0"/>
    <n v="0"/>
    <n v="0"/>
    <n v="0"/>
    <n v="0"/>
    <n v="0"/>
    <n v="0"/>
    <n v="0"/>
    <n v="0"/>
  </r>
  <r>
    <x v="20"/>
    <x v="16"/>
    <n v="0"/>
    <n v="0"/>
    <n v="0"/>
    <n v="0"/>
    <n v="0"/>
    <n v="0"/>
    <n v="0"/>
    <n v="0"/>
    <n v="0"/>
    <n v="0"/>
    <n v="0"/>
  </r>
  <r>
    <x v="20"/>
    <x v="17"/>
    <n v="0"/>
    <n v="0"/>
    <n v="0"/>
    <n v="0"/>
    <n v="0"/>
    <n v="0"/>
    <n v="0"/>
    <n v="0"/>
    <n v="0"/>
    <n v="0"/>
    <n v="0"/>
  </r>
  <r>
    <x v="20"/>
    <x v="18"/>
    <n v="0"/>
    <n v="0"/>
    <n v="0"/>
    <n v="0"/>
    <n v="0"/>
    <n v="0"/>
    <n v="0"/>
    <n v="0"/>
    <n v="0"/>
    <n v="0"/>
    <n v="0"/>
  </r>
  <r>
    <x v="20"/>
    <x v="19"/>
    <n v="0"/>
    <n v="0"/>
    <n v="0"/>
    <n v="0"/>
    <n v="0"/>
    <n v="0"/>
    <n v="0"/>
    <n v="0"/>
    <n v="0"/>
    <n v="0"/>
    <n v="0"/>
  </r>
  <r>
    <x v="20"/>
    <x v="20"/>
    <n v="0"/>
    <n v="0"/>
    <n v="0"/>
    <n v="0"/>
    <n v="0"/>
    <n v="0"/>
    <n v="0"/>
    <n v="0"/>
    <n v="0"/>
    <n v="0"/>
    <n v="0"/>
  </r>
  <r>
    <x v="20"/>
    <x v="21"/>
    <n v="0"/>
    <n v="0"/>
    <n v="0"/>
    <n v="0"/>
    <n v="0"/>
    <n v="0"/>
    <n v="0"/>
    <n v="0"/>
    <n v="0"/>
    <n v="0"/>
    <n v="0"/>
  </r>
  <r>
    <x v="20"/>
    <x v="22"/>
    <n v="0"/>
    <n v="0"/>
    <n v="0"/>
    <n v="0"/>
    <n v="0"/>
    <n v="0"/>
    <n v="0"/>
    <n v="0"/>
    <n v="0"/>
    <n v="0"/>
    <n v="0"/>
  </r>
  <r>
    <x v="20"/>
    <x v="23"/>
    <n v="0"/>
    <n v="0"/>
    <n v="0"/>
    <n v="0"/>
    <n v="0"/>
    <n v="0"/>
    <n v="0"/>
    <n v="0"/>
    <n v="0"/>
    <n v="0"/>
    <n v="0"/>
  </r>
  <r>
    <x v="20"/>
    <x v="24"/>
    <n v="0"/>
    <n v="0"/>
    <n v="0"/>
    <n v="0"/>
    <n v="0"/>
    <n v="0"/>
    <n v="0"/>
    <n v="0"/>
    <n v="0"/>
    <n v="0"/>
    <n v="0"/>
  </r>
  <r>
    <x v="20"/>
    <x v="25"/>
    <n v="0"/>
    <n v="0"/>
    <n v="0"/>
    <n v="0"/>
    <n v="0"/>
    <n v="0"/>
    <n v="0"/>
    <n v="0"/>
    <n v="0"/>
    <n v="0"/>
    <n v="0"/>
  </r>
  <r>
    <x v="20"/>
    <x v="26"/>
    <n v="0"/>
    <n v="0"/>
    <n v="0"/>
    <n v="0"/>
    <n v="0"/>
    <n v="0"/>
    <n v="0"/>
    <n v="0"/>
    <n v="0"/>
    <n v="0"/>
    <n v="0"/>
  </r>
  <r>
    <x v="20"/>
    <x v="27"/>
    <n v="0"/>
    <n v="0"/>
    <n v="0"/>
    <n v="0"/>
    <n v="0"/>
    <n v="0"/>
    <n v="0"/>
    <n v="0"/>
    <n v="0"/>
    <n v="0"/>
    <n v="0"/>
  </r>
  <r>
    <x v="20"/>
    <x v="28"/>
    <n v="0"/>
    <n v="0"/>
    <n v="0"/>
    <n v="0"/>
    <n v="0"/>
    <n v="0"/>
    <n v="0"/>
    <n v="0"/>
    <n v="0"/>
    <n v="0"/>
    <s v="SE REMITE DEL PROYECTO DAPRE CON UN SALDO PENDIENTE DE 589 REGISTROS EQUIVALENTES A 4,5 DIAS DE PRODUCCION. _x000a_INGRESA PROYECTO MINDEFENSA_x000a_CURVA DE APRENDIZAJE EN EL PROCESO ORDENACION "/>
  </r>
  <r>
    <x v="20"/>
    <x v="29"/>
    <n v="0"/>
    <n v="0"/>
    <n v="0"/>
    <n v="0"/>
    <n v="0"/>
    <n v="0"/>
    <n v="0"/>
    <n v="0"/>
    <n v="0"/>
    <n v="0"/>
    <n v="0"/>
  </r>
  <r>
    <x v="20"/>
    <x v="30"/>
    <n v="0"/>
    <n v="0"/>
    <n v="0"/>
    <n v="0"/>
    <n v="0"/>
    <n v="0"/>
    <n v="0"/>
    <n v="0"/>
    <n v="0"/>
    <n v="0"/>
    <n v="0"/>
  </r>
  <r>
    <x v="20"/>
    <x v="31"/>
    <n v="1"/>
    <n v="0"/>
    <n v="0"/>
    <n v="0"/>
    <n v="0"/>
    <n v="0"/>
    <n v="0"/>
    <n v="0"/>
    <n v="0"/>
    <n v="0"/>
    <s v="GAVETA 9"/>
  </r>
  <r>
    <x v="20"/>
    <x v="32"/>
    <n v="0"/>
    <n v="0"/>
    <n v="0"/>
    <n v="0"/>
    <n v="0"/>
    <n v="0"/>
    <n v="0"/>
    <n v="0"/>
    <n v="0"/>
    <n v="0"/>
    <s v="NO ASISTIO"/>
  </r>
  <r>
    <x v="20"/>
    <x v="33"/>
    <n v="0"/>
    <n v="0"/>
    <n v="260"/>
    <n v="0"/>
    <n v="0"/>
    <n v="0"/>
    <n v="0"/>
    <n v="0"/>
    <n v="0"/>
    <n v="0"/>
    <s v="GAVETA 53"/>
  </r>
  <r>
    <x v="20"/>
    <x v="34"/>
    <n v="0"/>
    <n v="0"/>
    <n v="0"/>
    <n v="0"/>
    <n v="0"/>
    <n v="0"/>
    <n v="0"/>
    <n v="0"/>
    <n v="0"/>
    <n v="0"/>
    <n v="0"/>
  </r>
  <r>
    <x v="20"/>
    <x v="35"/>
    <n v="0"/>
    <n v="0"/>
    <n v="0"/>
    <n v="0"/>
    <n v="0"/>
    <n v="0"/>
    <n v="0"/>
    <n v="0"/>
    <n v="0"/>
    <n v="0"/>
    <n v="0"/>
  </r>
  <r>
    <x v="20"/>
    <x v="36"/>
    <n v="0"/>
    <n v="0"/>
    <n v="0"/>
    <n v="0"/>
    <n v="0"/>
    <n v="0"/>
    <n v="0"/>
    <n v="0"/>
    <n v="0"/>
    <n v="0"/>
    <s v="SE REALIZA SEGUIMIENTO EVIDENCIANDO UN SALDO PENDIENTE DE 3 GAVETAS EN EL  PROCESO DE ORDENACION, EQUIVALENTES A TRES DIAS DE PRODUCCION._x000a_TENIENDO EN CUENTA EL SALDO PENDIENTE DE 4,5 DIAS EN EL PROYECTO DAPRE PRESENTA UN PENDIENTE EN METAS DE PRODUCCION EQUIVALENTES A 7.5 DIAS   "/>
  </r>
  <r>
    <x v="20"/>
    <x v="37"/>
    <n v="0"/>
    <n v="0"/>
    <n v="260"/>
    <n v="0"/>
    <n v="0"/>
    <n v="0"/>
    <n v="0"/>
    <n v="0"/>
    <n v="0"/>
    <n v="0"/>
    <s v="GAVETA 53_x000a_PASA AL PROCESO DE INVENTARIO"/>
  </r>
  <r>
    <x v="20"/>
    <x v="38"/>
    <n v="0"/>
    <n v="0"/>
    <n v="260"/>
    <n v="0"/>
    <n v="0"/>
    <n v="0"/>
    <n v="0"/>
    <n v="0"/>
    <n v="0"/>
    <n v="0"/>
    <s v="GAVETA 53"/>
  </r>
  <r>
    <x v="20"/>
    <x v="39"/>
    <n v="0"/>
    <n v="0"/>
    <n v="261"/>
    <n v="0"/>
    <n v="0"/>
    <n v="0"/>
    <n v="0"/>
    <n v="0"/>
    <n v="0"/>
    <n v="0"/>
    <s v="GAVETA 53"/>
  </r>
  <r>
    <x v="20"/>
    <x v="40"/>
    <n v="0"/>
    <n v="0"/>
    <n v="0"/>
    <n v="0"/>
    <n v="0"/>
    <n v="0"/>
    <n v="0"/>
    <n v="0"/>
    <n v="0"/>
    <n v="0"/>
    <n v="0"/>
  </r>
  <r>
    <x v="20"/>
    <x v="41"/>
    <n v="0"/>
    <n v="0"/>
    <n v="0"/>
    <n v="0"/>
    <n v="0"/>
    <n v="0"/>
    <n v="0"/>
    <n v="0"/>
    <n v="0"/>
    <n v="0"/>
    <n v="0"/>
  </r>
  <r>
    <x v="20"/>
    <x v="42"/>
    <n v="0"/>
    <n v="0"/>
    <n v="261"/>
    <n v="0"/>
    <n v="0"/>
    <n v="0"/>
    <n v="0"/>
    <n v="0"/>
    <n v="0"/>
    <n v="0"/>
    <s v="GAVETA 53"/>
  </r>
  <r>
    <x v="20"/>
    <x v="43"/>
    <n v="0"/>
    <n v="0"/>
    <n v="101"/>
    <n v="0"/>
    <n v="0"/>
    <n v="0"/>
    <n v="0"/>
    <n v="0"/>
    <n v="0"/>
    <n v="0"/>
    <s v="GAVETA 53"/>
  </r>
  <r>
    <x v="20"/>
    <x v="44"/>
    <n v="0"/>
    <n v="0"/>
    <n v="0"/>
    <n v="0"/>
    <n v="0"/>
    <n v="0"/>
    <n v="0"/>
    <n v="0"/>
    <n v="0"/>
    <n v="0"/>
    <s v="NO ASISTIO"/>
  </r>
  <r>
    <x v="20"/>
    <x v="45"/>
    <n v="0"/>
    <n v="0"/>
    <n v="0"/>
    <n v="0"/>
    <n v="0"/>
    <n v="0"/>
    <n v="0"/>
    <n v="0"/>
    <n v="0"/>
    <n v="0"/>
    <s v="NO ASISTIO"/>
  </r>
  <r>
    <x v="20"/>
    <x v="46"/>
    <n v="0"/>
    <n v="0"/>
    <n v="0"/>
    <n v="0"/>
    <n v="0"/>
    <n v="0"/>
    <n v="0"/>
    <n v="0"/>
    <n v="0"/>
    <n v="0"/>
    <s v="SE REALIZA SEGUIMIENTO CON CORTE AL 24 DE OCTUBRE DE 2025 EVIDENCIANDO QUE CONTINUAN PENDIENTES 3 GAVETAS DEL PROCESO DE ORDENACION + 4,5 DIAS DE PRODUCCION DEL PROYECTO DAPRE Y UN ADICIONAL DE 937 REGISTROS DE INVENTARIO EQUIVALENTES A 3,6 DIAS EN METAS DE PRODUCCION_x000a_CONCLUSION: PRESENTA UN SALDO PENDIENTE DE 11,1 DIAS EN META DE PRODUCCION  "/>
  </r>
  <r>
    <x v="20"/>
    <x v="47"/>
    <n v="0"/>
    <n v="0"/>
    <n v="0"/>
    <n v="0"/>
    <n v="0"/>
    <n v="0"/>
    <n v="0"/>
    <n v="0"/>
    <n v="0"/>
    <n v="0"/>
    <n v="0"/>
  </r>
  <r>
    <x v="20"/>
    <x v="48"/>
    <n v="0"/>
    <n v="0"/>
    <n v="0"/>
    <n v="0"/>
    <n v="0"/>
    <n v="0"/>
    <n v="0"/>
    <n v="0"/>
    <n v="0"/>
    <n v="0"/>
    <n v="0"/>
  </r>
  <r>
    <x v="20"/>
    <x v="49"/>
    <n v="0"/>
    <n v="0"/>
    <n v="0"/>
    <n v="0"/>
    <n v="0"/>
    <n v="0"/>
    <n v="0"/>
    <n v="0"/>
    <n v="0"/>
    <n v="0"/>
    <n v="0"/>
  </r>
  <r>
    <x v="20"/>
    <x v="50"/>
    <n v="0"/>
    <n v="0"/>
    <n v="0"/>
    <n v="0"/>
    <n v="0"/>
    <n v="0"/>
    <n v="0"/>
    <n v="0"/>
    <n v="0"/>
    <n v="0"/>
    <n v="0"/>
  </r>
  <r>
    <x v="20"/>
    <x v="51"/>
    <n v="0"/>
    <n v="0"/>
    <n v="0"/>
    <n v="0"/>
    <n v="0"/>
    <n v="0"/>
    <n v="0"/>
    <n v="0"/>
    <n v="0"/>
    <n v="0"/>
    <n v="0"/>
  </r>
  <r>
    <x v="20"/>
    <x v="52"/>
    <n v="0"/>
    <n v="0"/>
    <n v="0"/>
    <n v="0"/>
    <n v="0"/>
    <n v="0"/>
    <n v="0"/>
    <n v="0"/>
    <n v="0"/>
    <n v="0"/>
    <n v="0"/>
  </r>
  <r>
    <x v="20"/>
    <x v="53"/>
    <n v="0"/>
    <n v="0"/>
    <n v="0"/>
    <n v="0"/>
    <n v="0"/>
    <n v="0"/>
    <n v="0"/>
    <n v="0"/>
    <n v="0"/>
    <n v="0"/>
    <n v="0"/>
  </r>
  <r>
    <x v="20"/>
    <x v="54"/>
    <n v="0"/>
    <n v="0"/>
    <n v="0"/>
    <n v="0"/>
    <n v="0"/>
    <n v="0"/>
    <n v="0"/>
    <n v="0"/>
    <n v="0"/>
    <n v="0"/>
    <n v="0"/>
  </r>
  <r>
    <x v="20"/>
    <x v="55"/>
    <n v="0"/>
    <n v="0"/>
    <n v="0"/>
    <n v="0"/>
    <n v="0"/>
    <n v="0"/>
    <n v="0"/>
    <n v="0"/>
    <n v="0"/>
    <n v="0"/>
    <n v="0"/>
  </r>
  <r>
    <x v="20"/>
    <x v="56"/>
    <n v="0"/>
    <n v="0"/>
    <n v="0"/>
    <n v="0"/>
    <n v="0"/>
    <n v="0"/>
    <n v="0"/>
    <n v="0"/>
    <n v="0"/>
    <n v="0"/>
    <n v="0"/>
  </r>
  <r>
    <x v="20"/>
    <x v="57"/>
    <n v="0"/>
    <n v="0"/>
    <n v="0"/>
    <n v="0"/>
    <n v="0"/>
    <n v="0"/>
    <n v="0"/>
    <n v="0"/>
    <n v="0"/>
    <n v="0"/>
    <n v="0"/>
  </r>
  <r>
    <x v="20"/>
    <x v="58"/>
    <n v="0"/>
    <n v="0"/>
    <n v="0"/>
    <n v="0"/>
    <n v="0"/>
    <n v="0"/>
    <n v="0"/>
    <n v="0"/>
    <n v="0"/>
    <n v="0"/>
    <n v="0"/>
  </r>
  <r>
    <x v="20"/>
    <x v="59"/>
    <n v="0"/>
    <n v="0"/>
    <n v="0"/>
    <n v="0"/>
    <n v="0"/>
    <n v="0"/>
    <n v="0"/>
    <n v="0"/>
    <n v="0"/>
    <n v="0"/>
    <n v="0"/>
  </r>
  <r>
    <x v="20"/>
    <x v="60"/>
    <n v="0"/>
    <n v="0"/>
    <n v="0"/>
    <n v="0"/>
    <n v="0"/>
    <n v="0"/>
    <n v="0"/>
    <n v="0"/>
    <n v="0"/>
    <n v="0"/>
    <n v="0"/>
  </r>
  <r>
    <x v="20"/>
    <x v="61"/>
    <n v="0"/>
    <n v="0"/>
    <n v="0"/>
    <n v="0"/>
    <n v="0"/>
    <n v="0"/>
    <n v="0"/>
    <n v="0"/>
    <n v="0"/>
    <n v="0"/>
    <n v="0"/>
  </r>
  <r>
    <x v="20"/>
    <x v="62"/>
    <n v="0"/>
    <n v="0"/>
    <n v="0"/>
    <n v="0"/>
    <n v="0"/>
    <n v="0"/>
    <n v="0"/>
    <n v="0"/>
    <n v="0"/>
    <n v="0"/>
    <n v="0"/>
  </r>
  <r>
    <x v="20"/>
    <x v="63"/>
    <n v="0"/>
    <n v="0"/>
    <n v="0"/>
    <n v="0"/>
    <n v="0"/>
    <n v="0"/>
    <n v="0"/>
    <n v="0"/>
    <n v="0"/>
    <n v="0"/>
    <n v="0"/>
  </r>
  <r>
    <x v="20"/>
    <x v="64"/>
    <n v="0"/>
    <n v="0"/>
    <n v="0"/>
    <n v="0"/>
    <n v="0"/>
    <n v="0"/>
    <n v="0"/>
    <n v="0"/>
    <n v="0"/>
    <n v="0"/>
    <n v="0"/>
  </r>
  <r>
    <x v="20"/>
    <x v="65"/>
    <n v="0"/>
    <n v="0"/>
    <n v="0"/>
    <n v="0"/>
    <n v="0"/>
    <n v="0"/>
    <n v="0"/>
    <n v="0"/>
    <n v="0"/>
    <n v="0"/>
    <n v="0"/>
  </r>
  <r>
    <x v="20"/>
    <x v="66"/>
    <n v="0"/>
    <n v="0"/>
    <n v="0"/>
    <n v="0"/>
    <n v="0"/>
    <n v="0"/>
    <n v="0"/>
    <n v="0"/>
    <n v="0"/>
    <n v="0"/>
    <n v="0"/>
  </r>
  <r>
    <x v="20"/>
    <x v="67"/>
    <n v="0"/>
    <n v="0"/>
    <n v="0"/>
    <n v="0"/>
    <n v="0"/>
    <n v="0"/>
    <n v="0"/>
    <n v="0"/>
    <n v="0"/>
    <n v="0"/>
    <n v="0"/>
  </r>
  <r>
    <x v="20"/>
    <x v="68"/>
    <n v="0"/>
    <n v="0"/>
    <n v="0"/>
    <n v="0"/>
    <n v="0"/>
    <n v="0"/>
    <n v="0"/>
    <n v="0"/>
    <n v="0"/>
    <n v="0"/>
    <n v="0"/>
  </r>
  <r>
    <x v="20"/>
    <x v="69"/>
    <n v="0"/>
    <n v="0"/>
    <n v="0"/>
    <n v="0"/>
    <n v="0"/>
    <n v="0"/>
    <n v="0"/>
    <n v="0"/>
    <n v="0"/>
    <n v="0"/>
    <n v="0"/>
  </r>
  <r>
    <x v="20"/>
    <x v="70"/>
    <n v="0"/>
    <n v="0"/>
    <n v="0"/>
    <n v="0"/>
    <n v="0"/>
    <n v="0"/>
    <n v="0"/>
    <n v="0"/>
    <n v="0"/>
    <n v="0"/>
    <n v="0"/>
  </r>
  <r>
    <x v="20"/>
    <x v="71"/>
    <n v="0"/>
    <n v="0"/>
    <n v="0"/>
    <n v="0"/>
    <n v="0"/>
    <n v="0"/>
    <n v="0"/>
    <n v="0"/>
    <n v="0"/>
    <n v="0"/>
    <n v="0"/>
  </r>
  <r>
    <x v="20"/>
    <x v="72"/>
    <n v="0"/>
    <n v="0"/>
    <n v="0"/>
    <n v="0"/>
    <n v="0"/>
    <n v="0"/>
    <n v="0"/>
    <n v="0"/>
    <n v="0"/>
    <n v="0"/>
    <n v="0"/>
  </r>
  <r>
    <x v="20"/>
    <x v="73"/>
    <n v="0"/>
    <n v="0"/>
    <n v="0"/>
    <n v="0"/>
    <n v="0"/>
    <n v="0"/>
    <n v="0"/>
    <n v="0"/>
    <n v="0"/>
    <n v="0"/>
    <n v="0"/>
  </r>
  <r>
    <x v="20"/>
    <x v="74"/>
    <n v="0"/>
    <n v="0"/>
    <n v="0"/>
    <n v="0"/>
    <n v="0"/>
    <n v="0"/>
    <n v="0"/>
    <n v="0"/>
    <n v="0"/>
    <n v="0"/>
    <n v="0"/>
  </r>
  <r>
    <x v="20"/>
    <x v="75"/>
    <n v="0"/>
    <n v="0"/>
    <n v="0"/>
    <n v="0"/>
    <n v="0"/>
    <n v="0"/>
    <n v="0"/>
    <n v="0"/>
    <n v="0"/>
    <n v="0"/>
    <n v="0"/>
  </r>
  <r>
    <x v="20"/>
    <x v="76"/>
    <n v="0"/>
    <n v="0"/>
    <n v="0"/>
    <n v="0"/>
    <n v="0"/>
    <n v="0"/>
    <n v="0"/>
    <n v="0"/>
    <n v="0"/>
    <n v="0"/>
    <n v="0"/>
  </r>
  <r>
    <x v="20"/>
    <x v="77"/>
    <n v="0"/>
    <n v="0"/>
    <n v="0"/>
    <n v="0"/>
    <n v="0"/>
    <n v="0"/>
    <n v="0"/>
    <n v="0"/>
    <n v="0"/>
    <n v="0"/>
    <n v="0"/>
  </r>
  <r>
    <x v="20"/>
    <x v="78"/>
    <n v="0"/>
    <n v="0"/>
    <n v="0"/>
    <n v="0"/>
    <n v="0"/>
    <n v="0"/>
    <n v="0"/>
    <n v="0"/>
    <n v="0"/>
    <n v="0"/>
    <n v="0"/>
  </r>
  <r>
    <x v="20"/>
    <x v="79"/>
    <n v="0"/>
    <n v="0"/>
    <n v="0"/>
    <n v="0"/>
    <n v="0"/>
    <n v="0"/>
    <n v="0"/>
    <n v="0"/>
    <n v="0"/>
    <n v="0"/>
    <n v="0"/>
  </r>
  <r>
    <x v="20"/>
    <x v="80"/>
    <n v="0"/>
    <n v="0"/>
    <n v="0"/>
    <n v="0"/>
    <n v="0"/>
    <n v="0"/>
    <n v="0"/>
    <n v="0"/>
    <n v="0"/>
    <n v="0"/>
    <n v="0"/>
  </r>
  <r>
    <x v="20"/>
    <x v="81"/>
    <n v="0"/>
    <n v="0"/>
    <n v="0"/>
    <n v="0"/>
    <n v="0"/>
    <n v="0"/>
    <n v="0"/>
    <n v="0"/>
    <n v="0"/>
    <n v="0"/>
    <n v="0"/>
  </r>
  <r>
    <x v="20"/>
    <x v="82"/>
    <n v="0"/>
    <n v="0"/>
    <n v="0"/>
    <n v="0"/>
    <n v="0"/>
    <n v="0"/>
    <n v="0"/>
    <n v="0"/>
    <n v="0"/>
    <n v="0"/>
    <n v="0"/>
  </r>
  <r>
    <x v="20"/>
    <x v="83"/>
    <n v="0"/>
    <n v="0"/>
    <n v="0"/>
    <n v="0"/>
    <n v="0"/>
    <n v="0"/>
    <n v="0"/>
    <n v="0"/>
    <n v="0"/>
    <n v="0"/>
    <n v="0"/>
  </r>
  <r>
    <x v="20"/>
    <x v="84"/>
    <n v="0"/>
    <n v="0"/>
    <n v="0"/>
    <n v="0"/>
    <n v="0"/>
    <n v="0"/>
    <n v="0"/>
    <n v="0"/>
    <n v="0"/>
    <n v="0"/>
    <n v="0"/>
  </r>
  <r>
    <x v="20"/>
    <x v="85"/>
    <n v="0"/>
    <n v="0"/>
    <n v="0"/>
    <n v="0"/>
    <n v="0"/>
    <n v="0"/>
    <n v="0"/>
    <n v="0"/>
    <n v="0"/>
    <n v="0"/>
    <n v="0"/>
  </r>
  <r>
    <x v="20"/>
    <x v="86"/>
    <n v="0"/>
    <n v="0"/>
    <n v="0"/>
    <n v="0"/>
    <n v="0"/>
    <n v="0"/>
    <n v="0"/>
    <n v="0"/>
    <n v="0"/>
    <n v="0"/>
    <n v="0"/>
  </r>
  <r>
    <x v="20"/>
    <x v="87"/>
    <n v="0"/>
    <n v="0"/>
    <n v="0"/>
    <n v="0"/>
    <n v="0"/>
    <n v="0"/>
    <n v="0"/>
    <n v="0"/>
    <n v="0"/>
    <n v="0"/>
    <n v="0"/>
  </r>
  <r>
    <x v="20"/>
    <x v="88"/>
    <n v="0"/>
    <n v="0"/>
    <n v="0"/>
    <n v="0"/>
    <n v="0"/>
    <n v="0"/>
    <n v="0"/>
    <n v="0"/>
    <n v="0"/>
    <n v="0"/>
    <n v="0"/>
  </r>
  <r>
    <x v="20"/>
    <x v="89"/>
    <n v="0"/>
    <n v="0"/>
    <n v="0"/>
    <n v="0"/>
    <n v="0"/>
    <n v="0"/>
    <n v="0"/>
    <n v="0"/>
    <n v="0"/>
    <n v="0"/>
    <n v="0"/>
  </r>
  <r>
    <x v="20"/>
    <x v="90"/>
    <n v="0"/>
    <n v="0"/>
    <n v="0"/>
    <n v="0"/>
    <n v="0"/>
    <n v="0"/>
    <n v="0"/>
    <n v="0"/>
    <n v="0"/>
    <n v="0"/>
    <n v="0"/>
  </r>
  <r>
    <x v="20"/>
    <x v="91"/>
    <n v="0"/>
    <n v="0"/>
    <n v="0"/>
    <n v="0"/>
    <n v="0"/>
    <n v="0"/>
    <n v="0"/>
    <n v="0"/>
    <n v="0"/>
    <n v="0"/>
    <n v="0"/>
  </r>
  <r>
    <x v="20"/>
    <x v="92"/>
    <n v="0"/>
    <n v="0"/>
    <n v="0"/>
    <n v="0"/>
    <n v="0"/>
    <n v="0"/>
    <n v="0"/>
    <n v="0"/>
    <n v="0"/>
    <n v="0"/>
    <n v="0"/>
  </r>
  <r>
    <x v="20"/>
    <x v="93"/>
    <n v="0"/>
    <n v="0"/>
    <n v="0"/>
    <n v="0"/>
    <n v="0"/>
    <n v="0"/>
    <n v="0"/>
    <n v="0"/>
    <n v="0"/>
    <n v="0"/>
    <n v="0"/>
  </r>
  <r>
    <x v="20"/>
    <x v="94"/>
    <n v="0"/>
    <n v="0"/>
    <n v="0"/>
    <n v="0"/>
    <n v="0"/>
    <n v="0"/>
    <n v="0"/>
    <n v="0"/>
    <n v="0"/>
    <n v="0"/>
    <n v="0"/>
  </r>
  <r>
    <x v="20"/>
    <x v="95"/>
    <n v="0"/>
    <n v="0"/>
    <n v="0"/>
    <n v="0"/>
    <n v="0"/>
    <n v="0"/>
    <n v="0"/>
    <n v="0"/>
    <n v="0"/>
    <n v="0"/>
    <n v="0"/>
  </r>
  <r>
    <x v="20"/>
    <x v="96"/>
    <n v="0"/>
    <n v="0"/>
    <n v="0"/>
    <n v="0"/>
    <n v="0"/>
    <n v="0"/>
    <n v="0"/>
    <n v="0"/>
    <n v="0"/>
    <n v="0"/>
    <n v="0"/>
  </r>
  <r>
    <x v="20"/>
    <x v="97"/>
    <n v="0"/>
    <n v="0"/>
    <n v="0"/>
    <n v="0"/>
    <n v="0"/>
    <n v="0"/>
    <n v="0"/>
    <n v="0"/>
    <n v="0"/>
    <n v="0"/>
    <n v="0"/>
  </r>
  <r>
    <x v="20"/>
    <x v="98"/>
    <n v="0"/>
    <n v="0"/>
    <n v="0"/>
    <n v="0"/>
    <n v="0"/>
    <n v="0"/>
    <n v="0"/>
    <n v="0"/>
    <n v="0"/>
    <n v="0"/>
    <n v="0"/>
  </r>
  <r>
    <x v="20"/>
    <x v="99"/>
    <n v="0"/>
    <n v="0"/>
    <n v="0"/>
    <n v="0"/>
    <n v="0"/>
    <n v="0"/>
    <n v="0"/>
    <n v="0"/>
    <n v="0"/>
    <n v="0"/>
    <n v="0"/>
  </r>
  <r>
    <x v="20"/>
    <x v="100"/>
    <n v="0"/>
    <n v="0"/>
    <n v="0"/>
    <n v="0"/>
    <n v="0"/>
    <n v="0"/>
    <n v="0"/>
    <n v="0"/>
    <n v="0"/>
    <n v="0"/>
    <n v="0"/>
  </r>
  <r>
    <x v="20"/>
    <x v="101"/>
    <n v="0"/>
    <n v="0"/>
    <n v="0"/>
    <n v="0"/>
    <n v="0"/>
    <n v="0"/>
    <n v="0"/>
    <n v="0"/>
    <n v="0"/>
    <n v="0"/>
    <n v="0"/>
  </r>
  <r>
    <x v="20"/>
    <x v="102"/>
    <n v="0"/>
    <n v="0"/>
    <n v="0"/>
    <n v="0"/>
    <n v="0"/>
    <n v="0"/>
    <n v="0"/>
    <n v="0"/>
    <n v="0"/>
    <n v="0"/>
    <n v="0"/>
  </r>
  <r>
    <x v="20"/>
    <x v="103"/>
    <n v="0"/>
    <n v="0"/>
    <n v="0"/>
    <n v="0"/>
    <n v="0"/>
    <n v="0"/>
    <n v="0"/>
    <n v="0"/>
    <n v="0"/>
    <n v="0"/>
    <n v="0"/>
  </r>
  <r>
    <x v="20"/>
    <x v="104"/>
    <n v="0"/>
    <n v="0"/>
    <n v="0"/>
    <n v="0"/>
    <n v="0"/>
    <n v="0"/>
    <n v="0"/>
    <n v="0"/>
    <n v="0"/>
    <n v="0"/>
    <n v="0"/>
  </r>
  <r>
    <x v="20"/>
    <x v="105"/>
    <n v="0"/>
    <n v="0"/>
    <n v="0"/>
    <n v="0"/>
    <n v="0"/>
    <n v="0"/>
    <n v="0"/>
    <n v="0"/>
    <n v="0"/>
    <n v="0"/>
    <n v="0"/>
  </r>
  <r>
    <x v="20"/>
    <x v="106"/>
    <n v="0"/>
    <n v="0"/>
    <n v="0"/>
    <n v="0"/>
    <n v="0"/>
    <n v="0"/>
    <n v="0"/>
    <n v="0"/>
    <n v="0"/>
    <n v="0"/>
    <n v="0"/>
  </r>
  <r>
    <x v="20"/>
    <x v="107"/>
    <n v="0"/>
    <n v="0"/>
    <n v="0"/>
    <n v="0"/>
    <n v="0"/>
    <n v="0"/>
    <n v="0"/>
    <n v="0"/>
    <n v="0"/>
    <n v="0"/>
    <n v="0"/>
  </r>
  <r>
    <x v="20"/>
    <x v="108"/>
    <n v="0"/>
    <n v="0"/>
    <n v="0"/>
    <n v="0"/>
    <n v="0"/>
    <n v="0"/>
    <n v="0"/>
    <n v="0"/>
    <n v="0"/>
    <n v="0"/>
    <n v="0"/>
  </r>
  <r>
    <x v="20"/>
    <x v="109"/>
    <n v="0"/>
    <n v="0"/>
    <n v="0"/>
    <n v="0"/>
    <n v="0"/>
    <n v="0"/>
    <n v="0"/>
    <n v="0"/>
    <n v="0"/>
    <n v="0"/>
    <n v="0"/>
  </r>
  <r>
    <x v="20"/>
    <x v="110"/>
    <n v="0"/>
    <n v="0"/>
    <n v="0"/>
    <n v="0"/>
    <n v="0"/>
    <n v="0"/>
    <n v="0"/>
    <n v="0"/>
    <n v="0"/>
    <n v="0"/>
    <n v="0"/>
  </r>
  <r>
    <x v="20"/>
    <x v="111"/>
    <n v="0"/>
    <n v="0"/>
    <n v="0"/>
    <n v="0"/>
    <n v="0"/>
    <n v="0"/>
    <n v="0"/>
    <n v="0"/>
    <n v="0"/>
    <n v="0"/>
    <n v="0"/>
  </r>
  <r>
    <x v="20"/>
    <x v="112"/>
    <n v="0"/>
    <n v="0"/>
    <n v="0"/>
    <n v="0"/>
    <n v="0"/>
    <n v="0"/>
    <n v="0"/>
    <n v="0"/>
    <n v="0"/>
    <n v="0"/>
    <n v="0"/>
  </r>
  <r>
    <x v="20"/>
    <x v="113"/>
    <n v="0"/>
    <n v="0"/>
    <n v="0"/>
    <n v="0"/>
    <n v="0"/>
    <n v="0"/>
    <n v="0"/>
    <n v="0"/>
    <n v="0"/>
    <n v="0"/>
    <n v="0"/>
  </r>
  <r>
    <x v="20"/>
    <x v="114"/>
    <n v="0"/>
    <n v="0"/>
    <n v="0"/>
    <n v="0"/>
    <n v="0"/>
    <n v="0"/>
    <n v="0"/>
    <n v="0"/>
    <n v="0"/>
    <n v="0"/>
    <n v="0"/>
  </r>
  <r>
    <x v="21"/>
    <x v="16"/>
    <n v="0"/>
    <n v="0"/>
    <n v="0"/>
    <n v="0"/>
    <n v="0"/>
    <n v="0"/>
    <n v="0"/>
    <n v="0"/>
    <n v="0"/>
    <n v="0"/>
    <n v="0"/>
  </r>
  <r>
    <x v="21"/>
    <x v="17"/>
    <n v="0"/>
    <n v="0"/>
    <n v="0"/>
    <n v="0"/>
    <n v="0"/>
    <n v="0"/>
    <n v="0"/>
    <n v="0"/>
    <n v="0"/>
    <n v="0"/>
    <n v="0"/>
  </r>
  <r>
    <x v="21"/>
    <x v="18"/>
    <n v="0"/>
    <n v="0"/>
    <n v="0"/>
    <n v="0"/>
    <n v="0"/>
    <n v="0"/>
    <n v="0"/>
    <n v="0"/>
    <n v="0"/>
    <n v="0"/>
    <n v="0"/>
  </r>
  <r>
    <x v="21"/>
    <x v="19"/>
    <n v="0"/>
    <n v="0"/>
    <n v="0"/>
    <n v="0"/>
    <n v="0"/>
    <n v="0"/>
    <n v="0"/>
    <n v="0"/>
    <n v="0"/>
    <n v="0"/>
    <n v="0"/>
  </r>
  <r>
    <x v="21"/>
    <x v="20"/>
    <n v="0"/>
    <n v="0"/>
    <n v="0"/>
    <n v="0"/>
    <n v="0"/>
    <n v="0"/>
    <n v="0"/>
    <n v="0"/>
    <n v="0"/>
    <n v="0"/>
    <n v="0"/>
  </r>
  <r>
    <x v="21"/>
    <x v="21"/>
    <n v="0"/>
    <n v="0"/>
    <n v="0"/>
    <n v="0"/>
    <n v="0"/>
    <n v="0"/>
    <n v="0"/>
    <n v="0"/>
    <n v="0"/>
    <n v="0"/>
    <n v="0"/>
  </r>
  <r>
    <x v="21"/>
    <x v="22"/>
    <n v="0"/>
    <n v="0"/>
    <n v="0"/>
    <n v="0"/>
    <n v="0"/>
    <n v="0"/>
    <n v="0"/>
    <n v="0"/>
    <n v="0"/>
    <n v="0"/>
    <n v="0"/>
  </r>
  <r>
    <x v="21"/>
    <x v="23"/>
    <n v="0"/>
    <n v="0"/>
    <n v="0"/>
    <n v="0"/>
    <n v="0"/>
    <n v="0"/>
    <n v="0"/>
    <n v="0"/>
    <n v="0"/>
    <n v="0"/>
    <n v="0"/>
  </r>
  <r>
    <x v="21"/>
    <x v="24"/>
    <n v="0"/>
    <n v="0"/>
    <n v="0"/>
    <n v="0"/>
    <n v="0"/>
    <n v="0"/>
    <n v="0"/>
    <n v="0"/>
    <n v="0"/>
    <n v="0"/>
    <n v="0"/>
  </r>
  <r>
    <x v="21"/>
    <x v="25"/>
    <n v="0"/>
    <n v="0"/>
    <n v="0"/>
    <n v="0"/>
    <n v="0"/>
    <n v="0"/>
    <n v="0"/>
    <n v="0"/>
    <n v="0"/>
    <n v="0"/>
    <n v="0"/>
  </r>
  <r>
    <x v="21"/>
    <x v="26"/>
    <n v="0"/>
    <n v="0"/>
    <n v="0"/>
    <n v="0"/>
    <n v="0"/>
    <n v="0"/>
    <n v="0"/>
    <n v="0"/>
    <n v="0"/>
    <n v="0"/>
    <n v="0"/>
  </r>
  <r>
    <x v="21"/>
    <x v="27"/>
    <n v="0"/>
    <n v="0"/>
    <n v="0"/>
    <n v="0"/>
    <n v="0"/>
    <n v="0"/>
    <n v="0"/>
    <n v="0"/>
    <n v="0"/>
    <n v="0"/>
    <n v="0"/>
  </r>
  <r>
    <x v="21"/>
    <x v="28"/>
    <n v="0"/>
    <n v="0"/>
    <n v="0"/>
    <n v="0"/>
    <n v="0"/>
    <n v="0"/>
    <n v="0"/>
    <n v="0"/>
    <n v="0"/>
    <n v="0"/>
    <n v="0"/>
  </r>
  <r>
    <x v="21"/>
    <x v="29"/>
    <n v="0"/>
    <n v="0"/>
    <n v="0"/>
    <n v="0"/>
    <n v="0"/>
    <n v="0"/>
    <n v="0"/>
    <n v="0"/>
    <n v="0"/>
    <n v="0"/>
    <n v="0"/>
  </r>
  <r>
    <x v="21"/>
    <x v="30"/>
    <n v="0"/>
    <n v="0"/>
    <n v="0"/>
    <n v="0"/>
    <n v="0"/>
    <n v="0"/>
    <n v="0"/>
    <n v="0"/>
    <n v="0"/>
    <n v="0"/>
    <n v="0"/>
  </r>
  <r>
    <x v="21"/>
    <x v="31"/>
    <n v="0"/>
    <n v="0"/>
    <n v="0"/>
    <n v="0"/>
    <n v="0"/>
    <n v="0"/>
    <n v="0"/>
    <n v="0"/>
    <n v="0"/>
    <n v="0"/>
    <n v="0"/>
  </r>
  <r>
    <x v="21"/>
    <x v="32"/>
    <n v="0"/>
    <n v="0"/>
    <n v="0"/>
    <n v="0"/>
    <n v="0"/>
    <n v="0"/>
    <n v="0"/>
    <n v="0"/>
    <n v="0"/>
    <n v="0"/>
    <s v="INGRESA AL PROYECTO EL DÌA 10/10/2025_x000a_CURVA DE APRENDIZAJE PROCESO ORDENACION GAVETA 81"/>
  </r>
  <r>
    <x v="21"/>
    <x v="33"/>
    <n v="0"/>
    <n v="0"/>
    <n v="0"/>
    <n v="0"/>
    <n v="0"/>
    <n v="0"/>
    <n v="0"/>
    <n v="0"/>
    <n v="0"/>
    <n v="0"/>
    <n v="0"/>
  </r>
  <r>
    <x v="21"/>
    <x v="34"/>
    <n v="0"/>
    <n v="0"/>
    <n v="0"/>
    <n v="0"/>
    <n v="0"/>
    <n v="0"/>
    <n v="0"/>
    <n v="0"/>
    <n v="0"/>
    <n v="0"/>
    <n v="0"/>
  </r>
  <r>
    <x v="21"/>
    <x v="35"/>
    <n v="0"/>
    <n v="0"/>
    <n v="0"/>
    <n v="0"/>
    <n v="0"/>
    <n v="0"/>
    <n v="0"/>
    <n v="0"/>
    <n v="0"/>
    <n v="0"/>
    <n v="0"/>
  </r>
  <r>
    <x v="21"/>
    <x v="36"/>
    <n v="0"/>
    <n v="0"/>
    <n v="0"/>
    <n v="0"/>
    <n v="0"/>
    <n v="0"/>
    <n v="0"/>
    <n v="0"/>
    <n v="0"/>
    <n v="0"/>
    <n v="0"/>
  </r>
  <r>
    <x v="21"/>
    <x v="37"/>
    <n v="0"/>
    <n v="0"/>
    <n v="0"/>
    <n v="0"/>
    <n v="0"/>
    <n v="0"/>
    <n v="0"/>
    <n v="0"/>
    <n v="0"/>
    <n v="0"/>
    <s v="SE REALIZA SEGUIMIENTO CON CORTE AL 14 DE OCTUBRE DE 2025_x000a_SE EVIDENCIA UN SALDO PDTE DE 1 GAVETA DEL PROCESO DE ORDENACIÒN"/>
  </r>
  <r>
    <x v="21"/>
    <x v="38"/>
    <n v="1"/>
    <n v="0"/>
    <n v="0"/>
    <n v="0"/>
    <n v="0"/>
    <n v="0"/>
    <n v="0"/>
    <n v="0"/>
    <n v="0"/>
    <n v="0"/>
    <s v="GAVETA 81"/>
  </r>
  <r>
    <x v="21"/>
    <x v="39"/>
    <n v="0"/>
    <n v="0"/>
    <n v="0"/>
    <n v="0"/>
    <n v="0"/>
    <n v="0"/>
    <n v="0"/>
    <n v="0"/>
    <n v="0"/>
    <n v="0"/>
    <n v="0"/>
  </r>
  <r>
    <x v="21"/>
    <x v="40"/>
    <n v="0"/>
    <n v="0"/>
    <n v="0"/>
    <n v="0"/>
    <n v="0"/>
    <n v="0"/>
    <n v="0"/>
    <n v="0"/>
    <n v="0"/>
    <n v="0"/>
    <n v="0"/>
  </r>
  <r>
    <x v="21"/>
    <x v="41"/>
    <n v="0"/>
    <n v="0"/>
    <n v="0"/>
    <n v="0"/>
    <n v="0"/>
    <n v="0"/>
    <n v="0"/>
    <n v="0"/>
    <n v="0"/>
    <n v="0"/>
    <n v="0"/>
  </r>
  <r>
    <x v="21"/>
    <x v="42"/>
    <n v="0"/>
    <n v="0"/>
    <n v="0"/>
    <n v="0"/>
    <n v="0"/>
    <n v="0"/>
    <n v="0"/>
    <n v="0"/>
    <n v="0"/>
    <n v="0"/>
    <n v="0"/>
  </r>
  <r>
    <x v="21"/>
    <x v="43"/>
    <n v="0"/>
    <n v="0"/>
    <n v="0"/>
    <n v="0"/>
    <n v="0"/>
    <n v="0"/>
    <n v="0"/>
    <n v="0"/>
    <n v="0"/>
    <n v="0"/>
    <n v="0"/>
  </r>
  <r>
    <x v="21"/>
    <x v="44"/>
    <n v="0"/>
    <n v="0"/>
    <n v="0"/>
    <n v="0"/>
    <n v="0"/>
    <n v="0"/>
    <n v="0"/>
    <n v="0"/>
    <n v="0"/>
    <n v="0"/>
    <n v="0"/>
  </r>
  <r>
    <x v="21"/>
    <x v="45"/>
    <n v="1"/>
    <n v="0"/>
    <n v="0"/>
    <n v="0"/>
    <n v="0"/>
    <n v="0"/>
    <n v="0"/>
    <n v="0"/>
    <n v="0"/>
    <n v="0"/>
    <s v="GAVETA 109"/>
  </r>
  <r>
    <x v="21"/>
    <x v="46"/>
    <n v="0"/>
    <n v="0"/>
    <n v="12"/>
    <n v="0"/>
    <n v="0"/>
    <n v="0"/>
    <n v="0"/>
    <n v="0"/>
    <n v="0"/>
    <n v="0"/>
    <s v="GAVETA 84"/>
  </r>
  <r>
    <x v="21"/>
    <x v="47"/>
    <n v="0"/>
    <n v="0"/>
    <n v="100"/>
    <n v="0"/>
    <n v="0"/>
    <n v="0"/>
    <n v="0"/>
    <n v="0"/>
    <n v="0"/>
    <n v="0"/>
    <n v="0"/>
  </r>
  <r>
    <x v="21"/>
    <x v="48"/>
    <n v="0"/>
    <n v="0"/>
    <n v="0"/>
    <n v="0"/>
    <n v="0"/>
    <n v="0"/>
    <n v="0"/>
    <n v="0"/>
    <n v="0"/>
    <n v="0"/>
    <n v="0"/>
  </r>
  <r>
    <x v="21"/>
    <x v="49"/>
    <n v="0"/>
    <n v="0"/>
    <n v="181"/>
    <n v="0"/>
    <n v="0"/>
    <n v="0"/>
    <n v="0"/>
    <n v="0"/>
    <n v="0"/>
    <n v="0"/>
    <n v="0"/>
  </r>
  <r>
    <x v="21"/>
    <x v="50"/>
    <n v="0"/>
    <n v="0"/>
    <n v="202"/>
    <n v="0"/>
    <n v="0"/>
    <n v="0"/>
    <n v="0"/>
    <n v="0"/>
    <n v="0"/>
    <n v="0"/>
    <n v="0"/>
  </r>
  <r>
    <x v="21"/>
    <x v="51"/>
    <n v="0"/>
    <n v="0"/>
    <n v="81"/>
    <n v="0"/>
    <n v="0"/>
    <n v="0"/>
    <n v="0"/>
    <n v="0"/>
    <n v="0"/>
    <n v="0"/>
    <s v="SE REALIZA SEGUIMIENTO CON CORTE AL 24/10_x000a_QUEDAN PENDIENTAS 4,7 DÌAS DE PRODUCCIÒN"/>
  </r>
  <r>
    <x v="21"/>
    <x v="52"/>
    <n v="0"/>
    <n v="0"/>
    <n v="0"/>
    <n v="0"/>
    <n v="0"/>
    <n v="0"/>
    <n v="0"/>
    <n v="0"/>
    <n v="0"/>
    <n v="0"/>
    <n v="0"/>
  </r>
  <r>
    <x v="21"/>
    <x v="53"/>
    <n v="0"/>
    <n v="0"/>
    <n v="0"/>
    <n v="0"/>
    <n v="0"/>
    <n v="0"/>
    <n v="0"/>
    <n v="0"/>
    <n v="0"/>
    <n v="0"/>
    <n v="0"/>
  </r>
  <r>
    <x v="21"/>
    <x v="54"/>
    <n v="0"/>
    <n v="0"/>
    <n v="0"/>
    <n v="0"/>
    <n v="0"/>
    <n v="0"/>
    <n v="0"/>
    <n v="0"/>
    <n v="0"/>
    <n v="0"/>
    <n v="0"/>
  </r>
  <r>
    <x v="21"/>
    <x v="55"/>
    <n v="0"/>
    <n v="0"/>
    <n v="0"/>
    <n v="0"/>
    <n v="0"/>
    <n v="0"/>
    <n v="0"/>
    <n v="0"/>
    <n v="0"/>
    <n v="0"/>
    <n v="0"/>
  </r>
  <r>
    <x v="21"/>
    <x v="56"/>
    <n v="0"/>
    <n v="0"/>
    <n v="0"/>
    <n v="0"/>
    <n v="0"/>
    <n v="0"/>
    <n v="0"/>
    <n v="0"/>
    <n v="0"/>
    <n v="0"/>
    <n v="0"/>
  </r>
  <r>
    <x v="21"/>
    <x v="57"/>
    <n v="0"/>
    <n v="0"/>
    <n v="0"/>
    <n v="0"/>
    <n v="0"/>
    <n v="0"/>
    <n v="0"/>
    <n v="0"/>
    <n v="0"/>
    <n v="0"/>
    <n v="0"/>
  </r>
  <r>
    <x v="21"/>
    <x v="58"/>
    <n v="0"/>
    <n v="0"/>
    <n v="0"/>
    <n v="0"/>
    <n v="0"/>
    <n v="0"/>
    <n v="0"/>
    <n v="0"/>
    <n v="0"/>
    <n v="0"/>
    <n v="0"/>
  </r>
  <r>
    <x v="21"/>
    <x v="59"/>
    <n v="0"/>
    <n v="0"/>
    <n v="0"/>
    <n v="0"/>
    <n v="0"/>
    <n v="0"/>
    <n v="0"/>
    <n v="0"/>
    <n v="0"/>
    <n v="0"/>
    <n v="0"/>
  </r>
  <r>
    <x v="21"/>
    <x v="60"/>
    <n v="0"/>
    <n v="0"/>
    <n v="0"/>
    <n v="0"/>
    <n v="0"/>
    <n v="0"/>
    <n v="0"/>
    <n v="0"/>
    <n v="0"/>
    <n v="0"/>
    <n v="0"/>
  </r>
  <r>
    <x v="21"/>
    <x v="61"/>
    <n v="0"/>
    <n v="0"/>
    <n v="0"/>
    <n v="0"/>
    <n v="0"/>
    <n v="0"/>
    <n v="0"/>
    <n v="0"/>
    <n v="0"/>
    <n v="0"/>
    <n v="0"/>
  </r>
  <r>
    <x v="21"/>
    <x v="62"/>
    <n v="0"/>
    <n v="0"/>
    <n v="0"/>
    <n v="0"/>
    <n v="0"/>
    <n v="0"/>
    <n v="0"/>
    <n v="0"/>
    <n v="0"/>
    <n v="0"/>
    <n v="0"/>
  </r>
  <r>
    <x v="21"/>
    <x v="63"/>
    <n v="0"/>
    <n v="0"/>
    <n v="0"/>
    <n v="0"/>
    <n v="0"/>
    <n v="0"/>
    <n v="0"/>
    <n v="0"/>
    <n v="0"/>
    <n v="0"/>
    <n v="0"/>
  </r>
  <r>
    <x v="21"/>
    <x v="64"/>
    <n v="0"/>
    <n v="0"/>
    <n v="0"/>
    <n v="0"/>
    <n v="0"/>
    <n v="0"/>
    <n v="0"/>
    <n v="0"/>
    <n v="0"/>
    <n v="0"/>
    <n v="0"/>
  </r>
  <r>
    <x v="21"/>
    <x v="65"/>
    <n v="0"/>
    <n v="0"/>
    <n v="0"/>
    <n v="0"/>
    <n v="0"/>
    <n v="0"/>
    <n v="0"/>
    <n v="0"/>
    <n v="0"/>
    <n v="0"/>
    <n v="0"/>
  </r>
  <r>
    <x v="21"/>
    <x v="66"/>
    <n v="0"/>
    <n v="0"/>
    <n v="0"/>
    <n v="0"/>
    <n v="0"/>
    <n v="0"/>
    <n v="0"/>
    <n v="0"/>
    <n v="0"/>
    <n v="0"/>
    <n v="0"/>
  </r>
  <r>
    <x v="21"/>
    <x v="67"/>
    <n v="0"/>
    <n v="0"/>
    <n v="0"/>
    <n v="0"/>
    <n v="0"/>
    <n v="0"/>
    <n v="0"/>
    <n v="0"/>
    <n v="0"/>
    <n v="0"/>
    <n v="0"/>
  </r>
  <r>
    <x v="21"/>
    <x v="68"/>
    <n v="0"/>
    <n v="0"/>
    <n v="0"/>
    <n v="0"/>
    <n v="0"/>
    <n v="0"/>
    <n v="0"/>
    <n v="0"/>
    <n v="0"/>
    <n v="0"/>
    <n v="0"/>
  </r>
  <r>
    <x v="21"/>
    <x v="69"/>
    <n v="0"/>
    <n v="0"/>
    <n v="0"/>
    <n v="0"/>
    <n v="0"/>
    <n v="0"/>
    <n v="0"/>
    <n v="0"/>
    <n v="0"/>
    <n v="0"/>
    <n v="0"/>
  </r>
  <r>
    <x v="21"/>
    <x v="70"/>
    <n v="0"/>
    <n v="0"/>
    <n v="0"/>
    <n v="0"/>
    <n v="0"/>
    <n v="0"/>
    <n v="0"/>
    <n v="0"/>
    <n v="0"/>
    <n v="0"/>
    <n v="0"/>
  </r>
  <r>
    <x v="21"/>
    <x v="71"/>
    <n v="0"/>
    <n v="0"/>
    <n v="0"/>
    <n v="0"/>
    <n v="0"/>
    <n v="0"/>
    <n v="0"/>
    <n v="0"/>
    <n v="0"/>
    <n v="0"/>
    <n v="0"/>
  </r>
  <r>
    <x v="21"/>
    <x v="72"/>
    <n v="0"/>
    <n v="0"/>
    <n v="0"/>
    <n v="0"/>
    <n v="0"/>
    <n v="0"/>
    <n v="0"/>
    <n v="0"/>
    <n v="0"/>
    <n v="0"/>
    <n v="0"/>
  </r>
  <r>
    <x v="21"/>
    <x v="73"/>
    <n v="0"/>
    <n v="0"/>
    <n v="0"/>
    <n v="0"/>
    <n v="0"/>
    <n v="0"/>
    <n v="0"/>
    <n v="0"/>
    <n v="0"/>
    <n v="0"/>
    <n v="0"/>
  </r>
  <r>
    <x v="21"/>
    <x v="74"/>
    <n v="0"/>
    <n v="0"/>
    <n v="0"/>
    <n v="0"/>
    <n v="0"/>
    <n v="0"/>
    <n v="0"/>
    <n v="0"/>
    <n v="0"/>
    <n v="0"/>
    <n v="0"/>
  </r>
  <r>
    <x v="21"/>
    <x v="75"/>
    <n v="0"/>
    <n v="0"/>
    <n v="0"/>
    <n v="0"/>
    <n v="0"/>
    <n v="0"/>
    <n v="0"/>
    <n v="0"/>
    <n v="0"/>
    <n v="0"/>
    <n v="0"/>
  </r>
  <r>
    <x v="21"/>
    <x v="76"/>
    <n v="0"/>
    <n v="0"/>
    <n v="0"/>
    <n v="0"/>
    <n v="0"/>
    <n v="0"/>
    <n v="0"/>
    <n v="0"/>
    <n v="0"/>
    <n v="0"/>
    <n v="0"/>
  </r>
  <r>
    <x v="21"/>
    <x v="77"/>
    <n v="0"/>
    <n v="0"/>
    <n v="0"/>
    <n v="0"/>
    <n v="0"/>
    <n v="0"/>
    <n v="0"/>
    <n v="0"/>
    <n v="0"/>
    <n v="0"/>
    <n v="0"/>
  </r>
  <r>
    <x v="21"/>
    <x v="78"/>
    <n v="0"/>
    <n v="0"/>
    <n v="0"/>
    <n v="0"/>
    <n v="0"/>
    <n v="0"/>
    <n v="0"/>
    <n v="0"/>
    <n v="0"/>
    <n v="0"/>
    <n v="0"/>
  </r>
  <r>
    <x v="21"/>
    <x v="79"/>
    <n v="0"/>
    <n v="0"/>
    <n v="0"/>
    <n v="0"/>
    <n v="0"/>
    <n v="0"/>
    <n v="0"/>
    <n v="0"/>
    <n v="0"/>
    <n v="0"/>
    <n v="0"/>
  </r>
  <r>
    <x v="21"/>
    <x v="80"/>
    <n v="0"/>
    <n v="0"/>
    <n v="0"/>
    <n v="0"/>
    <n v="0"/>
    <n v="0"/>
    <n v="0"/>
    <n v="0"/>
    <n v="0"/>
    <n v="0"/>
    <n v="0"/>
  </r>
  <r>
    <x v="21"/>
    <x v="81"/>
    <n v="0"/>
    <n v="0"/>
    <n v="0"/>
    <n v="0"/>
    <n v="0"/>
    <n v="0"/>
    <n v="0"/>
    <n v="0"/>
    <n v="0"/>
    <n v="0"/>
    <n v="0"/>
  </r>
  <r>
    <x v="21"/>
    <x v="82"/>
    <n v="0"/>
    <n v="0"/>
    <n v="0"/>
    <n v="0"/>
    <n v="0"/>
    <n v="0"/>
    <n v="0"/>
    <n v="0"/>
    <n v="0"/>
    <n v="0"/>
    <n v="0"/>
  </r>
  <r>
    <x v="21"/>
    <x v="83"/>
    <n v="0"/>
    <n v="0"/>
    <n v="0"/>
    <n v="0"/>
    <n v="0"/>
    <n v="0"/>
    <n v="0"/>
    <n v="0"/>
    <n v="0"/>
    <n v="0"/>
    <n v="0"/>
  </r>
  <r>
    <x v="21"/>
    <x v="84"/>
    <n v="0"/>
    <n v="0"/>
    <n v="0"/>
    <n v="0"/>
    <n v="0"/>
    <n v="0"/>
    <n v="0"/>
    <n v="0"/>
    <n v="0"/>
    <n v="0"/>
    <n v="0"/>
  </r>
  <r>
    <x v="21"/>
    <x v="85"/>
    <n v="0"/>
    <n v="0"/>
    <n v="0"/>
    <n v="0"/>
    <n v="0"/>
    <n v="0"/>
    <n v="0"/>
    <n v="0"/>
    <n v="0"/>
    <n v="0"/>
    <n v="0"/>
  </r>
  <r>
    <x v="21"/>
    <x v="86"/>
    <n v="0"/>
    <n v="0"/>
    <n v="0"/>
    <n v="0"/>
    <n v="0"/>
    <n v="0"/>
    <n v="0"/>
    <n v="0"/>
    <n v="0"/>
    <n v="0"/>
    <n v="0"/>
  </r>
  <r>
    <x v="21"/>
    <x v="87"/>
    <n v="0"/>
    <n v="0"/>
    <n v="0"/>
    <n v="0"/>
    <n v="0"/>
    <n v="0"/>
    <n v="0"/>
    <n v="0"/>
    <n v="0"/>
    <n v="0"/>
    <n v="0"/>
  </r>
  <r>
    <x v="21"/>
    <x v="88"/>
    <n v="0"/>
    <n v="0"/>
    <n v="0"/>
    <n v="0"/>
    <n v="0"/>
    <n v="0"/>
    <n v="0"/>
    <n v="0"/>
    <n v="0"/>
    <n v="0"/>
    <n v="0"/>
  </r>
  <r>
    <x v="21"/>
    <x v="89"/>
    <n v="0"/>
    <n v="0"/>
    <n v="0"/>
    <n v="0"/>
    <n v="0"/>
    <n v="0"/>
    <n v="0"/>
    <n v="0"/>
    <n v="0"/>
    <n v="0"/>
    <n v="0"/>
  </r>
  <r>
    <x v="21"/>
    <x v="90"/>
    <n v="0"/>
    <n v="0"/>
    <n v="0"/>
    <n v="0"/>
    <n v="0"/>
    <n v="0"/>
    <n v="0"/>
    <n v="0"/>
    <n v="0"/>
    <n v="0"/>
    <n v="0"/>
  </r>
  <r>
    <x v="21"/>
    <x v="91"/>
    <n v="0"/>
    <n v="0"/>
    <n v="0"/>
    <n v="0"/>
    <n v="0"/>
    <n v="0"/>
    <n v="0"/>
    <n v="0"/>
    <n v="0"/>
    <n v="0"/>
    <n v="0"/>
  </r>
  <r>
    <x v="21"/>
    <x v="92"/>
    <n v="0"/>
    <n v="0"/>
    <n v="0"/>
    <n v="0"/>
    <n v="0"/>
    <n v="0"/>
    <n v="0"/>
    <n v="0"/>
    <n v="0"/>
    <n v="0"/>
    <n v="0"/>
  </r>
  <r>
    <x v="21"/>
    <x v="93"/>
    <n v="0"/>
    <n v="0"/>
    <n v="0"/>
    <n v="0"/>
    <n v="0"/>
    <n v="0"/>
    <n v="0"/>
    <n v="0"/>
    <n v="0"/>
    <n v="0"/>
    <n v="0"/>
  </r>
  <r>
    <x v="21"/>
    <x v="94"/>
    <n v="0"/>
    <n v="0"/>
    <n v="0"/>
    <n v="0"/>
    <n v="0"/>
    <n v="0"/>
    <n v="0"/>
    <n v="0"/>
    <n v="0"/>
    <n v="0"/>
    <n v="0"/>
  </r>
  <r>
    <x v="21"/>
    <x v="95"/>
    <n v="0"/>
    <n v="0"/>
    <n v="0"/>
    <n v="0"/>
    <n v="0"/>
    <n v="0"/>
    <n v="0"/>
    <n v="0"/>
    <n v="0"/>
    <n v="0"/>
    <n v="0"/>
  </r>
  <r>
    <x v="21"/>
    <x v="96"/>
    <n v="0"/>
    <n v="0"/>
    <n v="0"/>
    <n v="0"/>
    <n v="0"/>
    <n v="0"/>
    <n v="0"/>
    <n v="0"/>
    <n v="0"/>
    <n v="0"/>
    <n v="0"/>
  </r>
  <r>
    <x v="21"/>
    <x v="97"/>
    <n v="0"/>
    <n v="0"/>
    <n v="0"/>
    <n v="0"/>
    <n v="0"/>
    <n v="0"/>
    <n v="0"/>
    <n v="0"/>
    <n v="0"/>
    <n v="0"/>
    <n v="0"/>
  </r>
  <r>
    <x v="21"/>
    <x v="98"/>
    <n v="0"/>
    <n v="0"/>
    <n v="0"/>
    <n v="0"/>
    <n v="0"/>
    <n v="0"/>
    <n v="0"/>
    <n v="0"/>
    <n v="0"/>
    <n v="0"/>
    <n v="0"/>
  </r>
  <r>
    <x v="21"/>
    <x v="99"/>
    <n v="0"/>
    <n v="0"/>
    <n v="0"/>
    <n v="0"/>
    <n v="0"/>
    <n v="0"/>
    <n v="0"/>
    <n v="0"/>
    <n v="0"/>
    <n v="0"/>
    <n v="0"/>
  </r>
  <r>
    <x v="21"/>
    <x v="100"/>
    <n v="0"/>
    <n v="0"/>
    <n v="0"/>
    <n v="0"/>
    <n v="0"/>
    <n v="0"/>
    <n v="0"/>
    <n v="0"/>
    <n v="0"/>
    <n v="0"/>
    <n v="0"/>
  </r>
  <r>
    <x v="21"/>
    <x v="101"/>
    <n v="0"/>
    <n v="0"/>
    <n v="0"/>
    <n v="0"/>
    <n v="0"/>
    <n v="0"/>
    <n v="0"/>
    <n v="0"/>
    <n v="0"/>
    <n v="0"/>
    <n v="0"/>
  </r>
  <r>
    <x v="21"/>
    <x v="102"/>
    <n v="0"/>
    <n v="0"/>
    <n v="0"/>
    <n v="0"/>
    <n v="0"/>
    <n v="0"/>
    <n v="0"/>
    <n v="0"/>
    <n v="0"/>
    <n v="0"/>
    <n v="0"/>
  </r>
  <r>
    <x v="21"/>
    <x v="103"/>
    <n v="0"/>
    <n v="0"/>
    <n v="0"/>
    <n v="0"/>
    <n v="0"/>
    <n v="0"/>
    <n v="0"/>
    <n v="0"/>
    <n v="0"/>
    <n v="0"/>
    <n v="0"/>
  </r>
  <r>
    <x v="21"/>
    <x v="104"/>
    <n v="0"/>
    <n v="0"/>
    <n v="0"/>
    <n v="0"/>
    <n v="0"/>
    <n v="0"/>
    <n v="0"/>
    <n v="0"/>
    <n v="0"/>
    <n v="0"/>
    <n v="0"/>
  </r>
  <r>
    <x v="21"/>
    <x v="105"/>
    <n v="0"/>
    <n v="0"/>
    <n v="0"/>
    <n v="0"/>
    <n v="0"/>
    <n v="0"/>
    <n v="0"/>
    <n v="0"/>
    <n v="0"/>
    <n v="0"/>
    <n v="0"/>
  </r>
  <r>
    <x v="21"/>
    <x v="106"/>
    <n v="0"/>
    <n v="0"/>
    <n v="0"/>
    <n v="0"/>
    <n v="0"/>
    <n v="0"/>
    <n v="0"/>
    <n v="0"/>
    <n v="0"/>
    <n v="0"/>
    <n v="0"/>
  </r>
  <r>
    <x v="21"/>
    <x v="107"/>
    <n v="0"/>
    <n v="0"/>
    <n v="0"/>
    <n v="0"/>
    <n v="0"/>
    <n v="0"/>
    <n v="0"/>
    <n v="0"/>
    <n v="0"/>
    <n v="0"/>
    <n v="0"/>
  </r>
  <r>
    <x v="21"/>
    <x v="108"/>
    <n v="0"/>
    <n v="0"/>
    <n v="0"/>
    <n v="0"/>
    <n v="0"/>
    <n v="0"/>
    <n v="0"/>
    <n v="0"/>
    <n v="0"/>
    <n v="0"/>
    <n v="0"/>
  </r>
  <r>
    <x v="21"/>
    <x v="109"/>
    <n v="0"/>
    <n v="0"/>
    <n v="0"/>
    <n v="0"/>
    <n v="0"/>
    <n v="0"/>
    <n v="0"/>
    <n v="0"/>
    <n v="0"/>
    <n v="0"/>
    <n v="0"/>
  </r>
  <r>
    <x v="21"/>
    <x v="110"/>
    <n v="0"/>
    <n v="0"/>
    <n v="0"/>
    <n v="0"/>
    <n v="0"/>
    <n v="0"/>
    <n v="0"/>
    <n v="0"/>
    <n v="0"/>
    <n v="0"/>
    <n v="0"/>
  </r>
  <r>
    <x v="21"/>
    <x v="111"/>
    <n v="0"/>
    <n v="0"/>
    <n v="0"/>
    <n v="0"/>
    <n v="0"/>
    <n v="0"/>
    <n v="0"/>
    <n v="0"/>
    <n v="0"/>
    <n v="0"/>
    <n v="0"/>
  </r>
  <r>
    <x v="21"/>
    <x v="112"/>
    <n v="0"/>
    <n v="0"/>
    <n v="0"/>
    <n v="0"/>
    <n v="0"/>
    <n v="0"/>
    <n v="0"/>
    <n v="0"/>
    <n v="0"/>
    <n v="0"/>
    <n v="0"/>
  </r>
  <r>
    <x v="21"/>
    <x v="113"/>
    <n v="0"/>
    <n v="0"/>
    <n v="0"/>
    <n v="0"/>
    <n v="0"/>
    <n v="0"/>
    <n v="0"/>
    <n v="0"/>
    <n v="0"/>
    <n v="0"/>
    <n v="0"/>
  </r>
  <r>
    <x v="21"/>
    <x v="114"/>
    <n v="0"/>
    <n v="0"/>
    <n v="0"/>
    <n v="0"/>
    <n v="0"/>
    <n v="0"/>
    <n v="0"/>
    <n v="0"/>
    <n v="0"/>
    <n v="0"/>
    <n v="0"/>
  </r>
  <r>
    <x v="22"/>
    <x v="16"/>
    <n v="0"/>
    <n v="0"/>
    <n v="0"/>
    <n v="0"/>
    <n v="0"/>
    <n v="0"/>
    <n v="0"/>
    <n v="0"/>
    <n v="0"/>
    <n v="0"/>
    <n v="0"/>
  </r>
  <r>
    <x v="22"/>
    <x v="17"/>
    <n v="0"/>
    <n v="0"/>
    <n v="0"/>
    <n v="0"/>
    <n v="0"/>
    <n v="0"/>
    <n v="0"/>
    <n v="0"/>
    <n v="0"/>
    <n v="0"/>
    <n v="0"/>
  </r>
  <r>
    <x v="22"/>
    <x v="18"/>
    <n v="0"/>
    <n v="0"/>
    <n v="0"/>
    <n v="0"/>
    <n v="0"/>
    <n v="0"/>
    <n v="0"/>
    <n v="0"/>
    <n v="0"/>
    <n v="0"/>
    <n v="0"/>
  </r>
  <r>
    <x v="22"/>
    <x v="19"/>
    <n v="0"/>
    <n v="0"/>
    <n v="0"/>
    <n v="0"/>
    <n v="0"/>
    <n v="0"/>
    <n v="0"/>
    <n v="0"/>
    <n v="0"/>
    <n v="0"/>
    <n v="0"/>
  </r>
  <r>
    <x v="22"/>
    <x v="20"/>
    <n v="0"/>
    <n v="0"/>
    <n v="0"/>
    <n v="0"/>
    <n v="0"/>
    <n v="0"/>
    <n v="0"/>
    <n v="0"/>
    <n v="0"/>
    <n v="0"/>
    <n v="0"/>
  </r>
  <r>
    <x v="22"/>
    <x v="21"/>
    <n v="0"/>
    <n v="0"/>
    <n v="0"/>
    <n v="0"/>
    <n v="0"/>
    <n v="0"/>
    <n v="0"/>
    <n v="0"/>
    <n v="0"/>
    <n v="0"/>
    <n v="0"/>
  </r>
  <r>
    <x v="22"/>
    <x v="22"/>
    <n v="0"/>
    <n v="0"/>
    <n v="0"/>
    <n v="0"/>
    <n v="0"/>
    <n v="0"/>
    <n v="0"/>
    <n v="0"/>
    <n v="0"/>
    <n v="0"/>
    <n v="0"/>
  </r>
  <r>
    <x v="22"/>
    <x v="23"/>
    <n v="0"/>
    <n v="0"/>
    <n v="0"/>
    <n v="0"/>
    <n v="0"/>
    <n v="0"/>
    <n v="0"/>
    <n v="0"/>
    <n v="0"/>
    <n v="0"/>
    <n v="0"/>
  </r>
  <r>
    <x v="22"/>
    <x v="24"/>
    <n v="0"/>
    <n v="0"/>
    <n v="0"/>
    <n v="0"/>
    <n v="0"/>
    <n v="0"/>
    <n v="0"/>
    <n v="0"/>
    <n v="0"/>
    <n v="0"/>
    <n v="0"/>
  </r>
  <r>
    <x v="22"/>
    <x v="25"/>
    <n v="0"/>
    <n v="0"/>
    <n v="0"/>
    <n v="0"/>
    <n v="0"/>
    <n v="0"/>
    <n v="0"/>
    <n v="0"/>
    <n v="0"/>
    <n v="0"/>
    <n v="0"/>
  </r>
  <r>
    <x v="22"/>
    <x v="26"/>
    <n v="0"/>
    <n v="0"/>
    <n v="0"/>
    <n v="0"/>
    <n v="0"/>
    <n v="0"/>
    <n v="0"/>
    <n v="0"/>
    <n v="0"/>
    <n v="0"/>
    <n v="0"/>
  </r>
  <r>
    <x v="22"/>
    <x v="27"/>
    <n v="0"/>
    <n v="0"/>
    <n v="0"/>
    <n v="0"/>
    <n v="0"/>
    <n v="0"/>
    <n v="0"/>
    <n v="0"/>
    <n v="0"/>
    <n v="0"/>
    <n v="0"/>
  </r>
  <r>
    <x v="22"/>
    <x v="28"/>
    <n v="0"/>
    <n v="0"/>
    <n v="0"/>
    <n v="0"/>
    <n v="0"/>
    <n v="0"/>
    <n v="0"/>
    <n v="0"/>
    <n v="0"/>
    <n v="0"/>
    <s v="FECHA DE INICIO 06/10/2025_x000a_NO ASISTIO"/>
  </r>
  <r>
    <x v="22"/>
    <x v="29"/>
    <n v="0"/>
    <n v="0"/>
    <n v="0"/>
    <n v="0"/>
    <n v="0"/>
    <n v="0"/>
    <n v="0"/>
    <n v="0"/>
    <n v="0"/>
    <n v="0"/>
    <s v="INGRESA AL PROYECTO POR INSTRUCCION DEL SUPERVISOR 07/10/2025_x000a_INICIA PROCESO DE FUID "/>
  </r>
  <r>
    <x v="22"/>
    <x v="30"/>
    <n v="0"/>
    <n v="0"/>
    <n v="260"/>
    <n v="0"/>
    <n v="0"/>
    <n v="0"/>
    <n v="0"/>
    <n v="0"/>
    <n v="0"/>
    <n v="0"/>
    <s v="GAVETA 34"/>
  </r>
  <r>
    <x v="22"/>
    <x v="31"/>
    <n v="0"/>
    <n v="0"/>
    <n v="260"/>
    <n v="0"/>
    <n v="0"/>
    <n v="0"/>
    <n v="0"/>
    <n v="0"/>
    <n v="0"/>
    <n v="0"/>
    <s v="GAVETA 34"/>
  </r>
  <r>
    <x v="22"/>
    <x v="32"/>
    <n v="0"/>
    <n v="0"/>
    <n v="260"/>
    <n v="0"/>
    <n v="0"/>
    <n v="0"/>
    <n v="0"/>
    <n v="0"/>
    <n v="0"/>
    <n v="0"/>
    <s v="GAVETA 34"/>
  </r>
  <r>
    <x v="22"/>
    <x v="33"/>
    <n v="0"/>
    <n v="0"/>
    <n v="0"/>
    <n v="0"/>
    <n v="0"/>
    <n v="0"/>
    <n v="0"/>
    <n v="0"/>
    <n v="0"/>
    <n v="0"/>
    <n v="0"/>
  </r>
  <r>
    <x v="22"/>
    <x v="34"/>
    <n v="0"/>
    <n v="0"/>
    <n v="0"/>
    <n v="0"/>
    <n v="0"/>
    <n v="0"/>
    <n v="0"/>
    <n v="0"/>
    <n v="0"/>
    <n v="0"/>
    <n v="0"/>
  </r>
  <r>
    <x v="22"/>
    <x v="35"/>
    <n v="0"/>
    <n v="0"/>
    <n v="0"/>
    <n v="0"/>
    <n v="0"/>
    <n v="0"/>
    <n v="0"/>
    <n v="0"/>
    <n v="0"/>
    <n v="0"/>
    <n v="0"/>
  </r>
  <r>
    <x v="22"/>
    <x v="36"/>
    <n v="0"/>
    <n v="0"/>
    <n v="261"/>
    <n v="0"/>
    <n v="0"/>
    <n v="0"/>
    <n v="0"/>
    <n v="0"/>
    <n v="0"/>
    <n v="0"/>
    <s v="GAVETA 34 Y 46"/>
  </r>
  <r>
    <x v="22"/>
    <x v="37"/>
    <n v="0"/>
    <n v="0"/>
    <n v="197"/>
    <n v="0"/>
    <n v="0"/>
    <n v="0"/>
    <n v="0"/>
    <n v="0"/>
    <n v="0"/>
    <n v="0"/>
    <s v="GAVETA 46"/>
  </r>
  <r>
    <x v="22"/>
    <x v="38"/>
    <n v="0"/>
    <n v="0"/>
    <n v="0"/>
    <n v="0"/>
    <n v="0"/>
    <n v="0"/>
    <n v="0"/>
    <n v="0"/>
    <n v="0"/>
    <n v="0"/>
    <s v="SE REALIZA SEGUIMIENTO CON CORTE AL 15 DE OCTUBRE DE 2025, EVIDENCIANDO QUE SE ENCUENTRA AL DIA EN EL CUMPLIMIENTO DE LAS METAS DE PRODUCCION "/>
  </r>
  <r>
    <x v="22"/>
    <x v="39"/>
    <n v="0"/>
    <n v="0"/>
    <n v="0"/>
    <n v="0"/>
    <n v="0"/>
    <n v="0"/>
    <n v="0"/>
    <n v="0"/>
    <n v="0"/>
    <n v="0"/>
    <n v="0"/>
  </r>
  <r>
    <x v="22"/>
    <x v="40"/>
    <n v="0"/>
    <n v="0"/>
    <n v="0"/>
    <n v="0"/>
    <n v="0"/>
    <n v="0"/>
    <n v="0"/>
    <n v="0"/>
    <n v="0"/>
    <n v="0"/>
    <n v="0"/>
  </r>
  <r>
    <x v="22"/>
    <x v="41"/>
    <n v="0"/>
    <n v="0"/>
    <n v="0"/>
    <n v="0"/>
    <n v="0"/>
    <n v="0"/>
    <n v="0"/>
    <n v="0"/>
    <n v="0"/>
    <n v="0"/>
    <n v="0"/>
  </r>
  <r>
    <x v="22"/>
    <x v="42"/>
    <n v="0"/>
    <n v="0"/>
    <n v="0"/>
    <n v="0"/>
    <n v="0"/>
    <n v="0"/>
    <n v="0"/>
    <n v="0"/>
    <n v="0"/>
    <n v="0"/>
    <n v="0"/>
  </r>
  <r>
    <x v="22"/>
    <x v="43"/>
    <n v="0"/>
    <n v="0"/>
    <n v="0"/>
    <n v="0"/>
    <n v="0"/>
    <n v="0"/>
    <n v="0"/>
    <n v="0"/>
    <n v="0"/>
    <n v="0"/>
    <n v="0"/>
  </r>
  <r>
    <x v="22"/>
    <x v="44"/>
    <n v="0"/>
    <n v="0"/>
    <n v="0"/>
    <n v="0"/>
    <n v="0"/>
    <n v="0"/>
    <n v="0"/>
    <n v="0"/>
    <n v="0"/>
    <n v="0"/>
    <n v="0"/>
  </r>
  <r>
    <x v="22"/>
    <x v="45"/>
    <n v="0"/>
    <n v="0"/>
    <n v="0"/>
    <n v="0"/>
    <n v="0"/>
    <n v="0"/>
    <n v="0"/>
    <n v="0"/>
    <n v="0"/>
    <n v="0"/>
    <n v="0"/>
  </r>
  <r>
    <x v="22"/>
    <x v="46"/>
    <n v="0"/>
    <n v="0"/>
    <n v="0"/>
    <n v="0"/>
    <n v="0"/>
    <n v="0"/>
    <n v="0"/>
    <n v="0"/>
    <n v="0"/>
    <n v="0"/>
    <n v="0"/>
  </r>
  <r>
    <x v="22"/>
    <x v="47"/>
    <n v="0"/>
    <n v="0"/>
    <n v="0"/>
    <n v="0"/>
    <n v="0"/>
    <n v="0"/>
    <n v="0"/>
    <n v="0"/>
    <n v="0"/>
    <n v="0"/>
    <n v="0"/>
  </r>
  <r>
    <x v="22"/>
    <x v="48"/>
    <n v="0"/>
    <n v="0"/>
    <n v="0"/>
    <n v="0"/>
    <n v="0"/>
    <n v="0"/>
    <n v="0"/>
    <n v="0"/>
    <n v="0"/>
    <n v="0"/>
    <n v="0"/>
  </r>
  <r>
    <x v="22"/>
    <x v="49"/>
    <n v="0"/>
    <n v="0"/>
    <n v="0"/>
    <n v="0"/>
    <n v="0"/>
    <n v="0"/>
    <n v="0"/>
    <n v="0"/>
    <n v="0"/>
    <n v="0"/>
    <n v="0"/>
  </r>
  <r>
    <x v="22"/>
    <x v="50"/>
    <n v="0"/>
    <n v="0"/>
    <n v="0"/>
    <n v="0"/>
    <n v="0"/>
    <n v="0"/>
    <n v="0"/>
    <n v="0"/>
    <n v="0"/>
    <n v="0"/>
    <n v="0"/>
  </r>
  <r>
    <x v="22"/>
    <x v="51"/>
    <n v="0"/>
    <n v="0"/>
    <n v="0"/>
    <n v="0"/>
    <n v="0"/>
    <n v="0"/>
    <n v="0"/>
    <n v="0"/>
    <n v="0"/>
    <n v="0"/>
    <n v="0"/>
  </r>
  <r>
    <x v="22"/>
    <x v="52"/>
    <n v="0"/>
    <n v="0"/>
    <n v="0"/>
    <n v="0"/>
    <n v="0"/>
    <n v="0"/>
    <n v="0"/>
    <n v="0"/>
    <n v="0"/>
    <n v="0"/>
    <n v="0"/>
  </r>
  <r>
    <x v="22"/>
    <x v="53"/>
    <n v="0"/>
    <n v="0"/>
    <n v="0"/>
    <n v="0"/>
    <n v="0"/>
    <n v="0"/>
    <n v="0"/>
    <n v="0"/>
    <n v="0"/>
    <n v="0"/>
    <n v="0"/>
  </r>
  <r>
    <x v="22"/>
    <x v="54"/>
    <n v="0"/>
    <n v="0"/>
    <n v="0"/>
    <n v="0"/>
    <n v="0"/>
    <n v="0"/>
    <n v="0"/>
    <n v="0"/>
    <n v="0"/>
    <n v="0"/>
    <n v="0"/>
  </r>
  <r>
    <x v="22"/>
    <x v="55"/>
    <n v="0"/>
    <n v="0"/>
    <n v="0"/>
    <n v="0"/>
    <n v="0"/>
    <n v="0"/>
    <n v="0"/>
    <n v="0"/>
    <n v="0"/>
    <n v="0"/>
    <n v="0"/>
  </r>
  <r>
    <x v="22"/>
    <x v="56"/>
    <n v="0"/>
    <n v="0"/>
    <n v="0"/>
    <n v="0"/>
    <n v="0"/>
    <n v="0"/>
    <n v="0"/>
    <n v="0"/>
    <n v="0"/>
    <n v="0"/>
    <n v="0"/>
  </r>
  <r>
    <x v="22"/>
    <x v="57"/>
    <n v="0"/>
    <n v="0"/>
    <n v="0"/>
    <n v="0"/>
    <n v="0"/>
    <n v="0"/>
    <n v="0"/>
    <n v="0"/>
    <n v="0"/>
    <n v="0"/>
    <n v="0"/>
  </r>
  <r>
    <x v="22"/>
    <x v="58"/>
    <n v="0"/>
    <n v="0"/>
    <n v="0"/>
    <n v="0"/>
    <n v="0"/>
    <n v="0"/>
    <n v="0"/>
    <n v="0"/>
    <n v="0"/>
    <n v="0"/>
    <n v="0"/>
  </r>
  <r>
    <x v="22"/>
    <x v="59"/>
    <n v="0"/>
    <n v="0"/>
    <n v="0"/>
    <n v="0"/>
    <n v="0"/>
    <n v="0"/>
    <n v="0"/>
    <n v="0"/>
    <n v="0"/>
    <n v="0"/>
    <n v="0"/>
  </r>
  <r>
    <x v="22"/>
    <x v="60"/>
    <n v="0"/>
    <n v="0"/>
    <n v="0"/>
    <n v="0"/>
    <n v="0"/>
    <n v="0"/>
    <n v="0"/>
    <n v="0"/>
    <n v="0"/>
    <n v="0"/>
    <n v="0"/>
  </r>
  <r>
    <x v="22"/>
    <x v="61"/>
    <n v="0"/>
    <n v="0"/>
    <n v="0"/>
    <n v="0"/>
    <n v="0"/>
    <n v="0"/>
    <n v="0"/>
    <n v="0"/>
    <n v="0"/>
    <n v="0"/>
    <n v="0"/>
  </r>
  <r>
    <x v="22"/>
    <x v="62"/>
    <n v="0"/>
    <n v="0"/>
    <n v="0"/>
    <n v="0"/>
    <n v="0"/>
    <n v="0"/>
    <n v="0"/>
    <n v="0"/>
    <n v="0"/>
    <n v="0"/>
    <n v="0"/>
  </r>
  <r>
    <x v="22"/>
    <x v="63"/>
    <n v="0"/>
    <n v="0"/>
    <n v="0"/>
    <n v="0"/>
    <n v="0"/>
    <n v="0"/>
    <n v="0"/>
    <n v="0"/>
    <n v="0"/>
    <n v="0"/>
    <n v="0"/>
  </r>
  <r>
    <x v="22"/>
    <x v="64"/>
    <n v="0"/>
    <n v="0"/>
    <n v="0"/>
    <n v="0"/>
    <n v="0"/>
    <n v="0"/>
    <n v="0"/>
    <n v="0"/>
    <n v="0"/>
    <n v="0"/>
    <n v="0"/>
  </r>
  <r>
    <x v="22"/>
    <x v="65"/>
    <n v="0"/>
    <n v="0"/>
    <n v="0"/>
    <n v="0"/>
    <n v="0"/>
    <n v="0"/>
    <n v="0"/>
    <n v="0"/>
    <n v="0"/>
    <n v="0"/>
    <n v="0"/>
  </r>
  <r>
    <x v="22"/>
    <x v="66"/>
    <n v="0"/>
    <n v="0"/>
    <n v="0"/>
    <n v="0"/>
    <n v="0"/>
    <n v="0"/>
    <n v="0"/>
    <n v="0"/>
    <n v="0"/>
    <n v="0"/>
    <n v="0"/>
  </r>
  <r>
    <x v="22"/>
    <x v="67"/>
    <n v="0"/>
    <n v="0"/>
    <n v="0"/>
    <n v="0"/>
    <n v="0"/>
    <n v="0"/>
    <n v="0"/>
    <n v="0"/>
    <n v="0"/>
    <n v="0"/>
    <n v="0"/>
  </r>
  <r>
    <x v="22"/>
    <x v="68"/>
    <n v="0"/>
    <n v="0"/>
    <n v="0"/>
    <n v="0"/>
    <n v="0"/>
    <n v="0"/>
    <n v="0"/>
    <n v="0"/>
    <n v="0"/>
    <n v="0"/>
    <n v="0"/>
  </r>
  <r>
    <x v="22"/>
    <x v="69"/>
    <n v="0"/>
    <n v="0"/>
    <n v="0"/>
    <n v="0"/>
    <n v="0"/>
    <n v="0"/>
    <n v="0"/>
    <n v="0"/>
    <n v="0"/>
    <n v="0"/>
    <n v="0"/>
  </r>
  <r>
    <x v="22"/>
    <x v="70"/>
    <n v="0"/>
    <n v="0"/>
    <n v="0"/>
    <n v="0"/>
    <n v="0"/>
    <n v="0"/>
    <n v="0"/>
    <n v="0"/>
    <n v="0"/>
    <n v="0"/>
    <n v="0"/>
  </r>
  <r>
    <x v="22"/>
    <x v="71"/>
    <n v="0"/>
    <n v="0"/>
    <n v="0"/>
    <n v="0"/>
    <n v="0"/>
    <n v="0"/>
    <n v="0"/>
    <n v="0"/>
    <n v="0"/>
    <n v="0"/>
    <n v="0"/>
  </r>
  <r>
    <x v="22"/>
    <x v="72"/>
    <n v="0"/>
    <n v="0"/>
    <n v="0"/>
    <n v="0"/>
    <n v="0"/>
    <n v="0"/>
    <n v="0"/>
    <n v="0"/>
    <n v="0"/>
    <n v="0"/>
    <n v="0"/>
  </r>
  <r>
    <x v="22"/>
    <x v="73"/>
    <n v="0"/>
    <n v="0"/>
    <n v="0"/>
    <n v="0"/>
    <n v="0"/>
    <n v="0"/>
    <n v="0"/>
    <n v="0"/>
    <n v="0"/>
    <n v="0"/>
    <n v="0"/>
  </r>
  <r>
    <x v="22"/>
    <x v="74"/>
    <n v="0"/>
    <n v="0"/>
    <n v="0"/>
    <n v="0"/>
    <n v="0"/>
    <n v="0"/>
    <n v="0"/>
    <n v="0"/>
    <n v="0"/>
    <n v="0"/>
    <n v="0"/>
  </r>
  <r>
    <x v="22"/>
    <x v="75"/>
    <n v="0"/>
    <n v="0"/>
    <n v="0"/>
    <n v="0"/>
    <n v="0"/>
    <n v="0"/>
    <n v="0"/>
    <n v="0"/>
    <n v="0"/>
    <n v="0"/>
    <n v="0"/>
  </r>
  <r>
    <x v="22"/>
    <x v="76"/>
    <n v="0"/>
    <n v="0"/>
    <n v="0"/>
    <n v="0"/>
    <n v="0"/>
    <n v="0"/>
    <n v="0"/>
    <n v="0"/>
    <n v="0"/>
    <n v="0"/>
    <n v="0"/>
  </r>
  <r>
    <x v="22"/>
    <x v="77"/>
    <n v="0"/>
    <n v="0"/>
    <n v="0"/>
    <n v="0"/>
    <n v="0"/>
    <n v="0"/>
    <n v="0"/>
    <n v="0"/>
    <n v="0"/>
    <n v="0"/>
    <n v="0"/>
  </r>
  <r>
    <x v="22"/>
    <x v="78"/>
    <n v="0"/>
    <n v="0"/>
    <n v="0"/>
    <n v="0"/>
    <n v="0"/>
    <n v="0"/>
    <n v="0"/>
    <n v="0"/>
    <n v="0"/>
    <n v="0"/>
    <n v="0"/>
  </r>
  <r>
    <x v="22"/>
    <x v="79"/>
    <n v="0"/>
    <n v="0"/>
    <n v="0"/>
    <n v="0"/>
    <n v="0"/>
    <n v="0"/>
    <n v="0"/>
    <n v="0"/>
    <n v="0"/>
    <n v="0"/>
    <n v="0"/>
  </r>
  <r>
    <x v="22"/>
    <x v="80"/>
    <n v="0"/>
    <n v="0"/>
    <n v="0"/>
    <n v="0"/>
    <n v="0"/>
    <n v="0"/>
    <n v="0"/>
    <n v="0"/>
    <n v="0"/>
    <n v="0"/>
    <n v="0"/>
  </r>
  <r>
    <x v="22"/>
    <x v="81"/>
    <n v="0"/>
    <n v="0"/>
    <n v="0"/>
    <n v="0"/>
    <n v="0"/>
    <n v="0"/>
    <n v="0"/>
    <n v="0"/>
    <n v="0"/>
    <n v="0"/>
    <n v="0"/>
  </r>
  <r>
    <x v="22"/>
    <x v="82"/>
    <n v="0"/>
    <n v="0"/>
    <n v="0"/>
    <n v="0"/>
    <n v="0"/>
    <n v="0"/>
    <n v="0"/>
    <n v="0"/>
    <n v="0"/>
    <n v="0"/>
    <n v="0"/>
  </r>
  <r>
    <x v="22"/>
    <x v="83"/>
    <n v="0"/>
    <n v="0"/>
    <n v="0"/>
    <n v="0"/>
    <n v="0"/>
    <n v="0"/>
    <n v="0"/>
    <n v="0"/>
    <n v="0"/>
    <n v="0"/>
    <n v="0"/>
  </r>
  <r>
    <x v="22"/>
    <x v="84"/>
    <n v="0"/>
    <n v="0"/>
    <n v="0"/>
    <n v="0"/>
    <n v="0"/>
    <n v="0"/>
    <n v="0"/>
    <n v="0"/>
    <n v="0"/>
    <n v="0"/>
    <n v="0"/>
  </r>
  <r>
    <x v="22"/>
    <x v="85"/>
    <n v="0"/>
    <n v="0"/>
    <n v="0"/>
    <n v="0"/>
    <n v="0"/>
    <n v="0"/>
    <n v="0"/>
    <n v="0"/>
    <n v="0"/>
    <n v="0"/>
    <n v="0"/>
  </r>
  <r>
    <x v="22"/>
    <x v="86"/>
    <n v="0"/>
    <n v="0"/>
    <n v="0"/>
    <n v="0"/>
    <n v="0"/>
    <n v="0"/>
    <n v="0"/>
    <n v="0"/>
    <n v="0"/>
    <n v="0"/>
    <n v="0"/>
  </r>
  <r>
    <x v="22"/>
    <x v="87"/>
    <n v="0"/>
    <n v="0"/>
    <n v="0"/>
    <n v="0"/>
    <n v="0"/>
    <n v="0"/>
    <n v="0"/>
    <n v="0"/>
    <n v="0"/>
    <n v="0"/>
    <n v="0"/>
  </r>
  <r>
    <x v="22"/>
    <x v="88"/>
    <n v="0"/>
    <n v="0"/>
    <n v="0"/>
    <n v="0"/>
    <n v="0"/>
    <n v="0"/>
    <n v="0"/>
    <n v="0"/>
    <n v="0"/>
    <n v="0"/>
    <n v="0"/>
  </r>
  <r>
    <x v="22"/>
    <x v="89"/>
    <n v="0"/>
    <n v="0"/>
    <n v="0"/>
    <n v="0"/>
    <n v="0"/>
    <n v="0"/>
    <n v="0"/>
    <n v="0"/>
    <n v="0"/>
    <n v="0"/>
    <n v="0"/>
  </r>
  <r>
    <x v="22"/>
    <x v="90"/>
    <n v="0"/>
    <n v="0"/>
    <n v="0"/>
    <n v="0"/>
    <n v="0"/>
    <n v="0"/>
    <n v="0"/>
    <n v="0"/>
    <n v="0"/>
    <n v="0"/>
    <n v="0"/>
  </r>
  <r>
    <x v="22"/>
    <x v="91"/>
    <n v="0"/>
    <n v="0"/>
    <n v="0"/>
    <n v="0"/>
    <n v="0"/>
    <n v="0"/>
    <n v="0"/>
    <n v="0"/>
    <n v="0"/>
    <n v="0"/>
    <n v="0"/>
  </r>
  <r>
    <x v="22"/>
    <x v="92"/>
    <n v="0"/>
    <n v="0"/>
    <n v="0"/>
    <n v="0"/>
    <n v="0"/>
    <n v="0"/>
    <n v="0"/>
    <n v="0"/>
    <n v="0"/>
    <n v="0"/>
    <n v="0"/>
  </r>
  <r>
    <x v="22"/>
    <x v="93"/>
    <n v="0"/>
    <n v="0"/>
    <n v="0"/>
    <n v="0"/>
    <n v="0"/>
    <n v="0"/>
    <n v="0"/>
    <n v="0"/>
    <n v="0"/>
    <n v="0"/>
    <n v="0"/>
  </r>
  <r>
    <x v="22"/>
    <x v="94"/>
    <n v="0"/>
    <n v="0"/>
    <n v="0"/>
    <n v="0"/>
    <n v="0"/>
    <n v="0"/>
    <n v="0"/>
    <n v="0"/>
    <n v="0"/>
    <n v="0"/>
    <n v="0"/>
  </r>
  <r>
    <x v="22"/>
    <x v="95"/>
    <n v="0"/>
    <n v="0"/>
    <n v="0"/>
    <n v="0"/>
    <n v="0"/>
    <n v="0"/>
    <n v="0"/>
    <n v="0"/>
    <n v="0"/>
    <n v="0"/>
    <n v="0"/>
  </r>
  <r>
    <x v="22"/>
    <x v="96"/>
    <n v="0"/>
    <n v="0"/>
    <n v="0"/>
    <n v="0"/>
    <n v="0"/>
    <n v="0"/>
    <n v="0"/>
    <n v="0"/>
    <n v="0"/>
    <n v="0"/>
    <n v="0"/>
  </r>
  <r>
    <x v="22"/>
    <x v="97"/>
    <n v="0"/>
    <n v="0"/>
    <n v="0"/>
    <n v="0"/>
    <n v="0"/>
    <n v="0"/>
    <n v="0"/>
    <n v="0"/>
    <n v="0"/>
    <n v="0"/>
    <n v="0"/>
  </r>
  <r>
    <x v="22"/>
    <x v="98"/>
    <n v="0"/>
    <n v="0"/>
    <n v="0"/>
    <n v="0"/>
    <n v="0"/>
    <n v="0"/>
    <n v="0"/>
    <n v="0"/>
    <n v="0"/>
    <n v="0"/>
    <n v="0"/>
  </r>
  <r>
    <x v="22"/>
    <x v="99"/>
    <n v="0"/>
    <n v="0"/>
    <n v="0"/>
    <n v="0"/>
    <n v="0"/>
    <n v="0"/>
    <n v="0"/>
    <n v="0"/>
    <n v="0"/>
    <n v="0"/>
    <n v="0"/>
  </r>
  <r>
    <x v="22"/>
    <x v="100"/>
    <n v="0"/>
    <n v="0"/>
    <n v="0"/>
    <n v="0"/>
    <n v="0"/>
    <n v="0"/>
    <n v="0"/>
    <n v="0"/>
    <n v="0"/>
    <n v="0"/>
    <n v="0"/>
  </r>
  <r>
    <x v="22"/>
    <x v="101"/>
    <n v="0"/>
    <n v="0"/>
    <n v="0"/>
    <n v="0"/>
    <n v="0"/>
    <n v="0"/>
    <n v="0"/>
    <n v="0"/>
    <n v="0"/>
    <n v="0"/>
    <n v="0"/>
  </r>
  <r>
    <x v="22"/>
    <x v="102"/>
    <n v="0"/>
    <n v="0"/>
    <n v="0"/>
    <n v="0"/>
    <n v="0"/>
    <n v="0"/>
    <n v="0"/>
    <n v="0"/>
    <n v="0"/>
    <n v="0"/>
    <n v="0"/>
  </r>
  <r>
    <x v="22"/>
    <x v="103"/>
    <n v="0"/>
    <n v="0"/>
    <n v="0"/>
    <n v="0"/>
    <n v="0"/>
    <n v="0"/>
    <n v="0"/>
    <n v="0"/>
    <n v="0"/>
    <n v="0"/>
    <n v="0"/>
  </r>
  <r>
    <x v="22"/>
    <x v="104"/>
    <n v="0"/>
    <n v="0"/>
    <n v="0"/>
    <n v="0"/>
    <n v="0"/>
    <n v="0"/>
    <n v="0"/>
    <n v="0"/>
    <n v="0"/>
    <n v="0"/>
    <n v="0"/>
  </r>
  <r>
    <x v="22"/>
    <x v="105"/>
    <n v="0"/>
    <n v="0"/>
    <n v="0"/>
    <n v="0"/>
    <n v="0"/>
    <n v="0"/>
    <n v="0"/>
    <n v="0"/>
    <n v="0"/>
    <n v="0"/>
    <n v="0"/>
  </r>
  <r>
    <x v="22"/>
    <x v="106"/>
    <n v="0"/>
    <n v="0"/>
    <n v="0"/>
    <n v="0"/>
    <n v="0"/>
    <n v="0"/>
    <n v="0"/>
    <n v="0"/>
    <n v="0"/>
    <n v="0"/>
    <n v="0"/>
  </r>
  <r>
    <x v="22"/>
    <x v="107"/>
    <n v="0"/>
    <n v="0"/>
    <n v="0"/>
    <n v="0"/>
    <n v="0"/>
    <n v="0"/>
    <n v="0"/>
    <n v="0"/>
    <n v="0"/>
    <n v="0"/>
    <n v="0"/>
  </r>
  <r>
    <x v="22"/>
    <x v="108"/>
    <n v="0"/>
    <n v="0"/>
    <n v="0"/>
    <n v="0"/>
    <n v="0"/>
    <n v="0"/>
    <n v="0"/>
    <n v="0"/>
    <n v="0"/>
    <n v="0"/>
    <n v="0"/>
  </r>
  <r>
    <x v="22"/>
    <x v="109"/>
    <n v="0"/>
    <n v="0"/>
    <n v="0"/>
    <n v="0"/>
    <n v="0"/>
    <n v="0"/>
    <n v="0"/>
    <n v="0"/>
    <n v="0"/>
    <n v="0"/>
    <n v="0"/>
  </r>
  <r>
    <x v="22"/>
    <x v="110"/>
    <n v="0"/>
    <n v="0"/>
    <n v="0"/>
    <n v="0"/>
    <n v="0"/>
    <n v="0"/>
    <n v="0"/>
    <n v="0"/>
    <n v="0"/>
    <n v="0"/>
    <n v="0"/>
  </r>
  <r>
    <x v="22"/>
    <x v="111"/>
    <n v="0"/>
    <n v="0"/>
    <n v="0"/>
    <n v="0"/>
    <n v="0"/>
    <n v="0"/>
    <n v="0"/>
    <n v="0"/>
    <n v="0"/>
    <n v="0"/>
    <n v="0"/>
  </r>
  <r>
    <x v="22"/>
    <x v="112"/>
    <n v="0"/>
    <n v="0"/>
    <n v="0"/>
    <n v="0"/>
    <n v="0"/>
    <n v="0"/>
    <n v="0"/>
    <n v="0"/>
    <n v="0"/>
    <n v="0"/>
    <n v="0"/>
  </r>
  <r>
    <x v="22"/>
    <x v="113"/>
    <n v="0"/>
    <n v="0"/>
    <n v="0"/>
    <n v="0"/>
    <n v="0"/>
    <n v="0"/>
    <n v="0"/>
    <n v="0"/>
    <n v="0"/>
    <n v="0"/>
    <n v="0"/>
  </r>
  <r>
    <x v="22"/>
    <x v="114"/>
    <n v="0"/>
    <n v="0"/>
    <n v="0"/>
    <n v="0"/>
    <n v="0"/>
    <n v="0"/>
    <n v="0"/>
    <n v="0"/>
    <n v="0"/>
    <n v="0"/>
    <n v="0"/>
  </r>
  <r>
    <x v="23"/>
    <x v="16"/>
    <n v="0"/>
    <n v="0"/>
    <n v="0"/>
    <n v="0"/>
    <n v="0"/>
    <n v="0"/>
    <n v="0"/>
    <n v="0"/>
    <n v="0"/>
    <n v="0"/>
    <n v="0"/>
  </r>
  <r>
    <x v="23"/>
    <x v="17"/>
    <n v="0"/>
    <n v="0"/>
    <n v="0"/>
    <n v="0"/>
    <n v="0"/>
    <n v="0"/>
    <n v="0"/>
    <n v="0"/>
    <n v="0"/>
    <n v="0"/>
    <n v="0"/>
  </r>
  <r>
    <x v="23"/>
    <x v="18"/>
    <n v="0"/>
    <n v="0"/>
    <n v="0"/>
    <n v="0"/>
    <n v="0"/>
    <n v="0"/>
    <n v="0"/>
    <n v="0"/>
    <n v="0"/>
    <n v="0"/>
    <n v="0"/>
  </r>
  <r>
    <x v="23"/>
    <x v="19"/>
    <n v="0"/>
    <n v="0"/>
    <n v="0"/>
    <n v="0"/>
    <n v="0"/>
    <n v="0"/>
    <n v="0"/>
    <n v="0"/>
    <n v="0"/>
    <n v="0"/>
    <n v="0"/>
  </r>
  <r>
    <x v="23"/>
    <x v="20"/>
    <n v="0"/>
    <n v="0"/>
    <n v="0"/>
    <n v="0"/>
    <n v="0"/>
    <n v="0"/>
    <n v="0"/>
    <n v="0"/>
    <n v="0"/>
    <n v="0"/>
    <n v="0"/>
  </r>
  <r>
    <x v="23"/>
    <x v="21"/>
    <n v="0"/>
    <n v="0"/>
    <n v="0"/>
    <n v="0"/>
    <n v="0"/>
    <n v="0"/>
    <n v="0"/>
    <n v="0"/>
    <n v="0"/>
    <n v="0"/>
    <n v="0"/>
  </r>
  <r>
    <x v="23"/>
    <x v="22"/>
    <n v="0"/>
    <n v="0"/>
    <n v="0"/>
    <n v="0"/>
    <n v="0"/>
    <n v="0"/>
    <n v="0"/>
    <n v="0"/>
    <n v="0"/>
    <n v="0"/>
    <n v="0"/>
  </r>
  <r>
    <x v="23"/>
    <x v="23"/>
    <n v="0"/>
    <n v="0"/>
    <n v="0"/>
    <n v="0"/>
    <n v="0"/>
    <n v="0"/>
    <n v="0"/>
    <n v="0"/>
    <n v="0"/>
    <n v="0"/>
    <s v="REMITIDO DEL PROYECTO MEN_x000a_INGRESA PROYECTO MINDEF 01/10/2025_x000a_CURVA DE APRENDIZAJE_x000a_INICIA EN PROCESO FUID KARDEX"/>
  </r>
  <r>
    <x v="23"/>
    <x v="24"/>
    <n v="0"/>
    <n v="0"/>
    <n v="169"/>
    <n v="0"/>
    <n v="0"/>
    <n v="0"/>
    <n v="0"/>
    <n v="0"/>
    <n v="0"/>
    <n v="0"/>
    <s v="GAVETA 19"/>
  </r>
  <r>
    <x v="23"/>
    <x v="25"/>
    <n v="0"/>
    <n v="0"/>
    <n v="231"/>
    <n v="0"/>
    <n v="0"/>
    <n v="0"/>
    <n v="0"/>
    <n v="0"/>
    <n v="0"/>
    <n v="0"/>
    <s v="GAVETA 19"/>
  </r>
  <r>
    <x v="23"/>
    <x v="26"/>
    <n v="0"/>
    <n v="0"/>
    <n v="274"/>
    <n v="0"/>
    <n v="0"/>
    <n v="0"/>
    <n v="0"/>
    <n v="0"/>
    <n v="0"/>
    <n v="0"/>
    <s v="GAVETA 19"/>
  </r>
  <r>
    <x v="23"/>
    <x v="27"/>
    <n v="0"/>
    <n v="0"/>
    <n v="0"/>
    <n v="0"/>
    <n v="0"/>
    <n v="0"/>
    <n v="0"/>
    <n v="0"/>
    <n v="0"/>
    <n v="0"/>
    <n v="0"/>
  </r>
  <r>
    <x v="23"/>
    <x v="28"/>
    <n v="0"/>
    <n v="0"/>
    <n v="280"/>
    <n v="0"/>
    <n v="0"/>
    <n v="0"/>
    <n v="0"/>
    <n v="0"/>
    <n v="0"/>
    <n v="0"/>
    <s v="GAVETA 19"/>
  </r>
  <r>
    <x v="23"/>
    <x v="29"/>
    <n v="0"/>
    <n v="0"/>
    <n v="259"/>
    <n v="0"/>
    <n v="0"/>
    <n v="0"/>
    <n v="0"/>
    <n v="0"/>
    <n v="0"/>
    <n v="0"/>
    <s v="GAVETA 19"/>
  </r>
  <r>
    <x v="23"/>
    <x v="30"/>
    <n v="0"/>
    <n v="0"/>
    <n v="261"/>
    <n v="0"/>
    <n v="0"/>
    <n v="0"/>
    <n v="0"/>
    <n v="0"/>
    <n v="0"/>
    <n v="0"/>
    <s v="GAVETA 40"/>
  </r>
  <r>
    <x v="23"/>
    <x v="31"/>
    <n v="0"/>
    <n v="0"/>
    <n v="237"/>
    <n v="0"/>
    <n v="0"/>
    <n v="0"/>
    <n v="0"/>
    <n v="0"/>
    <n v="0"/>
    <n v="0"/>
    <s v="GAVETA 40"/>
  </r>
  <r>
    <x v="23"/>
    <x v="32"/>
    <n v="0"/>
    <n v="0"/>
    <n v="110"/>
    <n v="0"/>
    <n v="0"/>
    <n v="0"/>
    <n v="0"/>
    <n v="0"/>
    <n v="0"/>
    <n v="0"/>
    <s v="GAVETA 40"/>
  </r>
  <r>
    <x v="23"/>
    <x v="33"/>
    <n v="0"/>
    <n v="0"/>
    <n v="0"/>
    <n v="0"/>
    <n v="0"/>
    <n v="0"/>
    <n v="0"/>
    <n v="0"/>
    <n v="0"/>
    <n v="0"/>
    <n v="0"/>
  </r>
  <r>
    <x v="23"/>
    <x v="34"/>
    <n v="0"/>
    <n v="0"/>
    <n v="0"/>
    <n v="0"/>
    <n v="0"/>
    <n v="0"/>
    <n v="0"/>
    <n v="0"/>
    <n v="0"/>
    <n v="0"/>
    <n v="0"/>
  </r>
  <r>
    <x v="23"/>
    <x v="35"/>
    <n v="0"/>
    <n v="0"/>
    <n v="0"/>
    <n v="0"/>
    <n v="0"/>
    <n v="0"/>
    <n v="0"/>
    <n v="0"/>
    <n v="0"/>
    <n v="0"/>
    <n v="0"/>
  </r>
  <r>
    <x v="23"/>
    <x v="36"/>
    <n v="0"/>
    <n v="0"/>
    <n v="140"/>
    <n v="0"/>
    <n v="0"/>
    <n v="0"/>
    <n v="0"/>
    <n v="0"/>
    <n v="0"/>
    <n v="0"/>
    <s v="GAVETA 55"/>
  </r>
  <r>
    <x v="23"/>
    <x v="37"/>
    <n v="0"/>
    <n v="0"/>
    <n v="262"/>
    <n v="0"/>
    <n v="0"/>
    <n v="0"/>
    <n v="0"/>
    <n v="0"/>
    <n v="0"/>
    <n v="0"/>
    <s v="GAVETA 55"/>
  </r>
  <r>
    <x v="23"/>
    <x v="38"/>
    <n v="0"/>
    <n v="0"/>
    <n v="0"/>
    <n v="0"/>
    <n v="0"/>
    <n v="0"/>
    <n v="0"/>
    <n v="0"/>
    <n v="0"/>
    <n v="0"/>
    <s v="SE REALIZA SEGUIMIENTO CON CORTE AL 15/10/2025 EVIDENCIANDO UN SALDO PENDIENTE DE 117 REGISTROS DE INVENTARIO KARDEX"/>
  </r>
  <r>
    <x v="23"/>
    <x v="39"/>
    <n v="0"/>
    <n v="0"/>
    <n v="0"/>
    <n v="0"/>
    <n v="0"/>
    <n v="0"/>
    <n v="0"/>
    <n v="0"/>
    <n v="0"/>
    <n v="0"/>
    <n v="0"/>
  </r>
  <r>
    <x v="23"/>
    <x v="40"/>
    <n v="0"/>
    <n v="0"/>
    <n v="0"/>
    <n v="0"/>
    <n v="0"/>
    <n v="0"/>
    <n v="0"/>
    <n v="0"/>
    <n v="0"/>
    <n v="0"/>
    <n v="0"/>
  </r>
  <r>
    <x v="23"/>
    <x v="41"/>
    <n v="0"/>
    <n v="0"/>
    <n v="0"/>
    <n v="0"/>
    <n v="0"/>
    <n v="0"/>
    <n v="0"/>
    <n v="0"/>
    <n v="0"/>
    <n v="0"/>
    <n v="0"/>
  </r>
  <r>
    <x v="23"/>
    <x v="42"/>
    <n v="0"/>
    <n v="0"/>
    <n v="0"/>
    <n v="0"/>
    <n v="0"/>
    <n v="0"/>
    <n v="0"/>
    <n v="0"/>
    <n v="0"/>
    <n v="0"/>
    <n v="0"/>
  </r>
  <r>
    <x v="23"/>
    <x v="43"/>
    <n v="0"/>
    <n v="0"/>
    <n v="0"/>
    <n v="0"/>
    <n v="0"/>
    <n v="0"/>
    <n v="0"/>
    <n v="0"/>
    <n v="0"/>
    <n v="0"/>
    <n v="0"/>
  </r>
  <r>
    <x v="23"/>
    <x v="44"/>
    <n v="0"/>
    <n v="0"/>
    <n v="0"/>
    <n v="0"/>
    <n v="0"/>
    <n v="0"/>
    <n v="0"/>
    <n v="0"/>
    <n v="0"/>
    <n v="0"/>
    <n v="0"/>
  </r>
  <r>
    <x v="23"/>
    <x v="45"/>
    <n v="0"/>
    <n v="0"/>
    <n v="0"/>
    <n v="0"/>
    <n v="0"/>
    <n v="0"/>
    <n v="0"/>
    <n v="0"/>
    <n v="0"/>
    <n v="0"/>
    <n v="0"/>
  </r>
  <r>
    <x v="23"/>
    <x v="46"/>
    <n v="0"/>
    <n v="0"/>
    <n v="0"/>
    <n v="0"/>
    <n v="0"/>
    <n v="0"/>
    <n v="0"/>
    <n v="0"/>
    <n v="0"/>
    <n v="0"/>
    <n v="0"/>
  </r>
  <r>
    <x v="23"/>
    <x v="47"/>
    <n v="0"/>
    <n v="0"/>
    <n v="0"/>
    <n v="0"/>
    <n v="0"/>
    <n v="0"/>
    <n v="0"/>
    <n v="0"/>
    <n v="0"/>
    <n v="0"/>
    <n v="0"/>
  </r>
  <r>
    <x v="23"/>
    <x v="48"/>
    <n v="0"/>
    <n v="0"/>
    <n v="0"/>
    <n v="0"/>
    <n v="0"/>
    <n v="0"/>
    <n v="0"/>
    <n v="0"/>
    <n v="0"/>
    <n v="0"/>
    <n v="0"/>
  </r>
  <r>
    <x v="23"/>
    <x v="49"/>
    <n v="0"/>
    <n v="0"/>
    <n v="0"/>
    <n v="0"/>
    <n v="0"/>
    <n v="0"/>
    <n v="0"/>
    <n v="0"/>
    <n v="0"/>
    <n v="0"/>
    <n v="0"/>
  </r>
  <r>
    <x v="23"/>
    <x v="50"/>
    <n v="0"/>
    <n v="0"/>
    <n v="0"/>
    <n v="0"/>
    <n v="0"/>
    <n v="0"/>
    <n v="0"/>
    <n v="0"/>
    <n v="0"/>
    <n v="0"/>
    <n v="0"/>
  </r>
  <r>
    <x v="23"/>
    <x v="51"/>
    <n v="0"/>
    <n v="0"/>
    <n v="0"/>
    <n v="0"/>
    <n v="0"/>
    <n v="0"/>
    <n v="0"/>
    <n v="0"/>
    <n v="0"/>
    <n v="0"/>
    <n v="0"/>
  </r>
  <r>
    <x v="23"/>
    <x v="52"/>
    <n v="0"/>
    <n v="0"/>
    <n v="0"/>
    <n v="0"/>
    <n v="0"/>
    <n v="0"/>
    <n v="0"/>
    <n v="0"/>
    <n v="0"/>
    <n v="0"/>
    <n v="0"/>
  </r>
  <r>
    <x v="23"/>
    <x v="53"/>
    <n v="0"/>
    <n v="0"/>
    <n v="0"/>
    <n v="0"/>
    <n v="0"/>
    <n v="0"/>
    <n v="0"/>
    <n v="0"/>
    <n v="0"/>
    <n v="0"/>
    <n v="0"/>
  </r>
  <r>
    <x v="23"/>
    <x v="54"/>
    <n v="0"/>
    <n v="0"/>
    <n v="0"/>
    <n v="0"/>
    <n v="0"/>
    <n v="0"/>
    <n v="0"/>
    <n v="0"/>
    <n v="0"/>
    <n v="0"/>
    <n v="0"/>
  </r>
  <r>
    <x v="23"/>
    <x v="55"/>
    <n v="0"/>
    <n v="0"/>
    <n v="0"/>
    <n v="0"/>
    <n v="0"/>
    <n v="0"/>
    <n v="0"/>
    <n v="0"/>
    <n v="0"/>
    <n v="0"/>
    <n v="0"/>
  </r>
  <r>
    <x v="23"/>
    <x v="56"/>
    <n v="0"/>
    <n v="0"/>
    <n v="0"/>
    <n v="0"/>
    <n v="0"/>
    <n v="0"/>
    <n v="0"/>
    <n v="0"/>
    <n v="0"/>
    <n v="0"/>
    <n v="0"/>
  </r>
  <r>
    <x v="23"/>
    <x v="57"/>
    <n v="0"/>
    <n v="0"/>
    <n v="0"/>
    <n v="0"/>
    <n v="0"/>
    <n v="0"/>
    <n v="0"/>
    <n v="0"/>
    <n v="0"/>
    <n v="0"/>
    <n v="0"/>
  </r>
  <r>
    <x v="23"/>
    <x v="58"/>
    <n v="0"/>
    <n v="0"/>
    <n v="0"/>
    <n v="0"/>
    <n v="0"/>
    <n v="0"/>
    <n v="0"/>
    <n v="0"/>
    <n v="0"/>
    <n v="0"/>
    <n v="0"/>
  </r>
  <r>
    <x v="23"/>
    <x v="59"/>
    <n v="0"/>
    <n v="0"/>
    <n v="0"/>
    <n v="0"/>
    <n v="0"/>
    <n v="0"/>
    <n v="0"/>
    <n v="0"/>
    <n v="0"/>
    <n v="0"/>
    <n v="0"/>
  </r>
  <r>
    <x v="23"/>
    <x v="60"/>
    <n v="0"/>
    <n v="0"/>
    <n v="0"/>
    <n v="0"/>
    <n v="0"/>
    <n v="0"/>
    <n v="0"/>
    <n v="0"/>
    <n v="0"/>
    <n v="0"/>
    <n v="0"/>
  </r>
  <r>
    <x v="23"/>
    <x v="61"/>
    <n v="0"/>
    <n v="0"/>
    <n v="0"/>
    <n v="0"/>
    <n v="0"/>
    <n v="0"/>
    <n v="0"/>
    <n v="0"/>
    <n v="0"/>
    <n v="0"/>
    <n v="0"/>
  </r>
  <r>
    <x v="23"/>
    <x v="62"/>
    <n v="0"/>
    <n v="0"/>
    <n v="0"/>
    <n v="0"/>
    <n v="0"/>
    <n v="0"/>
    <n v="0"/>
    <n v="0"/>
    <n v="0"/>
    <n v="0"/>
    <n v="0"/>
  </r>
  <r>
    <x v="23"/>
    <x v="63"/>
    <n v="0"/>
    <n v="0"/>
    <n v="0"/>
    <n v="0"/>
    <n v="0"/>
    <n v="0"/>
    <n v="0"/>
    <n v="0"/>
    <n v="0"/>
    <n v="0"/>
    <n v="0"/>
  </r>
  <r>
    <x v="23"/>
    <x v="64"/>
    <n v="0"/>
    <n v="0"/>
    <n v="0"/>
    <n v="0"/>
    <n v="0"/>
    <n v="0"/>
    <n v="0"/>
    <n v="0"/>
    <n v="0"/>
    <n v="0"/>
    <n v="0"/>
  </r>
  <r>
    <x v="23"/>
    <x v="65"/>
    <n v="0"/>
    <n v="0"/>
    <n v="0"/>
    <n v="0"/>
    <n v="0"/>
    <n v="0"/>
    <n v="0"/>
    <n v="0"/>
    <n v="0"/>
    <n v="0"/>
    <n v="0"/>
  </r>
  <r>
    <x v="23"/>
    <x v="66"/>
    <n v="0"/>
    <n v="0"/>
    <n v="0"/>
    <n v="0"/>
    <n v="0"/>
    <n v="0"/>
    <n v="0"/>
    <n v="0"/>
    <n v="0"/>
    <n v="0"/>
    <n v="0"/>
  </r>
  <r>
    <x v="23"/>
    <x v="67"/>
    <n v="0"/>
    <n v="0"/>
    <n v="0"/>
    <n v="0"/>
    <n v="0"/>
    <n v="0"/>
    <n v="0"/>
    <n v="0"/>
    <n v="0"/>
    <n v="0"/>
    <n v="0"/>
  </r>
  <r>
    <x v="23"/>
    <x v="68"/>
    <n v="0"/>
    <n v="0"/>
    <n v="0"/>
    <n v="0"/>
    <n v="0"/>
    <n v="0"/>
    <n v="0"/>
    <n v="0"/>
    <n v="0"/>
    <n v="0"/>
    <n v="0"/>
  </r>
  <r>
    <x v="23"/>
    <x v="69"/>
    <n v="0"/>
    <n v="0"/>
    <n v="0"/>
    <n v="0"/>
    <n v="0"/>
    <n v="0"/>
    <n v="0"/>
    <n v="0"/>
    <n v="0"/>
    <n v="0"/>
    <n v="0"/>
  </r>
  <r>
    <x v="23"/>
    <x v="70"/>
    <n v="0"/>
    <n v="0"/>
    <n v="0"/>
    <n v="0"/>
    <n v="0"/>
    <n v="0"/>
    <n v="0"/>
    <n v="0"/>
    <n v="0"/>
    <n v="0"/>
    <n v="0"/>
  </r>
  <r>
    <x v="23"/>
    <x v="71"/>
    <n v="0"/>
    <n v="0"/>
    <n v="0"/>
    <n v="0"/>
    <n v="0"/>
    <n v="0"/>
    <n v="0"/>
    <n v="0"/>
    <n v="0"/>
    <n v="0"/>
    <n v="0"/>
  </r>
  <r>
    <x v="23"/>
    <x v="72"/>
    <n v="0"/>
    <n v="0"/>
    <n v="0"/>
    <n v="0"/>
    <n v="0"/>
    <n v="0"/>
    <n v="0"/>
    <n v="0"/>
    <n v="0"/>
    <n v="0"/>
    <n v="0"/>
  </r>
  <r>
    <x v="23"/>
    <x v="73"/>
    <n v="0"/>
    <n v="0"/>
    <n v="0"/>
    <n v="0"/>
    <n v="0"/>
    <n v="0"/>
    <n v="0"/>
    <n v="0"/>
    <n v="0"/>
    <n v="0"/>
    <n v="0"/>
  </r>
  <r>
    <x v="23"/>
    <x v="74"/>
    <n v="0"/>
    <n v="0"/>
    <n v="0"/>
    <n v="0"/>
    <n v="0"/>
    <n v="0"/>
    <n v="0"/>
    <n v="0"/>
    <n v="0"/>
    <n v="0"/>
    <n v="0"/>
  </r>
  <r>
    <x v="23"/>
    <x v="75"/>
    <n v="0"/>
    <n v="0"/>
    <n v="0"/>
    <n v="0"/>
    <n v="0"/>
    <n v="0"/>
    <n v="0"/>
    <n v="0"/>
    <n v="0"/>
    <n v="0"/>
    <n v="0"/>
  </r>
  <r>
    <x v="23"/>
    <x v="76"/>
    <n v="0"/>
    <n v="0"/>
    <n v="0"/>
    <n v="0"/>
    <n v="0"/>
    <n v="0"/>
    <n v="0"/>
    <n v="0"/>
    <n v="0"/>
    <n v="0"/>
    <n v="0"/>
  </r>
  <r>
    <x v="23"/>
    <x v="77"/>
    <n v="0"/>
    <n v="0"/>
    <n v="0"/>
    <n v="0"/>
    <n v="0"/>
    <n v="0"/>
    <n v="0"/>
    <n v="0"/>
    <n v="0"/>
    <n v="0"/>
    <n v="0"/>
  </r>
  <r>
    <x v="23"/>
    <x v="78"/>
    <n v="0"/>
    <n v="0"/>
    <n v="0"/>
    <n v="0"/>
    <n v="0"/>
    <n v="0"/>
    <n v="0"/>
    <n v="0"/>
    <n v="0"/>
    <n v="0"/>
    <n v="0"/>
  </r>
  <r>
    <x v="23"/>
    <x v="79"/>
    <n v="0"/>
    <n v="0"/>
    <n v="0"/>
    <n v="0"/>
    <n v="0"/>
    <n v="0"/>
    <n v="0"/>
    <n v="0"/>
    <n v="0"/>
    <n v="0"/>
    <n v="0"/>
  </r>
  <r>
    <x v="23"/>
    <x v="80"/>
    <n v="0"/>
    <n v="0"/>
    <n v="0"/>
    <n v="0"/>
    <n v="0"/>
    <n v="0"/>
    <n v="0"/>
    <n v="0"/>
    <n v="0"/>
    <n v="0"/>
    <n v="0"/>
  </r>
  <r>
    <x v="23"/>
    <x v="81"/>
    <n v="0"/>
    <n v="0"/>
    <n v="0"/>
    <n v="0"/>
    <n v="0"/>
    <n v="0"/>
    <n v="0"/>
    <n v="0"/>
    <n v="0"/>
    <n v="0"/>
    <n v="0"/>
  </r>
  <r>
    <x v="23"/>
    <x v="82"/>
    <n v="0"/>
    <n v="0"/>
    <n v="0"/>
    <n v="0"/>
    <n v="0"/>
    <n v="0"/>
    <n v="0"/>
    <n v="0"/>
    <n v="0"/>
    <n v="0"/>
    <n v="0"/>
  </r>
  <r>
    <x v="23"/>
    <x v="83"/>
    <n v="0"/>
    <n v="0"/>
    <n v="0"/>
    <n v="0"/>
    <n v="0"/>
    <n v="0"/>
    <n v="0"/>
    <n v="0"/>
    <n v="0"/>
    <n v="0"/>
    <n v="0"/>
  </r>
  <r>
    <x v="23"/>
    <x v="84"/>
    <n v="0"/>
    <n v="0"/>
    <n v="0"/>
    <n v="0"/>
    <n v="0"/>
    <n v="0"/>
    <n v="0"/>
    <n v="0"/>
    <n v="0"/>
    <n v="0"/>
    <n v="0"/>
  </r>
  <r>
    <x v="23"/>
    <x v="85"/>
    <n v="0"/>
    <n v="0"/>
    <n v="0"/>
    <n v="0"/>
    <n v="0"/>
    <n v="0"/>
    <n v="0"/>
    <n v="0"/>
    <n v="0"/>
    <n v="0"/>
    <n v="0"/>
  </r>
  <r>
    <x v="23"/>
    <x v="86"/>
    <n v="0"/>
    <n v="0"/>
    <n v="0"/>
    <n v="0"/>
    <n v="0"/>
    <n v="0"/>
    <n v="0"/>
    <n v="0"/>
    <n v="0"/>
    <n v="0"/>
    <n v="0"/>
  </r>
  <r>
    <x v="23"/>
    <x v="87"/>
    <n v="0"/>
    <n v="0"/>
    <n v="0"/>
    <n v="0"/>
    <n v="0"/>
    <n v="0"/>
    <n v="0"/>
    <n v="0"/>
    <n v="0"/>
    <n v="0"/>
    <n v="0"/>
  </r>
  <r>
    <x v="23"/>
    <x v="88"/>
    <n v="0"/>
    <n v="0"/>
    <n v="0"/>
    <n v="0"/>
    <n v="0"/>
    <n v="0"/>
    <n v="0"/>
    <n v="0"/>
    <n v="0"/>
    <n v="0"/>
    <n v="0"/>
  </r>
  <r>
    <x v="23"/>
    <x v="89"/>
    <n v="0"/>
    <n v="0"/>
    <n v="0"/>
    <n v="0"/>
    <n v="0"/>
    <n v="0"/>
    <n v="0"/>
    <n v="0"/>
    <n v="0"/>
    <n v="0"/>
    <n v="0"/>
  </r>
  <r>
    <x v="23"/>
    <x v="90"/>
    <n v="0"/>
    <n v="0"/>
    <n v="0"/>
    <n v="0"/>
    <n v="0"/>
    <n v="0"/>
    <n v="0"/>
    <n v="0"/>
    <n v="0"/>
    <n v="0"/>
    <n v="0"/>
  </r>
  <r>
    <x v="23"/>
    <x v="91"/>
    <n v="0"/>
    <n v="0"/>
    <n v="0"/>
    <n v="0"/>
    <n v="0"/>
    <n v="0"/>
    <n v="0"/>
    <n v="0"/>
    <n v="0"/>
    <n v="0"/>
    <n v="0"/>
  </r>
  <r>
    <x v="23"/>
    <x v="92"/>
    <n v="0"/>
    <n v="0"/>
    <n v="0"/>
    <n v="0"/>
    <n v="0"/>
    <n v="0"/>
    <n v="0"/>
    <n v="0"/>
    <n v="0"/>
    <n v="0"/>
    <n v="0"/>
  </r>
  <r>
    <x v="23"/>
    <x v="93"/>
    <n v="0"/>
    <n v="0"/>
    <n v="0"/>
    <n v="0"/>
    <n v="0"/>
    <n v="0"/>
    <n v="0"/>
    <n v="0"/>
    <n v="0"/>
    <n v="0"/>
    <n v="0"/>
  </r>
  <r>
    <x v="23"/>
    <x v="94"/>
    <n v="0"/>
    <n v="0"/>
    <n v="0"/>
    <n v="0"/>
    <n v="0"/>
    <n v="0"/>
    <n v="0"/>
    <n v="0"/>
    <n v="0"/>
    <n v="0"/>
    <n v="0"/>
  </r>
  <r>
    <x v="23"/>
    <x v="95"/>
    <n v="0"/>
    <n v="0"/>
    <n v="0"/>
    <n v="0"/>
    <n v="0"/>
    <n v="0"/>
    <n v="0"/>
    <n v="0"/>
    <n v="0"/>
    <n v="0"/>
    <n v="0"/>
  </r>
  <r>
    <x v="23"/>
    <x v="96"/>
    <n v="0"/>
    <n v="0"/>
    <n v="0"/>
    <n v="0"/>
    <n v="0"/>
    <n v="0"/>
    <n v="0"/>
    <n v="0"/>
    <n v="0"/>
    <n v="0"/>
    <n v="0"/>
  </r>
  <r>
    <x v="23"/>
    <x v="97"/>
    <n v="0"/>
    <n v="0"/>
    <n v="0"/>
    <n v="0"/>
    <n v="0"/>
    <n v="0"/>
    <n v="0"/>
    <n v="0"/>
    <n v="0"/>
    <n v="0"/>
    <n v="0"/>
  </r>
  <r>
    <x v="23"/>
    <x v="98"/>
    <n v="0"/>
    <n v="0"/>
    <n v="0"/>
    <n v="0"/>
    <n v="0"/>
    <n v="0"/>
    <n v="0"/>
    <n v="0"/>
    <n v="0"/>
    <n v="0"/>
    <n v="0"/>
  </r>
  <r>
    <x v="23"/>
    <x v="99"/>
    <n v="0"/>
    <n v="0"/>
    <n v="0"/>
    <n v="0"/>
    <n v="0"/>
    <n v="0"/>
    <n v="0"/>
    <n v="0"/>
    <n v="0"/>
    <n v="0"/>
    <n v="0"/>
  </r>
  <r>
    <x v="23"/>
    <x v="100"/>
    <n v="0"/>
    <n v="0"/>
    <n v="0"/>
    <n v="0"/>
    <n v="0"/>
    <n v="0"/>
    <n v="0"/>
    <n v="0"/>
    <n v="0"/>
    <n v="0"/>
    <n v="0"/>
  </r>
  <r>
    <x v="23"/>
    <x v="101"/>
    <n v="0"/>
    <n v="0"/>
    <n v="0"/>
    <n v="0"/>
    <n v="0"/>
    <n v="0"/>
    <n v="0"/>
    <n v="0"/>
    <n v="0"/>
    <n v="0"/>
    <n v="0"/>
  </r>
  <r>
    <x v="23"/>
    <x v="102"/>
    <n v="0"/>
    <n v="0"/>
    <n v="0"/>
    <n v="0"/>
    <n v="0"/>
    <n v="0"/>
    <n v="0"/>
    <n v="0"/>
    <n v="0"/>
    <n v="0"/>
    <n v="0"/>
  </r>
  <r>
    <x v="23"/>
    <x v="103"/>
    <n v="0"/>
    <n v="0"/>
    <n v="0"/>
    <n v="0"/>
    <n v="0"/>
    <n v="0"/>
    <n v="0"/>
    <n v="0"/>
    <n v="0"/>
    <n v="0"/>
    <n v="0"/>
  </r>
  <r>
    <x v="23"/>
    <x v="104"/>
    <n v="0"/>
    <n v="0"/>
    <n v="0"/>
    <n v="0"/>
    <n v="0"/>
    <n v="0"/>
    <n v="0"/>
    <n v="0"/>
    <n v="0"/>
    <n v="0"/>
    <n v="0"/>
  </r>
  <r>
    <x v="23"/>
    <x v="105"/>
    <n v="0"/>
    <n v="0"/>
    <n v="0"/>
    <n v="0"/>
    <n v="0"/>
    <n v="0"/>
    <n v="0"/>
    <n v="0"/>
    <n v="0"/>
    <n v="0"/>
    <n v="0"/>
  </r>
  <r>
    <x v="23"/>
    <x v="106"/>
    <n v="0"/>
    <n v="0"/>
    <n v="0"/>
    <n v="0"/>
    <n v="0"/>
    <n v="0"/>
    <n v="0"/>
    <n v="0"/>
    <n v="0"/>
    <n v="0"/>
    <n v="0"/>
  </r>
  <r>
    <x v="23"/>
    <x v="107"/>
    <n v="0"/>
    <n v="0"/>
    <n v="0"/>
    <n v="0"/>
    <n v="0"/>
    <n v="0"/>
    <n v="0"/>
    <n v="0"/>
    <n v="0"/>
    <n v="0"/>
    <n v="0"/>
  </r>
  <r>
    <x v="23"/>
    <x v="108"/>
    <n v="0"/>
    <n v="0"/>
    <n v="0"/>
    <n v="0"/>
    <n v="0"/>
    <n v="0"/>
    <n v="0"/>
    <n v="0"/>
    <n v="0"/>
    <n v="0"/>
    <n v="0"/>
  </r>
  <r>
    <x v="23"/>
    <x v="109"/>
    <n v="0"/>
    <n v="0"/>
    <n v="0"/>
    <n v="0"/>
    <n v="0"/>
    <n v="0"/>
    <n v="0"/>
    <n v="0"/>
    <n v="0"/>
    <n v="0"/>
    <n v="0"/>
  </r>
  <r>
    <x v="23"/>
    <x v="110"/>
    <n v="0"/>
    <n v="0"/>
    <n v="0"/>
    <n v="0"/>
    <n v="0"/>
    <n v="0"/>
    <n v="0"/>
    <n v="0"/>
    <n v="0"/>
    <n v="0"/>
    <n v="0"/>
  </r>
  <r>
    <x v="23"/>
    <x v="111"/>
    <n v="0"/>
    <n v="0"/>
    <n v="0"/>
    <n v="0"/>
    <n v="0"/>
    <n v="0"/>
    <n v="0"/>
    <n v="0"/>
    <n v="0"/>
    <n v="0"/>
    <n v="0"/>
  </r>
  <r>
    <x v="23"/>
    <x v="112"/>
    <n v="0"/>
    <n v="0"/>
    <n v="0"/>
    <n v="0"/>
    <n v="0"/>
    <n v="0"/>
    <n v="0"/>
    <n v="0"/>
    <n v="0"/>
    <n v="0"/>
    <n v="0"/>
  </r>
  <r>
    <x v="23"/>
    <x v="113"/>
    <n v="0"/>
    <n v="0"/>
    <n v="0"/>
    <n v="0"/>
    <n v="0"/>
    <n v="0"/>
    <n v="0"/>
    <n v="0"/>
    <n v="0"/>
    <n v="0"/>
    <n v="0"/>
  </r>
  <r>
    <x v="23"/>
    <x v="114"/>
    <n v="0"/>
    <n v="0"/>
    <n v="0"/>
    <n v="0"/>
    <n v="0"/>
    <n v="0"/>
    <n v="0"/>
    <n v="0"/>
    <n v="0"/>
    <n v="0"/>
    <n v="0"/>
  </r>
  <r>
    <x v="24"/>
    <x v="16"/>
    <n v="0"/>
    <n v="0"/>
    <n v="0"/>
    <n v="0"/>
    <n v="0"/>
    <n v="0"/>
    <n v="0"/>
    <n v="0"/>
    <n v="0"/>
    <n v="0"/>
    <n v="0"/>
  </r>
  <r>
    <x v="24"/>
    <x v="17"/>
    <n v="0"/>
    <n v="0"/>
    <n v="0"/>
    <n v="0"/>
    <n v="0"/>
    <n v="0"/>
    <n v="0"/>
    <n v="0"/>
    <n v="0"/>
    <n v="0"/>
    <n v="0"/>
  </r>
  <r>
    <x v="24"/>
    <x v="18"/>
    <n v="0"/>
    <n v="0"/>
    <n v="0"/>
    <n v="0"/>
    <n v="0"/>
    <n v="0"/>
    <n v="0"/>
    <n v="0"/>
    <n v="0"/>
    <n v="0"/>
    <n v="0"/>
  </r>
  <r>
    <x v="24"/>
    <x v="19"/>
    <n v="0"/>
    <n v="0"/>
    <n v="0"/>
    <n v="0"/>
    <n v="0"/>
    <n v="0"/>
    <n v="0"/>
    <n v="0"/>
    <n v="0"/>
    <n v="0"/>
    <n v="0"/>
  </r>
  <r>
    <x v="24"/>
    <x v="20"/>
    <n v="0"/>
    <n v="0"/>
    <n v="0"/>
    <n v="0"/>
    <n v="0"/>
    <n v="0"/>
    <n v="0"/>
    <n v="0"/>
    <n v="0"/>
    <n v="0"/>
    <n v="0"/>
  </r>
  <r>
    <x v="24"/>
    <x v="21"/>
    <n v="0"/>
    <n v="0"/>
    <n v="0"/>
    <n v="0"/>
    <n v="0"/>
    <n v="0"/>
    <n v="0"/>
    <n v="0"/>
    <n v="0"/>
    <n v="0"/>
    <n v="0"/>
  </r>
  <r>
    <x v="24"/>
    <x v="22"/>
    <n v="0"/>
    <n v="0"/>
    <n v="0"/>
    <n v="0"/>
    <n v="0"/>
    <n v="0"/>
    <n v="0"/>
    <n v="0"/>
    <n v="0"/>
    <n v="0"/>
    <n v="0"/>
  </r>
  <r>
    <x v="24"/>
    <x v="23"/>
    <n v="0"/>
    <n v="0"/>
    <n v="0"/>
    <n v="0"/>
    <n v="0"/>
    <n v="0"/>
    <n v="0"/>
    <n v="0"/>
    <n v="0"/>
    <n v="0"/>
    <n v="0"/>
  </r>
  <r>
    <x v="24"/>
    <x v="24"/>
    <n v="0"/>
    <n v="0"/>
    <n v="0"/>
    <n v="0"/>
    <n v="0"/>
    <n v="0"/>
    <n v="0"/>
    <n v="0"/>
    <n v="0"/>
    <n v="0"/>
    <n v="0"/>
  </r>
  <r>
    <x v="24"/>
    <x v="25"/>
    <n v="0"/>
    <n v="0"/>
    <n v="0"/>
    <n v="0"/>
    <n v="0"/>
    <n v="0"/>
    <n v="0"/>
    <n v="0"/>
    <n v="0"/>
    <n v="0"/>
    <n v="0"/>
  </r>
  <r>
    <x v="24"/>
    <x v="26"/>
    <n v="0"/>
    <n v="0"/>
    <n v="0"/>
    <n v="0"/>
    <n v="0"/>
    <n v="0"/>
    <n v="0"/>
    <n v="0"/>
    <n v="0"/>
    <n v="0"/>
    <n v="0"/>
  </r>
  <r>
    <x v="24"/>
    <x v="27"/>
    <n v="0"/>
    <n v="0"/>
    <n v="0"/>
    <n v="0"/>
    <n v="0"/>
    <n v="0"/>
    <n v="0"/>
    <n v="0"/>
    <n v="0"/>
    <n v="0"/>
    <n v="0"/>
  </r>
  <r>
    <x v="24"/>
    <x v="28"/>
    <n v="0"/>
    <n v="0"/>
    <n v="0"/>
    <n v="0"/>
    <n v="0"/>
    <n v="0"/>
    <n v="0"/>
    <n v="0"/>
    <n v="0"/>
    <n v="0"/>
    <n v="0"/>
  </r>
  <r>
    <x v="24"/>
    <x v="29"/>
    <n v="0"/>
    <n v="0"/>
    <n v="0"/>
    <n v="0"/>
    <n v="0"/>
    <n v="0"/>
    <n v="0"/>
    <n v="0"/>
    <n v="0"/>
    <n v="0"/>
    <s v="REMITIDO DEL PROYECTO DAPRE_x000a_INGRESA A MINDEFENSA 07/10/2025_x000a_CURVA DE APRENDIZAJE _x000a_INICIA CON PROCESO DE FUID KARDEX_x000a_GAVETA 35"/>
  </r>
  <r>
    <x v="24"/>
    <x v="30"/>
    <n v="0"/>
    <n v="0"/>
    <n v="125"/>
    <n v="0"/>
    <n v="0"/>
    <n v="0"/>
    <n v="1300"/>
    <n v="322"/>
    <n v="162.5"/>
    <n v="40.25"/>
    <s v="GAVETA 35"/>
  </r>
  <r>
    <x v="24"/>
    <x v="31"/>
    <n v="0"/>
    <n v="0"/>
    <n v="165"/>
    <n v="0"/>
    <n v="0"/>
    <n v="0"/>
    <n v="0"/>
    <n v="0"/>
    <n v="0"/>
    <n v="0"/>
    <s v="GAVETA 35"/>
  </r>
  <r>
    <x v="24"/>
    <x v="32"/>
    <n v="0"/>
    <n v="0"/>
    <n v="346"/>
    <n v="0"/>
    <n v="0"/>
    <n v="0"/>
    <n v="0"/>
    <n v="0"/>
    <n v="0"/>
    <n v="0"/>
    <s v="GAVETA 35 Y 57"/>
  </r>
  <r>
    <x v="24"/>
    <x v="33"/>
    <n v="0"/>
    <n v="0"/>
    <n v="0"/>
    <n v="0"/>
    <n v="0"/>
    <n v="0"/>
    <n v="0"/>
    <n v="0"/>
    <n v="0"/>
    <n v="0"/>
    <n v="0"/>
  </r>
  <r>
    <x v="24"/>
    <x v="34"/>
    <n v="0"/>
    <n v="0"/>
    <n v="0"/>
    <n v="0"/>
    <n v="0"/>
    <n v="0"/>
    <n v="0"/>
    <n v="0"/>
    <n v="0"/>
    <n v="0"/>
    <n v="0"/>
  </r>
  <r>
    <x v="24"/>
    <x v="35"/>
    <n v="0"/>
    <n v="0"/>
    <n v="0"/>
    <n v="0"/>
    <n v="0"/>
    <n v="0"/>
    <n v="0"/>
    <n v="0"/>
    <n v="0"/>
    <n v="0"/>
    <n v="0"/>
  </r>
  <r>
    <x v="24"/>
    <x v="36"/>
    <n v="0"/>
    <n v="0"/>
    <n v="160"/>
    <n v="0"/>
    <n v="0"/>
    <n v="0"/>
    <n v="0"/>
    <n v="0"/>
    <n v="0"/>
    <n v="0"/>
    <s v="GAVETA 57"/>
  </r>
  <r>
    <x v="24"/>
    <x v="37"/>
    <n v="0"/>
    <n v="0"/>
    <n v="182"/>
    <n v="0"/>
    <n v="0"/>
    <n v="0"/>
    <n v="0"/>
    <n v="0"/>
    <n v="0"/>
    <n v="0"/>
    <s v="GAVETA 57_x000a_SE REALIZA SEGUIMIENTO CON CORTE AL 15/10/2025 EVIDENCIANDO UN SALDO PENDIENTE DE 322 REGISTROS FUID KARDEX_x000a_ADICIONAL A LO ANTERIOR REPORTAN UN SALDO PENDIENTE DE 611 REGISTROS DEL PROYECTO DAPRE_x000a_LO ANTERIOR EQUIVALENTE A 3,6 DIAS METAS DE PRODUCCIÒN"/>
  </r>
  <r>
    <x v="24"/>
    <x v="38"/>
    <n v="0"/>
    <n v="0"/>
    <n v="0"/>
    <n v="0"/>
    <n v="0"/>
    <n v="0"/>
    <n v="0"/>
    <n v="0"/>
    <n v="0"/>
    <n v="0"/>
    <n v="0"/>
  </r>
  <r>
    <x v="24"/>
    <x v="39"/>
    <n v="0"/>
    <n v="0"/>
    <n v="0"/>
    <n v="0"/>
    <n v="0"/>
    <n v="0"/>
    <n v="0"/>
    <n v="0"/>
    <n v="0"/>
    <n v="0"/>
    <n v="0"/>
  </r>
  <r>
    <x v="24"/>
    <x v="40"/>
    <n v="0"/>
    <n v="0"/>
    <n v="0"/>
    <n v="0"/>
    <n v="0"/>
    <n v="0"/>
    <n v="0"/>
    <n v="0"/>
    <n v="0"/>
    <n v="0"/>
    <n v="0"/>
  </r>
  <r>
    <x v="24"/>
    <x v="41"/>
    <n v="0"/>
    <n v="0"/>
    <n v="0"/>
    <n v="0"/>
    <n v="0"/>
    <n v="0"/>
    <n v="0"/>
    <n v="0"/>
    <n v="0"/>
    <n v="0"/>
    <n v="0"/>
  </r>
  <r>
    <x v="24"/>
    <x v="42"/>
    <n v="0"/>
    <n v="0"/>
    <n v="232"/>
    <n v="0"/>
    <n v="0"/>
    <n v="0"/>
    <n v="0"/>
    <n v="0"/>
    <n v="0"/>
    <n v="0"/>
    <s v="GAVETA 72"/>
  </r>
  <r>
    <x v="24"/>
    <x v="43"/>
    <n v="0"/>
    <n v="0"/>
    <n v="171"/>
    <n v="0"/>
    <n v="0"/>
    <n v="0"/>
    <n v="1.1153846153846154"/>
    <n v="0"/>
    <n v="0.13942307692307693"/>
    <n v="0"/>
    <s v="GAVETA 72"/>
  </r>
  <r>
    <x v="24"/>
    <x v="44"/>
    <n v="0"/>
    <n v="0"/>
    <n v="140"/>
    <n v="0"/>
    <n v="0"/>
    <n v="0"/>
    <n v="0"/>
    <n v="0"/>
    <n v="0"/>
    <n v="0"/>
    <s v="GAVETA 72"/>
  </r>
  <r>
    <x v="24"/>
    <x v="45"/>
    <n v="0"/>
    <n v="0"/>
    <n v="352"/>
    <n v="0"/>
    <n v="0"/>
    <n v="0"/>
    <n v="0"/>
    <n v="0"/>
    <n v="0"/>
    <n v="0"/>
    <s v="GAVETA 72"/>
  </r>
  <r>
    <x v="24"/>
    <x v="46"/>
    <n v="0"/>
    <n v="0"/>
    <n v="480"/>
    <n v="0"/>
    <n v="0"/>
    <n v="0"/>
    <n v="0"/>
    <n v="0"/>
    <n v="0"/>
    <n v="0"/>
    <s v="GAVETA 72 Y 93_x000a_SE REALIZA SEGUIMIENTO CON CORTE AL 24 DE OCTUBRE EVIDENCIANDO QUE PRESENTA UN SALDO PENDIENTE DE 290 REGISTROS DE INVENTARIO KARDEX._x000a_ADICIONAL A LO ANTERIOR DEL PROYECTO DAPRE REPORTAN UN SALDO PENDIENTE DE 611 REGISTROS  EQUIIVALENTES A 2,4 DIAS PARA META ESTABLECIDA EN EL PROYECTO ACTUAL_x000a_CONCLUSION: PRESENTA UN SALDO PENDIENTE DE 3,5 DIAS EN METAS DE PRODUCCION "/>
  </r>
  <r>
    <x v="24"/>
    <x v="47"/>
    <n v="0"/>
    <n v="0"/>
    <n v="295"/>
    <n v="0"/>
    <n v="0"/>
    <n v="0"/>
    <n v="0"/>
    <n v="0"/>
    <n v="0"/>
    <n v="0"/>
    <s v="GAVETA 93"/>
  </r>
  <r>
    <x v="24"/>
    <x v="48"/>
    <n v="0"/>
    <n v="0"/>
    <n v="0"/>
    <n v="0"/>
    <n v="0"/>
    <n v="0"/>
    <n v="0"/>
    <n v="0"/>
    <n v="0"/>
    <n v="0"/>
    <n v="0"/>
  </r>
  <r>
    <x v="24"/>
    <x v="49"/>
    <n v="0"/>
    <n v="0"/>
    <n v="0"/>
    <n v="0"/>
    <n v="0"/>
    <n v="0"/>
    <n v="0"/>
    <n v="0"/>
    <n v="0"/>
    <n v="0"/>
    <n v="0"/>
  </r>
  <r>
    <x v="24"/>
    <x v="50"/>
    <n v="0"/>
    <n v="0"/>
    <n v="0"/>
    <n v="0"/>
    <n v="0"/>
    <n v="0"/>
    <n v="0"/>
    <n v="0"/>
    <n v="0"/>
    <n v="0"/>
    <n v="0"/>
  </r>
  <r>
    <x v="24"/>
    <x v="51"/>
    <n v="0"/>
    <n v="0"/>
    <n v="0"/>
    <n v="0"/>
    <n v="0"/>
    <n v="0"/>
    <n v="0"/>
    <n v="0"/>
    <n v="0"/>
    <n v="0"/>
    <n v="0"/>
  </r>
  <r>
    <x v="24"/>
    <x v="52"/>
    <n v="0"/>
    <n v="0"/>
    <n v="0"/>
    <n v="0"/>
    <n v="0"/>
    <n v="0"/>
    <n v="0"/>
    <n v="0"/>
    <n v="0"/>
    <n v="0"/>
    <n v="0"/>
  </r>
  <r>
    <x v="24"/>
    <x v="53"/>
    <n v="0"/>
    <n v="0"/>
    <n v="0"/>
    <n v="0"/>
    <n v="0"/>
    <n v="0"/>
    <n v="0"/>
    <n v="0"/>
    <n v="0"/>
    <n v="0"/>
    <n v="0"/>
  </r>
  <r>
    <x v="24"/>
    <x v="54"/>
    <n v="0"/>
    <n v="0"/>
    <n v="0"/>
    <n v="0"/>
    <n v="0"/>
    <n v="0"/>
    <n v="0"/>
    <n v="0"/>
    <n v="0"/>
    <n v="0"/>
    <n v="0"/>
  </r>
  <r>
    <x v="24"/>
    <x v="55"/>
    <n v="0"/>
    <n v="0"/>
    <n v="0"/>
    <n v="0"/>
    <n v="0"/>
    <n v="0"/>
    <n v="0"/>
    <n v="0"/>
    <n v="0"/>
    <n v="0"/>
    <n v="0"/>
  </r>
  <r>
    <x v="24"/>
    <x v="56"/>
    <n v="0"/>
    <n v="0"/>
    <n v="0"/>
    <n v="0"/>
    <n v="0"/>
    <n v="0"/>
    <n v="0"/>
    <n v="0"/>
    <n v="0"/>
    <n v="0"/>
    <n v="0"/>
  </r>
  <r>
    <x v="24"/>
    <x v="57"/>
    <n v="0"/>
    <n v="0"/>
    <n v="0"/>
    <n v="0"/>
    <n v="0"/>
    <n v="0"/>
    <n v="0"/>
    <n v="0"/>
    <n v="0"/>
    <n v="0"/>
    <n v="0"/>
  </r>
  <r>
    <x v="24"/>
    <x v="58"/>
    <n v="0"/>
    <n v="0"/>
    <n v="0"/>
    <n v="0"/>
    <n v="0"/>
    <n v="0"/>
    <n v="0"/>
    <n v="0"/>
    <n v="0"/>
    <n v="0"/>
    <n v="0"/>
  </r>
  <r>
    <x v="24"/>
    <x v="59"/>
    <n v="0"/>
    <n v="0"/>
    <n v="0"/>
    <n v="0"/>
    <n v="0"/>
    <n v="0"/>
    <n v="0"/>
    <n v="0"/>
    <n v="0"/>
    <n v="0"/>
    <n v="0"/>
  </r>
  <r>
    <x v="24"/>
    <x v="60"/>
    <n v="0"/>
    <n v="0"/>
    <n v="0"/>
    <n v="0"/>
    <n v="0"/>
    <n v="0"/>
    <n v="0"/>
    <n v="0"/>
    <n v="0"/>
    <n v="0"/>
    <n v="0"/>
  </r>
  <r>
    <x v="24"/>
    <x v="61"/>
    <n v="0"/>
    <n v="0"/>
    <n v="0"/>
    <n v="0"/>
    <n v="0"/>
    <n v="0"/>
    <n v="0"/>
    <n v="0"/>
    <n v="0"/>
    <n v="0"/>
    <n v="0"/>
  </r>
  <r>
    <x v="24"/>
    <x v="62"/>
    <n v="0"/>
    <n v="0"/>
    <n v="0"/>
    <n v="0"/>
    <n v="0"/>
    <n v="0"/>
    <n v="0"/>
    <n v="0"/>
    <n v="0"/>
    <n v="0"/>
    <n v="0"/>
  </r>
  <r>
    <x v="24"/>
    <x v="63"/>
    <n v="0"/>
    <n v="0"/>
    <n v="0"/>
    <n v="0"/>
    <n v="0"/>
    <n v="0"/>
    <n v="0"/>
    <n v="0"/>
    <n v="0"/>
    <n v="0"/>
    <n v="0"/>
  </r>
  <r>
    <x v="24"/>
    <x v="64"/>
    <n v="0"/>
    <n v="0"/>
    <n v="0"/>
    <n v="0"/>
    <n v="0"/>
    <n v="0"/>
    <n v="0"/>
    <n v="0"/>
    <n v="0"/>
    <n v="0"/>
    <n v="0"/>
  </r>
  <r>
    <x v="24"/>
    <x v="65"/>
    <n v="0"/>
    <n v="0"/>
    <n v="0"/>
    <n v="0"/>
    <n v="0"/>
    <n v="0"/>
    <n v="0"/>
    <n v="0"/>
    <n v="0"/>
    <n v="0"/>
    <n v="0"/>
  </r>
  <r>
    <x v="24"/>
    <x v="66"/>
    <n v="0"/>
    <n v="0"/>
    <n v="0"/>
    <n v="0"/>
    <n v="0"/>
    <n v="0"/>
    <n v="0"/>
    <n v="0"/>
    <n v="0"/>
    <n v="0"/>
    <n v="0"/>
  </r>
  <r>
    <x v="24"/>
    <x v="67"/>
    <n v="0"/>
    <n v="0"/>
    <n v="0"/>
    <n v="0"/>
    <n v="0"/>
    <n v="0"/>
    <n v="0"/>
    <n v="0"/>
    <n v="0"/>
    <n v="0"/>
    <n v="0"/>
  </r>
  <r>
    <x v="24"/>
    <x v="68"/>
    <n v="0"/>
    <n v="0"/>
    <n v="0"/>
    <n v="0"/>
    <n v="0"/>
    <n v="0"/>
    <n v="0"/>
    <n v="0"/>
    <n v="0"/>
    <n v="0"/>
    <n v="0"/>
  </r>
  <r>
    <x v="24"/>
    <x v="69"/>
    <n v="0"/>
    <n v="0"/>
    <n v="0"/>
    <n v="0"/>
    <n v="0"/>
    <n v="0"/>
    <n v="0"/>
    <n v="0"/>
    <n v="0"/>
    <n v="0"/>
    <n v="0"/>
  </r>
  <r>
    <x v="24"/>
    <x v="70"/>
    <n v="0"/>
    <n v="0"/>
    <n v="0"/>
    <n v="0"/>
    <n v="0"/>
    <n v="0"/>
    <n v="0"/>
    <n v="0"/>
    <n v="0"/>
    <n v="0"/>
    <n v="0"/>
  </r>
  <r>
    <x v="24"/>
    <x v="71"/>
    <n v="0"/>
    <n v="0"/>
    <n v="0"/>
    <n v="0"/>
    <n v="0"/>
    <n v="0"/>
    <n v="0"/>
    <n v="0"/>
    <n v="0"/>
    <n v="0"/>
    <n v="0"/>
  </r>
  <r>
    <x v="24"/>
    <x v="72"/>
    <n v="0"/>
    <n v="0"/>
    <n v="0"/>
    <n v="0"/>
    <n v="0"/>
    <n v="0"/>
    <n v="0"/>
    <n v="0"/>
    <n v="0"/>
    <n v="0"/>
    <n v="0"/>
  </r>
  <r>
    <x v="24"/>
    <x v="73"/>
    <n v="0"/>
    <n v="0"/>
    <n v="0"/>
    <n v="0"/>
    <n v="0"/>
    <n v="0"/>
    <n v="0"/>
    <n v="0"/>
    <n v="0"/>
    <n v="0"/>
    <n v="0"/>
  </r>
  <r>
    <x v="24"/>
    <x v="74"/>
    <n v="0"/>
    <n v="0"/>
    <n v="0"/>
    <n v="0"/>
    <n v="0"/>
    <n v="0"/>
    <n v="0"/>
    <n v="0"/>
    <n v="0"/>
    <n v="0"/>
    <n v="0"/>
  </r>
  <r>
    <x v="24"/>
    <x v="75"/>
    <n v="0"/>
    <n v="0"/>
    <n v="0"/>
    <n v="0"/>
    <n v="0"/>
    <n v="0"/>
    <n v="0"/>
    <n v="0"/>
    <n v="0"/>
    <n v="0"/>
    <n v="0"/>
  </r>
  <r>
    <x v="24"/>
    <x v="76"/>
    <n v="0"/>
    <n v="0"/>
    <n v="0"/>
    <n v="0"/>
    <n v="0"/>
    <n v="0"/>
    <n v="0"/>
    <n v="0"/>
    <n v="0"/>
    <n v="0"/>
    <n v="0"/>
  </r>
  <r>
    <x v="24"/>
    <x v="77"/>
    <n v="0"/>
    <n v="0"/>
    <n v="0"/>
    <n v="0"/>
    <n v="0"/>
    <n v="0"/>
    <n v="0"/>
    <n v="0"/>
    <n v="0"/>
    <n v="0"/>
    <n v="0"/>
  </r>
  <r>
    <x v="24"/>
    <x v="78"/>
    <n v="0"/>
    <n v="0"/>
    <n v="0"/>
    <n v="0"/>
    <n v="0"/>
    <n v="0"/>
    <n v="0"/>
    <n v="0"/>
    <n v="0"/>
    <n v="0"/>
    <n v="0"/>
  </r>
  <r>
    <x v="24"/>
    <x v="79"/>
    <n v="0"/>
    <n v="0"/>
    <n v="0"/>
    <n v="0"/>
    <n v="0"/>
    <n v="0"/>
    <n v="0"/>
    <n v="0"/>
    <n v="0"/>
    <n v="0"/>
    <n v="0"/>
  </r>
  <r>
    <x v="24"/>
    <x v="80"/>
    <n v="0"/>
    <n v="0"/>
    <n v="0"/>
    <n v="0"/>
    <n v="0"/>
    <n v="0"/>
    <n v="0"/>
    <n v="0"/>
    <n v="0"/>
    <n v="0"/>
    <n v="0"/>
  </r>
  <r>
    <x v="24"/>
    <x v="81"/>
    <n v="0"/>
    <n v="0"/>
    <n v="0"/>
    <n v="0"/>
    <n v="0"/>
    <n v="0"/>
    <n v="0"/>
    <n v="0"/>
    <n v="0"/>
    <n v="0"/>
    <n v="0"/>
  </r>
  <r>
    <x v="24"/>
    <x v="82"/>
    <n v="0"/>
    <n v="0"/>
    <n v="0"/>
    <n v="0"/>
    <n v="0"/>
    <n v="0"/>
    <n v="0"/>
    <n v="0"/>
    <n v="0"/>
    <n v="0"/>
    <n v="0"/>
  </r>
  <r>
    <x v="24"/>
    <x v="83"/>
    <n v="0"/>
    <n v="0"/>
    <n v="0"/>
    <n v="0"/>
    <n v="0"/>
    <n v="0"/>
    <n v="0"/>
    <n v="0"/>
    <n v="0"/>
    <n v="0"/>
    <n v="0"/>
  </r>
  <r>
    <x v="24"/>
    <x v="84"/>
    <n v="0"/>
    <n v="0"/>
    <n v="0"/>
    <n v="0"/>
    <n v="0"/>
    <n v="0"/>
    <n v="0"/>
    <n v="0"/>
    <n v="0"/>
    <n v="0"/>
    <n v="0"/>
  </r>
  <r>
    <x v="24"/>
    <x v="85"/>
    <n v="0"/>
    <n v="0"/>
    <n v="0"/>
    <n v="0"/>
    <n v="0"/>
    <n v="0"/>
    <n v="0"/>
    <n v="0"/>
    <n v="0"/>
    <n v="0"/>
    <n v="0"/>
  </r>
  <r>
    <x v="24"/>
    <x v="86"/>
    <n v="0"/>
    <n v="0"/>
    <n v="0"/>
    <n v="0"/>
    <n v="0"/>
    <n v="0"/>
    <n v="0"/>
    <n v="0"/>
    <n v="0"/>
    <n v="0"/>
    <n v="0"/>
  </r>
  <r>
    <x v="24"/>
    <x v="87"/>
    <n v="0"/>
    <n v="0"/>
    <n v="0"/>
    <n v="0"/>
    <n v="0"/>
    <n v="0"/>
    <n v="0"/>
    <n v="0"/>
    <n v="0"/>
    <n v="0"/>
    <n v="0"/>
  </r>
  <r>
    <x v="24"/>
    <x v="88"/>
    <n v="0"/>
    <n v="0"/>
    <n v="0"/>
    <n v="0"/>
    <n v="0"/>
    <n v="0"/>
    <n v="0"/>
    <n v="0"/>
    <n v="0"/>
    <n v="0"/>
    <n v="0"/>
  </r>
  <r>
    <x v="24"/>
    <x v="89"/>
    <n v="0"/>
    <n v="0"/>
    <n v="0"/>
    <n v="0"/>
    <n v="0"/>
    <n v="0"/>
    <n v="0"/>
    <n v="0"/>
    <n v="0"/>
    <n v="0"/>
    <n v="0"/>
  </r>
  <r>
    <x v="24"/>
    <x v="90"/>
    <n v="0"/>
    <n v="0"/>
    <n v="0"/>
    <n v="0"/>
    <n v="0"/>
    <n v="0"/>
    <n v="0"/>
    <n v="0"/>
    <n v="0"/>
    <n v="0"/>
    <n v="0"/>
  </r>
  <r>
    <x v="24"/>
    <x v="91"/>
    <n v="0"/>
    <n v="0"/>
    <n v="0"/>
    <n v="0"/>
    <n v="0"/>
    <n v="0"/>
    <n v="0"/>
    <n v="0"/>
    <n v="0"/>
    <n v="0"/>
    <n v="0"/>
  </r>
  <r>
    <x v="24"/>
    <x v="92"/>
    <n v="0"/>
    <n v="0"/>
    <n v="0"/>
    <n v="0"/>
    <n v="0"/>
    <n v="0"/>
    <n v="0"/>
    <n v="0"/>
    <n v="0"/>
    <n v="0"/>
    <n v="0"/>
  </r>
  <r>
    <x v="24"/>
    <x v="93"/>
    <n v="0"/>
    <n v="0"/>
    <n v="0"/>
    <n v="0"/>
    <n v="0"/>
    <n v="0"/>
    <n v="0"/>
    <n v="0"/>
    <n v="0"/>
    <n v="0"/>
    <n v="0"/>
  </r>
  <r>
    <x v="24"/>
    <x v="94"/>
    <n v="0"/>
    <n v="0"/>
    <n v="0"/>
    <n v="0"/>
    <n v="0"/>
    <n v="0"/>
    <n v="0"/>
    <n v="0"/>
    <n v="0"/>
    <n v="0"/>
    <n v="0"/>
  </r>
  <r>
    <x v="24"/>
    <x v="95"/>
    <n v="0"/>
    <n v="0"/>
    <n v="0"/>
    <n v="0"/>
    <n v="0"/>
    <n v="0"/>
    <n v="0"/>
    <n v="0"/>
    <n v="0"/>
    <n v="0"/>
    <n v="0"/>
  </r>
  <r>
    <x v="24"/>
    <x v="96"/>
    <n v="0"/>
    <n v="0"/>
    <n v="0"/>
    <n v="0"/>
    <n v="0"/>
    <n v="0"/>
    <n v="0"/>
    <n v="0"/>
    <n v="0"/>
    <n v="0"/>
    <n v="0"/>
  </r>
  <r>
    <x v="24"/>
    <x v="97"/>
    <n v="0"/>
    <n v="0"/>
    <n v="0"/>
    <n v="0"/>
    <n v="0"/>
    <n v="0"/>
    <n v="0"/>
    <n v="0"/>
    <n v="0"/>
    <n v="0"/>
    <n v="0"/>
  </r>
  <r>
    <x v="24"/>
    <x v="98"/>
    <n v="0"/>
    <n v="0"/>
    <n v="0"/>
    <n v="0"/>
    <n v="0"/>
    <n v="0"/>
    <n v="0"/>
    <n v="0"/>
    <n v="0"/>
    <n v="0"/>
    <n v="0"/>
  </r>
  <r>
    <x v="24"/>
    <x v="99"/>
    <n v="0"/>
    <n v="0"/>
    <n v="0"/>
    <n v="0"/>
    <n v="0"/>
    <n v="0"/>
    <n v="0"/>
    <n v="0"/>
    <n v="0"/>
    <n v="0"/>
    <n v="0"/>
  </r>
  <r>
    <x v="24"/>
    <x v="100"/>
    <n v="0"/>
    <n v="0"/>
    <n v="0"/>
    <n v="0"/>
    <n v="0"/>
    <n v="0"/>
    <n v="0"/>
    <n v="0"/>
    <n v="0"/>
    <n v="0"/>
    <n v="0"/>
  </r>
  <r>
    <x v="24"/>
    <x v="101"/>
    <n v="0"/>
    <n v="0"/>
    <n v="0"/>
    <n v="0"/>
    <n v="0"/>
    <n v="0"/>
    <n v="0"/>
    <n v="0"/>
    <n v="0"/>
    <n v="0"/>
    <n v="0"/>
  </r>
  <r>
    <x v="24"/>
    <x v="102"/>
    <n v="0"/>
    <n v="0"/>
    <n v="0"/>
    <n v="0"/>
    <n v="0"/>
    <n v="0"/>
    <n v="0"/>
    <n v="0"/>
    <n v="0"/>
    <n v="0"/>
    <n v="0"/>
  </r>
  <r>
    <x v="24"/>
    <x v="103"/>
    <n v="0"/>
    <n v="0"/>
    <n v="0"/>
    <n v="0"/>
    <n v="0"/>
    <n v="0"/>
    <n v="0"/>
    <n v="0"/>
    <n v="0"/>
    <n v="0"/>
    <n v="0"/>
  </r>
  <r>
    <x v="24"/>
    <x v="104"/>
    <n v="0"/>
    <n v="0"/>
    <n v="0"/>
    <n v="0"/>
    <n v="0"/>
    <n v="0"/>
    <n v="0"/>
    <n v="0"/>
    <n v="0"/>
    <n v="0"/>
    <n v="0"/>
  </r>
  <r>
    <x v="24"/>
    <x v="105"/>
    <n v="0"/>
    <n v="0"/>
    <n v="0"/>
    <n v="0"/>
    <n v="0"/>
    <n v="0"/>
    <n v="0"/>
    <n v="0"/>
    <n v="0"/>
    <n v="0"/>
    <n v="0"/>
  </r>
  <r>
    <x v="24"/>
    <x v="106"/>
    <n v="0"/>
    <n v="0"/>
    <n v="0"/>
    <n v="0"/>
    <n v="0"/>
    <n v="0"/>
    <n v="0"/>
    <n v="0"/>
    <n v="0"/>
    <n v="0"/>
    <n v="0"/>
  </r>
  <r>
    <x v="24"/>
    <x v="107"/>
    <n v="0"/>
    <n v="0"/>
    <n v="0"/>
    <n v="0"/>
    <n v="0"/>
    <n v="0"/>
    <n v="0"/>
    <n v="0"/>
    <n v="0"/>
    <n v="0"/>
    <n v="0"/>
  </r>
  <r>
    <x v="24"/>
    <x v="108"/>
    <n v="0"/>
    <n v="0"/>
    <n v="0"/>
    <n v="0"/>
    <n v="0"/>
    <n v="0"/>
    <n v="0"/>
    <n v="0"/>
    <n v="0"/>
    <n v="0"/>
    <n v="0"/>
  </r>
  <r>
    <x v="24"/>
    <x v="109"/>
    <n v="0"/>
    <n v="0"/>
    <n v="0"/>
    <n v="0"/>
    <n v="0"/>
    <n v="0"/>
    <n v="0"/>
    <n v="0"/>
    <n v="0"/>
    <n v="0"/>
    <n v="0"/>
  </r>
  <r>
    <x v="24"/>
    <x v="110"/>
    <n v="0"/>
    <n v="0"/>
    <n v="0"/>
    <n v="0"/>
    <n v="0"/>
    <n v="0"/>
    <n v="0"/>
    <n v="0"/>
    <n v="0"/>
    <n v="0"/>
    <n v="0"/>
  </r>
  <r>
    <x v="24"/>
    <x v="111"/>
    <n v="0"/>
    <n v="0"/>
    <n v="0"/>
    <n v="0"/>
    <n v="0"/>
    <n v="0"/>
    <n v="0"/>
    <n v="0"/>
    <n v="0"/>
    <n v="0"/>
    <n v="0"/>
  </r>
  <r>
    <x v="24"/>
    <x v="112"/>
    <n v="0"/>
    <n v="0"/>
    <n v="0"/>
    <n v="0"/>
    <n v="0"/>
    <n v="0"/>
    <n v="0"/>
    <n v="0"/>
    <n v="0"/>
    <n v="0"/>
    <n v="0"/>
  </r>
  <r>
    <x v="24"/>
    <x v="113"/>
    <n v="0"/>
    <n v="0"/>
    <n v="0"/>
    <n v="0"/>
    <n v="0"/>
    <n v="0"/>
    <n v="0"/>
    <n v="0"/>
    <n v="0"/>
    <n v="0"/>
    <n v="0"/>
  </r>
  <r>
    <x v="24"/>
    <x v="114"/>
    <n v="0"/>
    <n v="0"/>
    <n v="0"/>
    <n v="0"/>
    <n v="0"/>
    <n v="0"/>
    <n v="0"/>
    <n v="0"/>
    <n v="0"/>
    <n v="0"/>
    <n v="0"/>
  </r>
  <r>
    <x v="25"/>
    <x v="16"/>
    <n v="0"/>
    <n v="0"/>
    <n v="0"/>
    <n v="0"/>
    <n v="0"/>
    <n v="0"/>
    <n v="0"/>
    <n v="0"/>
    <n v="0"/>
    <n v="0"/>
    <n v="0"/>
  </r>
  <r>
    <x v="25"/>
    <x v="17"/>
    <n v="0"/>
    <n v="0"/>
    <n v="0"/>
    <n v="0"/>
    <n v="0"/>
    <n v="0"/>
    <n v="0"/>
    <n v="0"/>
    <n v="0"/>
    <n v="0"/>
    <n v="0"/>
  </r>
  <r>
    <x v="25"/>
    <x v="18"/>
    <n v="0"/>
    <n v="0"/>
    <n v="0"/>
    <n v="0"/>
    <n v="0"/>
    <n v="0"/>
    <n v="0"/>
    <n v="0"/>
    <n v="0"/>
    <n v="0"/>
    <n v="0"/>
  </r>
  <r>
    <x v="25"/>
    <x v="19"/>
    <n v="0"/>
    <n v="0"/>
    <n v="0"/>
    <n v="0"/>
    <n v="0"/>
    <n v="0"/>
    <n v="0"/>
    <n v="0"/>
    <n v="0"/>
    <n v="0"/>
    <n v="0"/>
  </r>
  <r>
    <x v="25"/>
    <x v="20"/>
    <n v="0"/>
    <n v="0"/>
    <n v="0"/>
    <n v="0"/>
    <n v="0"/>
    <n v="0"/>
    <n v="0"/>
    <n v="0"/>
    <n v="0"/>
    <n v="0"/>
    <n v="0"/>
  </r>
  <r>
    <x v="25"/>
    <x v="21"/>
    <n v="0"/>
    <n v="0"/>
    <n v="0"/>
    <n v="0"/>
    <n v="0"/>
    <n v="0"/>
    <n v="0"/>
    <n v="0"/>
    <n v="0"/>
    <n v="0"/>
    <n v="0"/>
  </r>
  <r>
    <x v="25"/>
    <x v="22"/>
    <n v="0"/>
    <n v="0"/>
    <n v="0"/>
    <n v="0"/>
    <n v="0"/>
    <n v="0"/>
    <n v="0"/>
    <n v="0"/>
    <n v="0"/>
    <n v="0"/>
    <n v="0"/>
  </r>
  <r>
    <x v="25"/>
    <x v="23"/>
    <n v="0"/>
    <n v="0"/>
    <n v="0"/>
    <n v="0"/>
    <n v="0"/>
    <n v="0"/>
    <n v="0"/>
    <n v="0"/>
    <n v="0"/>
    <n v="0"/>
    <n v="0"/>
  </r>
  <r>
    <x v="25"/>
    <x v="24"/>
    <n v="0"/>
    <n v="0"/>
    <n v="0"/>
    <n v="0"/>
    <n v="0"/>
    <n v="0"/>
    <n v="0"/>
    <n v="0"/>
    <n v="0"/>
    <n v="0"/>
    <n v="0"/>
  </r>
  <r>
    <x v="25"/>
    <x v="25"/>
    <n v="0"/>
    <n v="0"/>
    <n v="0"/>
    <n v="0"/>
    <n v="0"/>
    <n v="0"/>
    <n v="0"/>
    <n v="0"/>
    <n v="0"/>
    <n v="0"/>
    <n v="0"/>
  </r>
  <r>
    <x v="25"/>
    <x v="26"/>
    <n v="0"/>
    <n v="0"/>
    <n v="0"/>
    <n v="0"/>
    <n v="0"/>
    <n v="0"/>
    <n v="0"/>
    <n v="0"/>
    <n v="0"/>
    <n v="0"/>
    <n v="0"/>
  </r>
  <r>
    <x v="25"/>
    <x v="27"/>
    <n v="0"/>
    <n v="0"/>
    <n v="0"/>
    <n v="0"/>
    <n v="0"/>
    <n v="0"/>
    <n v="0"/>
    <n v="0"/>
    <n v="0"/>
    <n v="0"/>
    <n v="0"/>
  </r>
  <r>
    <x v="25"/>
    <x v="28"/>
    <n v="0"/>
    <n v="0"/>
    <n v="0"/>
    <n v="0"/>
    <n v="0"/>
    <n v="0"/>
    <n v="0"/>
    <n v="0"/>
    <n v="0"/>
    <n v="0"/>
    <s v="ES REMITIDA DEL PROYECTO DAPRE_x000a_INGRESA PROYECTO MINDEFENSA 06/10/2025_x000a_CURVA DE APRENDIZAJE _x000a_PROCESO ORDENACION_x000a_GAVETA 54"/>
  </r>
  <r>
    <x v="25"/>
    <x v="29"/>
    <n v="0"/>
    <n v="0"/>
    <n v="0"/>
    <n v="0"/>
    <n v="0"/>
    <n v="0"/>
    <n v="0"/>
    <n v="0"/>
    <n v="0"/>
    <n v="0"/>
    <n v="0"/>
  </r>
  <r>
    <x v="25"/>
    <x v="30"/>
    <n v="1"/>
    <n v="0"/>
    <n v="0"/>
    <n v="0"/>
    <n v="0"/>
    <n v="0"/>
    <n v="0"/>
    <n v="0"/>
    <n v="0"/>
    <n v="0"/>
    <s v="GAVETA 54"/>
  </r>
  <r>
    <x v="25"/>
    <x v="31"/>
    <n v="0"/>
    <n v="0"/>
    <n v="80"/>
    <n v="0"/>
    <n v="0"/>
    <n v="0"/>
    <n v="0"/>
    <n v="0"/>
    <n v="0"/>
    <n v="0"/>
    <s v="GAVETA 43"/>
  </r>
  <r>
    <x v="25"/>
    <x v="32"/>
    <n v="0"/>
    <n v="0"/>
    <n v="112"/>
    <n v="0"/>
    <n v="0"/>
    <n v="0"/>
    <n v="0"/>
    <n v="0"/>
    <n v="0"/>
    <n v="0"/>
    <s v="GAVETA 43"/>
  </r>
  <r>
    <x v="25"/>
    <x v="33"/>
    <n v="0"/>
    <n v="0"/>
    <n v="0"/>
    <n v="0"/>
    <n v="0"/>
    <n v="0"/>
    <n v="0"/>
    <n v="0"/>
    <n v="0"/>
    <n v="0"/>
    <n v="0"/>
  </r>
  <r>
    <x v="25"/>
    <x v="34"/>
    <n v="0"/>
    <n v="0"/>
    <n v="0"/>
    <n v="0"/>
    <n v="0"/>
    <n v="0"/>
    <n v="0"/>
    <n v="0"/>
    <n v="0"/>
    <n v="0"/>
    <n v="0"/>
  </r>
  <r>
    <x v="25"/>
    <x v="35"/>
    <n v="0"/>
    <n v="0"/>
    <n v="0"/>
    <n v="0"/>
    <n v="0"/>
    <n v="0"/>
    <n v="0"/>
    <n v="0"/>
    <n v="0"/>
    <n v="0"/>
    <n v="0"/>
  </r>
  <r>
    <x v="25"/>
    <x v="36"/>
    <n v="0"/>
    <n v="0"/>
    <n v="260"/>
    <n v="0"/>
    <n v="0"/>
    <n v="0"/>
    <n v="0"/>
    <n v="0"/>
    <n v="0"/>
    <n v="0"/>
    <s v="GAVETA 43"/>
  </r>
  <r>
    <x v="25"/>
    <x v="37"/>
    <n v="0"/>
    <n v="0"/>
    <n v="260"/>
    <n v="0"/>
    <n v="0"/>
    <n v="0"/>
    <n v="0"/>
    <n v="0"/>
    <n v="0"/>
    <n v="0"/>
    <s v="GAVETA 43_x000a_SE REALIZA SEGUIMIENTO EVIDENCIANDO UN SALDO PENDIENTE DE 1 GAVETA DE ORDENACION Y 328 REGISTROS FUID KARDEX_x000a_ADICIONAL A LO ANTERIOR SE REPORTO DEL PROYECTO DAPRE UN SALDO PENDIENTE DE 825 REGISTROS_x000a_LO ANTERIOR PARA UN TOTAL DE 1153 REGISTROS Y 1 GAVETA DE ORDENACION EQUIVALENTES A 5,4 DIAS DE RPODUCCION"/>
  </r>
  <r>
    <x v="25"/>
    <x v="38"/>
    <n v="0"/>
    <n v="0"/>
    <n v="227"/>
    <n v="0"/>
    <n v="1300"/>
    <n v="1244"/>
    <n v="56"/>
    <n v="0"/>
    <n v="7"/>
    <n v="0"/>
    <s v="GAVETA 43"/>
  </r>
  <r>
    <x v="25"/>
    <x v="39"/>
    <n v="0"/>
    <n v="0"/>
    <n v="0"/>
    <n v="0"/>
    <n v="0"/>
    <n v="0"/>
    <n v="0"/>
    <n v="0"/>
    <n v="0"/>
    <n v="0"/>
    <n v="0"/>
  </r>
  <r>
    <x v="25"/>
    <x v="40"/>
    <n v="0"/>
    <n v="0"/>
    <n v="224"/>
    <n v="0"/>
    <n v="0"/>
    <n v="0"/>
    <n v="0"/>
    <n v="0"/>
    <n v="0"/>
    <n v="0"/>
    <s v="GAVETA 74"/>
  </r>
  <r>
    <x v="25"/>
    <x v="41"/>
    <n v="0"/>
    <n v="0"/>
    <n v="0"/>
    <n v="0"/>
    <n v="0"/>
    <n v="0"/>
    <n v="0"/>
    <n v="0"/>
    <n v="0"/>
    <n v="0"/>
    <n v="0"/>
  </r>
  <r>
    <x v="25"/>
    <x v="42"/>
    <n v="0"/>
    <n v="0"/>
    <n v="265"/>
    <n v="0"/>
    <n v="0"/>
    <n v="0"/>
    <n v="0"/>
    <n v="0"/>
    <n v="0"/>
    <n v="0"/>
    <s v="GAVETA 74"/>
  </r>
  <r>
    <x v="25"/>
    <x v="43"/>
    <n v="0"/>
    <n v="0"/>
    <n v="265"/>
    <n v="0"/>
    <n v="0"/>
    <n v="0"/>
    <n v="0"/>
    <n v="0"/>
    <n v="0"/>
    <n v="0"/>
    <s v="GAVETA 74"/>
  </r>
  <r>
    <x v="25"/>
    <x v="44"/>
    <n v="0"/>
    <n v="0"/>
    <n v="263"/>
    <n v="0"/>
    <n v="0"/>
    <n v="0"/>
    <n v="0"/>
    <n v="0"/>
    <n v="0"/>
    <n v="0"/>
    <s v="GAVETA 74"/>
  </r>
  <r>
    <x v="25"/>
    <x v="45"/>
    <n v="0"/>
    <n v="0"/>
    <n v="0"/>
    <n v="0"/>
    <n v="32"/>
    <n v="0"/>
    <n v="0"/>
    <n v="0"/>
    <n v="0"/>
    <n v="0"/>
    <s v="INICIO PRUEBAS PROCESO ACTUALIZACION DE INVENTARIO CARPETAS Y LIBROS_x000a_CURVA DEL PROCESO"/>
  </r>
  <r>
    <x v="25"/>
    <x v="46"/>
    <n v="0"/>
    <n v="0"/>
    <n v="0"/>
    <n v="0"/>
    <n v="61"/>
    <n v="0"/>
    <n v="0"/>
    <n v="0"/>
    <n v="0"/>
    <n v="0"/>
    <s v="SE REALIZA SEGUIMIENTO CON CORTE AL 24 DE OCTUBRE EVIDENCIANDO QUE TIENE UN SALDO PENDIENTE DE 5,7 DIAS EN METAS DE PRODUCCION "/>
  </r>
  <r>
    <x v="25"/>
    <x v="47"/>
    <n v="0"/>
    <n v="0"/>
    <n v="0"/>
    <n v="0"/>
    <n v="0"/>
    <n v="0"/>
    <n v="0"/>
    <n v="0"/>
    <n v="0"/>
    <n v="0"/>
    <n v="0"/>
  </r>
  <r>
    <x v="25"/>
    <x v="48"/>
    <n v="0"/>
    <n v="0"/>
    <n v="0"/>
    <n v="0"/>
    <n v="0"/>
    <n v="0"/>
    <n v="0"/>
    <n v="0"/>
    <n v="0"/>
    <n v="0"/>
    <n v="0"/>
  </r>
  <r>
    <x v="25"/>
    <x v="49"/>
    <n v="0"/>
    <n v="0"/>
    <n v="0"/>
    <n v="0"/>
    <n v="0"/>
    <n v="0"/>
    <n v="0"/>
    <n v="0"/>
    <n v="0"/>
    <n v="0"/>
    <n v="0"/>
  </r>
  <r>
    <x v="25"/>
    <x v="50"/>
    <n v="0"/>
    <n v="0"/>
    <n v="0"/>
    <n v="0"/>
    <n v="0"/>
    <n v="0"/>
    <n v="0"/>
    <n v="0"/>
    <n v="0"/>
    <n v="0"/>
    <n v="0"/>
  </r>
  <r>
    <x v="25"/>
    <x v="51"/>
    <n v="0"/>
    <n v="0"/>
    <n v="0"/>
    <n v="0"/>
    <n v="0"/>
    <n v="0"/>
    <n v="0"/>
    <n v="0"/>
    <n v="0"/>
    <n v="0"/>
    <n v="0"/>
  </r>
  <r>
    <x v="25"/>
    <x v="52"/>
    <n v="0"/>
    <n v="0"/>
    <n v="0"/>
    <n v="0"/>
    <n v="0"/>
    <n v="0"/>
    <n v="0"/>
    <n v="0"/>
    <n v="0"/>
    <n v="0"/>
    <n v="0"/>
  </r>
  <r>
    <x v="25"/>
    <x v="53"/>
    <n v="0"/>
    <n v="0"/>
    <n v="0"/>
    <n v="0"/>
    <n v="0"/>
    <n v="0"/>
    <n v="0"/>
    <n v="0"/>
    <n v="0"/>
    <n v="0"/>
    <n v="0"/>
  </r>
  <r>
    <x v="25"/>
    <x v="54"/>
    <n v="0"/>
    <n v="0"/>
    <n v="0"/>
    <n v="0"/>
    <n v="0"/>
    <n v="0"/>
    <n v="0"/>
    <n v="0"/>
    <n v="0"/>
    <n v="0"/>
    <n v="0"/>
  </r>
  <r>
    <x v="25"/>
    <x v="55"/>
    <n v="0"/>
    <n v="0"/>
    <n v="0"/>
    <n v="0"/>
    <n v="0"/>
    <n v="0"/>
    <n v="0"/>
    <n v="0"/>
    <n v="0"/>
    <n v="0"/>
    <n v="0"/>
  </r>
  <r>
    <x v="25"/>
    <x v="56"/>
    <n v="0"/>
    <n v="0"/>
    <n v="0"/>
    <n v="0"/>
    <n v="0"/>
    <n v="0"/>
    <n v="0"/>
    <n v="0"/>
    <n v="0"/>
    <n v="0"/>
    <n v="0"/>
  </r>
  <r>
    <x v="25"/>
    <x v="57"/>
    <n v="0"/>
    <n v="0"/>
    <n v="0"/>
    <n v="0"/>
    <n v="0"/>
    <n v="0"/>
    <n v="0"/>
    <n v="0"/>
    <n v="0"/>
    <n v="0"/>
    <n v="0"/>
  </r>
  <r>
    <x v="25"/>
    <x v="58"/>
    <n v="0"/>
    <n v="0"/>
    <n v="0"/>
    <n v="0"/>
    <n v="0"/>
    <n v="0"/>
    <n v="0"/>
    <n v="0"/>
    <n v="0"/>
    <n v="0"/>
    <n v="0"/>
  </r>
  <r>
    <x v="25"/>
    <x v="59"/>
    <n v="0"/>
    <n v="0"/>
    <n v="0"/>
    <n v="0"/>
    <n v="0"/>
    <n v="0"/>
    <n v="0"/>
    <n v="0"/>
    <n v="0"/>
    <n v="0"/>
    <n v="0"/>
  </r>
  <r>
    <x v="25"/>
    <x v="60"/>
    <n v="0"/>
    <n v="0"/>
    <n v="0"/>
    <n v="0"/>
    <n v="0"/>
    <n v="0"/>
    <n v="0"/>
    <n v="0"/>
    <n v="0"/>
    <n v="0"/>
    <n v="0"/>
  </r>
  <r>
    <x v="25"/>
    <x v="61"/>
    <n v="0"/>
    <n v="0"/>
    <n v="0"/>
    <n v="0"/>
    <n v="0"/>
    <n v="0"/>
    <n v="0"/>
    <n v="0"/>
    <n v="0"/>
    <n v="0"/>
    <n v="0"/>
  </r>
  <r>
    <x v="25"/>
    <x v="62"/>
    <n v="0"/>
    <n v="0"/>
    <n v="0"/>
    <n v="0"/>
    <n v="0"/>
    <n v="0"/>
    <n v="0"/>
    <n v="0"/>
    <n v="0"/>
    <n v="0"/>
    <n v="0"/>
  </r>
  <r>
    <x v="25"/>
    <x v="63"/>
    <n v="0"/>
    <n v="0"/>
    <n v="0"/>
    <n v="0"/>
    <n v="0"/>
    <n v="0"/>
    <n v="0"/>
    <n v="0"/>
    <n v="0"/>
    <n v="0"/>
    <n v="0"/>
  </r>
  <r>
    <x v="25"/>
    <x v="64"/>
    <n v="0"/>
    <n v="0"/>
    <n v="0"/>
    <n v="0"/>
    <n v="0"/>
    <n v="0"/>
    <n v="0"/>
    <n v="0"/>
    <n v="0"/>
    <n v="0"/>
    <n v="0"/>
  </r>
  <r>
    <x v="25"/>
    <x v="65"/>
    <n v="0"/>
    <n v="0"/>
    <n v="0"/>
    <n v="0"/>
    <n v="0"/>
    <n v="0"/>
    <n v="0"/>
    <n v="0"/>
    <n v="0"/>
    <n v="0"/>
    <n v="0"/>
  </r>
  <r>
    <x v="25"/>
    <x v="66"/>
    <n v="0"/>
    <n v="0"/>
    <n v="0"/>
    <n v="0"/>
    <n v="0"/>
    <n v="0"/>
    <n v="0"/>
    <n v="0"/>
    <n v="0"/>
    <n v="0"/>
    <n v="0"/>
  </r>
  <r>
    <x v="25"/>
    <x v="67"/>
    <n v="0"/>
    <n v="0"/>
    <n v="0"/>
    <n v="0"/>
    <n v="0"/>
    <n v="0"/>
    <n v="0"/>
    <n v="0"/>
    <n v="0"/>
    <n v="0"/>
    <n v="0"/>
  </r>
  <r>
    <x v="25"/>
    <x v="68"/>
    <n v="0"/>
    <n v="0"/>
    <n v="0"/>
    <n v="0"/>
    <n v="0"/>
    <n v="0"/>
    <n v="0"/>
    <n v="0"/>
    <n v="0"/>
    <n v="0"/>
    <n v="0"/>
  </r>
  <r>
    <x v="25"/>
    <x v="69"/>
    <n v="0"/>
    <n v="0"/>
    <n v="0"/>
    <n v="0"/>
    <n v="0"/>
    <n v="0"/>
    <n v="0"/>
    <n v="0"/>
    <n v="0"/>
    <n v="0"/>
    <n v="0"/>
  </r>
  <r>
    <x v="25"/>
    <x v="70"/>
    <n v="0"/>
    <n v="0"/>
    <n v="0"/>
    <n v="0"/>
    <n v="0"/>
    <n v="0"/>
    <n v="0"/>
    <n v="0"/>
    <n v="0"/>
    <n v="0"/>
    <n v="0"/>
  </r>
  <r>
    <x v="25"/>
    <x v="71"/>
    <n v="0"/>
    <n v="0"/>
    <n v="0"/>
    <n v="0"/>
    <n v="0"/>
    <n v="0"/>
    <n v="0"/>
    <n v="0"/>
    <n v="0"/>
    <n v="0"/>
    <n v="0"/>
  </r>
  <r>
    <x v="25"/>
    <x v="72"/>
    <n v="0"/>
    <n v="0"/>
    <n v="0"/>
    <n v="0"/>
    <n v="0"/>
    <n v="0"/>
    <n v="0"/>
    <n v="0"/>
    <n v="0"/>
    <n v="0"/>
    <n v="0"/>
  </r>
  <r>
    <x v="25"/>
    <x v="73"/>
    <n v="0"/>
    <n v="0"/>
    <n v="0"/>
    <n v="0"/>
    <n v="0"/>
    <n v="0"/>
    <n v="0"/>
    <n v="0"/>
    <n v="0"/>
    <n v="0"/>
    <n v="0"/>
  </r>
  <r>
    <x v="25"/>
    <x v="74"/>
    <n v="0"/>
    <n v="0"/>
    <n v="0"/>
    <n v="0"/>
    <n v="0"/>
    <n v="0"/>
    <n v="0"/>
    <n v="0"/>
    <n v="0"/>
    <n v="0"/>
    <n v="0"/>
  </r>
  <r>
    <x v="25"/>
    <x v="75"/>
    <n v="0"/>
    <n v="0"/>
    <n v="0"/>
    <n v="0"/>
    <n v="0"/>
    <n v="0"/>
    <n v="0"/>
    <n v="0"/>
    <n v="0"/>
    <n v="0"/>
    <n v="0"/>
  </r>
  <r>
    <x v="25"/>
    <x v="76"/>
    <n v="0"/>
    <n v="0"/>
    <n v="0"/>
    <n v="0"/>
    <n v="0"/>
    <n v="0"/>
    <n v="0"/>
    <n v="0"/>
    <n v="0"/>
    <n v="0"/>
    <n v="0"/>
  </r>
  <r>
    <x v="25"/>
    <x v="77"/>
    <n v="0"/>
    <n v="0"/>
    <n v="0"/>
    <n v="0"/>
    <n v="0"/>
    <n v="0"/>
    <n v="0"/>
    <n v="0"/>
    <n v="0"/>
    <n v="0"/>
    <n v="0"/>
  </r>
  <r>
    <x v="25"/>
    <x v="78"/>
    <n v="0"/>
    <n v="0"/>
    <n v="0"/>
    <n v="0"/>
    <n v="0"/>
    <n v="0"/>
    <n v="0"/>
    <n v="0"/>
    <n v="0"/>
    <n v="0"/>
    <n v="0"/>
  </r>
  <r>
    <x v="25"/>
    <x v="79"/>
    <n v="0"/>
    <n v="0"/>
    <n v="0"/>
    <n v="0"/>
    <n v="0"/>
    <n v="0"/>
    <n v="0"/>
    <n v="0"/>
    <n v="0"/>
    <n v="0"/>
    <n v="0"/>
  </r>
  <r>
    <x v="25"/>
    <x v="80"/>
    <n v="0"/>
    <n v="0"/>
    <n v="0"/>
    <n v="0"/>
    <n v="0"/>
    <n v="0"/>
    <n v="0"/>
    <n v="0"/>
    <n v="0"/>
    <n v="0"/>
    <n v="0"/>
  </r>
  <r>
    <x v="25"/>
    <x v="81"/>
    <n v="0"/>
    <n v="0"/>
    <n v="0"/>
    <n v="0"/>
    <n v="0"/>
    <n v="0"/>
    <n v="0"/>
    <n v="0"/>
    <n v="0"/>
    <n v="0"/>
    <n v="0"/>
  </r>
  <r>
    <x v="25"/>
    <x v="82"/>
    <n v="0"/>
    <n v="0"/>
    <n v="0"/>
    <n v="0"/>
    <n v="0"/>
    <n v="0"/>
    <n v="0"/>
    <n v="0"/>
    <n v="0"/>
    <n v="0"/>
    <n v="0"/>
  </r>
  <r>
    <x v="25"/>
    <x v="83"/>
    <n v="0"/>
    <n v="0"/>
    <n v="0"/>
    <n v="0"/>
    <n v="0"/>
    <n v="0"/>
    <n v="0"/>
    <n v="0"/>
    <n v="0"/>
    <n v="0"/>
    <n v="0"/>
  </r>
  <r>
    <x v="25"/>
    <x v="84"/>
    <n v="0"/>
    <n v="0"/>
    <n v="0"/>
    <n v="0"/>
    <n v="0"/>
    <n v="0"/>
    <n v="0"/>
    <n v="0"/>
    <n v="0"/>
    <n v="0"/>
    <n v="0"/>
  </r>
  <r>
    <x v="25"/>
    <x v="85"/>
    <n v="0"/>
    <n v="0"/>
    <n v="0"/>
    <n v="0"/>
    <n v="0"/>
    <n v="0"/>
    <n v="0"/>
    <n v="0"/>
    <n v="0"/>
    <n v="0"/>
    <n v="0"/>
  </r>
  <r>
    <x v="25"/>
    <x v="86"/>
    <n v="0"/>
    <n v="0"/>
    <n v="0"/>
    <n v="0"/>
    <n v="0"/>
    <n v="0"/>
    <n v="0"/>
    <n v="0"/>
    <n v="0"/>
    <n v="0"/>
    <n v="0"/>
  </r>
  <r>
    <x v="25"/>
    <x v="87"/>
    <n v="0"/>
    <n v="0"/>
    <n v="0"/>
    <n v="0"/>
    <n v="0"/>
    <n v="0"/>
    <n v="0"/>
    <n v="0"/>
    <n v="0"/>
    <n v="0"/>
    <n v="0"/>
  </r>
  <r>
    <x v="25"/>
    <x v="88"/>
    <n v="0"/>
    <n v="0"/>
    <n v="0"/>
    <n v="0"/>
    <n v="0"/>
    <n v="0"/>
    <n v="0"/>
    <n v="0"/>
    <n v="0"/>
    <n v="0"/>
    <n v="0"/>
  </r>
  <r>
    <x v="25"/>
    <x v="89"/>
    <n v="0"/>
    <n v="0"/>
    <n v="0"/>
    <n v="0"/>
    <n v="0"/>
    <n v="0"/>
    <n v="0"/>
    <n v="0"/>
    <n v="0"/>
    <n v="0"/>
    <n v="0"/>
  </r>
  <r>
    <x v="25"/>
    <x v="90"/>
    <n v="0"/>
    <n v="0"/>
    <n v="0"/>
    <n v="0"/>
    <n v="0"/>
    <n v="0"/>
    <n v="0"/>
    <n v="0"/>
    <n v="0"/>
    <n v="0"/>
    <n v="0"/>
  </r>
  <r>
    <x v="25"/>
    <x v="91"/>
    <n v="0"/>
    <n v="0"/>
    <n v="0"/>
    <n v="0"/>
    <n v="0"/>
    <n v="0"/>
    <n v="0"/>
    <n v="0"/>
    <n v="0"/>
    <n v="0"/>
    <n v="0"/>
  </r>
  <r>
    <x v="25"/>
    <x v="92"/>
    <n v="0"/>
    <n v="0"/>
    <n v="0"/>
    <n v="0"/>
    <n v="0"/>
    <n v="0"/>
    <n v="0"/>
    <n v="0"/>
    <n v="0"/>
    <n v="0"/>
    <n v="0"/>
  </r>
  <r>
    <x v="25"/>
    <x v="93"/>
    <n v="0"/>
    <n v="0"/>
    <n v="0"/>
    <n v="0"/>
    <n v="0"/>
    <n v="0"/>
    <n v="0"/>
    <n v="0"/>
    <n v="0"/>
    <n v="0"/>
    <n v="0"/>
  </r>
  <r>
    <x v="25"/>
    <x v="94"/>
    <n v="0"/>
    <n v="0"/>
    <n v="0"/>
    <n v="0"/>
    <n v="0"/>
    <n v="0"/>
    <n v="0"/>
    <n v="0"/>
    <n v="0"/>
    <n v="0"/>
    <n v="0"/>
  </r>
  <r>
    <x v="25"/>
    <x v="95"/>
    <n v="0"/>
    <n v="0"/>
    <n v="0"/>
    <n v="0"/>
    <n v="0"/>
    <n v="0"/>
    <n v="0"/>
    <n v="0"/>
    <n v="0"/>
    <n v="0"/>
    <n v="0"/>
  </r>
  <r>
    <x v="25"/>
    <x v="96"/>
    <n v="0"/>
    <n v="0"/>
    <n v="0"/>
    <n v="0"/>
    <n v="0"/>
    <n v="0"/>
    <n v="0"/>
    <n v="0"/>
    <n v="0"/>
    <n v="0"/>
    <n v="0"/>
  </r>
  <r>
    <x v="25"/>
    <x v="97"/>
    <n v="0"/>
    <n v="0"/>
    <n v="0"/>
    <n v="0"/>
    <n v="0"/>
    <n v="0"/>
    <n v="0"/>
    <n v="0"/>
    <n v="0"/>
    <n v="0"/>
    <n v="0"/>
  </r>
  <r>
    <x v="25"/>
    <x v="98"/>
    <n v="0"/>
    <n v="0"/>
    <n v="0"/>
    <n v="0"/>
    <n v="0"/>
    <n v="0"/>
    <n v="0"/>
    <n v="0"/>
    <n v="0"/>
    <n v="0"/>
    <n v="0"/>
  </r>
  <r>
    <x v="25"/>
    <x v="99"/>
    <n v="0"/>
    <n v="0"/>
    <n v="0"/>
    <n v="0"/>
    <n v="0"/>
    <n v="0"/>
    <n v="0"/>
    <n v="0"/>
    <n v="0"/>
    <n v="0"/>
    <n v="0"/>
  </r>
  <r>
    <x v="25"/>
    <x v="100"/>
    <n v="0"/>
    <n v="0"/>
    <n v="0"/>
    <n v="0"/>
    <n v="0"/>
    <n v="0"/>
    <n v="0"/>
    <n v="0"/>
    <n v="0"/>
    <n v="0"/>
    <n v="0"/>
  </r>
  <r>
    <x v="25"/>
    <x v="101"/>
    <n v="0"/>
    <n v="0"/>
    <n v="0"/>
    <n v="0"/>
    <n v="0"/>
    <n v="0"/>
    <n v="0"/>
    <n v="0"/>
    <n v="0"/>
    <n v="0"/>
    <n v="0"/>
  </r>
  <r>
    <x v="25"/>
    <x v="102"/>
    <n v="0"/>
    <n v="0"/>
    <n v="0"/>
    <n v="0"/>
    <n v="0"/>
    <n v="0"/>
    <n v="0"/>
    <n v="0"/>
    <n v="0"/>
    <n v="0"/>
    <n v="0"/>
  </r>
  <r>
    <x v="25"/>
    <x v="103"/>
    <n v="0"/>
    <n v="0"/>
    <n v="0"/>
    <n v="0"/>
    <n v="0"/>
    <n v="0"/>
    <n v="0"/>
    <n v="0"/>
    <n v="0"/>
    <n v="0"/>
    <n v="0"/>
  </r>
  <r>
    <x v="25"/>
    <x v="104"/>
    <n v="0"/>
    <n v="0"/>
    <n v="0"/>
    <n v="0"/>
    <n v="0"/>
    <n v="0"/>
    <n v="0"/>
    <n v="0"/>
    <n v="0"/>
    <n v="0"/>
    <n v="0"/>
  </r>
  <r>
    <x v="25"/>
    <x v="105"/>
    <n v="0"/>
    <n v="0"/>
    <n v="0"/>
    <n v="0"/>
    <n v="0"/>
    <n v="0"/>
    <n v="0"/>
    <n v="0"/>
    <n v="0"/>
    <n v="0"/>
    <n v="0"/>
  </r>
  <r>
    <x v="25"/>
    <x v="106"/>
    <n v="0"/>
    <n v="0"/>
    <n v="0"/>
    <n v="0"/>
    <n v="0"/>
    <n v="0"/>
    <n v="0"/>
    <n v="0"/>
    <n v="0"/>
    <n v="0"/>
    <n v="0"/>
  </r>
  <r>
    <x v="25"/>
    <x v="107"/>
    <n v="0"/>
    <n v="0"/>
    <n v="0"/>
    <n v="0"/>
    <n v="0"/>
    <n v="0"/>
    <n v="0"/>
    <n v="0"/>
    <n v="0"/>
    <n v="0"/>
    <n v="0"/>
  </r>
  <r>
    <x v="25"/>
    <x v="108"/>
    <n v="0"/>
    <n v="0"/>
    <n v="0"/>
    <n v="0"/>
    <n v="0"/>
    <n v="0"/>
    <n v="0"/>
    <n v="0"/>
    <n v="0"/>
    <n v="0"/>
    <n v="0"/>
  </r>
  <r>
    <x v="25"/>
    <x v="109"/>
    <n v="0"/>
    <n v="0"/>
    <n v="0"/>
    <n v="0"/>
    <n v="0"/>
    <n v="0"/>
    <n v="0"/>
    <n v="0"/>
    <n v="0"/>
    <n v="0"/>
    <n v="0"/>
  </r>
  <r>
    <x v="25"/>
    <x v="110"/>
    <n v="0"/>
    <n v="0"/>
    <n v="0"/>
    <n v="0"/>
    <n v="0"/>
    <n v="0"/>
    <n v="0"/>
    <n v="0"/>
    <n v="0"/>
    <n v="0"/>
    <n v="0"/>
  </r>
  <r>
    <x v="25"/>
    <x v="111"/>
    <n v="0"/>
    <n v="0"/>
    <n v="0"/>
    <n v="0"/>
    <n v="0"/>
    <n v="0"/>
    <n v="0"/>
    <n v="0"/>
    <n v="0"/>
    <n v="0"/>
    <n v="0"/>
  </r>
  <r>
    <x v="25"/>
    <x v="112"/>
    <n v="0"/>
    <n v="0"/>
    <n v="0"/>
    <n v="0"/>
    <n v="0"/>
    <n v="0"/>
    <n v="0"/>
    <n v="0"/>
    <n v="0"/>
    <n v="0"/>
    <n v="0"/>
  </r>
  <r>
    <x v="25"/>
    <x v="113"/>
    <n v="0"/>
    <n v="0"/>
    <n v="0"/>
    <n v="0"/>
    <n v="0"/>
    <n v="0"/>
    <n v="0"/>
    <n v="0"/>
    <n v="0"/>
    <n v="0"/>
    <n v="0"/>
  </r>
  <r>
    <x v="25"/>
    <x v="114"/>
    <n v="0"/>
    <n v="0"/>
    <n v="0"/>
    <n v="0"/>
    <n v="0"/>
    <n v="0"/>
    <n v="0"/>
    <n v="0"/>
    <n v="0"/>
    <n v="0"/>
    <n v="0"/>
  </r>
  <r>
    <x v="26"/>
    <x v="16"/>
    <n v="0"/>
    <n v="0"/>
    <n v="0"/>
    <n v="0"/>
    <n v="0"/>
    <n v="0"/>
    <n v="0"/>
    <n v="0"/>
    <n v="0"/>
    <n v="0"/>
    <n v="0"/>
  </r>
  <r>
    <x v="26"/>
    <x v="17"/>
    <n v="0"/>
    <n v="0"/>
    <n v="0"/>
    <n v="0"/>
    <n v="0"/>
    <n v="0"/>
    <n v="0"/>
    <n v="0"/>
    <n v="0"/>
    <n v="0"/>
    <n v="0"/>
  </r>
  <r>
    <x v="26"/>
    <x v="18"/>
    <n v="0"/>
    <n v="0"/>
    <n v="0"/>
    <n v="0"/>
    <n v="0"/>
    <n v="0"/>
    <n v="0"/>
    <n v="0"/>
    <n v="0"/>
    <n v="0"/>
    <n v="0"/>
  </r>
  <r>
    <x v="26"/>
    <x v="19"/>
    <n v="0"/>
    <n v="0"/>
    <n v="0"/>
    <n v="0"/>
    <n v="0"/>
    <n v="0"/>
    <n v="0"/>
    <n v="0"/>
    <n v="0"/>
    <n v="0"/>
    <n v="0"/>
  </r>
  <r>
    <x v="26"/>
    <x v="20"/>
    <n v="0"/>
    <n v="0"/>
    <n v="0"/>
    <n v="0"/>
    <n v="0"/>
    <n v="0"/>
    <n v="0"/>
    <n v="0"/>
    <n v="0"/>
    <n v="0"/>
    <n v="0"/>
  </r>
  <r>
    <x v="26"/>
    <x v="21"/>
    <n v="0"/>
    <n v="0"/>
    <n v="0"/>
    <n v="0"/>
    <n v="0"/>
    <n v="0"/>
    <n v="0"/>
    <n v="0"/>
    <n v="0"/>
    <n v="0"/>
    <n v="0"/>
  </r>
  <r>
    <x v="26"/>
    <x v="22"/>
    <n v="0"/>
    <n v="0"/>
    <n v="0"/>
    <n v="0"/>
    <n v="0"/>
    <n v="0"/>
    <n v="0"/>
    <n v="0"/>
    <n v="0"/>
    <n v="0"/>
    <n v="0"/>
  </r>
  <r>
    <x v="26"/>
    <x v="23"/>
    <n v="0"/>
    <n v="0"/>
    <n v="0"/>
    <n v="0"/>
    <n v="0"/>
    <n v="0"/>
    <n v="0"/>
    <n v="0"/>
    <n v="0"/>
    <n v="0"/>
    <n v="0"/>
  </r>
  <r>
    <x v="26"/>
    <x v="24"/>
    <n v="0"/>
    <n v="0"/>
    <n v="0"/>
    <n v="0"/>
    <n v="0"/>
    <n v="0"/>
    <n v="0"/>
    <n v="0"/>
    <n v="0"/>
    <n v="0"/>
    <n v="0"/>
  </r>
  <r>
    <x v="26"/>
    <x v="25"/>
    <n v="0"/>
    <n v="0"/>
    <n v="0"/>
    <n v="0"/>
    <n v="0"/>
    <n v="0"/>
    <n v="0"/>
    <n v="0"/>
    <n v="0"/>
    <n v="0"/>
    <s v="REMITIDA DEL PROYECTO SUPERVIGILANCIA_x000a_INICIA PROYECTO MINDEFENSA_x000a_CURVA DE APRENDIZAJE_x000a_GAVETA 43"/>
  </r>
  <r>
    <x v="26"/>
    <x v="26"/>
    <n v="0"/>
    <n v="0"/>
    <n v="0"/>
    <n v="0"/>
    <n v="0"/>
    <n v="0"/>
    <n v="0"/>
    <n v="0"/>
    <n v="0"/>
    <n v="0"/>
    <n v="0"/>
  </r>
  <r>
    <x v="26"/>
    <x v="27"/>
    <n v="0"/>
    <n v="0"/>
    <n v="0"/>
    <n v="0"/>
    <n v="0"/>
    <n v="0"/>
    <n v="0"/>
    <n v="0"/>
    <n v="0"/>
    <n v="0"/>
    <n v="0"/>
  </r>
  <r>
    <x v="26"/>
    <x v="28"/>
    <n v="0"/>
    <n v="0"/>
    <n v="0"/>
    <n v="0"/>
    <n v="0"/>
    <n v="0"/>
    <n v="0"/>
    <n v="0"/>
    <n v="0"/>
    <n v="0"/>
    <n v="0"/>
  </r>
  <r>
    <x v="26"/>
    <x v="29"/>
    <n v="1"/>
    <n v="0"/>
    <n v="0"/>
    <n v="0"/>
    <n v="0"/>
    <n v="0"/>
    <n v="0"/>
    <n v="0"/>
    <n v="0"/>
    <n v="0"/>
    <s v="GAVETA 43"/>
  </r>
  <r>
    <x v="26"/>
    <x v="30"/>
    <n v="0"/>
    <n v="0"/>
    <n v="0"/>
    <n v="0"/>
    <n v="0"/>
    <n v="0"/>
    <n v="0"/>
    <n v="0"/>
    <n v="0"/>
    <n v="0"/>
    <n v="0"/>
  </r>
  <r>
    <x v="26"/>
    <x v="31"/>
    <n v="1"/>
    <n v="0"/>
    <n v="0"/>
    <n v="0"/>
    <n v="0"/>
    <n v="0"/>
    <n v="0"/>
    <n v="0"/>
    <n v="0"/>
    <n v="0"/>
    <s v="GAVETA 64"/>
  </r>
  <r>
    <x v="26"/>
    <x v="32"/>
    <n v="1"/>
    <n v="0"/>
    <n v="0"/>
    <n v="0"/>
    <n v="0"/>
    <n v="0"/>
    <n v="0"/>
    <n v="0"/>
    <n v="0"/>
    <n v="0"/>
    <s v="GAVETA 78"/>
  </r>
  <r>
    <x v="26"/>
    <x v="33"/>
    <n v="0"/>
    <n v="0"/>
    <n v="0"/>
    <n v="0"/>
    <n v="0"/>
    <n v="0"/>
    <n v="0"/>
    <n v="0"/>
    <n v="0"/>
    <n v="0"/>
    <n v="0"/>
  </r>
  <r>
    <x v="26"/>
    <x v="34"/>
    <n v="0"/>
    <n v="0"/>
    <n v="0"/>
    <n v="0"/>
    <n v="0"/>
    <n v="0"/>
    <n v="0"/>
    <n v="0"/>
    <n v="0"/>
    <n v="0"/>
    <n v="0"/>
  </r>
  <r>
    <x v="26"/>
    <x v="35"/>
    <n v="0"/>
    <n v="0"/>
    <n v="0"/>
    <n v="0"/>
    <n v="0"/>
    <n v="0"/>
    <n v="0"/>
    <n v="0"/>
    <n v="0"/>
    <n v="0"/>
    <n v="0"/>
  </r>
  <r>
    <x v="26"/>
    <x v="36"/>
    <n v="1"/>
    <n v="0"/>
    <n v="0"/>
    <n v="0"/>
    <n v="0"/>
    <n v="0"/>
    <n v="0"/>
    <n v="0"/>
    <n v="0"/>
    <n v="0"/>
    <s v="GAVETA 88"/>
  </r>
  <r>
    <x v="26"/>
    <x v="37"/>
    <n v="0"/>
    <n v="0"/>
    <n v="0"/>
    <n v="0"/>
    <n v="0"/>
    <n v="0"/>
    <n v="0"/>
    <n v="0"/>
    <n v="0"/>
    <n v="0"/>
    <n v="0"/>
  </r>
  <r>
    <x v="26"/>
    <x v="38"/>
    <n v="1"/>
    <n v="0"/>
    <n v="0"/>
    <n v="0"/>
    <n v="0"/>
    <n v="0"/>
    <n v="0"/>
    <n v="0"/>
    <n v="0"/>
    <n v="0"/>
    <s v="GAVETA 93_x000a_SE REALIZA SEGUIMIENTO EVIDENCIANDO UN SALDO PENDIENTE DE 3 GAVETAS DE ORDENACION TARJETAS KADEX_x000a_ADICIONAL A LO ANTERIOR SE REPORTO DEL PROYECTO SUPERVIGILANCIA UN SALDO PENDIENTE DE 5 DIAS DE PRODUCCION _x000a_REALIZANDO EQUIVALENCIA A LA META ESTABLECIDAD PARA EL PROCESO DE ORDENACION ES UN TOTAL DE 8 GAVETAS PENDIENTES. "/>
  </r>
  <r>
    <x v="26"/>
    <x v="39"/>
    <n v="1"/>
    <n v="0"/>
    <n v="0"/>
    <n v="0"/>
    <n v="0"/>
    <n v="0"/>
    <n v="0"/>
    <n v="0"/>
    <n v="0"/>
    <n v="0"/>
    <s v="GAVETA 105"/>
  </r>
  <r>
    <x v="26"/>
    <x v="40"/>
    <n v="0"/>
    <n v="0"/>
    <n v="0"/>
    <n v="0"/>
    <n v="0"/>
    <n v="0"/>
    <n v="0"/>
    <n v="0"/>
    <n v="0"/>
    <n v="0"/>
    <n v="0"/>
  </r>
  <r>
    <x v="26"/>
    <x v="41"/>
    <n v="0"/>
    <n v="0"/>
    <n v="0"/>
    <n v="0"/>
    <n v="0"/>
    <n v="0"/>
    <n v="0"/>
    <n v="0"/>
    <n v="0"/>
    <n v="0"/>
    <n v="0"/>
  </r>
  <r>
    <x v="26"/>
    <x v="42"/>
    <n v="2"/>
    <n v="0"/>
    <n v="0"/>
    <n v="0"/>
    <n v="0"/>
    <n v="0"/>
    <n v="0"/>
    <n v="0"/>
    <n v="0"/>
    <n v="0"/>
    <s v="GAVETA 113 Y 114"/>
  </r>
  <r>
    <x v="26"/>
    <x v="43"/>
    <n v="0"/>
    <n v="0"/>
    <n v="0"/>
    <n v="0"/>
    <n v="0"/>
    <n v="0"/>
    <n v="0"/>
    <n v="0"/>
    <n v="0"/>
    <n v="0"/>
    <n v="0"/>
  </r>
  <r>
    <x v="26"/>
    <x v="44"/>
    <n v="1"/>
    <n v="0"/>
    <n v="0"/>
    <n v="0"/>
    <n v="0"/>
    <n v="0"/>
    <n v="0"/>
    <n v="0"/>
    <n v="0"/>
    <n v="0"/>
    <s v="GAVETA 117"/>
  </r>
  <r>
    <x v="26"/>
    <x v="45"/>
    <n v="1"/>
    <n v="0"/>
    <n v="0"/>
    <n v="0"/>
    <n v="0"/>
    <n v="0"/>
    <n v="0"/>
    <n v="0"/>
    <n v="0"/>
    <n v="0"/>
    <s v="GAVETA 133"/>
  </r>
  <r>
    <x v="26"/>
    <x v="46"/>
    <n v="2"/>
    <n v="0"/>
    <n v="0"/>
    <n v="0"/>
    <n v="0"/>
    <n v="0"/>
    <n v="0"/>
    <n v="0"/>
    <n v="0"/>
    <n v="0"/>
    <s v="GAVETA 12 Y 22 OF _x000a_SE REALIZA SEGUIMIENTO CON CORTE AL 24 DE OCTUBRE DE 2025 EVIDENCIANDO UN SALDO PENDIENTE DE 7 GAVETAS DEL PROCESO DE ORDENACION KARDEX EQUIVALENTES A  7 DIAS EN METAS DE PRODUCCION_x000a_NO DIO RESPUESTA POR ESCRITO AL CORREO ENVIADO DE SEGUIMIENTO_x000a_SE HABLA AL RESPEFCTO DE MANERA VERBAL"/>
  </r>
  <r>
    <x v="26"/>
    <x v="47"/>
    <n v="0"/>
    <n v="0"/>
    <n v="0"/>
    <n v="0"/>
    <n v="0"/>
    <n v="0"/>
    <n v="0"/>
    <n v="0"/>
    <n v="0"/>
    <n v="0"/>
    <n v="0"/>
  </r>
  <r>
    <x v="26"/>
    <x v="48"/>
    <n v="0"/>
    <n v="0"/>
    <n v="0"/>
    <n v="0"/>
    <n v="0"/>
    <n v="0"/>
    <n v="0"/>
    <n v="0"/>
    <n v="0"/>
    <n v="0"/>
    <n v="0"/>
  </r>
  <r>
    <x v="26"/>
    <x v="49"/>
    <n v="0"/>
    <n v="0"/>
    <n v="0"/>
    <n v="0"/>
    <n v="0"/>
    <n v="0"/>
    <n v="0"/>
    <n v="0"/>
    <n v="0"/>
    <n v="0"/>
    <n v="0"/>
  </r>
  <r>
    <x v="26"/>
    <x v="50"/>
    <n v="0"/>
    <n v="0"/>
    <n v="0"/>
    <n v="0"/>
    <n v="0"/>
    <n v="0"/>
    <n v="0"/>
    <n v="0"/>
    <n v="0"/>
    <n v="0"/>
    <n v="0"/>
  </r>
  <r>
    <x v="26"/>
    <x v="51"/>
    <n v="0"/>
    <n v="0"/>
    <n v="0"/>
    <n v="0"/>
    <n v="0"/>
    <n v="0"/>
    <n v="0"/>
    <n v="0"/>
    <n v="0"/>
    <n v="0"/>
    <n v="0"/>
  </r>
  <r>
    <x v="26"/>
    <x v="52"/>
    <n v="0"/>
    <n v="0"/>
    <n v="0"/>
    <n v="0"/>
    <n v="0"/>
    <n v="0"/>
    <n v="0"/>
    <n v="0"/>
    <n v="0"/>
    <n v="0"/>
    <n v="0"/>
  </r>
  <r>
    <x v="26"/>
    <x v="53"/>
    <n v="0"/>
    <n v="0"/>
    <n v="0"/>
    <n v="0"/>
    <n v="0"/>
    <n v="0"/>
    <n v="0"/>
    <n v="0"/>
    <n v="0"/>
    <n v="0"/>
    <n v="0"/>
  </r>
  <r>
    <x v="26"/>
    <x v="54"/>
    <n v="0"/>
    <n v="0"/>
    <n v="0"/>
    <n v="0"/>
    <n v="0"/>
    <n v="0"/>
    <n v="0"/>
    <n v="0"/>
    <n v="0"/>
    <n v="0"/>
    <n v="0"/>
  </r>
  <r>
    <x v="26"/>
    <x v="55"/>
    <n v="0"/>
    <n v="0"/>
    <n v="0"/>
    <n v="0"/>
    <n v="0"/>
    <n v="0"/>
    <n v="0"/>
    <n v="0"/>
    <n v="0"/>
    <n v="0"/>
    <n v="0"/>
  </r>
  <r>
    <x v="26"/>
    <x v="56"/>
    <n v="0"/>
    <n v="0"/>
    <n v="0"/>
    <n v="0"/>
    <n v="0"/>
    <n v="0"/>
    <n v="0"/>
    <n v="0"/>
    <n v="0"/>
    <n v="0"/>
    <n v="0"/>
  </r>
  <r>
    <x v="26"/>
    <x v="57"/>
    <n v="0"/>
    <n v="0"/>
    <n v="0"/>
    <n v="0"/>
    <n v="0"/>
    <n v="0"/>
    <n v="0"/>
    <n v="0"/>
    <n v="0"/>
    <n v="0"/>
    <n v="0"/>
  </r>
  <r>
    <x v="26"/>
    <x v="58"/>
    <n v="0"/>
    <n v="0"/>
    <n v="0"/>
    <n v="0"/>
    <n v="0"/>
    <n v="0"/>
    <n v="0"/>
    <n v="0"/>
    <n v="0"/>
    <n v="0"/>
    <n v="0"/>
  </r>
  <r>
    <x v="26"/>
    <x v="59"/>
    <n v="0"/>
    <n v="0"/>
    <n v="0"/>
    <n v="0"/>
    <n v="0"/>
    <n v="0"/>
    <n v="0"/>
    <n v="0"/>
    <n v="0"/>
    <n v="0"/>
    <n v="0"/>
  </r>
  <r>
    <x v="26"/>
    <x v="60"/>
    <n v="0"/>
    <n v="0"/>
    <n v="0"/>
    <n v="0"/>
    <n v="0"/>
    <n v="0"/>
    <n v="0"/>
    <n v="0"/>
    <n v="0"/>
    <n v="0"/>
    <n v="0"/>
  </r>
  <r>
    <x v="26"/>
    <x v="61"/>
    <n v="0"/>
    <n v="0"/>
    <n v="0"/>
    <n v="0"/>
    <n v="0"/>
    <n v="0"/>
    <n v="0"/>
    <n v="0"/>
    <n v="0"/>
    <n v="0"/>
    <n v="0"/>
  </r>
  <r>
    <x v="26"/>
    <x v="62"/>
    <n v="0"/>
    <n v="0"/>
    <n v="0"/>
    <n v="0"/>
    <n v="0"/>
    <n v="0"/>
    <n v="0"/>
    <n v="0"/>
    <n v="0"/>
    <n v="0"/>
    <n v="0"/>
  </r>
  <r>
    <x v="26"/>
    <x v="63"/>
    <n v="0"/>
    <n v="0"/>
    <n v="0"/>
    <n v="0"/>
    <n v="0"/>
    <n v="0"/>
    <n v="0"/>
    <n v="0"/>
    <n v="0"/>
    <n v="0"/>
    <n v="0"/>
  </r>
  <r>
    <x v="26"/>
    <x v="64"/>
    <n v="0"/>
    <n v="0"/>
    <n v="0"/>
    <n v="0"/>
    <n v="0"/>
    <n v="0"/>
    <n v="0"/>
    <n v="0"/>
    <n v="0"/>
    <n v="0"/>
    <n v="0"/>
  </r>
  <r>
    <x v="26"/>
    <x v="65"/>
    <n v="0"/>
    <n v="0"/>
    <n v="0"/>
    <n v="0"/>
    <n v="0"/>
    <n v="0"/>
    <n v="0"/>
    <n v="0"/>
    <n v="0"/>
    <n v="0"/>
    <n v="0"/>
  </r>
  <r>
    <x v="26"/>
    <x v="66"/>
    <n v="0"/>
    <n v="0"/>
    <n v="0"/>
    <n v="0"/>
    <n v="0"/>
    <n v="0"/>
    <n v="0"/>
    <n v="0"/>
    <n v="0"/>
    <n v="0"/>
    <n v="0"/>
  </r>
  <r>
    <x v="26"/>
    <x v="67"/>
    <n v="0"/>
    <n v="0"/>
    <n v="0"/>
    <n v="0"/>
    <n v="0"/>
    <n v="0"/>
    <n v="0"/>
    <n v="0"/>
    <n v="0"/>
    <n v="0"/>
    <n v="0"/>
  </r>
  <r>
    <x v="26"/>
    <x v="68"/>
    <n v="0"/>
    <n v="0"/>
    <n v="0"/>
    <n v="0"/>
    <n v="0"/>
    <n v="0"/>
    <n v="0"/>
    <n v="0"/>
    <n v="0"/>
    <n v="0"/>
    <n v="0"/>
  </r>
  <r>
    <x v="26"/>
    <x v="69"/>
    <n v="0"/>
    <n v="0"/>
    <n v="0"/>
    <n v="0"/>
    <n v="0"/>
    <n v="0"/>
    <n v="0"/>
    <n v="0"/>
    <n v="0"/>
    <n v="0"/>
    <n v="0"/>
  </r>
  <r>
    <x v="26"/>
    <x v="70"/>
    <n v="0"/>
    <n v="0"/>
    <n v="0"/>
    <n v="0"/>
    <n v="0"/>
    <n v="0"/>
    <n v="0"/>
    <n v="0"/>
    <n v="0"/>
    <n v="0"/>
    <n v="0"/>
  </r>
  <r>
    <x v="26"/>
    <x v="71"/>
    <n v="0"/>
    <n v="0"/>
    <n v="0"/>
    <n v="0"/>
    <n v="0"/>
    <n v="0"/>
    <n v="0"/>
    <n v="0"/>
    <n v="0"/>
    <n v="0"/>
    <n v="0"/>
  </r>
  <r>
    <x v="26"/>
    <x v="72"/>
    <n v="0"/>
    <n v="0"/>
    <n v="0"/>
    <n v="0"/>
    <n v="0"/>
    <n v="0"/>
    <n v="0"/>
    <n v="0"/>
    <n v="0"/>
    <n v="0"/>
    <n v="0"/>
  </r>
  <r>
    <x v="26"/>
    <x v="73"/>
    <n v="0"/>
    <n v="0"/>
    <n v="0"/>
    <n v="0"/>
    <n v="0"/>
    <n v="0"/>
    <n v="0"/>
    <n v="0"/>
    <n v="0"/>
    <n v="0"/>
    <n v="0"/>
  </r>
  <r>
    <x v="26"/>
    <x v="74"/>
    <n v="0"/>
    <n v="0"/>
    <n v="0"/>
    <n v="0"/>
    <n v="0"/>
    <n v="0"/>
    <n v="0"/>
    <n v="0"/>
    <n v="0"/>
    <n v="0"/>
    <n v="0"/>
  </r>
  <r>
    <x v="26"/>
    <x v="75"/>
    <n v="0"/>
    <n v="0"/>
    <n v="0"/>
    <n v="0"/>
    <n v="0"/>
    <n v="0"/>
    <n v="0"/>
    <n v="0"/>
    <n v="0"/>
    <n v="0"/>
    <n v="0"/>
  </r>
  <r>
    <x v="26"/>
    <x v="76"/>
    <n v="0"/>
    <n v="0"/>
    <n v="0"/>
    <n v="0"/>
    <n v="0"/>
    <n v="0"/>
    <n v="0"/>
    <n v="0"/>
    <n v="0"/>
    <n v="0"/>
    <n v="0"/>
  </r>
  <r>
    <x v="26"/>
    <x v="77"/>
    <n v="0"/>
    <n v="0"/>
    <n v="0"/>
    <n v="0"/>
    <n v="0"/>
    <n v="0"/>
    <n v="0"/>
    <n v="0"/>
    <n v="0"/>
    <n v="0"/>
    <n v="0"/>
  </r>
  <r>
    <x v="26"/>
    <x v="78"/>
    <n v="0"/>
    <n v="0"/>
    <n v="0"/>
    <n v="0"/>
    <n v="0"/>
    <n v="0"/>
    <n v="0"/>
    <n v="0"/>
    <n v="0"/>
    <n v="0"/>
    <n v="0"/>
  </r>
  <r>
    <x v="26"/>
    <x v="79"/>
    <n v="0"/>
    <n v="0"/>
    <n v="0"/>
    <n v="0"/>
    <n v="0"/>
    <n v="0"/>
    <n v="0"/>
    <n v="0"/>
    <n v="0"/>
    <n v="0"/>
    <n v="0"/>
  </r>
  <r>
    <x v="26"/>
    <x v="80"/>
    <n v="0"/>
    <n v="0"/>
    <n v="0"/>
    <n v="0"/>
    <n v="0"/>
    <n v="0"/>
    <n v="0"/>
    <n v="0"/>
    <n v="0"/>
    <n v="0"/>
    <n v="0"/>
  </r>
  <r>
    <x v="26"/>
    <x v="81"/>
    <n v="0"/>
    <n v="0"/>
    <n v="0"/>
    <n v="0"/>
    <n v="0"/>
    <n v="0"/>
    <n v="0"/>
    <n v="0"/>
    <n v="0"/>
    <n v="0"/>
    <n v="0"/>
  </r>
  <r>
    <x v="26"/>
    <x v="82"/>
    <n v="0"/>
    <n v="0"/>
    <n v="0"/>
    <n v="0"/>
    <n v="0"/>
    <n v="0"/>
    <n v="0"/>
    <n v="0"/>
    <n v="0"/>
    <n v="0"/>
    <n v="0"/>
  </r>
  <r>
    <x v="26"/>
    <x v="83"/>
    <n v="0"/>
    <n v="0"/>
    <n v="0"/>
    <n v="0"/>
    <n v="0"/>
    <n v="0"/>
    <n v="0"/>
    <n v="0"/>
    <n v="0"/>
    <n v="0"/>
    <n v="0"/>
  </r>
  <r>
    <x v="26"/>
    <x v="84"/>
    <n v="0"/>
    <n v="0"/>
    <n v="0"/>
    <n v="0"/>
    <n v="0"/>
    <n v="0"/>
    <n v="0"/>
    <n v="0"/>
    <n v="0"/>
    <n v="0"/>
    <n v="0"/>
  </r>
  <r>
    <x v="26"/>
    <x v="85"/>
    <n v="0"/>
    <n v="0"/>
    <n v="0"/>
    <n v="0"/>
    <n v="0"/>
    <n v="0"/>
    <n v="0"/>
    <n v="0"/>
    <n v="0"/>
    <n v="0"/>
    <n v="0"/>
  </r>
  <r>
    <x v="26"/>
    <x v="86"/>
    <n v="0"/>
    <n v="0"/>
    <n v="0"/>
    <n v="0"/>
    <n v="0"/>
    <n v="0"/>
    <n v="0"/>
    <n v="0"/>
    <n v="0"/>
    <n v="0"/>
    <n v="0"/>
  </r>
  <r>
    <x v="26"/>
    <x v="87"/>
    <n v="0"/>
    <n v="0"/>
    <n v="0"/>
    <n v="0"/>
    <n v="0"/>
    <n v="0"/>
    <n v="0"/>
    <n v="0"/>
    <n v="0"/>
    <n v="0"/>
    <n v="0"/>
  </r>
  <r>
    <x v="26"/>
    <x v="88"/>
    <n v="0"/>
    <n v="0"/>
    <n v="0"/>
    <n v="0"/>
    <n v="0"/>
    <n v="0"/>
    <n v="0"/>
    <n v="0"/>
    <n v="0"/>
    <n v="0"/>
    <n v="0"/>
  </r>
  <r>
    <x v="26"/>
    <x v="89"/>
    <n v="0"/>
    <n v="0"/>
    <n v="0"/>
    <n v="0"/>
    <n v="0"/>
    <n v="0"/>
    <n v="0"/>
    <n v="0"/>
    <n v="0"/>
    <n v="0"/>
    <n v="0"/>
  </r>
  <r>
    <x v="26"/>
    <x v="90"/>
    <n v="0"/>
    <n v="0"/>
    <n v="0"/>
    <n v="0"/>
    <n v="0"/>
    <n v="0"/>
    <n v="0"/>
    <n v="0"/>
    <n v="0"/>
    <n v="0"/>
    <n v="0"/>
  </r>
  <r>
    <x v="26"/>
    <x v="91"/>
    <n v="0"/>
    <n v="0"/>
    <n v="0"/>
    <n v="0"/>
    <n v="0"/>
    <n v="0"/>
    <n v="0"/>
    <n v="0"/>
    <n v="0"/>
    <n v="0"/>
    <n v="0"/>
  </r>
  <r>
    <x v="26"/>
    <x v="92"/>
    <n v="0"/>
    <n v="0"/>
    <n v="0"/>
    <n v="0"/>
    <n v="0"/>
    <n v="0"/>
    <n v="0"/>
    <n v="0"/>
    <n v="0"/>
    <n v="0"/>
    <n v="0"/>
  </r>
  <r>
    <x v="26"/>
    <x v="93"/>
    <n v="0"/>
    <n v="0"/>
    <n v="0"/>
    <n v="0"/>
    <n v="0"/>
    <n v="0"/>
    <n v="0"/>
    <n v="0"/>
    <n v="0"/>
    <n v="0"/>
    <n v="0"/>
  </r>
  <r>
    <x v="26"/>
    <x v="94"/>
    <n v="0"/>
    <n v="0"/>
    <n v="0"/>
    <n v="0"/>
    <n v="0"/>
    <n v="0"/>
    <n v="0"/>
    <n v="0"/>
    <n v="0"/>
    <n v="0"/>
    <n v="0"/>
  </r>
  <r>
    <x v="26"/>
    <x v="95"/>
    <n v="0"/>
    <n v="0"/>
    <n v="0"/>
    <n v="0"/>
    <n v="0"/>
    <n v="0"/>
    <n v="0"/>
    <n v="0"/>
    <n v="0"/>
    <n v="0"/>
    <n v="0"/>
  </r>
  <r>
    <x v="26"/>
    <x v="96"/>
    <n v="0"/>
    <n v="0"/>
    <n v="0"/>
    <n v="0"/>
    <n v="0"/>
    <n v="0"/>
    <n v="0"/>
    <n v="0"/>
    <n v="0"/>
    <n v="0"/>
    <n v="0"/>
  </r>
  <r>
    <x v="26"/>
    <x v="97"/>
    <n v="0"/>
    <n v="0"/>
    <n v="0"/>
    <n v="0"/>
    <n v="0"/>
    <n v="0"/>
    <n v="0"/>
    <n v="0"/>
    <n v="0"/>
    <n v="0"/>
    <n v="0"/>
  </r>
  <r>
    <x v="26"/>
    <x v="98"/>
    <n v="0"/>
    <n v="0"/>
    <n v="0"/>
    <n v="0"/>
    <n v="0"/>
    <n v="0"/>
    <n v="0"/>
    <n v="0"/>
    <n v="0"/>
    <n v="0"/>
    <n v="0"/>
  </r>
  <r>
    <x v="26"/>
    <x v="99"/>
    <n v="0"/>
    <n v="0"/>
    <n v="0"/>
    <n v="0"/>
    <n v="0"/>
    <n v="0"/>
    <n v="0"/>
    <n v="0"/>
    <n v="0"/>
    <n v="0"/>
    <n v="0"/>
  </r>
  <r>
    <x v="26"/>
    <x v="100"/>
    <n v="0"/>
    <n v="0"/>
    <n v="0"/>
    <n v="0"/>
    <n v="0"/>
    <n v="0"/>
    <n v="0"/>
    <n v="0"/>
    <n v="0"/>
    <n v="0"/>
    <n v="0"/>
  </r>
  <r>
    <x v="26"/>
    <x v="101"/>
    <n v="0"/>
    <n v="0"/>
    <n v="0"/>
    <n v="0"/>
    <n v="0"/>
    <n v="0"/>
    <n v="0"/>
    <n v="0"/>
    <n v="0"/>
    <n v="0"/>
    <n v="0"/>
  </r>
  <r>
    <x v="26"/>
    <x v="102"/>
    <n v="0"/>
    <n v="0"/>
    <n v="0"/>
    <n v="0"/>
    <n v="0"/>
    <n v="0"/>
    <n v="0"/>
    <n v="0"/>
    <n v="0"/>
    <n v="0"/>
    <n v="0"/>
  </r>
  <r>
    <x v="26"/>
    <x v="103"/>
    <n v="0"/>
    <n v="0"/>
    <n v="0"/>
    <n v="0"/>
    <n v="0"/>
    <n v="0"/>
    <n v="0"/>
    <n v="0"/>
    <n v="0"/>
    <n v="0"/>
    <n v="0"/>
  </r>
  <r>
    <x v="26"/>
    <x v="104"/>
    <n v="0"/>
    <n v="0"/>
    <n v="0"/>
    <n v="0"/>
    <n v="0"/>
    <n v="0"/>
    <n v="0"/>
    <n v="0"/>
    <n v="0"/>
    <n v="0"/>
    <n v="0"/>
  </r>
  <r>
    <x v="26"/>
    <x v="105"/>
    <n v="0"/>
    <n v="0"/>
    <n v="0"/>
    <n v="0"/>
    <n v="0"/>
    <n v="0"/>
    <n v="0"/>
    <n v="0"/>
    <n v="0"/>
    <n v="0"/>
    <n v="0"/>
  </r>
  <r>
    <x v="26"/>
    <x v="106"/>
    <n v="0"/>
    <n v="0"/>
    <n v="0"/>
    <n v="0"/>
    <n v="0"/>
    <n v="0"/>
    <n v="0"/>
    <n v="0"/>
    <n v="0"/>
    <n v="0"/>
    <n v="0"/>
  </r>
  <r>
    <x v="26"/>
    <x v="107"/>
    <n v="0"/>
    <n v="0"/>
    <n v="0"/>
    <n v="0"/>
    <n v="0"/>
    <n v="0"/>
    <n v="0"/>
    <n v="0"/>
    <n v="0"/>
    <n v="0"/>
    <n v="0"/>
  </r>
  <r>
    <x v="26"/>
    <x v="108"/>
    <n v="0"/>
    <n v="0"/>
    <n v="0"/>
    <n v="0"/>
    <n v="0"/>
    <n v="0"/>
    <n v="0"/>
    <n v="0"/>
    <n v="0"/>
    <n v="0"/>
    <n v="0"/>
  </r>
  <r>
    <x v="26"/>
    <x v="109"/>
    <n v="0"/>
    <n v="0"/>
    <n v="0"/>
    <n v="0"/>
    <n v="0"/>
    <n v="0"/>
    <n v="0"/>
    <n v="0"/>
    <n v="0"/>
    <n v="0"/>
    <n v="0"/>
  </r>
  <r>
    <x v="26"/>
    <x v="110"/>
    <n v="0"/>
    <n v="0"/>
    <n v="0"/>
    <n v="0"/>
    <n v="0"/>
    <n v="0"/>
    <n v="0"/>
    <n v="0"/>
    <n v="0"/>
    <n v="0"/>
    <n v="0"/>
  </r>
  <r>
    <x v="26"/>
    <x v="111"/>
    <n v="0"/>
    <n v="0"/>
    <n v="0"/>
    <n v="0"/>
    <n v="0"/>
    <n v="0"/>
    <n v="0"/>
    <n v="0"/>
    <n v="0"/>
    <n v="0"/>
    <n v="0"/>
  </r>
  <r>
    <x v="26"/>
    <x v="112"/>
    <n v="0"/>
    <n v="0"/>
    <n v="0"/>
    <n v="0"/>
    <n v="0"/>
    <n v="0"/>
    <n v="0"/>
    <n v="0"/>
    <n v="0"/>
    <n v="0"/>
    <n v="0"/>
  </r>
  <r>
    <x v="26"/>
    <x v="113"/>
    <n v="0"/>
    <n v="0"/>
    <n v="0"/>
    <n v="0"/>
    <n v="0"/>
    <n v="0"/>
    <n v="0"/>
    <n v="0"/>
    <n v="0"/>
    <n v="0"/>
    <n v="0"/>
  </r>
  <r>
    <x v="26"/>
    <x v="114"/>
    <n v="0"/>
    <n v="0"/>
    <n v="0"/>
    <n v="0"/>
    <n v="0"/>
    <n v="0"/>
    <n v="0"/>
    <n v="0"/>
    <n v="0"/>
    <n v="0"/>
    <n v="0"/>
  </r>
  <r>
    <x v="27"/>
    <x v="16"/>
    <n v="0"/>
    <n v="0"/>
    <n v="0"/>
    <n v="0"/>
    <n v="0"/>
    <n v="0"/>
    <n v="0"/>
    <n v="0"/>
    <n v="0"/>
    <n v="0"/>
    <n v="0"/>
  </r>
  <r>
    <x v="27"/>
    <x v="17"/>
    <n v="0"/>
    <n v="0"/>
    <n v="0"/>
    <n v="0"/>
    <n v="0"/>
    <n v="0"/>
    <n v="0"/>
    <n v="0"/>
    <n v="0"/>
    <n v="0"/>
    <n v="0"/>
  </r>
  <r>
    <x v="27"/>
    <x v="18"/>
    <n v="0"/>
    <n v="0"/>
    <n v="0"/>
    <n v="0"/>
    <n v="0"/>
    <n v="0"/>
    <n v="0"/>
    <n v="0"/>
    <n v="0"/>
    <n v="0"/>
    <n v="0"/>
  </r>
  <r>
    <x v="27"/>
    <x v="19"/>
    <n v="0"/>
    <n v="0"/>
    <n v="0"/>
    <n v="0"/>
    <n v="0"/>
    <n v="0"/>
    <n v="0"/>
    <n v="0"/>
    <n v="0"/>
    <n v="0"/>
    <n v="0"/>
  </r>
  <r>
    <x v="27"/>
    <x v="20"/>
    <n v="0"/>
    <n v="0"/>
    <n v="0"/>
    <n v="0"/>
    <n v="0"/>
    <n v="0"/>
    <n v="0"/>
    <n v="0"/>
    <n v="0"/>
    <n v="0"/>
    <n v="0"/>
  </r>
  <r>
    <x v="27"/>
    <x v="21"/>
    <n v="0"/>
    <n v="0"/>
    <n v="0"/>
    <n v="0"/>
    <n v="0"/>
    <n v="0"/>
    <n v="0"/>
    <n v="0"/>
    <n v="0"/>
    <n v="0"/>
    <n v="0"/>
  </r>
  <r>
    <x v="27"/>
    <x v="22"/>
    <n v="0"/>
    <n v="0"/>
    <n v="0"/>
    <n v="0"/>
    <n v="0"/>
    <n v="0"/>
    <n v="0"/>
    <n v="0"/>
    <n v="0"/>
    <n v="0"/>
    <n v="0"/>
  </r>
  <r>
    <x v="27"/>
    <x v="23"/>
    <n v="0"/>
    <n v="0"/>
    <n v="0"/>
    <n v="0"/>
    <n v="0"/>
    <n v="0"/>
    <n v="0"/>
    <n v="0"/>
    <n v="0"/>
    <n v="0"/>
    <n v="0"/>
  </r>
  <r>
    <x v="27"/>
    <x v="24"/>
    <n v="0"/>
    <n v="0"/>
    <n v="0"/>
    <n v="0"/>
    <n v="0"/>
    <n v="0"/>
    <n v="0"/>
    <n v="0"/>
    <n v="0"/>
    <n v="0"/>
    <n v="0"/>
  </r>
  <r>
    <x v="27"/>
    <x v="25"/>
    <n v="0"/>
    <n v="0"/>
    <n v="100"/>
    <n v="0"/>
    <n v="0"/>
    <n v="0"/>
    <n v="0"/>
    <n v="0"/>
    <n v="0"/>
    <n v="0"/>
    <s v="REMITIDA DE PROYECTO SUPERVIGILANCIA_x000a_INICIA PROYECTO MINDEFENSA_x000a_CURVA DE APRENDIZAJE_x000a_PROCESO FUID - GAVETA17"/>
  </r>
  <r>
    <x v="27"/>
    <x v="26"/>
    <n v="0"/>
    <n v="0"/>
    <n v="0"/>
    <n v="0"/>
    <n v="0"/>
    <n v="0"/>
    <n v="0"/>
    <n v="0"/>
    <n v="0"/>
    <n v="0"/>
    <n v="0"/>
  </r>
  <r>
    <x v="27"/>
    <x v="27"/>
    <n v="0"/>
    <n v="0"/>
    <n v="0"/>
    <n v="0"/>
    <n v="0"/>
    <n v="0"/>
    <n v="0"/>
    <n v="0"/>
    <n v="0"/>
    <n v="0"/>
    <n v="0"/>
  </r>
  <r>
    <x v="27"/>
    <x v="28"/>
    <n v="0"/>
    <n v="0"/>
    <n v="467"/>
    <n v="0"/>
    <n v="0"/>
    <n v="0"/>
    <n v="0"/>
    <n v="0"/>
    <n v="0"/>
    <n v="0"/>
    <s v="GAVETA 17"/>
  </r>
  <r>
    <x v="27"/>
    <x v="29"/>
    <n v="0"/>
    <n v="0"/>
    <n v="112"/>
    <n v="0"/>
    <n v="0"/>
    <n v="0"/>
    <n v="0"/>
    <n v="0"/>
    <n v="0"/>
    <n v="0"/>
    <s v="GAVETA 17"/>
  </r>
  <r>
    <x v="27"/>
    <x v="30"/>
    <n v="0"/>
    <n v="0"/>
    <n v="261"/>
    <n v="0"/>
    <n v="0"/>
    <n v="0"/>
    <n v="0"/>
    <n v="0"/>
    <n v="0"/>
    <n v="0"/>
    <s v="GAVETA 47"/>
  </r>
  <r>
    <x v="27"/>
    <x v="31"/>
    <n v="0"/>
    <n v="0"/>
    <n v="260"/>
    <n v="0"/>
    <n v="0"/>
    <n v="0"/>
    <n v="0"/>
    <n v="0"/>
    <n v="0"/>
    <n v="0"/>
    <s v="GAVETA 47"/>
  </r>
  <r>
    <x v="27"/>
    <x v="32"/>
    <n v="0"/>
    <n v="0"/>
    <n v="640"/>
    <n v="0"/>
    <n v="0"/>
    <n v="0"/>
    <n v="0"/>
    <n v="0"/>
    <n v="0"/>
    <n v="0"/>
    <n v="0"/>
  </r>
  <r>
    <x v="27"/>
    <x v="33"/>
    <n v="0"/>
    <n v="0"/>
    <n v="0"/>
    <n v="0"/>
    <n v="0"/>
    <n v="0"/>
    <n v="0"/>
    <n v="0"/>
    <n v="0"/>
    <n v="0"/>
    <n v="0"/>
  </r>
  <r>
    <x v="27"/>
    <x v="34"/>
    <n v="0"/>
    <n v="0"/>
    <n v="0"/>
    <n v="0"/>
    <n v="0"/>
    <n v="0"/>
    <n v="0"/>
    <n v="0"/>
    <n v="0"/>
    <n v="0"/>
    <n v="0"/>
  </r>
  <r>
    <x v="27"/>
    <x v="35"/>
    <n v="0"/>
    <n v="0"/>
    <n v="0"/>
    <n v="0"/>
    <n v="0"/>
    <n v="0"/>
    <n v="0"/>
    <n v="0"/>
    <n v="0"/>
    <n v="0"/>
    <n v="0"/>
  </r>
  <r>
    <x v="27"/>
    <x v="36"/>
    <n v="0"/>
    <n v="0"/>
    <n v="0"/>
    <n v="0"/>
    <n v="0"/>
    <n v="0"/>
    <n v="0"/>
    <n v="0"/>
    <n v="0"/>
    <n v="0"/>
    <n v="0"/>
  </r>
  <r>
    <x v="27"/>
    <x v="37"/>
    <n v="0"/>
    <n v="0"/>
    <n v="134"/>
    <n v="0"/>
    <n v="0"/>
    <n v="0"/>
    <n v="0"/>
    <n v="0"/>
    <n v="0"/>
    <n v="0"/>
    <s v="GAVETA 61_x000a_SE REALIZA SEGUIMIENTO CON CORTE AL 15/10/2025 EVIDENCIANDO UN SALDO ADICIONAL DE 54 REGISTROS. SE ENCUENTRA AL DIA EN PROYECTO MINDEF _x000a_ADICIONAL A LO ANTERIOR SE REPORTO UN SALDO PDTE DE 8.5 DIAS EN METAS DE PRODUCCION DEL PROYECTO SUPERVIGILANCIA_x000a_EN TERMINOS DE LA META ACTUAL Y RESTANDO EL SALDO ADICIONAL DE 54 REGISTROS SE CONCLUYE QUE:_x000a_QUEDA UN SALDO PENDIENTE DE 2,156 REGISTROS FUID KARDEX EQUIVALENTES A 8,2 DIAS EN METAS DE PRODUCCION "/>
  </r>
  <r>
    <x v="27"/>
    <x v="38"/>
    <n v="0"/>
    <n v="0"/>
    <n v="260"/>
    <n v="0"/>
    <n v="0"/>
    <n v="0"/>
    <n v="0"/>
    <n v="0"/>
    <n v="0"/>
    <n v="0"/>
    <s v="GAVETA 61"/>
  </r>
  <r>
    <x v="27"/>
    <x v="39"/>
    <n v="0"/>
    <n v="0"/>
    <n v="261"/>
    <n v="0"/>
    <n v="0"/>
    <n v="0"/>
    <n v="0"/>
    <n v="0"/>
    <n v="0"/>
    <n v="0"/>
    <s v="GAVETA 61"/>
  </r>
  <r>
    <x v="27"/>
    <x v="40"/>
    <n v="0"/>
    <n v="0"/>
    <n v="0"/>
    <n v="0"/>
    <n v="0"/>
    <n v="0"/>
    <n v="0"/>
    <n v="0"/>
    <n v="0"/>
    <n v="0"/>
    <n v="0"/>
  </r>
  <r>
    <x v="27"/>
    <x v="41"/>
    <n v="0"/>
    <n v="0"/>
    <n v="0"/>
    <n v="0"/>
    <n v="0"/>
    <n v="0"/>
    <n v="0"/>
    <n v="0"/>
    <n v="0"/>
    <n v="0"/>
    <n v="0"/>
  </r>
  <r>
    <x v="27"/>
    <x v="42"/>
    <n v="0"/>
    <n v="0"/>
    <n v="260"/>
    <n v="0"/>
    <n v="0"/>
    <n v="0"/>
    <n v="0"/>
    <n v="0"/>
    <n v="0"/>
    <n v="0"/>
    <s v="GAVETA 61"/>
  </r>
  <r>
    <x v="27"/>
    <x v="43"/>
    <n v="0"/>
    <n v="0"/>
    <n v="261"/>
    <n v="0"/>
    <n v="0"/>
    <n v="0"/>
    <n v="0"/>
    <n v="0"/>
    <n v="0"/>
    <n v="0"/>
    <s v="GAVETA 61"/>
  </r>
  <r>
    <x v="27"/>
    <x v="44"/>
    <n v="0"/>
    <n v="0"/>
    <n v="260"/>
    <n v="0"/>
    <n v="0"/>
    <n v="0"/>
    <n v="0"/>
    <n v="0"/>
    <n v="0"/>
    <n v="0"/>
    <s v="GAVETA 61"/>
  </r>
  <r>
    <x v="27"/>
    <x v="45"/>
    <n v="0"/>
    <n v="0"/>
    <n v="291"/>
    <n v="0"/>
    <n v="0"/>
    <n v="0"/>
    <n v="0"/>
    <n v="0"/>
    <n v="0"/>
    <n v="0"/>
    <s v="GAVETA 61 Y 56"/>
  </r>
  <r>
    <x v="27"/>
    <x v="46"/>
    <n v="0"/>
    <n v="0"/>
    <n v="471"/>
    <n v="0"/>
    <n v="0"/>
    <n v="0"/>
    <n v="0"/>
    <n v="0"/>
    <n v="0"/>
    <n v="0"/>
    <s v="GAVETA 56_x000a_SE REALIZA SEGUIMIENTO CON CORTE AL 24/10/2025 EVIDENCIANDO UN SALDO ADICIONAL SOBRE LA META CUMPLIDA DE 244 REGISTROS DE INVENTARIO KARDEX, LOS ANTERIORES SE ABONAN AL SALDO QUE SE ENCONTRABA PENDIENTE. _x000a_COMO CONCLUSION QUEDA UN SALDO PENDIENTE EN META DE PRODUCCION CORRESPONDIENTE A 1912 REGISTROS DE INVENTARIO KARDEX EQUIVALENTES A 7,4 DIAS EN METAS DE PRODUCCION"/>
  </r>
  <r>
    <x v="27"/>
    <x v="47"/>
    <n v="0"/>
    <n v="0"/>
    <n v="0"/>
    <n v="0"/>
    <n v="0"/>
    <n v="0"/>
    <n v="0"/>
    <n v="0"/>
    <n v="0"/>
    <n v="0"/>
    <n v="0"/>
  </r>
  <r>
    <x v="27"/>
    <x v="48"/>
    <n v="0"/>
    <n v="0"/>
    <n v="0"/>
    <n v="0"/>
    <n v="0"/>
    <n v="0"/>
    <n v="0"/>
    <n v="0"/>
    <n v="0"/>
    <n v="0"/>
    <n v="0"/>
  </r>
  <r>
    <x v="27"/>
    <x v="49"/>
    <n v="0"/>
    <n v="0"/>
    <n v="0"/>
    <n v="0"/>
    <n v="0"/>
    <n v="0"/>
    <n v="0"/>
    <n v="0"/>
    <n v="0"/>
    <n v="0"/>
    <n v="0"/>
  </r>
  <r>
    <x v="27"/>
    <x v="50"/>
    <n v="0"/>
    <n v="0"/>
    <n v="0"/>
    <n v="0"/>
    <n v="0"/>
    <n v="0"/>
    <n v="0"/>
    <n v="0"/>
    <n v="0"/>
    <n v="0"/>
    <n v="0"/>
  </r>
  <r>
    <x v="27"/>
    <x v="51"/>
    <n v="0"/>
    <n v="0"/>
    <n v="0"/>
    <n v="0"/>
    <n v="0"/>
    <n v="0"/>
    <n v="0"/>
    <n v="0"/>
    <n v="0"/>
    <n v="0"/>
    <n v="0"/>
  </r>
  <r>
    <x v="27"/>
    <x v="52"/>
    <n v="0"/>
    <n v="0"/>
    <n v="0"/>
    <n v="0"/>
    <n v="0"/>
    <n v="0"/>
    <n v="0"/>
    <n v="0"/>
    <n v="0"/>
    <n v="0"/>
    <n v="0"/>
  </r>
  <r>
    <x v="27"/>
    <x v="53"/>
    <n v="0"/>
    <n v="0"/>
    <n v="0"/>
    <n v="0"/>
    <n v="0"/>
    <n v="0"/>
    <n v="0"/>
    <n v="0"/>
    <n v="0"/>
    <n v="0"/>
    <n v="0"/>
  </r>
  <r>
    <x v="27"/>
    <x v="54"/>
    <n v="0"/>
    <n v="0"/>
    <n v="0"/>
    <n v="0"/>
    <n v="0"/>
    <n v="0"/>
    <n v="0"/>
    <n v="0"/>
    <n v="0"/>
    <n v="0"/>
    <n v="0"/>
  </r>
  <r>
    <x v="27"/>
    <x v="55"/>
    <n v="0"/>
    <n v="0"/>
    <n v="0"/>
    <n v="0"/>
    <n v="0"/>
    <n v="0"/>
    <n v="0"/>
    <n v="0"/>
    <n v="0"/>
    <n v="0"/>
    <n v="0"/>
  </r>
  <r>
    <x v="27"/>
    <x v="56"/>
    <n v="0"/>
    <n v="0"/>
    <n v="0"/>
    <n v="0"/>
    <n v="0"/>
    <n v="0"/>
    <n v="0"/>
    <n v="0"/>
    <n v="0"/>
    <n v="0"/>
    <n v="0"/>
  </r>
  <r>
    <x v="27"/>
    <x v="57"/>
    <n v="0"/>
    <n v="0"/>
    <n v="0"/>
    <n v="0"/>
    <n v="0"/>
    <n v="0"/>
    <n v="0"/>
    <n v="0"/>
    <n v="0"/>
    <n v="0"/>
    <n v="0"/>
  </r>
  <r>
    <x v="27"/>
    <x v="58"/>
    <n v="0"/>
    <n v="0"/>
    <n v="0"/>
    <n v="0"/>
    <n v="0"/>
    <n v="0"/>
    <n v="0"/>
    <n v="0"/>
    <n v="0"/>
    <n v="0"/>
    <n v="0"/>
  </r>
  <r>
    <x v="27"/>
    <x v="59"/>
    <n v="0"/>
    <n v="0"/>
    <n v="0"/>
    <n v="0"/>
    <n v="0"/>
    <n v="0"/>
    <n v="0"/>
    <n v="0"/>
    <n v="0"/>
    <n v="0"/>
    <n v="0"/>
  </r>
  <r>
    <x v="27"/>
    <x v="60"/>
    <n v="0"/>
    <n v="0"/>
    <n v="0"/>
    <n v="0"/>
    <n v="0"/>
    <n v="0"/>
    <n v="0"/>
    <n v="0"/>
    <n v="0"/>
    <n v="0"/>
    <n v="0"/>
  </r>
  <r>
    <x v="27"/>
    <x v="61"/>
    <n v="0"/>
    <n v="0"/>
    <n v="0"/>
    <n v="0"/>
    <n v="0"/>
    <n v="0"/>
    <n v="0"/>
    <n v="0"/>
    <n v="0"/>
    <n v="0"/>
    <n v="0"/>
  </r>
  <r>
    <x v="27"/>
    <x v="62"/>
    <n v="0"/>
    <n v="0"/>
    <n v="0"/>
    <n v="0"/>
    <n v="0"/>
    <n v="0"/>
    <n v="0"/>
    <n v="0"/>
    <n v="0"/>
    <n v="0"/>
    <n v="0"/>
  </r>
  <r>
    <x v="27"/>
    <x v="63"/>
    <n v="0"/>
    <n v="0"/>
    <n v="0"/>
    <n v="0"/>
    <n v="0"/>
    <n v="0"/>
    <n v="0"/>
    <n v="0"/>
    <n v="0"/>
    <n v="0"/>
    <n v="0"/>
  </r>
  <r>
    <x v="27"/>
    <x v="64"/>
    <n v="0"/>
    <n v="0"/>
    <n v="0"/>
    <n v="0"/>
    <n v="0"/>
    <n v="0"/>
    <n v="0"/>
    <n v="0"/>
    <n v="0"/>
    <n v="0"/>
    <n v="0"/>
  </r>
  <r>
    <x v="27"/>
    <x v="65"/>
    <n v="0"/>
    <n v="0"/>
    <n v="0"/>
    <n v="0"/>
    <n v="0"/>
    <n v="0"/>
    <n v="0"/>
    <n v="0"/>
    <n v="0"/>
    <n v="0"/>
    <n v="0"/>
  </r>
  <r>
    <x v="27"/>
    <x v="66"/>
    <n v="0"/>
    <n v="0"/>
    <n v="0"/>
    <n v="0"/>
    <n v="0"/>
    <n v="0"/>
    <n v="0"/>
    <n v="0"/>
    <n v="0"/>
    <n v="0"/>
    <n v="0"/>
  </r>
  <r>
    <x v="27"/>
    <x v="67"/>
    <n v="0"/>
    <n v="0"/>
    <n v="0"/>
    <n v="0"/>
    <n v="0"/>
    <n v="0"/>
    <n v="0"/>
    <n v="0"/>
    <n v="0"/>
    <n v="0"/>
    <n v="0"/>
  </r>
  <r>
    <x v="27"/>
    <x v="68"/>
    <n v="0"/>
    <n v="0"/>
    <n v="0"/>
    <n v="0"/>
    <n v="0"/>
    <n v="0"/>
    <n v="0"/>
    <n v="0"/>
    <n v="0"/>
    <n v="0"/>
    <n v="0"/>
  </r>
  <r>
    <x v="27"/>
    <x v="69"/>
    <n v="0"/>
    <n v="0"/>
    <n v="0"/>
    <n v="0"/>
    <n v="0"/>
    <n v="0"/>
    <n v="0"/>
    <n v="0"/>
    <n v="0"/>
    <n v="0"/>
    <n v="0"/>
  </r>
  <r>
    <x v="27"/>
    <x v="70"/>
    <n v="0"/>
    <n v="0"/>
    <n v="0"/>
    <n v="0"/>
    <n v="0"/>
    <n v="0"/>
    <n v="0"/>
    <n v="0"/>
    <n v="0"/>
    <n v="0"/>
    <n v="0"/>
  </r>
  <r>
    <x v="27"/>
    <x v="71"/>
    <n v="0"/>
    <n v="0"/>
    <n v="0"/>
    <n v="0"/>
    <n v="0"/>
    <n v="0"/>
    <n v="0"/>
    <n v="0"/>
    <n v="0"/>
    <n v="0"/>
    <n v="0"/>
  </r>
  <r>
    <x v="27"/>
    <x v="72"/>
    <n v="0"/>
    <n v="0"/>
    <n v="0"/>
    <n v="0"/>
    <n v="0"/>
    <n v="0"/>
    <n v="0"/>
    <n v="0"/>
    <n v="0"/>
    <n v="0"/>
    <n v="0"/>
  </r>
  <r>
    <x v="27"/>
    <x v="73"/>
    <n v="0"/>
    <n v="0"/>
    <n v="0"/>
    <n v="0"/>
    <n v="0"/>
    <n v="0"/>
    <n v="0"/>
    <n v="0"/>
    <n v="0"/>
    <n v="0"/>
    <n v="0"/>
  </r>
  <r>
    <x v="27"/>
    <x v="74"/>
    <n v="0"/>
    <n v="0"/>
    <n v="0"/>
    <n v="0"/>
    <n v="0"/>
    <n v="0"/>
    <n v="0"/>
    <n v="0"/>
    <n v="0"/>
    <n v="0"/>
    <n v="0"/>
  </r>
  <r>
    <x v="27"/>
    <x v="75"/>
    <n v="0"/>
    <n v="0"/>
    <n v="0"/>
    <n v="0"/>
    <n v="0"/>
    <n v="0"/>
    <n v="0"/>
    <n v="0"/>
    <n v="0"/>
    <n v="0"/>
    <n v="0"/>
  </r>
  <r>
    <x v="27"/>
    <x v="76"/>
    <n v="0"/>
    <n v="0"/>
    <n v="0"/>
    <n v="0"/>
    <n v="0"/>
    <n v="0"/>
    <n v="0"/>
    <n v="0"/>
    <n v="0"/>
    <n v="0"/>
    <n v="0"/>
  </r>
  <r>
    <x v="27"/>
    <x v="77"/>
    <n v="0"/>
    <n v="0"/>
    <n v="0"/>
    <n v="0"/>
    <n v="0"/>
    <n v="0"/>
    <n v="0"/>
    <n v="0"/>
    <n v="0"/>
    <n v="0"/>
    <n v="0"/>
  </r>
  <r>
    <x v="27"/>
    <x v="78"/>
    <n v="0"/>
    <n v="0"/>
    <n v="0"/>
    <n v="0"/>
    <n v="0"/>
    <n v="0"/>
    <n v="0"/>
    <n v="0"/>
    <n v="0"/>
    <n v="0"/>
    <n v="0"/>
  </r>
  <r>
    <x v="27"/>
    <x v="79"/>
    <n v="0"/>
    <n v="0"/>
    <n v="0"/>
    <n v="0"/>
    <n v="0"/>
    <n v="0"/>
    <n v="0"/>
    <n v="0"/>
    <n v="0"/>
    <n v="0"/>
    <n v="0"/>
  </r>
  <r>
    <x v="27"/>
    <x v="80"/>
    <n v="0"/>
    <n v="0"/>
    <n v="0"/>
    <n v="0"/>
    <n v="0"/>
    <n v="0"/>
    <n v="0"/>
    <n v="0"/>
    <n v="0"/>
    <n v="0"/>
    <n v="0"/>
  </r>
  <r>
    <x v="27"/>
    <x v="81"/>
    <n v="0"/>
    <n v="0"/>
    <n v="0"/>
    <n v="0"/>
    <n v="0"/>
    <n v="0"/>
    <n v="0"/>
    <n v="0"/>
    <n v="0"/>
    <n v="0"/>
    <n v="0"/>
  </r>
  <r>
    <x v="27"/>
    <x v="82"/>
    <n v="0"/>
    <n v="0"/>
    <n v="0"/>
    <n v="0"/>
    <n v="0"/>
    <n v="0"/>
    <n v="0"/>
    <n v="0"/>
    <n v="0"/>
    <n v="0"/>
    <n v="0"/>
  </r>
  <r>
    <x v="27"/>
    <x v="83"/>
    <n v="0"/>
    <n v="0"/>
    <n v="0"/>
    <n v="0"/>
    <n v="0"/>
    <n v="0"/>
    <n v="0"/>
    <n v="0"/>
    <n v="0"/>
    <n v="0"/>
    <n v="0"/>
  </r>
  <r>
    <x v="27"/>
    <x v="84"/>
    <n v="0"/>
    <n v="0"/>
    <n v="0"/>
    <n v="0"/>
    <n v="0"/>
    <n v="0"/>
    <n v="0"/>
    <n v="0"/>
    <n v="0"/>
    <n v="0"/>
    <n v="0"/>
  </r>
  <r>
    <x v="27"/>
    <x v="85"/>
    <n v="0"/>
    <n v="0"/>
    <n v="0"/>
    <n v="0"/>
    <n v="0"/>
    <n v="0"/>
    <n v="0"/>
    <n v="0"/>
    <n v="0"/>
    <n v="0"/>
    <n v="0"/>
  </r>
  <r>
    <x v="27"/>
    <x v="86"/>
    <n v="0"/>
    <n v="0"/>
    <n v="0"/>
    <n v="0"/>
    <n v="0"/>
    <n v="0"/>
    <n v="0"/>
    <n v="0"/>
    <n v="0"/>
    <n v="0"/>
    <n v="0"/>
  </r>
  <r>
    <x v="27"/>
    <x v="87"/>
    <n v="0"/>
    <n v="0"/>
    <n v="0"/>
    <n v="0"/>
    <n v="0"/>
    <n v="0"/>
    <n v="0"/>
    <n v="0"/>
    <n v="0"/>
    <n v="0"/>
    <n v="0"/>
  </r>
  <r>
    <x v="27"/>
    <x v="88"/>
    <n v="0"/>
    <n v="0"/>
    <n v="0"/>
    <n v="0"/>
    <n v="0"/>
    <n v="0"/>
    <n v="0"/>
    <n v="0"/>
    <n v="0"/>
    <n v="0"/>
    <n v="0"/>
  </r>
  <r>
    <x v="27"/>
    <x v="89"/>
    <n v="0"/>
    <n v="0"/>
    <n v="0"/>
    <n v="0"/>
    <n v="0"/>
    <n v="0"/>
    <n v="0"/>
    <n v="0"/>
    <n v="0"/>
    <n v="0"/>
    <n v="0"/>
  </r>
  <r>
    <x v="27"/>
    <x v="90"/>
    <n v="0"/>
    <n v="0"/>
    <n v="0"/>
    <n v="0"/>
    <n v="0"/>
    <n v="0"/>
    <n v="0"/>
    <n v="0"/>
    <n v="0"/>
    <n v="0"/>
    <n v="0"/>
  </r>
  <r>
    <x v="27"/>
    <x v="91"/>
    <n v="0"/>
    <n v="0"/>
    <n v="0"/>
    <n v="0"/>
    <n v="0"/>
    <n v="0"/>
    <n v="0"/>
    <n v="0"/>
    <n v="0"/>
    <n v="0"/>
    <n v="0"/>
  </r>
  <r>
    <x v="27"/>
    <x v="92"/>
    <n v="0"/>
    <n v="0"/>
    <n v="0"/>
    <n v="0"/>
    <n v="0"/>
    <n v="0"/>
    <n v="0"/>
    <n v="0"/>
    <n v="0"/>
    <n v="0"/>
    <n v="0"/>
  </r>
  <r>
    <x v="27"/>
    <x v="93"/>
    <n v="0"/>
    <n v="0"/>
    <n v="0"/>
    <n v="0"/>
    <n v="0"/>
    <n v="0"/>
    <n v="0"/>
    <n v="0"/>
    <n v="0"/>
    <n v="0"/>
    <n v="0"/>
  </r>
  <r>
    <x v="27"/>
    <x v="94"/>
    <n v="0"/>
    <n v="0"/>
    <n v="0"/>
    <n v="0"/>
    <n v="0"/>
    <n v="0"/>
    <n v="0"/>
    <n v="0"/>
    <n v="0"/>
    <n v="0"/>
    <n v="0"/>
  </r>
  <r>
    <x v="27"/>
    <x v="95"/>
    <n v="0"/>
    <n v="0"/>
    <n v="0"/>
    <n v="0"/>
    <n v="0"/>
    <n v="0"/>
    <n v="0"/>
    <n v="0"/>
    <n v="0"/>
    <n v="0"/>
    <n v="0"/>
  </r>
  <r>
    <x v="27"/>
    <x v="96"/>
    <n v="0"/>
    <n v="0"/>
    <n v="0"/>
    <n v="0"/>
    <n v="0"/>
    <n v="0"/>
    <n v="0"/>
    <n v="0"/>
    <n v="0"/>
    <n v="0"/>
    <n v="0"/>
  </r>
  <r>
    <x v="27"/>
    <x v="97"/>
    <n v="0"/>
    <n v="0"/>
    <n v="0"/>
    <n v="0"/>
    <n v="0"/>
    <n v="0"/>
    <n v="0"/>
    <n v="0"/>
    <n v="0"/>
    <n v="0"/>
    <n v="0"/>
  </r>
  <r>
    <x v="27"/>
    <x v="98"/>
    <n v="0"/>
    <n v="0"/>
    <n v="0"/>
    <n v="0"/>
    <n v="0"/>
    <n v="0"/>
    <n v="0"/>
    <n v="0"/>
    <n v="0"/>
    <n v="0"/>
    <n v="0"/>
  </r>
  <r>
    <x v="27"/>
    <x v="99"/>
    <n v="0"/>
    <n v="0"/>
    <n v="0"/>
    <n v="0"/>
    <n v="0"/>
    <n v="0"/>
    <n v="0"/>
    <n v="0"/>
    <n v="0"/>
    <n v="0"/>
    <n v="0"/>
  </r>
  <r>
    <x v="27"/>
    <x v="100"/>
    <n v="0"/>
    <n v="0"/>
    <n v="0"/>
    <n v="0"/>
    <n v="0"/>
    <n v="0"/>
    <n v="0"/>
    <n v="0"/>
    <n v="0"/>
    <n v="0"/>
    <n v="0"/>
  </r>
  <r>
    <x v="27"/>
    <x v="101"/>
    <n v="0"/>
    <n v="0"/>
    <n v="0"/>
    <n v="0"/>
    <n v="0"/>
    <n v="0"/>
    <n v="0"/>
    <n v="0"/>
    <n v="0"/>
    <n v="0"/>
    <n v="0"/>
  </r>
  <r>
    <x v="27"/>
    <x v="102"/>
    <n v="0"/>
    <n v="0"/>
    <n v="0"/>
    <n v="0"/>
    <n v="0"/>
    <n v="0"/>
    <n v="0"/>
    <n v="0"/>
    <n v="0"/>
    <n v="0"/>
    <n v="0"/>
  </r>
  <r>
    <x v="27"/>
    <x v="103"/>
    <n v="0"/>
    <n v="0"/>
    <n v="0"/>
    <n v="0"/>
    <n v="0"/>
    <n v="0"/>
    <n v="0"/>
    <n v="0"/>
    <n v="0"/>
    <n v="0"/>
    <n v="0"/>
  </r>
  <r>
    <x v="27"/>
    <x v="104"/>
    <n v="0"/>
    <n v="0"/>
    <n v="0"/>
    <n v="0"/>
    <n v="0"/>
    <n v="0"/>
    <n v="0"/>
    <n v="0"/>
    <n v="0"/>
    <n v="0"/>
    <n v="0"/>
  </r>
  <r>
    <x v="27"/>
    <x v="105"/>
    <n v="0"/>
    <n v="0"/>
    <n v="0"/>
    <n v="0"/>
    <n v="0"/>
    <n v="0"/>
    <n v="0"/>
    <n v="0"/>
    <n v="0"/>
    <n v="0"/>
    <n v="0"/>
  </r>
  <r>
    <x v="27"/>
    <x v="106"/>
    <n v="0"/>
    <n v="0"/>
    <n v="0"/>
    <n v="0"/>
    <n v="0"/>
    <n v="0"/>
    <n v="0"/>
    <n v="0"/>
    <n v="0"/>
    <n v="0"/>
    <n v="0"/>
  </r>
  <r>
    <x v="27"/>
    <x v="107"/>
    <n v="0"/>
    <n v="0"/>
    <n v="0"/>
    <n v="0"/>
    <n v="0"/>
    <n v="0"/>
    <n v="0"/>
    <n v="0"/>
    <n v="0"/>
    <n v="0"/>
    <n v="0"/>
  </r>
  <r>
    <x v="27"/>
    <x v="108"/>
    <n v="0"/>
    <n v="0"/>
    <n v="0"/>
    <n v="0"/>
    <n v="0"/>
    <n v="0"/>
    <n v="0"/>
    <n v="0"/>
    <n v="0"/>
    <n v="0"/>
    <n v="0"/>
  </r>
  <r>
    <x v="27"/>
    <x v="109"/>
    <n v="0"/>
    <n v="0"/>
    <n v="0"/>
    <n v="0"/>
    <n v="0"/>
    <n v="0"/>
    <n v="0"/>
    <n v="0"/>
    <n v="0"/>
    <n v="0"/>
    <n v="0"/>
  </r>
  <r>
    <x v="27"/>
    <x v="110"/>
    <n v="0"/>
    <n v="0"/>
    <n v="0"/>
    <n v="0"/>
    <n v="0"/>
    <n v="0"/>
    <n v="0"/>
    <n v="0"/>
    <n v="0"/>
    <n v="0"/>
    <n v="0"/>
  </r>
  <r>
    <x v="27"/>
    <x v="111"/>
    <n v="0"/>
    <n v="0"/>
    <n v="0"/>
    <n v="0"/>
    <n v="0"/>
    <n v="0"/>
    <n v="0"/>
    <n v="0"/>
    <n v="0"/>
    <n v="0"/>
    <n v="0"/>
  </r>
  <r>
    <x v="27"/>
    <x v="112"/>
    <n v="0"/>
    <n v="0"/>
    <n v="0"/>
    <n v="0"/>
    <n v="0"/>
    <n v="0"/>
    <n v="0"/>
    <n v="0"/>
    <n v="0"/>
    <n v="0"/>
    <n v="0"/>
  </r>
  <r>
    <x v="27"/>
    <x v="113"/>
    <n v="0"/>
    <n v="0"/>
    <n v="0"/>
    <n v="0"/>
    <n v="0"/>
    <n v="0"/>
    <n v="0"/>
    <n v="0"/>
    <n v="0"/>
    <n v="0"/>
    <n v="0"/>
  </r>
  <r>
    <x v="27"/>
    <x v="114"/>
    <n v="0"/>
    <n v="0"/>
    <n v="0"/>
    <n v="0"/>
    <n v="0"/>
    <n v="0"/>
    <n v="0"/>
    <n v="0"/>
    <n v="0"/>
    <n v="0"/>
    <n v="0"/>
  </r>
  <r>
    <x v="28"/>
    <x v="16"/>
    <n v="0"/>
    <n v="0"/>
    <n v="0"/>
    <n v="0"/>
    <n v="0"/>
    <n v="0"/>
    <n v="0"/>
    <n v="0"/>
    <n v="0"/>
    <n v="0"/>
    <n v="0"/>
  </r>
  <r>
    <x v="28"/>
    <x v="17"/>
    <n v="0"/>
    <n v="0"/>
    <n v="0"/>
    <n v="0"/>
    <n v="0"/>
    <n v="0"/>
    <n v="0"/>
    <n v="0"/>
    <n v="0"/>
    <n v="0"/>
    <n v="0"/>
  </r>
  <r>
    <x v="28"/>
    <x v="18"/>
    <n v="0"/>
    <n v="0"/>
    <n v="0"/>
    <n v="0"/>
    <n v="0"/>
    <n v="0"/>
    <n v="0"/>
    <n v="0"/>
    <n v="0"/>
    <n v="0"/>
    <n v="0"/>
  </r>
  <r>
    <x v="28"/>
    <x v="19"/>
    <n v="0"/>
    <n v="0"/>
    <n v="0"/>
    <n v="0"/>
    <n v="0"/>
    <n v="0"/>
    <n v="0"/>
    <n v="0"/>
    <n v="0"/>
    <n v="0"/>
    <n v="0"/>
  </r>
  <r>
    <x v="28"/>
    <x v="20"/>
    <n v="0"/>
    <n v="0"/>
    <n v="0"/>
    <n v="0"/>
    <n v="0"/>
    <n v="0"/>
    <n v="0"/>
    <n v="0"/>
    <n v="0"/>
    <n v="0"/>
    <n v="0"/>
  </r>
  <r>
    <x v="28"/>
    <x v="21"/>
    <n v="0"/>
    <n v="0"/>
    <n v="0"/>
    <n v="0"/>
    <n v="0"/>
    <n v="0"/>
    <n v="0"/>
    <n v="0"/>
    <n v="0"/>
    <n v="0"/>
    <n v="0"/>
  </r>
  <r>
    <x v="28"/>
    <x v="22"/>
    <n v="0"/>
    <n v="0"/>
    <n v="0"/>
    <n v="0"/>
    <n v="0"/>
    <n v="0"/>
    <n v="0"/>
    <n v="0"/>
    <n v="0"/>
    <n v="0"/>
    <n v="0"/>
  </r>
  <r>
    <x v="28"/>
    <x v="23"/>
    <n v="0"/>
    <n v="0"/>
    <n v="0"/>
    <n v="0"/>
    <n v="0"/>
    <n v="0"/>
    <n v="0"/>
    <n v="0"/>
    <n v="0"/>
    <n v="0"/>
    <n v="0"/>
  </r>
  <r>
    <x v="28"/>
    <x v="24"/>
    <n v="0"/>
    <n v="0"/>
    <n v="0"/>
    <n v="0"/>
    <n v="0"/>
    <n v="0"/>
    <n v="0"/>
    <n v="0"/>
    <n v="0"/>
    <n v="0"/>
    <n v="0"/>
  </r>
  <r>
    <x v="28"/>
    <x v="25"/>
    <n v="0"/>
    <n v="0"/>
    <n v="0"/>
    <n v="0"/>
    <n v="0"/>
    <n v="0"/>
    <n v="0"/>
    <n v="0"/>
    <n v="0"/>
    <n v="0"/>
    <n v="0"/>
  </r>
  <r>
    <x v="28"/>
    <x v="26"/>
    <n v="0"/>
    <n v="0"/>
    <n v="0"/>
    <n v="0"/>
    <n v="0"/>
    <n v="0"/>
    <n v="0"/>
    <n v="0"/>
    <n v="0"/>
    <n v="0"/>
    <n v="0"/>
  </r>
  <r>
    <x v="28"/>
    <x v="27"/>
    <n v="0"/>
    <n v="0"/>
    <n v="0"/>
    <n v="0"/>
    <n v="0"/>
    <n v="0"/>
    <n v="0"/>
    <n v="0"/>
    <n v="0"/>
    <n v="0"/>
    <n v="0"/>
  </r>
  <r>
    <x v="28"/>
    <x v="28"/>
    <n v="0"/>
    <n v="0"/>
    <n v="0"/>
    <n v="0"/>
    <n v="0"/>
    <n v="0"/>
    <n v="0"/>
    <n v="0"/>
    <n v="0"/>
    <n v="0"/>
    <s v="SE REMITE DEL PROYECTO DAPRE_x000a_INGRESA RPOYECTO MINDEF _x000a_CURVA DE APRENDIZAJE_x000a_PROCESO ORDENACION_x000a_GAVETA 53"/>
  </r>
  <r>
    <x v="28"/>
    <x v="29"/>
    <n v="0"/>
    <n v="0"/>
    <n v="0"/>
    <n v="0"/>
    <n v="0"/>
    <n v="0"/>
    <n v="0"/>
    <n v="0"/>
    <n v="0"/>
    <n v="0"/>
    <n v="0"/>
  </r>
  <r>
    <x v="28"/>
    <x v="30"/>
    <n v="1"/>
    <n v="0"/>
    <n v="260"/>
    <n v="0"/>
    <n v="1300"/>
    <n v="110"/>
    <n v="0"/>
    <n v="0"/>
    <n v="0"/>
    <n v="0"/>
    <s v="GAVETA 53 Y 38"/>
  </r>
  <r>
    <x v="28"/>
    <x v="31"/>
    <n v="0"/>
    <n v="0"/>
    <n v="260"/>
    <n v="0"/>
    <n v="0"/>
    <n v="308"/>
    <n v="0"/>
    <n v="0"/>
    <n v="0"/>
    <n v="0"/>
    <s v="GAVETA 38"/>
  </r>
  <r>
    <x v="28"/>
    <x v="32"/>
    <n v="0"/>
    <n v="0"/>
    <n v="260"/>
    <n v="0"/>
    <n v="0"/>
    <n v="0"/>
    <n v="0"/>
    <n v="0"/>
    <n v="0"/>
    <n v="0"/>
    <s v="GAVETA 38"/>
  </r>
  <r>
    <x v="28"/>
    <x v="33"/>
    <n v="0"/>
    <n v="0"/>
    <n v="0"/>
    <n v="0"/>
    <n v="0"/>
    <n v="0"/>
    <n v="0"/>
    <n v="0"/>
    <n v="0"/>
    <n v="0"/>
    <n v="0"/>
  </r>
  <r>
    <x v="28"/>
    <x v="34"/>
    <n v="0"/>
    <n v="0"/>
    <n v="0"/>
    <n v="0"/>
    <n v="0"/>
    <n v="0"/>
    <n v="0"/>
    <n v="0"/>
    <n v="0"/>
    <n v="0"/>
    <n v="0"/>
  </r>
  <r>
    <x v="28"/>
    <x v="35"/>
    <n v="0"/>
    <n v="0"/>
    <n v="0"/>
    <n v="0"/>
    <n v="0"/>
    <n v="0"/>
    <n v="0"/>
    <n v="0"/>
    <n v="0"/>
    <n v="0"/>
    <n v="0"/>
  </r>
  <r>
    <x v="28"/>
    <x v="36"/>
    <n v="0"/>
    <n v="0"/>
    <n v="260"/>
    <n v="0"/>
    <n v="0"/>
    <n v="0"/>
    <n v="0"/>
    <n v="0"/>
    <n v="0"/>
    <n v="0"/>
    <s v="GAVETA 38"/>
  </r>
  <r>
    <x v="28"/>
    <x v="37"/>
    <n v="0"/>
    <n v="0"/>
    <n v="150"/>
    <n v="0"/>
    <n v="0"/>
    <n v="0"/>
    <n v="0"/>
    <n v="0"/>
    <n v="0"/>
    <n v="0"/>
    <s v="GAVETA 38 Y 64_x000a_SE REALIZA SEGUIMIENTO CON CORTE AL 15/10/2025 Y SE EVIDENCIA UN SALDO PDTE EN META DE PRODUCCION DE 110 REGISTROS FUID KARDEX_x000a_ADICIONAL A LO ANTERIOR SE REPORTO UN SALDO PENDIENTE DEL PROYECTO DAPRE DE 198 REGISTROS. _x000a_TENIENDO EN CUENTA LO ANTERIOR DA UN TOTAL DE 308 REGISTROS PENDIENTES EN META DE PRODUCCION EQUIVALENTE A 1,5 DIAS"/>
  </r>
  <r>
    <x v="28"/>
    <x v="38"/>
    <n v="0"/>
    <n v="0"/>
    <n v="0"/>
    <n v="0"/>
    <n v="0"/>
    <n v="0"/>
    <n v="0"/>
    <n v="0"/>
    <n v="0"/>
    <n v="0"/>
    <n v="0"/>
  </r>
  <r>
    <x v="28"/>
    <x v="39"/>
    <n v="0"/>
    <n v="0"/>
    <n v="0"/>
    <n v="0"/>
    <n v="0"/>
    <n v="0"/>
    <n v="0"/>
    <n v="0"/>
    <n v="0"/>
    <n v="0"/>
    <n v="0"/>
  </r>
  <r>
    <x v="28"/>
    <x v="40"/>
    <n v="0"/>
    <n v="0"/>
    <n v="0"/>
    <n v="0"/>
    <n v="0"/>
    <n v="0"/>
    <n v="0"/>
    <n v="0"/>
    <n v="0"/>
    <n v="0"/>
    <n v="0"/>
  </r>
  <r>
    <x v="28"/>
    <x v="41"/>
    <n v="0"/>
    <n v="0"/>
    <n v="0"/>
    <n v="0"/>
    <n v="0"/>
    <n v="0"/>
    <n v="0"/>
    <n v="0"/>
    <n v="0"/>
    <n v="0"/>
    <n v="0"/>
  </r>
  <r>
    <x v="28"/>
    <x v="42"/>
    <n v="0"/>
    <n v="0"/>
    <n v="0"/>
    <n v="0"/>
    <n v="0"/>
    <n v="0"/>
    <n v="0"/>
    <n v="0"/>
    <n v="0"/>
    <n v="0"/>
    <n v="0"/>
  </r>
  <r>
    <x v="28"/>
    <x v="43"/>
    <n v="0"/>
    <n v="0"/>
    <n v="0"/>
    <n v="0"/>
    <n v="0"/>
    <n v="0"/>
    <n v="0"/>
    <n v="0"/>
    <n v="0"/>
    <n v="0"/>
    <n v="0"/>
  </r>
  <r>
    <x v="28"/>
    <x v="44"/>
    <n v="0"/>
    <n v="0"/>
    <n v="0"/>
    <n v="0"/>
    <n v="0"/>
    <n v="0"/>
    <n v="0"/>
    <n v="0"/>
    <n v="0"/>
    <n v="0"/>
    <n v="0"/>
  </r>
  <r>
    <x v="28"/>
    <x v="45"/>
    <n v="0"/>
    <n v="0"/>
    <n v="0"/>
    <n v="0"/>
    <n v="0"/>
    <n v="0"/>
    <n v="0"/>
    <n v="0"/>
    <n v="0"/>
    <n v="0"/>
    <n v="0"/>
  </r>
  <r>
    <x v="28"/>
    <x v="46"/>
    <n v="0"/>
    <n v="0"/>
    <n v="0"/>
    <n v="0"/>
    <n v="0"/>
    <n v="0"/>
    <n v="0"/>
    <n v="0"/>
    <n v="0"/>
    <n v="0"/>
    <n v="0"/>
  </r>
  <r>
    <x v="28"/>
    <x v="47"/>
    <n v="0"/>
    <n v="0"/>
    <n v="0"/>
    <n v="0"/>
    <n v="0"/>
    <n v="0"/>
    <n v="0"/>
    <n v="0"/>
    <n v="0"/>
    <n v="0"/>
    <n v="0"/>
  </r>
  <r>
    <x v="28"/>
    <x v="48"/>
    <n v="0"/>
    <n v="0"/>
    <n v="0"/>
    <n v="0"/>
    <n v="0"/>
    <n v="0"/>
    <n v="0"/>
    <n v="0"/>
    <n v="0"/>
    <n v="0"/>
    <n v="0"/>
  </r>
  <r>
    <x v="28"/>
    <x v="49"/>
    <n v="0"/>
    <n v="0"/>
    <n v="0"/>
    <n v="0"/>
    <n v="0"/>
    <n v="0"/>
    <n v="0"/>
    <n v="0"/>
    <n v="0"/>
    <n v="0"/>
    <n v="0"/>
  </r>
  <r>
    <x v="28"/>
    <x v="50"/>
    <n v="0"/>
    <n v="0"/>
    <n v="0"/>
    <n v="0"/>
    <n v="0"/>
    <n v="0"/>
    <n v="0"/>
    <n v="0"/>
    <n v="0"/>
    <n v="0"/>
    <n v="0"/>
  </r>
  <r>
    <x v="28"/>
    <x v="51"/>
    <n v="0"/>
    <n v="0"/>
    <n v="0"/>
    <n v="0"/>
    <n v="0"/>
    <n v="0"/>
    <n v="0"/>
    <n v="0"/>
    <n v="0"/>
    <n v="0"/>
    <n v="0"/>
  </r>
  <r>
    <x v="28"/>
    <x v="52"/>
    <n v="0"/>
    <n v="0"/>
    <n v="0"/>
    <n v="0"/>
    <n v="0"/>
    <n v="0"/>
    <n v="0"/>
    <n v="0"/>
    <n v="0"/>
    <n v="0"/>
    <n v="0"/>
  </r>
  <r>
    <x v="28"/>
    <x v="53"/>
    <n v="0"/>
    <n v="0"/>
    <n v="0"/>
    <n v="0"/>
    <n v="0"/>
    <n v="0"/>
    <n v="0"/>
    <n v="0"/>
    <n v="0"/>
    <n v="0"/>
    <n v="0"/>
  </r>
  <r>
    <x v="28"/>
    <x v="54"/>
    <n v="0"/>
    <n v="0"/>
    <n v="0"/>
    <n v="0"/>
    <n v="0"/>
    <n v="0"/>
    <n v="0"/>
    <n v="0"/>
    <n v="0"/>
    <n v="0"/>
    <n v="0"/>
  </r>
  <r>
    <x v="28"/>
    <x v="55"/>
    <n v="0"/>
    <n v="0"/>
    <n v="0"/>
    <n v="0"/>
    <n v="0"/>
    <n v="0"/>
    <n v="0"/>
    <n v="0"/>
    <n v="0"/>
    <n v="0"/>
    <n v="0"/>
  </r>
  <r>
    <x v="28"/>
    <x v="56"/>
    <n v="0"/>
    <n v="0"/>
    <n v="0"/>
    <n v="0"/>
    <n v="0"/>
    <n v="0"/>
    <n v="0"/>
    <n v="0"/>
    <n v="0"/>
    <n v="0"/>
    <n v="0"/>
  </r>
  <r>
    <x v="28"/>
    <x v="57"/>
    <n v="0"/>
    <n v="0"/>
    <n v="0"/>
    <n v="0"/>
    <n v="0"/>
    <n v="0"/>
    <n v="0"/>
    <n v="0"/>
    <n v="0"/>
    <n v="0"/>
    <n v="0"/>
  </r>
  <r>
    <x v="28"/>
    <x v="58"/>
    <n v="0"/>
    <n v="0"/>
    <n v="0"/>
    <n v="0"/>
    <n v="0"/>
    <n v="0"/>
    <n v="0"/>
    <n v="0"/>
    <n v="0"/>
    <n v="0"/>
    <n v="0"/>
  </r>
  <r>
    <x v="28"/>
    <x v="59"/>
    <n v="0"/>
    <n v="0"/>
    <n v="0"/>
    <n v="0"/>
    <n v="0"/>
    <n v="0"/>
    <n v="0"/>
    <n v="0"/>
    <n v="0"/>
    <n v="0"/>
    <n v="0"/>
  </r>
  <r>
    <x v="28"/>
    <x v="60"/>
    <n v="0"/>
    <n v="0"/>
    <n v="0"/>
    <n v="0"/>
    <n v="0"/>
    <n v="0"/>
    <n v="0"/>
    <n v="0"/>
    <n v="0"/>
    <n v="0"/>
    <n v="0"/>
  </r>
  <r>
    <x v="28"/>
    <x v="61"/>
    <n v="0"/>
    <n v="0"/>
    <n v="0"/>
    <n v="0"/>
    <n v="0"/>
    <n v="0"/>
    <n v="0"/>
    <n v="0"/>
    <n v="0"/>
    <n v="0"/>
    <n v="0"/>
  </r>
  <r>
    <x v="28"/>
    <x v="62"/>
    <n v="0"/>
    <n v="0"/>
    <n v="0"/>
    <n v="0"/>
    <n v="0"/>
    <n v="0"/>
    <n v="0"/>
    <n v="0"/>
    <n v="0"/>
    <n v="0"/>
    <n v="0"/>
  </r>
  <r>
    <x v="28"/>
    <x v="63"/>
    <n v="0"/>
    <n v="0"/>
    <n v="0"/>
    <n v="0"/>
    <n v="0"/>
    <n v="0"/>
    <n v="0"/>
    <n v="0"/>
    <n v="0"/>
    <n v="0"/>
    <n v="0"/>
  </r>
  <r>
    <x v="28"/>
    <x v="64"/>
    <n v="0"/>
    <n v="0"/>
    <n v="0"/>
    <n v="0"/>
    <n v="0"/>
    <n v="0"/>
    <n v="0"/>
    <n v="0"/>
    <n v="0"/>
    <n v="0"/>
    <n v="0"/>
  </r>
  <r>
    <x v="28"/>
    <x v="65"/>
    <n v="0"/>
    <n v="0"/>
    <n v="0"/>
    <n v="0"/>
    <n v="0"/>
    <n v="0"/>
    <n v="0"/>
    <n v="0"/>
    <n v="0"/>
    <n v="0"/>
    <n v="0"/>
  </r>
  <r>
    <x v="28"/>
    <x v="66"/>
    <n v="0"/>
    <n v="0"/>
    <n v="0"/>
    <n v="0"/>
    <n v="0"/>
    <n v="0"/>
    <n v="0"/>
    <n v="0"/>
    <n v="0"/>
    <n v="0"/>
    <n v="0"/>
  </r>
  <r>
    <x v="28"/>
    <x v="67"/>
    <n v="0"/>
    <n v="0"/>
    <n v="0"/>
    <n v="0"/>
    <n v="0"/>
    <n v="0"/>
    <n v="0"/>
    <n v="0"/>
    <n v="0"/>
    <n v="0"/>
    <n v="0"/>
  </r>
  <r>
    <x v="28"/>
    <x v="68"/>
    <n v="0"/>
    <n v="0"/>
    <n v="0"/>
    <n v="0"/>
    <n v="0"/>
    <n v="0"/>
    <n v="0"/>
    <n v="0"/>
    <n v="0"/>
    <n v="0"/>
    <n v="0"/>
  </r>
  <r>
    <x v="28"/>
    <x v="69"/>
    <n v="0"/>
    <n v="0"/>
    <n v="0"/>
    <n v="0"/>
    <n v="0"/>
    <n v="0"/>
    <n v="0"/>
    <n v="0"/>
    <n v="0"/>
    <n v="0"/>
    <n v="0"/>
  </r>
  <r>
    <x v="28"/>
    <x v="70"/>
    <n v="0"/>
    <n v="0"/>
    <n v="0"/>
    <n v="0"/>
    <n v="0"/>
    <n v="0"/>
    <n v="0"/>
    <n v="0"/>
    <n v="0"/>
    <n v="0"/>
    <n v="0"/>
  </r>
  <r>
    <x v="28"/>
    <x v="71"/>
    <n v="0"/>
    <n v="0"/>
    <n v="0"/>
    <n v="0"/>
    <n v="0"/>
    <n v="0"/>
    <n v="0"/>
    <n v="0"/>
    <n v="0"/>
    <n v="0"/>
    <n v="0"/>
  </r>
  <r>
    <x v="28"/>
    <x v="72"/>
    <n v="0"/>
    <n v="0"/>
    <n v="0"/>
    <n v="0"/>
    <n v="0"/>
    <n v="0"/>
    <n v="0"/>
    <n v="0"/>
    <n v="0"/>
    <n v="0"/>
    <n v="0"/>
  </r>
  <r>
    <x v="28"/>
    <x v="73"/>
    <n v="0"/>
    <n v="0"/>
    <n v="0"/>
    <n v="0"/>
    <n v="0"/>
    <n v="0"/>
    <n v="0"/>
    <n v="0"/>
    <n v="0"/>
    <n v="0"/>
    <n v="0"/>
  </r>
  <r>
    <x v="28"/>
    <x v="74"/>
    <n v="0"/>
    <n v="0"/>
    <n v="0"/>
    <n v="0"/>
    <n v="0"/>
    <n v="0"/>
    <n v="0"/>
    <n v="0"/>
    <n v="0"/>
    <n v="0"/>
    <n v="0"/>
  </r>
  <r>
    <x v="28"/>
    <x v="75"/>
    <n v="0"/>
    <n v="0"/>
    <n v="0"/>
    <n v="0"/>
    <n v="0"/>
    <n v="0"/>
    <n v="0"/>
    <n v="0"/>
    <n v="0"/>
    <n v="0"/>
    <n v="0"/>
  </r>
  <r>
    <x v="28"/>
    <x v="76"/>
    <n v="0"/>
    <n v="0"/>
    <n v="0"/>
    <n v="0"/>
    <n v="0"/>
    <n v="0"/>
    <n v="0"/>
    <n v="0"/>
    <n v="0"/>
    <n v="0"/>
    <n v="0"/>
  </r>
  <r>
    <x v="28"/>
    <x v="77"/>
    <n v="0"/>
    <n v="0"/>
    <n v="0"/>
    <n v="0"/>
    <n v="0"/>
    <n v="0"/>
    <n v="0"/>
    <n v="0"/>
    <n v="0"/>
    <n v="0"/>
    <n v="0"/>
  </r>
  <r>
    <x v="28"/>
    <x v="78"/>
    <n v="0"/>
    <n v="0"/>
    <n v="0"/>
    <n v="0"/>
    <n v="0"/>
    <n v="0"/>
    <n v="0"/>
    <n v="0"/>
    <n v="0"/>
    <n v="0"/>
    <n v="0"/>
  </r>
  <r>
    <x v="28"/>
    <x v="79"/>
    <n v="0"/>
    <n v="0"/>
    <n v="0"/>
    <n v="0"/>
    <n v="0"/>
    <n v="0"/>
    <n v="0"/>
    <n v="0"/>
    <n v="0"/>
    <n v="0"/>
    <n v="0"/>
  </r>
  <r>
    <x v="28"/>
    <x v="80"/>
    <n v="0"/>
    <n v="0"/>
    <n v="0"/>
    <n v="0"/>
    <n v="0"/>
    <n v="0"/>
    <n v="0"/>
    <n v="0"/>
    <n v="0"/>
    <n v="0"/>
    <n v="0"/>
  </r>
  <r>
    <x v="28"/>
    <x v="81"/>
    <n v="0"/>
    <n v="0"/>
    <n v="0"/>
    <n v="0"/>
    <n v="0"/>
    <n v="0"/>
    <n v="0"/>
    <n v="0"/>
    <n v="0"/>
    <n v="0"/>
    <n v="0"/>
  </r>
  <r>
    <x v="28"/>
    <x v="82"/>
    <n v="0"/>
    <n v="0"/>
    <n v="0"/>
    <n v="0"/>
    <n v="0"/>
    <n v="0"/>
    <n v="0"/>
    <n v="0"/>
    <n v="0"/>
    <n v="0"/>
    <n v="0"/>
  </r>
  <r>
    <x v="28"/>
    <x v="83"/>
    <n v="0"/>
    <n v="0"/>
    <n v="0"/>
    <n v="0"/>
    <n v="0"/>
    <n v="0"/>
    <n v="0"/>
    <n v="0"/>
    <n v="0"/>
    <n v="0"/>
    <n v="0"/>
  </r>
  <r>
    <x v="28"/>
    <x v="84"/>
    <n v="0"/>
    <n v="0"/>
    <n v="0"/>
    <n v="0"/>
    <n v="0"/>
    <n v="0"/>
    <n v="0"/>
    <n v="0"/>
    <n v="0"/>
    <n v="0"/>
    <n v="0"/>
  </r>
  <r>
    <x v="28"/>
    <x v="85"/>
    <n v="0"/>
    <n v="0"/>
    <n v="0"/>
    <n v="0"/>
    <n v="0"/>
    <n v="0"/>
    <n v="0"/>
    <n v="0"/>
    <n v="0"/>
    <n v="0"/>
    <n v="0"/>
  </r>
  <r>
    <x v="28"/>
    <x v="86"/>
    <n v="0"/>
    <n v="0"/>
    <n v="0"/>
    <n v="0"/>
    <n v="0"/>
    <n v="0"/>
    <n v="0"/>
    <n v="0"/>
    <n v="0"/>
    <n v="0"/>
    <n v="0"/>
  </r>
  <r>
    <x v="28"/>
    <x v="87"/>
    <n v="0"/>
    <n v="0"/>
    <n v="0"/>
    <n v="0"/>
    <n v="0"/>
    <n v="0"/>
    <n v="0"/>
    <n v="0"/>
    <n v="0"/>
    <n v="0"/>
    <n v="0"/>
  </r>
  <r>
    <x v="28"/>
    <x v="88"/>
    <n v="0"/>
    <n v="0"/>
    <n v="0"/>
    <n v="0"/>
    <n v="0"/>
    <n v="0"/>
    <n v="0"/>
    <n v="0"/>
    <n v="0"/>
    <n v="0"/>
    <n v="0"/>
  </r>
  <r>
    <x v="28"/>
    <x v="89"/>
    <n v="0"/>
    <n v="0"/>
    <n v="0"/>
    <n v="0"/>
    <n v="0"/>
    <n v="0"/>
    <n v="0"/>
    <n v="0"/>
    <n v="0"/>
    <n v="0"/>
    <n v="0"/>
  </r>
  <r>
    <x v="28"/>
    <x v="90"/>
    <n v="0"/>
    <n v="0"/>
    <n v="0"/>
    <n v="0"/>
    <n v="0"/>
    <n v="0"/>
    <n v="0"/>
    <n v="0"/>
    <n v="0"/>
    <n v="0"/>
    <n v="0"/>
  </r>
  <r>
    <x v="28"/>
    <x v="91"/>
    <n v="0"/>
    <n v="0"/>
    <n v="0"/>
    <n v="0"/>
    <n v="0"/>
    <n v="0"/>
    <n v="0"/>
    <n v="0"/>
    <n v="0"/>
    <n v="0"/>
    <n v="0"/>
  </r>
  <r>
    <x v="28"/>
    <x v="92"/>
    <n v="0"/>
    <n v="0"/>
    <n v="0"/>
    <n v="0"/>
    <n v="0"/>
    <n v="0"/>
    <n v="0"/>
    <n v="0"/>
    <n v="0"/>
    <n v="0"/>
    <n v="0"/>
  </r>
  <r>
    <x v="28"/>
    <x v="93"/>
    <n v="0"/>
    <n v="0"/>
    <n v="0"/>
    <n v="0"/>
    <n v="0"/>
    <n v="0"/>
    <n v="0"/>
    <n v="0"/>
    <n v="0"/>
    <n v="0"/>
    <n v="0"/>
  </r>
  <r>
    <x v="28"/>
    <x v="94"/>
    <n v="0"/>
    <n v="0"/>
    <n v="0"/>
    <n v="0"/>
    <n v="0"/>
    <n v="0"/>
    <n v="0"/>
    <n v="0"/>
    <n v="0"/>
    <n v="0"/>
    <n v="0"/>
  </r>
  <r>
    <x v="28"/>
    <x v="95"/>
    <n v="0"/>
    <n v="0"/>
    <n v="0"/>
    <n v="0"/>
    <n v="0"/>
    <n v="0"/>
    <n v="0"/>
    <n v="0"/>
    <n v="0"/>
    <n v="0"/>
    <n v="0"/>
  </r>
  <r>
    <x v="28"/>
    <x v="96"/>
    <n v="0"/>
    <n v="0"/>
    <n v="0"/>
    <n v="0"/>
    <n v="0"/>
    <n v="0"/>
    <n v="0"/>
    <n v="0"/>
    <n v="0"/>
    <n v="0"/>
    <n v="0"/>
  </r>
  <r>
    <x v="28"/>
    <x v="97"/>
    <n v="0"/>
    <n v="0"/>
    <n v="0"/>
    <n v="0"/>
    <n v="0"/>
    <n v="0"/>
    <n v="0"/>
    <n v="0"/>
    <n v="0"/>
    <n v="0"/>
    <n v="0"/>
  </r>
  <r>
    <x v="28"/>
    <x v="98"/>
    <n v="0"/>
    <n v="0"/>
    <n v="0"/>
    <n v="0"/>
    <n v="0"/>
    <n v="0"/>
    <n v="0"/>
    <n v="0"/>
    <n v="0"/>
    <n v="0"/>
    <n v="0"/>
  </r>
  <r>
    <x v="28"/>
    <x v="99"/>
    <n v="0"/>
    <n v="0"/>
    <n v="0"/>
    <n v="0"/>
    <n v="0"/>
    <n v="0"/>
    <n v="0"/>
    <n v="0"/>
    <n v="0"/>
    <n v="0"/>
    <n v="0"/>
  </r>
  <r>
    <x v="28"/>
    <x v="100"/>
    <n v="0"/>
    <n v="0"/>
    <n v="0"/>
    <n v="0"/>
    <n v="0"/>
    <n v="0"/>
    <n v="0"/>
    <n v="0"/>
    <n v="0"/>
    <n v="0"/>
    <n v="0"/>
  </r>
  <r>
    <x v="28"/>
    <x v="101"/>
    <n v="0"/>
    <n v="0"/>
    <n v="0"/>
    <n v="0"/>
    <n v="0"/>
    <n v="0"/>
    <n v="0"/>
    <n v="0"/>
    <n v="0"/>
    <n v="0"/>
    <n v="0"/>
  </r>
  <r>
    <x v="28"/>
    <x v="102"/>
    <n v="0"/>
    <n v="0"/>
    <n v="0"/>
    <n v="0"/>
    <n v="0"/>
    <n v="0"/>
    <n v="0"/>
    <n v="0"/>
    <n v="0"/>
    <n v="0"/>
    <n v="0"/>
  </r>
  <r>
    <x v="28"/>
    <x v="103"/>
    <n v="0"/>
    <n v="0"/>
    <n v="0"/>
    <n v="0"/>
    <n v="0"/>
    <n v="0"/>
    <n v="0"/>
    <n v="0"/>
    <n v="0"/>
    <n v="0"/>
    <n v="0"/>
  </r>
  <r>
    <x v="28"/>
    <x v="104"/>
    <n v="0"/>
    <n v="0"/>
    <n v="0"/>
    <n v="0"/>
    <n v="0"/>
    <n v="0"/>
    <n v="0"/>
    <n v="0"/>
    <n v="0"/>
    <n v="0"/>
    <n v="0"/>
  </r>
  <r>
    <x v="28"/>
    <x v="105"/>
    <n v="0"/>
    <n v="0"/>
    <n v="0"/>
    <n v="0"/>
    <n v="0"/>
    <n v="0"/>
    <n v="0"/>
    <n v="0"/>
    <n v="0"/>
    <n v="0"/>
    <n v="0"/>
  </r>
  <r>
    <x v="28"/>
    <x v="106"/>
    <n v="0"/>
    <n v="0"/>
    <n v="0"/>
    <n v="0"/>
    <n v="0"/>
    <n v="0"/>
    <n v="0"/>
    <n v="0"/>
    <n v="0"/>
    <n v="0"/>
    <n v="0"/>
  </r>
  <r>
    <x v="28"/>
    <x v="107"/>
    <n v="0"/>
    <n v="0"/>
    <n v="0"/>
    <n v="0"/>
    <n v="0"/>
    <n v="0"/>
    <n v="0"/>
    <n v="0"/>
    <n v="0"/>
    <n v="0"/>
    <n v="0"/>
  </r>
  <r>
    <x v="28"/>
    <x v="108"/>
    <n v="0"/>
    <n v="0"/>
    <n v="0"/>
    <n v="0"/>
    <n v="0"/>
    <n v="0"/>
    <n v="0"/>
    <n v="0"/>
    <n v="0"/>
    <n v="0"/>
    <n v="0"/>
  </r>
  <r>
    <x v="28"/>
    <x v="109"/>
    <n v="0"/>
    <n v="0"/>
    <n v="0"/>
    <n v="0"/>
    <n v="0"/>
    <n v="0"/>
    <n v="0"/>
    <n v="0"/>
    <n v="0"/>
    <n v="0"/>
    <n v="0"/>
  </r>
  <r>
    <x v="28"/>
    <x v="110"/>
    <n v="0"/>
    <n v="0"/>
    <n v="0"/>
    <n v="0"/>
    <n v="0"/>
    <n v="0"/>
    <n v="0"/>
    <n v="0"/>
    <n v="0"/>
    <n v="0"/>
    <n v="0"/>
  </r>
  <r>
    <x v="28"/>
    <x v="111"/>
    <n v="0"/>
    <n v="0"/>
    <n v="0"/>
    <n v="0"/>
    <n v="0"/>
    <n v="0"/>
    <n v="0"/>
    <n v="0"/>
    <n v="0"/>
    <n v="0"/>
    <n v="0"/>
  </r>
  <r>
    <x v="28"/>
    <x v="112"/>
    <n v="0"/>
    <n v="0"/>
    <n v="0"/>
    <n v="0"/>
    <n v="0"/>
    <n v="0"/>
    <n v="0"/>
    <n v="0"/>
    <n v="0"/>
    <n v="0"/>
    <n v="0"/>
  </r>
  <r>
    <x v="28"/>
    <x v="113"/>
    <n v="0"/>
    <n v="0"/>
    <n v="0"/>
    <n v="0"/>
    <n v="0"/>
    <n v="0"/>
    <n v="0"/>
    <n v="0"/>
    <n v="0"/>
    <n v="0"/>
    <n v="0"/>
  </r>
  <r>
    <x v="28"/>
    <x v="114"/>
    <n v="0"/>
    <n v="0"/>
    <n v="0"/>
    <n v="0"/>
    <n v="0"/>
    <n v="0"/>
    <n v="0"/>
    <n v="0"/>
    <n v="0"/>
    <n v="0"/>
    <n v="0"/>
  </r>
  <r>
    <x v="29"/>
    <x v="16"/>
    <n v="0"/>
    <n v="0"/>
    <n v="0"/>
    <n v="0"/>
    <n v="0"/>
    <n v="0"/>
    <n v="0"/>
    <n v="0"/>
    <n v="0"/>
    <n v="0"/>
    <n v="0"/>
  </r>
  <r>
    <x v="29"/>
    <x v="17"/>
    <n v="0"/>
    <n v="0"/>
    <n v="0"/>
    <n v="0"/>
    <n v="0"/>
    <n v="0"/>
    <n v="0"/>
    <n v="0"/>
    <n v="0"/>
    <n v="0"/>
    <n v="0"/>
  </r>
  <r>
    <x v="29"/>
    <x v="18"/>
    <n v="0"/>
    <n v="0"/>
    <n v="0"/>
    <n v="0"/>
    <n v="0"/>
    <n v="0"/>
    <n v="0"/>
    <n v="0"/>
    <n v="0"/>
    <n v="0"/>
    <n v="0"/>
  </r>
  <r>
    <x v="29"/>
    <x v="19"/>
    <n v="0"/>
    <n v="0"/>
    <n v="0"/>
    <n v="0"/>
    <n v="0"/>
    <n v="0"/>
    <n v="0"/>
    <n v="0"/>
    <n v="0"/>
    <n v="0"/>
    <n v="0"/>
  </r>
  <r>
    <x v="29"/>
    <x v="20"/>
    <n v="0"/>
    <n v="0"/>
    <n v="0"/>
    <n v="0"/>
    <n v="0"/>
    <n v="0"/>
    <n v="0"/>
    <n v="0"/>
    <n v="0"/>
    <n v="0"/>
    <n v="0"/>
  </r>
  <r>
    <x v="29"/>
    <x v="21"/>
    <n v="0"/>
    <n v="0"/>
    <n v="0"/>
    <n v="0"/>
    <n v="0"/>
    <n v="0"/>
    <n v="0"/>
    <n v="0"/>
    <n v="0"/>
    <n v="0"/>
    <n v="0"/>
  </r>
  <r>
    <x v="29"/>
    <x v="22"/>
    <n v="0"/>
    <n v="0"/>
    <n v="0"/>
    <n v="0"/>
    <n v="0"/>
    <n v="0"/>
    <n v="0"/>
    <n v="0"/>
    <n v="0"/>
    <n v="0"/>
    <n v="0"/>
  </r>
  <r>
    <x v="29"/>
    <x v="23"/>
    <n v="0"/>
    <n v="0"/>
    <n v="0"/>
    <n v="0"/>
    <n v="0"/>
    <n v="0"/>
    <n v="0"/>
    <n v="0"/>
    <n v="0"/>
    <n v="0"/>
    <n v="0"/>
  </r>
  <r>
    <x v="29"/>
    <x v="24"/>
    <n v="0"/>
    <n v="0"/>
    <n v="0"/>
    <n v="0"/>
    <n v="0"/>
    <n v="0"/>
    <n v="0"/>
    <n v="0"/>
    <n v="0"/>
    <n v="0"/>
    <n v="0"/>
  </r>
  <r>
    <x v="29"/>
    <x v="25"/>
    <n v="0"/>
    <n v="0"/>
    <n v="0"/>
    <n v="0"/>
    <n v="0"/>
    <n v="0"/>
    <n v="0"/>
    <n v="0"/>
    <n v="0"/>
    <n v="0"/>
    <n v="0"/>
  </r>
  <r>
    <x v="29"/>
    <x v="26"/>
    <n v="0"/>
    <n v="0"/>
    <n v="0"/>
    <n v="0"/>
    <n v="0"/>
    <n v="0"/>
    <n v="0"/>
    <n v="0"/>
    <n v="0"/>
    <n v="0"/>
    <n v="0"/>
  </r>
  <r>
    <x v="29"/>
    <x v="27"/>
    <n v="0"/>
    <n v="0"/>
    <n v="0"/>
    <n v="0"/>
    <n v="0"/>
    <n v="0"/>
    <n v="0"/>
    <n v="0"/>
    <n v="0"/>
    <n v="0"/>
    <n v="0"/>
  </r>
  <r>
    <x v="29"/>
    <x v="28"/>
    <n v="0"/>
    <n v="0"/>
    <n v="0"/>
    <n v="0"/>
    <n v="0"/>
    <n v="0"/>
    <n v="0"/>
    <n v="0"/>
    <n v="0"/>
    <n v="0"/>
    <n v="0"/>
  </r>
  <r>
    <x v="29"/>
    <x v="29"/>
    <n v="0"/>
    <n v="0"/>
    <n v="50"/>
    <n v="0"/>
    <n v="0"/>
    <n v="0"/>
    <n v="0"/>
    <n v="0"/>
    <n v="0"/>
    <n v="0"/>
    <s v="SE REMITE DEL PROYECTO DAPRE_x000a_INICIA EN PROYECTO MINDEFENSA_x000a_CURVA DFE APRENDIZAJE_x000a_GAVETA 35"/>
  </r>
  <r>
    <x v="29"/>
    <x v="30"/>
    <n v="0"/>
    <n v="0"/>
    <n v="260"/>
    <n v="0"/>
    <n v="0"/>
    <n v="0"/>
    <n v="0"/>
    <n v="0"/>
    <n v="0"/>
    <n v="0"/>
    <s v="GAVETA 35"/>
  </r>
  <r>
    <x v="29"/>
    <x v="31"/>
    <n v="0"/>
    <n v="0"/>
    <n v="262"/>
    <n v="0"/>
    <n v="0"/>
    <n v="0"/>
    <n v="0"/>
    <n v="0"/>
    <n v="0"/>
    <n v="0"/>
    <s v="GAVETA 35 Y 58"/>
  </r>
  <r>
    <x v="29"/>
    <x v="32"/>
    <n v="0"/>
    <n v="0"/>
    <n v="260"/>
    <n v="0"/>
    <n v="0"/>
    <n v="0"/>
    <n v="0"/>
    <n v="0"/>
    <n v="0"/>
    <n v="0"/>
    <s v="GAVETA 58"/>
  </r>
  <r>
    <x v="29"/>
    <x v="33"/>
    <n v="0"/>
    <n v="0"/>
    <n v="0"/>
    <n v="0"/>
    <n v="0"/>
    <n v="0"/>
    <n v="0"/>
    <n v="0"/>
    <n v="0"/>
    <n v="0"/>
    <n v="0"/>
  </r>
  <r>
    <x v="29"/>
    <x v="34"/>
    <n v="0"/>
    <n v="0"/>
    <n v="0"/>
    <n v="0"/>
    <n v="0"/>
    <n v="0"/>
    <n v="0"/>
    <n v="0"/>
    <n v="0"/>
    <n v="0"/>
    <n v="0"/>
  </r>
  <r>
    <x v="29"/>
    <x v="35"/>
    <n v="0"/>
    <n v="0"/>
    <n v="0"/>
    <n v="0"/>
    <n v="0"/>
    <n v="0"/>
    <n v="0"/>
    <n v="0"/>
    <n v="0"/>
    <n v="0"/>
    <n v="0"/>
  </r>
  <r>
    <x v="29"/>
    <x v="36"/>
    <n v="0"/>
    <n v="0"/>
    <n v="260"/>
    <n v="0"/>
    <n v="0"/>
    <n v="0"/>
    <n v="0"/>
    <n v="0"/>
    <n v="0"/>
    <n v="0"/>
    <s v="GAVETA 58"/>
  </r>
  <r>
    <x v="29"/>
    <x v="37"/>
    <n v="0"/>
    <n v="0"/>
    <n v="278"/>
    <n v="0"/>
    <n v="0"/>
    <n v="0"/>
    <n v="0"/>
    <n v="0"/>
    <n v="0"/>
    <n v="0"/>
    <s v="SE REALIZA SEGUIMIENTO CON CORTE AL 15/10/2025 EVIDENCIANDO UN SALDO PENDIENTE DE 208 REGISTROS_x000a_SE REPORTO DEL PROYECTO DAPRE UN SALDO PENDIENTE DE 430 REGISTROS_x000a_DADO LO ANTERIOR SE CONCLUYE QUE EL SALDO TOTAL PENDIENTE EN REGISTROS ES DE 638 REGSTROS FUID KARDEX LO CUAL DA UN EQUIVALENTE  2,5 DIAS DE PRODUCCION_x000a_GAVETA 58"/>
  </r>
  <r>
    <x v="29"/>
    <x v="38"/>
    <n v="0"/>
    <n v="0"/>
    <n v="280"/>
    <n v="0"/>
    <n v="0"/>
    <n v="0"/>
    <n v="0"/>
    <n v="0"/>
    <n v="0"/>
    <n v="0"/>
    <s v="GAVETA 58"/>
  </r>
  <r>
    <x v="29"/>
    <x v="39"/>
    <n v="0"/>
    <n v="0"/>
    <n v="280"/>
    <n v="0"/>
    <n v="0"/>
    <n v="0"/>
    <n v="0"/>
    <n v="0"/>
    <n v="0"/>
    <n v="0"/>
    <s v="GAVETA 58 Y 71"/>
  </r>
  <r>
    <x v="29"/>
    <x v="40"/>
    <n v="0"/>
    <n v="0"/>
    <n v="0"/>
    <n v="0"/>
    <n v="0"/>
    <n v="0"/>
    <n v="0"/>
    <n v="0"/>
    <n v="0"/>
    <n v="0"/>
    <n v="0"/>
  </r>
  <r>
    <x v="29"/>
    <x v="41"/>
    <n v="0"/>
    <n v="0"/>
    <n v="0"/>
    <n v="0"/>
    <n v="0"/>
    <n v="0"/>
    <n v="0"/>
    <n v="0"/>
    <n v="0"/>
    <n v="0"/>
    <n v="0"/>
  </r>
  <r>
    <x v="29"/>
    <x v="42"/>
    <n v="0"/>
    <n v="0"/>
    <n v="270"/>
    <n v="0"/>
    <n v="0"/>
    <n v="0"/>
    <n v="0"/>
    <n v="0"/>
    <n v="0"/>
    <n v="0"/>
    <s v="GAVETA 71"/>
  </r>
  <r>
    <x v="29"/>
    <x v="43"/>
    <n v="0"/>
    <n v="0"/>
    <n v="270"/>
    <n v="0"/>
    <n v="0"/>
    <n v="0"/>
    <n v="0"/>
    <n v="0"/>
    <n v="0"/>
    <n v="0"/>
    <s v="GAVETA 71"/>
  </r>
  <r>
    <x v="29"/>
    <x v="44"/>
    <n v="0"/>
    <n v="0"/>
    <n v="270"/>
    <n v="0"/>
    <n v="0"/>
    <n v="0"/>
    <n v="0"/>
    <n v="0"/>
    <n v="0"/>
    <n v="0"/>
    <s v="GAVETA 71"/>
  </r>
  <r>
    <x v="29"/>
    <x v="45"/>
    <n v="0"/>
    <n v="0"/>
    <n v="270"/>
    <n v="0"/>
    <n v="0"/>
    <n v="0"/>
    <n v="0"/>
    <n v="0"/>
    <n v="0"/>
    <n v="0"/>
    <s v="GAVETA 71"/>
  </r>
  <r>
    <x v="29"/>
    <x v="46"/>
    <n v="0"/>
    <n v="0"/>
    <n v="575"/>
    <n v="0"/>
    <n v="0"/>
    <n v="0"/>
    <n v="0"/>
    <n v="0"/>
    <n v="0"/>
    <n v="0"/>
    <s v="GAVETA 71 Y 92_x000a_SE REALIZA SEGUIMIENTO CON CORTE AL 24 DE OCTUBRE DE 2025 EVIDENCIANDO QUE PRESENTA A FAVOR UN SALDO DE 413 REGISTROS EQUIVALENTES A 1,6 DIAS DE PRODUCCION "/>
  </r>
  <r>
    <x v="29"/>
    <x v="47"/>
    <n v="0"/>
    <n v="0"/>
    <n v="0"/>
    <n v="0"/>
    <n v="0"/>
    <n v="0"/>
    <n v="0"/>
    <n v="0"/>
    <n v="0"/>
    <n v="0"/>
    <n v="0"/>
  </r>
  <r>
    <x v="29"/>
    <x v="48"/>
    <n v="0"/>
    <n v="0"/>
    <n v="0"/>
    <n v="0"/>
    <n v="0"/>
    <n v="0"/>
    <n v="0"/>
    <n v="0"/>
    <n v="0"/>
    <n v="0"/>
    <n v="0"/>
  </r>
  <r>
    <x v="29"/>
    <x v="49"/>
    <n v="0"/>
    <n v="0"/>
    <n v="0"/>
    <n v="0"/>
    <n v="0"/>
    <n v="0"/>
    <n v="0"/>
    <n v="0"/>
    <n v="0"/>
    <n v="0"/>
    <n v="0"/>
  </r>
  <r>
    <x v="29"/>
    <x v="50"/>
    <n v="0"/>
    <n v="0"/>
    <n v="0"/>
    <n v="0"/>
    <n v="0"/>
    <n v="0"/>
    <n v="0"/>
    <n v="0"/>
    <n v="0"/>
    <n v="0"/>
    <n v="0"/>
  </r>
  <r>
    <x v="29"/>
    <x v="51"/>
    <n v="0"/>
    <n v="0"/>
    <n v="0"/>
    <n v="0"/>
    <n v="0"/>
    <n v="0"/>
    <n v="0"/>
    <n v="0"/>
    <n v="0"/>
    <n v="0"/>
    <n v="0"/>
  </r>
  <r>
    <x v="29"/>
    <x v="52"/>
    <n v="0"/>
    <n v="0"/>
    <n v="0"/>
    <n v="0"/>
    <n v="0"/>
    <n v="0"/>
    <n v="0"/>
    <n v="0"/>
    <n v="0"/>
    <n v="0"/>
    <n v="0"/>
  </r>
  <r>
    <x v="29"/>
    <x v="53"/>
    <n v="0"/>
    <n v="0"/>
    <n v="0"/>
    <n v="0"/>
    <n v="0"/>
    <n v="0"/>
    <n v="0"/>
    <n v="0"/>
    <n v="0"/>
    <n v="0"/>
    <n v="0"/>
  </r>
  <r>
    <x v="29"/>
    <x v="54"/>
    <n v="0"/>
    <n v="0"/>
    <n v="0"/>
    <n v="0"/>
    <n v="0"/>
    <n v="0"/>
    <n v="0"/>
    <n v="0"/>
    <n v="0"/>
    <n v="0"/>
    <n v="0"/>
  </r>
  <r>
    <x v="29"/>
    <x v="55"/>
    <n v="0"/>
    <n v="0"/>
    <n v="0"/>
    <n v="0"/>
    <n v="0"/>
    <n v="0"/>
    <n v="0"/>
    <n v="0"/>
    <n v="0"/>
    <n v="0"/>
    <n v="0"/>
  </r>
  <r>
    <x v="29"/>
    <x v="56"/>
    <n v="0"/>
    <n v="0"/>
    <n v="0"/>
    <n v="0"/>
    <n v="0"/>
    <n v="0"/>
    <n v="0"/>
    <n v="0"/>
    <n v="0"/>
    <n v="0"/>
    <n v="0"/>
  </r>
  <r>
    <x v="29"/>
    <x v="57"/>
    <n v="0"/>
    <n v="0"/>
    <n v="0"/>
    <n v="0"/>
    <n v="0"/>
    <n v="0"/>
    <n v="0"/>
    <n v="0"/>
    <n v="0"/>
    <n v="0"/>
    <n v="0"/>
  </r>
  <r>
    <x v="29"/>
    <x v="58"/>
    <n v="0"/>
    <n v="0"/>
    <n v="0"/>
    <n v="0"/>
    <n v="0"/>
    <n v="0"/>
    <n v="0"/>
    <n v="0"/>
    <n v="0"/>
    <n v="0"/>
    <n v="0"/>
  </r>
  <r>
    <x v="29"/>
    <x v="59"/>
    <n v="0"/>
    <n v="0"/>
    <n v="0"/>
    <n v="0"/>
    <n v="0"/>
    <n v="0"/>
    <n v="0"/>
    <n v="0"/>
    <n v="0"/>
    <n v="0"/>
    <n v="0"/>
  </r>
  <r>
    <x v="29"/>
    <x v="60"/>
    <n v="0"/>
    <n v="0"/>
    <n v="0"/>
    <n v="0"/>
    <n v="0"/>
    <n v="0"/>
    <n v="0"/>
    <n v="0"/>
    <n v="0"/>
    <n v="0"/>
    <n v="0"/>
  </r>
  <r>
    <x v="29"/>
    <x v="61"/>
    <n v="0"/>
    <n v="0"/>
    <n v="0"/>
    <n v="0"/>
    <n v="0"/>
    <n v="0"/>
    <n v="0"/>
    <n v="0"/>
    <n v="0"/>
    <n v="0"/>
    <n v="0"/>
  </r>
  <r>
    <x v="29"/>
    <x v="62"/>
    <n v="0"/>
    <n v="0"/>
    <n v="0"/>
    <n v="0"/>
    <n v="0"/>
    <n v="0"/>
    <n v="0"/>
    <n v="0"/>
    <n v="0"/>
    <n v="0"/>
    <n v="0"/>
  </r>
  <r>
    <x v="29"/>
    <x v="63"/>
    <n v="0"/>
    <n v="0"/>
    <n v="0"/>
    <n v="0"/>
    <n v="0"/>
    <n v="0"/>
    <n v="0"/>
    <n v="0"/>
    <n v="0"/>
    <n v="0"/>
    <n v="0"/>
  </r>
  <r>
    <x v="29"/>
    <x v="64"/>
    <n v="0"/>
    <n v="0"/>
    <n v="0"/>
    <n v="0"/>
    <n v="0"/>
    <n v="0"/>
    <n v="0"/>
    <n v="0"/>
    <n v="0"/>
    <n v="0"/>
    <n v="0"/>
  </r>
  <r>
    <x v="29"/>
    <x v="65"/>
    <n v="0"/>
    <n v="0"/>
    <n v="0"/>
    <n v="0"/>
    <n v="0"/>
    <n v="0"/>
    <n v="0"/>
    <n v="0"/>
    <n v="0"/>
    <n v="0"/>
    <n v="0"/>
  </r>
  <r>
    <x v="29"/>
    <x v="66"/>
    <n v="0"/>
    <n v="0"/>
    <n v="0"/>
    <n v="0"/>
    <n v="0"/>
    <n v="0"/>
    <n v="0"/>
    <n v="0"/>
    <n v="0"/>
    <n v="0"/>
    <n v="0"/>
  </r>
  <r>
    <x v="29"/>
    <x v="67"/>
    <n v="0"/>
    <n v="0"/>
    <n v="0"/>
    <n v="0"/>
    <n v="0"/>
    <n v="0"/>
    <n v="0"/>
    <n v="0"/>
    <n v="0"/>
    <n v="0"/>
    <n v="0"/>
  </r>
  <r>
    <x v="29"/>
    <x v="68"/>
    <n v="0"/>
    <n v="0"/>
    <n v="0"/>
    <n v="0"/>
    <n v="0"/>
    <n v="0"/>
    <n v="0"/>
    <n v="0"/>
    <n v="0"/>
    <n v="0"/>
    <n v="0"/>
  </r>
  <r>
    <x v="29"/>
    <x v="69"/>
    <n v="0"/>
    <n v="0"/>
    <n v="0"/>
    <n v="0"/>
    <n v="0"/>
    <n v="0"/>
    <n v="0"/>
    <n v="0"/>
    <n v="0"/>
    <n v="0"/>
    <n v="0"/>
  </r>
  <r>
    <x v="29"/>
    <x v="70"/>
    <n v="0"/>
    <n v="0"/>
    <n v="0"/>
    <n v="0"/>
    <n v="0"/>
    <n v="0"/>
    <n v="0"/>
    <n v="0"/>
    <n v="0"/>
    <n v="0"/>
    <n v="0"/>
  </r>
  <r>
    <x v="29"/>
    <x v="71"/>
    <n v="0"/>
    <n v="0"/>
    <n v="0"/>
    <n v="0"/>
    <n v="0"/>
    <n v="0"/>
    <n v="0"/>
    <n v="0"/>
    <n v="0"/>
    <n v="0"/>
    <n v="0"/>
  </r>
  <r>
    <x v="29"/>
    <x v="72"/>
    <n v="0"/>
    <n v="0"/>
    <n v="0"/>
    <n v="0"/>
    <n v="0"/>
    <n v="0"/>
    <n v="0"/>
    <n v="0"/>
    <n v="0"/>
    <n v="0"/>
    <n v="0"/>
  </r>
  <r>
    <x v="29"/>
    <x v="73"/>
    <n v="0"/>
    <n v="0"/>
    <n v="0"/>
    <n v="0"/>
    <n v="0"/>
    <n v="0"/>
    <n v="0"/>
    <n v="0"/>
    <n v="0"/>
    <n v="0"/>
    <n v="0"/>
  </r>
  <r>
    <x v="29"/>
    <x v="74"/>
    <n v="0"/>
    <n v="0"/>
    <n v="0"/>
    <n v="0"/>
    <n v="0"/>
    <n v="0"/>
    <n v="0"/>
    <n v="0"/>
    <n v="0"/>
    <n v="0"/>
    <n v="0"/>
  </r>
  <r>
    <x v="29"/>
    <x v="75"/>
    <n v="0"/>
    <n v="0"/>
    <n v="0"/>
    <n v="0"/>
    <n v="0"/>
    <n v="0"/>
    <n v="0"/>
    <n v="0"/>
    <n v="0"/>
    <n v="0"/>
    <n v="0"/>
  </r>
  <r>
    <x v="29"/>
    <x v="76"/>
    <n v="0"/>
    <n v="0"/>
    <n v="0"/>
    <n v="0"/>
    <n v="0"/>
    <n v="0"/>
    <n v="0"/>
    <n v="0"/>
    <n v="0"/>
    <n v="0"/>
    <n v="0"/>
  </r>
  <r>
    <x v="29"/>
    <x v="77"/>
    <n v="0"/>
    <n v="0"/>
    <n v="0"/>
    <n v="0"/>
    <n v="0"/>
    <n v="0"/>
    <n v="0"/>
    <n v="0"/>
    <n v="0"/>
    <n v="0"/>
    <n v="0"/>
  </r>
  <r>
    <x v="29"/>
    <x v="78"/>
    <n v="0"/>
    <n v="0"/>
    <n v="0"/>
    <n v="0"/>
    <n v="0"/>
    <n v="0"/>
    <n v="0"/>
    <n v="0"/>
    <n v="0"/>
    <n v="0"/>
    <n v="0"/>
  </r>
  <r>
    <x v="29"/>
    <x v="79"/>
    <n v="0"/>
    <n v="0"/>
    <n v="0"/>
    <n v="0"/>
    <n v="0"/>
    <n v="0"/>
    <n v="0"/>
    <n v="0"/>
    <n v="0"/>
    <n v="0"/>
    <n v="0"/>
  </r>
  <r>
    <x v="29"/>
    <x v="80"/>
    <n v="0"/>
    <n v="0"/>
    <n v="0"/>
    <n v="0"/>
    <n v="0"/>
    <n v="0"/>
    <n v="0"/>
    <n v="0"/>
    <n v="0"/>
    <n v="0"/>
    <n v="0"/>
  </r>
  <r>
    <x v="29"/>
    <x v="81"/>
    <n v="0"/>
    <n v="0"/>
    <n v="0"/>
    <n v="0"/>
    <n v="0"/>
    <n v="0"/>
    <n v="0"/>
    <n v="0"/>
    <n v="0"/>
    <n v="0"/>
    <n v="0"/>
  </r>
  <r>
    <x v="29"/>
    <x v="82"/>
    <n v="0"/>
    <n v="0"/>
    <n v="0"/>
    <n v="0"/>
    <n v="0"/>
    <n v="0"/>
    <n v="0"/>
    <n v="0"/>
    <n v="0"/>
    <n v="0"/>
    <n v="0"/>
  </r>
  <r>
    <x v="29"/>
    <x v="83"/>
    <n v="0"/>
    <n v="0"/>
    <n v="0"/>
    <n v="0"/>
    <n v="0"/>
    <n v="0"/>
    <n v="0"/>
    <n v="0"/>
    <n v="0"/>
    <n v="0"/>
    <n v="0"/>
  </r>
  <r>
    <x v="29"/>
    <x v="84"/>
    <n v="0"/>
    <n v="0"/>
    <n v="0"/>
    <n v="0"/>
    <n v="0"/>
    <n v="0"/>
    <n v="0"/>
    <n v="0"/>
    <n v="0"/>
    <n v="0"/>
    <n v="0"/>
  </r>
  <r>
    <x v="29"/>
    <x v="85"/>
    <n v="0"/>
    <n v="0"/>
    <n v="0"/>
    <n v="0"/>
    <n v="0"/>
    <n v="0"/>
    <n v="0"/>
    <n v="0"/>
    <n v="0"/>
    <n v="0"/>
    <n v="0"/>
  </r>
  <r>
    <x v="29"/>
    <x v="86"/>
    <n v="0"/>
    <n v="0"/>
    <n v="0"/>
    <n v="0"/>
    <n v="0"/>
    <n v="0"/>
    <n v="0"/>
    <n v="0"/>
    <n v="0"/>
    <n v="0"/>
    <n v="0"/>
  </r>
  <r>
    <x v="29"/>
    <x v="87"/>
    <n v="0"/>
    <n v="0"/>
    <n v="0"/>
    <n v="0"/>
    <n v="0"/>
    <n v="0"/>
    <n v="0"/>
    <n v="0"/>
    <n v="0"/>
    <n v="0"/>
    <n v="0"/>
  </r>
  <r>
    <x v="29"/>
    <x v="88"/>
    <n v="0"/>
    <n v="0"/>
    <n v="0"/>
    <n v="0"/>
    <n v="0"/>
    <n v="0"/>
    <n v="0"/>
    <n v="0"/>
    <n v="0"/>
    <n v="0"/>
    <n v="0"/>
  </r>
  <r>
    <x v="29"/>
    <x v="89"/>
    <n v="0"/>
    <n v="0"/>
    <n v="0"/>
    <n v="0"/>
    <n v="0"/>
    <n v="0"/>
    <n v="0"/>
    <n v="0"/>
    <n v="0"/>
    <n v="0"/>
    <n v="0"/>
  </r>
  <r>
    <x v="29"/>
    <x v="90"/>
    <n v="0"/>
    <n v="0"/>
    <n v="0"/>
    <n v="0"/>
    <n v="0"/>
    <n v="0"/>
    <n v="0"/>
    <n v="0"/>
    <n v="0"/>
    <n v="0"/>
    <n v="0"/>
  </r>
  <r>
    <x v="29"/>
    <x v="91"/>
    <n v="0"/>
    <n v="0"/>
    <n v="0"/>
    <n v="0"/>
    <n v="0"/>
    <n v="0"/>
    <n v="0"/>
    <n v="0"/>
    <n v="0"/>
    <n v="0"/>
    <n v="0"/>
  </r>
  <r>
    <x v="29"/>
    <x v="92"/>
    <n v="0"/>
    <n v="0"/>
    <n v="0"/>
    <n v="0"/>
    <n v="0"/>
    <n v="0"/>
    <n v="0"/>
    <n v="0"/>
    <n v="0"/>
    <n v="0"/>
    <n v="0"/>
  </r>
  <r>
    <x v="29"/>
    <x v="93"/>
    <n v="0"/>
    <n v="0"/>
    <n v="0"/>
    <n v="0"/>
    <n v="0"/>
    <n v="0"/>
    <n v="0"/>
    <n v="0"/>
    <n v="0"/>
    <n v="0"/>
    <n v="0"/>
  </r>
  <r>
    <x v="29"/>
    <x v="94"/>
    <n v="0"/>
    <n v="0"/>
    <n v="0"/>
    <n v="0"/>
    <n v="0"/>
    <n v="0"/>
    <n v="0"/>
    <n v="0"/>
    <n v="0"/>
    <n v="0"/>
    <n v="0"/>
  </r>
  <r>
    <x v="29"/>
    <x v="95"/>
    <n v="0"/>
    <n v="0"/>
    <n v="0"/>
    <n v="0"/>
    <n v="0"/>
    <n v="0"/>
    <n v="0"/>
    <n v="0"/>
    <n v="0"/>
    <n v="0"/>
    <n v="0"/>
  </r>
  <r>
    <x v="29"/>
    <x v="96"/>
    <n v="0"/>
    <n v="0"/>
    <n v="0"/>
    <n v="0"/>
    <n v="0"/>
    <n v="0"/>
    <n v="0"/>
    <n v="0"/>
    <n v="0"/>
    <n v="0"/>
    <n v="0"/>
  </r>
  <r>
    <x v="29"/>
    <x v="97"/>
    <n v="0"/>
    <n v="0"/>
    <n v="0"/>
    <n v="0"/>
    <n v="0"/>
    <n v="0"/>
    <n v="0"/>
    <n v="0"/>
    <n v="0"/>
    <n v="0"/>
    <n v="0"/>
  </r>
  <r>
    <x v="29"/>
    <x v="98"/>
    <n v="0"/>
    <n v="0"/>
    <n v="0"/>
    <n v="0"/>
    <n v="0"/>
    <n v="0"/>
    <n v="0"/>
    <n v="0"/>
    <n v="0"/>
    <n v="0"/>
    <n v="0"/>
  </r>
  <r>
    <x v="29"/>
    <x v="99"/>
    <n v="0"/>
    <n v="0"/>
    <n v="0"/>
    <n v="0"/>
    <n v="0"/>
    <n v="0"/>
    <n v="0"/>
    <n v="0"/>
    <n v="0"/>
    <n v="0"/>
    <n v="0"/>
  </r>
  <r>
    <x v="29"/>
    <x v="100"/>
    <n v="0"/>
    <n v="0"/>
    <n v="0"/>
    <n v="0"/>
    <n v="0"/>
    <n v="0"/>
    <n v="0"/>
    <n v="0"/>
    <n v="0"/>
    <n v="0"/>
    <n v="0"/>
  </r>
  <r>
    <x v="29"/>
    <x v="101"/>
    <n v="0"/>
    <n v="0"/>
    <n v="0"/>
    <n v="0"/>
    <n v="0"/>
    <n v="0"/>
    <n v="0"/>
    <n v="0"/>
    <n v="0"/>
    <n v="0"/>
    <n v="0"/>
  </r>
  <r>
    <x v="29"/>
    <x v="102"/>
    <n v="0"/>
    <n v="0"/>
    <n v="0"/>
    <n v="0"/>
    <n v="0"/>
    <n v="0"/>
    <n v="0"/>
    <n v="0"/>
    <n v="0"/>
    <n v="0"/>
    <n v="0"/>
  </r>
  <r>
    <x v="29"/>
    <x v="103"/>
    <n v="0"/>
    <n v="0"/>
    <n v="0"/>
    <n v="0"/>
    <n v="0"/>
    <n v="0"/>
    <n v="0"/>
    <n v="0"/>
    <n v="0"/>
    <n v="0"/>
    <n v="0"/>
  </r>
  <r>
    <x v="29"/>
    <x v="104"/>
    <n v="0"/>
    <n v="0"/>
    <n v="0"/>
    <n v="0"/>
    <n v="0"/>
    <n v="0"/>
    <n v="0"/>
    <n v="0"/>
    <n v="0"/>
    <n v="0"/>
    <n v="0"/>
  </r>
  <r>
    <x v="29"/>
    <x v="105"/>
    <n v="0"/>
    <n v="0"/>
    <n v="0"/>
    <n v="0"/>
    <n v="0"/>
    <n v="0"/>
    <n v="0"/>
    <n v="0"/>
    <n v="0"/>
    <n v="0"/>
    <n v="0"/>
  </r>
  <r>
    <x v="29"/>
    <x v="106"/>
    <n v="0"/>
    <n v="0"/>
    <n v="0"/>
    <n v="0"/>
    <n v="0"/>
    <n v="0"/>
    <n v="0"/>
    <n v="0"/>
    <n v="0"/>
    <n v="0"/>
    <n v="0"/>
  </r>
  <r>
    <x v="29"/>
    <x v="107"/>
    <n v="0"/>
    <n v="0"/>
    <n v="0"/>
    <n v="0"/>
    <n v="0"/>
    <n v="0"/>
    <n v="0"/>
    <n v="0"/>
    <n v="0"/>
    <n v="0"/>
    <n v="0"/>
  </r>
  <r>
    <x v="29"/>
    <x v="108"/>
    <n v="0"/>
    <n v="0"/>
    <n v="0"/>
    <n v="0"/>
    <n v="0"/>
    <n v="0"/>
    <n v="0"/>
    <n v="0"/>
    <n v="0"/>
    <n v="0"/>
    <n v="0"/>
  </r>
  <r>
    <x v="29"/>
    <x v="109"/>
    <n v="0"/>
    <n v="0"/>
    <n v="0"/>
    <n v="0"/>
    <n v="0"/>
    <n v="0"/>
    <n v="0"/>
    <n v="0"/>
    <n v="0"/>
    <n v="0"/>
    <n v="0"/>
  </r>
  <r>
    <x v="29"/>
    <x v="110"/>
    <n v="0"/>
    <n v="0"/>
    <n v="0"/>
    <n v="0"/>
    <n v="0"/>
    <n v="0"/>
    <n v="0"/>
    <n v="0"/>
    <n v="0"/>
    <n v="0"/>
    <n v="0"/>
  </r>
  <r>
    <x v="29"/>
    <x v="111"/>
    <n v="0"/>
    <n v="0"/>
    <n v="0"/>
    <n v="0"/>
    <n v="0"/>
    <n v="0"/>
    <n v="0"/>
    <n v="0"/>
    <n v="0"/>
    <n v="0"/>
    <n v="0"/>
  </r>
  <r>
    <x v="29"/>
    <x v="112"/>
    <n v="0"/>
    <n v="0"/>
    <n v="0"/>
    <n v="0"/>
    <n v="0"/>
    <n v="0"/>
    <n v="0"/>
    <n v="0"/>
    <n v="0"/>
    <n v="0"/>
    <n v="0"/>
  </r>
  <r>
    <x v="29"/>
    <x v="113"/>
    <n v="0"/>
    <n v="0"/>
    <n v="0"/>
    <n v="0"/>
    <n v="0"/>
    <n v="0"/>
    <n v="0"/>
    <n v="0"/>
    <n v="0"/>
    <n v="0"/>
    <n v="0"/>
  </r>
  <r>
    <x v="29"/>
    <x v="114"/>
    <n v="0"/>
    <n v="0"/>
    <n v="0"/>
    <n v="0"/>
    <n v="0"/>
    <n v="0"/>
    <n v="0"/>
    <n v="0"/>
    <n v="0"/>
    <n v="0"/>
    <n v="0"/>
  </r>
  <r>
    <x v="30"/>
    <x v="16"/>
    <n v="0"/>
    <n v="0"/>
    <n v="0"/>
    <n v="0"/>
    <n v="0"/>
    <n v="0"/>
    <n v="0"/>
    <n v="0"/>
    <n v="0"/>
    <n v="0"/>
    <n v="0"/>
  </r>
  <r>
    <x v="30"/>
    <x v="17"/>
    <n v="0"/>
    <n v="0"/>
    <n v="0"/>
    <n v="0"/>
    <n v="0"/>
    <n v="0"/>
    <n v="0"/>
    <n v="0"/>
    <n v="0"/>
    <n v="0"/>
    <n v="0"/>
  </r>
  <r>
    <x v="30"/>
    <x v="18"/>
    <n v="0"/>
    <n v="0"/>
    <n v="0"/>
    <n v="0"/>
    <n v="0"/>
    <n v="0"/>
    <n v="0"/>
    <n v="0"/>
    <n v="0"/>
    <n v="0"/>
    <n v="0"/>
  </r>
  <r>
    <x v="30"/>
    <x v="19"/>
    <n v="0"/>
    <n v="0"/>
    <n v="0"/>
    <n v="0"/>
    <n v="0"/>
    <n v="0"/>
    <n v="0"/>
    <n v="0"/>
    <n v="0"/>
    <n v="0"/>
    <n v="0"/>
  </r>
  <r>
    <x v="30"/>
    <x v="20"/>
    <n v="0"/>
    <n v="0"/>
    <n v="0"/>
    <n v="0"/>
    <n v="0"/>
    <n v="0"/>
    <n v="0"/>
    <n v="0"/>
    <n v="0"/>
    <n v="0"/>
    <n v="0"/>
  </r>
  <r>
    <x v="30"/>
    <x v="21"/>
    <n v="0"/>
    <n v="0"/>
    <n v="0"/>
    <n v="0"/>
    <n v="0"/>
    <n v="0"/>
    <n v="0"/>
    <n v="0"/>
    <n v="0"/>
    <n v="0"/>
    <n v="0"/>
  </r>
  <r>
    <x v="30"/>
    <x v="22"/>
    <n v="0"/>
    <n v="0"/>
    <n v="0"/>
    <n v="0"/>
    <n v="0"/>
    <n v="0"/>
    <n v="0"/>
    <n v="0"/>
    <n v="0"/>
    <n v="0"/>
    <n v="0"/>
  </r>
  <r>
    <x v="30"/>
    <x v="23"/>
    <n v="0"/>
    <n v="0"/>
    <n v="0"/>
    <n v="0"/>
    <n v="0"/>
    <n v="0"/>
    <n v="0"/>
    <n v="0"/>
    <n v="0"/>
    <n v="0"/>
    <n v="0"/>
  </r>
  <r>
    <x v="30"/>
    <x v="24"/>
    <n v="0"/>
    <n v="0"/>
    <n v="0"/>
    <n v="0"/>
    <n v="0"/>
    <n v="0"/>
    <n v="0"/>
    <n v="0"/>
    <n v="0"/>
    <n v="0"/>
    <n v="0"/>
  </r>
  <r>
    <x v="30"/>
    <x v="25"/>
    <n v="0"/>
    <n v="0"/>
    <n v="0"/>
    <n v="0"/>
    <n v="0"/>
    <n v="0"/>
    <n v="0"/>
    <n v="0"/>
    <n v="0"/>
    <n v="0"/>
    <n v="0"/>
  </r>
  <r>
    <x v="30"/>
    <x v="26"/>
    <n v="0"/>
    <n v="0"/>
    <n v="0"/>
    <n v="0"/>
    <n v="0"/>
    <n v="0"/>
    <n v="0"/>
    <n v="0"/>
    <n v="0"/>
    <n v="0"/>
    <n v="0"/>
  </r>
  <r>
    <x v="30"/>
    <x v="27"/>
    <n v="0"/>
    <n v="0"/>
    <n v="0"/>
    <n v="0"/>
    <n v="0"/>
    <n v="0"/>
    <n v="0"/>
    <n v="0"/>
    <n v="0"/>
    <n v="0"/>
    <n v="0"/>
  </r>
  <r>
    <x v="30"/>
    <x v="28"/>
    <n v="0"/>
    <n v="0"/>
    <n v="0"/>
    <n v="0"/>
    <n v="0"/>
    <n v="0"/>
    <n v="0"/>
    <n v="0"/>
    <n v="0"/>
    <n v="0"/>
    <s v="INGRESA 6/10/2025_x000a_CURVA DE APRENDIZAJE_x000a_PROCESO ORDENACION_x000a_GAVETA 47"/>
  </r>
  <r>
    <x v="30"/>
    <x v="29"/>
    <n v="1"/>
    <n v="0"/>
    <n v="0"/>
    <n v="0"/>
    <n v="0"/>
    <n v="0"/>
    <n v="0"/>
    <n v="0"/>
    <n v="0"/>
    <n v="0"/>
    <s v="GAVETA 47"/>
  </r>
  <r>
    <x v="30"/>
    <x v="30"/>
    <n v="1"/>
    <n v="0"/>
    <n v="0"/>
    <n v="0"/>
    <n v="0"/>
    <n v="0"/>
    <n v="0"/>
    <n v="0"/>
    <n v="0"/>
    <n v="0"/>
    <s v="GAVETA 61"/>
  </r>
  <r>
    <x v="30"/>
    <x v="31"/>
    <n v="0"/>
    <n v="0"/>
    <n v="0"/>
    <n v="0"/>
    <n v="0"/>
    <n v="0"/>
    <n v="0"/>
    <n v="0"/>
    <n v="0"/>
    <n v="0"/>
    <n v="0"/>
  </r>
  <r>
    <x v="30"/>
    <x v="32"/>
    <n v="1"/>
    <n v="0"/>
    <n v="0"/>
    <n v="0"/>
    <n v="0"/>
    <n v="0"/>
    <n v="0"/>
    <n v="0"/>
    <n v="0"/>
    <n v="0"/>
    <s v="GAVETA 72"/>
  </r>
  <r>
    <x v="30"/>
    <x v="33"/>
    <n v="0"/>
    <n v="0"/>
    <n v="0"/>
    <n v="0"/>
    <n v="0"/>
    <n v="0"/>
    <n v="0"/>
    <n v="0"/>
    <n v="0"/>
    <n v="0"/>
    <n v="0"/>
  </r>
  <r>
    <x v="30"/>
    <x v="34"/>
    <n v="0"/>
    <n v="0"/>
    <n v="0"/>
    <n v="0"/>
    <n v="0"/>
    <n v="0"/>
    <n v="0"/>
    <n v="0"/>
    <n v="0"/>
    <n v="0"/>
    <n v="0"/>
  </r>
  <r>
    <x v="30"/>
    <x v="35"/>
    <n v="0"/>
    <n v="0"/>
    <n v="0"/>
    <n v="0"/>
    <n v="0"/>
    <n v="0"/>
    <n v="0"/>
    <n v="0"/>
    <n v="0"/>
    <n v="0"/>
    <n v="0"/>
  </r>
  <r>
    <x v="30"/>
    <x v="36"/>
    <n v="1"/>
    <n v="0"/>
    <n v="0"/>
    <n v="0"/>
    <n v="0"/>
    <n v="0"/>
    <n v="0"/>
    <n v="0"/>
    <n v="0"/>
    <n v="0"/>
    <s v="GAVETA 82"/>
  </r>
  <r>
    <x v="30"/>
    <x v="37"/>
    <n v="1"/>
    <n v="0"/>
    <n v="0"/>
    <n v="0"/>
    <n v="0"/>
    <n v="0"/>
    <n v="0"/>
    <n v="0"/>
    <n v="0"/>
    <n v="0"/>
    <s v="GAVETA 94_x000a_SE REALIZA EL SEGUIMIENTO CON CORTE AL 15/10/2025 EVIDENCIANDO UN SALDO PENDIENTE DE 1 GAVETA DE ORDENACION "/>
  </r>
  <r>
    <x v="30"/>
    <x v="38"/>
    <n v="0"/>
    <n v="0"/>
    <n v="0"/>
    <n v="0"/>
    <n v="0"/>
    <n v="0"/>
    <n v="0"/>
    <n v="0"/>
    <n v="0"/>
    <n v="0"/>
    <n v="0"/>
  </r>
  <r>
    <x v="30"/>
    <x v="39"/>
    <n v="0"/>
    <n v="0"/>
    <n v="0"/>
    <n v="0"/>
    <n v="0"/>
    <n v="0"/>
    <n v="0"/>
    <n v="0"/>
    <n v="0"/>
    <n v="0"/>
    <n v="0"/>
  </r>
  <r>
    <x v="30"/>
    <x v="40"/>
    <n v="0"/>
    <n v="0"/>
    <n v="0"/>
    <n v="0"/>
    <n v="0"/>
    <n v="0"/>
    <n v="0"/>
    <n v="0"/>
    <n v="0"/>
    <n v="0"/>
    <n v="0"/>
  </r>
  <r>
    <x v="30"/>
    <x v="41"/>
    <n v="0"/>
    <n v="0"/>
    <n v="0"/>
    <n v="0"/>
    <n v="0"/>
    <n v="0"/>
    <n v="0"/>
    <n v="0"/>
    <n v="0"/>
    <n v="0"/>
    <n v="0"/>
  </r>
  <r>
    <x v="30"/>
    <x v="42"/>
    <n v="0"/>
    <n v="0"/>
    <n v="0"/>
    <n v="0"/>
    <n v="0"/>
    <n v="0"/>
    <n v="0"/>
    <n v="0"/>
    <n v="0"/>
    <n v="0"/>
    <n v="0"/>
  </r>
  <r>
    <x v="30"/>
    <x v="43"/>
    <n v="0"/>
    <n v="0"/>
    <n v="0"/>
    <n v="0"/>
    <n v="0"/>
    <n v="0"/>
    <n v="0"/>
    <n v="0"/>
    <n v="0"/>
    <n v="0"/>
    <n v="0"/>
  </r>
  <r>
    <x v="30"/>
    <x v="44"/>
    <n v="0"/>
    <n v="0"/>
    <n v="0"/>
    <n v="0"/>
    <n v="0"/>
    <n v="0"/>
    <n v="0"/>
    <n v="0"/>
    <n v="0"/>
    <n v="0"/>
    <n v="0"/>
  </r>
  <r>
    <x v="30"/>
    <x v="45"/>
    <n v="0"/>
    <n v="0"/>
    <n v="0"/>
    <n v="0"/>
    <n v="0"/>
    <n v="0"/>
    <n v="0"/>
    <n v="0"/>
    <n v="0"/>
    <n v="0"/>
    <n v="0"/>
  </r>
  <r>
    <x v="30"/>
    <x v="46"/>
    <n v="0"/>
    <n v="0"/>
    <n v="0"/>
    <n v="0"/>
    <n v="0"/>
    <n v="0"/>
    <n v="0"/>
    <n v="0"/>
    <n v="0"/>
    <n v="0"/>
    <n v="0"/>
  </r>
  <r>
    <x v="30"/>
    <x v="47"/>
    <n v="0"/>
    <n v="0"/>
    <n v="0"/>
    <n v="0"/>
    <n v="0"/>
    <n v="0"/>
    <n v="0"/>
    <n v="0"/>
    <n v="0"/>
    <n v="0"/>
    <n v="0"/>
  </r>
  <r>
    <x v="30"/>
    <x v="48"/>
    <n v="0"/>
    <n v="0"/>
    <n v="0"/>
    <n v="0"/>
    <n v="0"/>
    <n v="0"/>
    <n v="0"/>
    <n v="0"/>
    <n v="0"/>
    <n v="0"/>
    <n v="0"/>
  </r>
  <r>
    <x v="30"/>
    <x v="49"/>
    <n v="0"/>
    <n v="0"/>
    <n v="0"/>
    <n v="0"/>
    <n v="0"/>
    <n v="0"/>
    <n v="0"/>
    <n v="0"/>
    <n v="0"/>
    <n v="0"/>
    <n v="0"/>
  </r>
  <r>
    <x v="30"/>
    <x v="50"/>
    <n v="0"/>
    <n v="0"/>
    <n v="0"/>
    <n v="0"/>
    <n v="0"/>
    <n v="0"/>
    <n v="0"/>
    <n v="0"/>
    <n v="0"/>
    <n v="0"/>
    <n v="0"/>
  </r>
  <r>
    <x v="30"/>
    <x v="51"/>
    <n v="0"/>
    <n v="0"/>
    <n v="0"/>
    <n v="0"/>
    <n v="0"/>
    <n v="0"/>
    <n v="0"/>
    <n v="0"/>
    <n v="0"/>
    <n v="0"/>
    <n v="0"/>
  </r>
  <r>
    <x v="30"/>
    <x v="52"/>
    <n v="0"/>
    <n v="0"/>
    <n v="0"/>
    <n v="0"/>
    <n v="0"/>
    <n v="0"/>
    <n v="0"/>
    <n v="0"/>
    <n v="0"/>
    <n v="0"/>
    <n v="0"/>
  </r>
  <r>
    <x v="30"/>
    <x v="53"/>
    <n v="0"/>
    <n v="0"/>
    <n v="0"/>
    <n v="0"/>
    <n v="0"/>
    <n v="0"/>
    <n v="0"/>
    <n v="0"/>
    <n v="0"/>
    <n v="0"/>
    <n v="0"/>
  </r>
  <r>
    <x v="30"/>
    <x v="54"/>
    <n v="0"/>
    <n v="0"/>
    <n v="0"/>
    <n v="0"/>
    <n v="0"/>
    <n v="0"/>
    <n v="0"/>
    <n v="0"/>
    <n v="0"/>
    <n v="0"/>
    <n v="0"/>
  </r>
  <r>
    <x v="30"/>
    <x v="55"/>
    <n v="0"/>
    <n v="0"/>
    <n v="0"/>
    <n v="0"/>
    <n v="0"/>
    <n v="0"/>
    <n v="0"/>
    <n v="0"/>
    <n v="0"/>
    <n v="0"/>
    <n v="0"/>
  </r>
  <r>
    <x v="30"/>
    <x v="56"/>
    <n v="0"/>
    <n v="0"/>
    <n v="0"/>
    <n v="0"/>
    <n v="0"/>
    <n v="0"/>
    <n v="0"/>
    <n v="0"/>
    <n v="0"/>
    <n v="0"/>
    <n v="0"/>
  </r>
  <r>
    <x v="30"/>
    <x v="57"/>
    <n v="0"/>
    <n v="0"/>
    <n v="0"/>
    <n v="0"/>
    <n v="0"/>
    <n v="0"/>
    <n v="0"/>
    <n v="0"/>
    <n v="0"/>
    <n v="0"/>
    <n v="0"/>
  </r>
  <r>
    <x v="30"/>
    <x v="58"/>
    <n v="0"/>
    <n v="0"/>
    <n v="0"/>
    <n v="0"/>
    <n v="0"/>
    <n v="0"/>
    <n v="0"/>
    <n v="0"/>
    <n v="0"/>
    <n v="0"/>
    <n v="0"/>
  </r>
  <r>
    <x v="30"/>
    <x v="59"/>
    <n v="0"/>
    <n v="0"/>
    <n v="0"/>
    <n v="0"/>
    <n v="0"/>
    <n v="0"/>
    <n v="0"/>
    <n v="0"/>
    <n v="0"/>
    <n v="0"/>
    <n v="0"/>
  </r>
  <r>
    <x v="30"/>
    <x v="60"/>
    <n v="0"/>
    <n v="0"/>
    <n v="0"/>
    <n v="0"/>
    <n v="0"/>
    <n v="0"/>
    <n v="0"/>
    <n v="0"/>
    <n v="0"/>
    <n v="0"/>
    <n v="0"/>
  </r>
  <r>
    <x v="30"/>
    <x v="61"/>
    <n v="0"/>
    <n v="0"/>
    <n v="0"/>
    <n v="0"/>
    <n v="0"/>
    <n v="0"/>
    <n v="0"/>
    <n v="0"/>
    <n v="0"/>
    <n v="0"/>
    <n v="0"/>
  </r>
  <r>
    <x v="30"/>
    <x v="62"/>
    <n v="0"/>
    <n v="0"/>
    <n v="0"/>
    <n v="0"/>
    <n v="0"/>
    <n v="0"/>
    <n v="0"/>
    <n v="0"/>
    <n v="0"/>
    <n v="0"/>
    <n v="0"/>
  </r>
  <r>
    <x v="30"/>
    <x v="63"/>
    <n v="0"/>
    <n v="0"/>
    <n v="0"/>
    <n v="0"/>
    <n v="0"/>
    <n v="0"/>
    <n v="0"/>
    <n v="0"/>
    <n v="0"/>
    <n v="0"/>
    <n v="0"/>
  </r>
  <r>
    <x v="30"/>
    <x v="64"/>
    <n v="0"/>
    <n v="0"/>
    <n v="0"/>
    <n v="0"/>
    <n v="0"/>
    <n v="0"/>
    <n v="0"/>
    <n v="0"/>
    <n v="0"/>
    <n v="0"/>
    <n v="0"/>
  </r>
  <r>
    <x v="30"/>
    <x v="65"/>
    <n v="0"/>
    <n v="0"/>
    <n v="0"/>
    <n v="0"/>
    <n v="0"/>
    <n v="0"/>
    <n v="0"/>
    <n v="0"/>
    <n v="0"/>
    <n v="0"/>
    <n v="0"/>
  </r>
  <r>
    <x v="30"/>
    <x v="66"/>
    <n v="0"/>
    <n v="0"/>
    <n v="0"/>
    <n v="0"/>
    <n v="0"/>
    <n v="0"/>
    <n v="0"/>
    <n v="0"/>
    <n v="0"/>
    <n v="0"/>
    <n v="0"/>
  </r>
  <r>
    <x v="30"/>
    <x v="67"/>
    <n v="0"/>
    <n v="0"/>
    <n v="0"/>
    <n v="0"/>
    <n v="0"/>
    <n v="0"/>
    <n v="0"/>
    <n v="0"/>
    <n v="0"/>
    <n v="0"/>
    <n v="0"/>
  </r>
  <r>
    <x v="30"/>
    <x v="68"/>
    <n v="0"/>
    <n v="0"/>
    <n v="0"/>
    <n v="0"/>
    <n v="0"/>
    <n v="0"/>
    <n v="0"/>
    <n v="0"/>
    <n v="0"/>
    <n v="0"/>
    <n v="0"/>
  </r>
  <r>
    <x v="30"/>
    <x v="69"/>
    <n v="0"/>
    <n v="0"/>
    <n v="0"/>
    <n v="0"/>
    <n v="0"/>
    <n v="0"/>
    <n v="0"/>
    <n v="0"/>
    <n v="0"/>
    <n v="0"/>
    <n v="0"/>
  </r>
  <r>
    <x v="30"/>
    <x v="70"/>
    <n v="0"/>
    <n v="0"/>
    <n v="0"/>
    <n v="0"/>
    <n v="0"/>
    <n v="0"/>
    <n v="0"/>
    <n v="0"/>
    <n v="0"/>
    <n v="0"/>
    <n v="0"/>
  </r>
  <r>
    <x v="30"/>
    <x v="71"/>
    <n v="0"/>
    <n v="0"/>
    <n v="0"/>
    <n v="0"/>
    <n v="0"/>
    <n v="0"/>
    <n v="0"/>
    <n v="0"/>
    <n v="0"/>
    <n v="0"/>
    <n v="0"/>
  </r>
  <r>
    <x v="30"/>
    <x v="72"/>
    <n v="0"/>
    <n v="0"/>
    <n v="0"/>
    <n v="0"/>
    <n v="0"/>
    <n v="0"/>
    <n v="0"/>
    <n v="0"/>
    <n v="0"/>
    <n v="0"/>
    <n v="0"/>
  </r>
  <r>
    <x v="30"/>
    <x v="73"/>
    <n v="0"/>
    <n v="0"/>
    <n v="0"/>
    <n v="0"/>
    <n v="0"/>
    <n v="0"/>
    <n v="0"/>
    <n v="0"/>
    <n v="0"/>
    <n v="0"/>
    <n v="0"/>
  </r>
  <r>
    <x v="30"/>
    <x v="74"/>
    <n v="0"/>
    <n v="0"/>
    <n v="0"/>
    <n v="0"/>
    <n v="0"/>
    <n v="0"/>
    <n v="0"/>
    <n v="0"/>
    <n v="0"/>
    <n v="0"/>
    <n v="0"/>
  </r>
  <r>
    <x v="30"/>
    <x v="75"/>
    <n v="0"/>
    <n v="0"/>
    <n v="0"/>
    <n v="0"/>
    <n v="0"/>
    <n v="0"/>
    <n v="0"/>
    <n v="0"/>
    <n v="0"/>
    <n v="0"/>
    <n v="0"/>
  </r>
  <r>
    <x v="30"/>
    <x v="76"/>
    <n v="0"/>
    <n v="0"/>
    <n v="0"/>
    <n v="0"/>
    <n v="0"/>
    <n v="0"/>
    <n v="0"/>
    <n v="0"/>
    <n v="0"/>
    <n v="0"/>
    <n v="0"/>
  </r>
  <r>
    <x v="30"/>
    <x v="77"/>
    <n v="0"/>
    <n v="0"/>
    <n v="0"/>
    <n v="0"/>
    <n v="0"/>
    <n v="0"/>
    <n v="0"/>
    <n v="0"/>
    <n v="0"/>
    <n v="0"/>
    <n v="0"/>
  </r>
  <r>
    <x v="30"/>
    <x v="78"/>
    <n v="0"/>
    <n v="0"/>
    <n v="0"/>
    <n v="0"/>
    <n v="0"/>
    <n v="0"/>
    <n v="0"/>
    <n v="0"/>
    <n v="0"/>
    <n v="0"/>
    <n v="0"/>
  </r>
  <r>
    <x v="30"/>
    <x v="79"/>
    <n v="0"/>
    <n v="0"/>
    <n v="0"/>
    <n v="0"/>
    <n v="0"/>
    <n v="0"/>
    <n v="0"/>
    <n v="0"/>
    <n v="0"/>
    <n v="0"/>
    <n v="0"/>
  </r>
  <r>
    <x v="30"/>
    <x v="80"/>
    <n v="0"/>
    <n v="0"/>
    <n v="0"/>
    <n v="0"/>
    <n v="0"/>
    <n v="0"/>
    <n v="0"/>
    <n v="0"/>
    <n v="0"/>
    <n v="0"/>
    <n v="0"/>
  </r>
  <r>
    <x v="30"/>
    <x v="81"/>
    <n v="0"/>
    <n v="0"/>
    <n v="0"/>
    <n v="0"/>
    <n v="0"/>
    <n v="0"/>
    <n v="0"/>
    <n v="0"/>
    <n v="0"/>
    <n v="0"/>
    <n v="0"/>
  </r>
  <r>
    <x v="30"/>
    <x v="82"/>
    <n v="0"/>
    <n v="0"/>
    <n v="0"/>
    <n v="0"/>
    <n v="0"/>
    <n v="0"/>
    <n v="0"/>
    <n v="0"/>
    <n v="0"/>
    <n v="0"/>
    <n v="0"/>
  </r>
  <r>
    <x v="30"/>
    <x v="83"/>
    <n v="0"/>
    <n v="0"/>
    <n v="0"/>
    <n v="0"/>
    <n v="0"/>
    <n v="0"/>
    <n v="0"/>
    <n v="0"/>
    <n v="0"/>
    <n v="0"/>
    <n v="0"/>
  </r>
  <r>
    <x v="30"/>
    <x v="84"/>
    <n v="0"/>
    <n v="0"/>
    <n v="0"/>
    <n v="0"/>
    <n v="0"/>
    <n v="0"/>
    <n v="0"/>
    <n v="0"/>
    <n v="0"/>
    <n v="0"/>
    <n v="0"/>
  </r>
  <r>
    <x v="30"/>
    <x v="85"/>
    <n v="0"/>
    <n v="0"/>
    <n v="0"/>
    <n v="0"/>
    <n v="0"/>
    <n v="0"/>
    <n v="0"/>
    <n v="0"/>
    <n v="0"/>
    <n v="0"/>
    <n v="0"/>
  </r>
  <r>
    <x v="30"/>
    <x v="86"/>
    <n v="0"/>
    <n v="0"/>
    <n v="0"/>
    <n v="0"/>
    <n v="0"/>
    <n v="0"/>
    <n v="0"/>
    <n v="0"/>
    <n v="0"/>
    <n v="0"/>
    <n v="0"/>
  </r>
  <r>
    <x v="30"/>
    <x v="87"/>
    <n v="0"/>
    <n v="0"/>
    <n v="0"/>
    <n v="0"/>
    <n v="0"/>
    <n v="0"/>
    <n v="0"/>
    <n v="0"/>
    <n v="0"/>
    <n v="0"/>
    <n v="0"/>
  </r>
  <r>
    <x v="30"/>
    <x v="88"/>
    <n v="0"/>
    <n v="0"/>
    <n v="0"/>
    <n v="0"/>
    <n v="0"/>
    <n v="0"/>
    <n v="0"/>
    <n v="0"/>
    <n v="0"/>
    <n v="0"/>
    <n v="0"/>
  </r>
  <r>
    <x v="30"/>
    <x v="89"/>
    <n v="0"/>
    <n v="0"/>
    <n v="0"/>
    <n v="0"/>
    <n v="0"/>
    <n v="0"/>
    <n v="0"/>
    <n v="0"/>
    <n v="0"/>
    <n v="0"/>
    <n v="0"/>
  </r>
  <r>
    <x v="30"/>
    <x v="90"/>
    <n v="0"/>
    <n v="0"/>
    <n v="0"/>
    <n v="0"/>
    <n v="0"/>
    <n v="0"/>
    <n v="0"/>
    <n v="0"/>
    <n v="0"/>
    <n v="0"/>
    <n v="0"/>
  </r>
  <r>
    <x v="30"/>
    <x v="91"/>
    <n v="0"/>
    <n v="0"/>
    <n v="0"/>
    <n v="0"/>
    <n v="0"/>
    <n v="0"/>
    <n v="0"/>
    <n v="0"/>
    <n v="0"/>
    <n v="0"/>
    <n v="0"/>
  </r>
  <r>
    <x v="30"/>
    <x v="92"/>
    <n v="0"/>
    <n v="0"/>
    <n v="0"/>
    <n v="0"/>
    <n v="0"/>
    <n v="0"/>
    <n v="0"/>
    <n v="0"/>
    <n v="0"/>
    <n v="0"/>
    <n v="0"/>
  </r>
  <r>
    <x v="30"/>
    <x v="93"/>
    <n v="0"/>
    <n v="0"/>
    <n v="0"/>
    <n v="0"/>
    <n v="0"/>
    <n v="0"/>
    <n v="0"/>
    <n v="0"/>
    <n v="0"/>
    <n v="0"/>
    <n v="0"/>
  </r>
  <r>
    <x v="30"/>
    <x v="94"/>
    <n v="0"/>
    <n v="0"/>
    <n v="0"/>
    <n v="0"/>
    <n v="0"/>
    <n v="0"/>
    <n v="0"/>
    <n v="0"/>
    <n v="0"/>
    <n v="0"/>
    <n v="0"/>
  </r>
  <r>
    <x v="30"/>
    <x v="95"/>
    <n v="0"/>
    <n v="0"/>
    <n v="0"/>
    <n v="0"/>
    <n v="0"/>
    <n v="0"/>
    <n v="0"/>
    <n v="0"/>
    <n v="0"/>
    <n v="0"/>
    <n v="0"/>
  </r>
  <r>
    <x v="30"/>
    <x v="96"/>
    <n v="0"/>
    <n v="0"/>
    <n v="0"/>
    <n v="0"/>
    <n v="0"/>
    <n v="0"/>
    <n v="0"/>
    <n v="0"/>
    <n v="0"/>
    <n v="0"/>
    <n v="0"/>
  </r>
  <r>
    <x v="30"/>
    <x v="97"/>
    <n v="0"/>
    <n v="0"/>
    <n v="0"/>
    <n v="0"/>
    <n v="0"/>
    <n v="0"/>
    <n v="0"/>
    <n v="0"/>
    <n v="0"/>
    <n v="0"/>
    <n v="0"/>
  </r>
  <r>
    <x v="30"/>
    <x v="98"/>
    <n v="0"/>
    <n v="0"/>
    <n v="0"/>
    <n v="0"/>
    <n v="0"/>
    <n v="0"/>
    <n v="0"/>
    <n v="0"/>
    <n v="0"/>
    <n v="0"/>
    <n v="0"/>
  </r>
  <r>
    <x v="30"/>
    <x v="99"/>
    <n v="0"/>
    <n v="0"/>
    <n v="0"/>
    <n v="0"/>
    <n v="0"/>
    <n v="0"/>
    <n v="0"/>
    <n v="0"/>
    <n v="0"/>
    <n v="0"/>
    <n v="0"/>
  </r>
  <r>
    <x v="30"/>
    <x v="100"/>
    <n v="0"/>
    <n v="0"/>
    <n v="0"/>
    <n v="0"/>
    <n v="0"/>
    <n v="0"/>
    <n v="0"/>
    <n v="0"/>
    <n v="0"/>
    <n v="0"/>
    <n v="0"/>
  </r>
  <r>
    <x v="30"/>
    <x v="101"/>
    <n v="0"/>
    <n v="0"/>
    <n v="0"/>
    <n v="0"/>
    <n v="0"/>
    <n v="0"/>
    <n v="0"/>
    <n v="0"/>
    <n v="0"/>
    <n v="0"/>
    <n v="0"/>
  </r>
  <r>
    <x v="30"/>
    <x v="102"/>
    <n v="0"/>
    <n v="0"/>
    <n v="0"/>
    <n v="0"/>
    <n v="0"/>
    <n v="0"/>
    <n v="0"/>
    <n v="0"/>
    <n v="0"/>
    <n v="0"/>
    <n v="0"/>
  </r>
  <r>
    <x v="30"/>
    <x v="103"/>
    <n v="0"/>
    <n v="0"/>
    <n v="0"/>
    <n v="0"/>
    <n v="0"/>
    <n v="0"/>
    <n v="0"/>
    <n v="0"/>
    <n v="0"/>
    <n v="0"/>
    <n v="0"/>
  </r>
  <r>
    <x v="30"/>
    <x v="104"/>
    <n v="0"/>
    <n v="0"/>
    <n v="0"/>
    <n v="0"/>
    <n v="0"/>
    <n v="0"/>
    <n v="0"/>
    <n v="0"/>
    <n v="0"/>
    <n v="0"/>
    <n v="0"/>
  </r>
  <r>
    <x v="30"/>
    <x v="105"/>
    <n v="0"/>
    <n v="0"/>
    <n v="0"/>
    <n v="0"/>
    <n v="0"/>
    <n v="0"/>
    <n v="0"/>
    <n v="0"/>
    <n v="0"/>
    <n v="0"/>
    <n v="0"/>
  </r>
  <r>
    <x v="30"/>
    <x v="106"/>
    <n v="0"/>
    <n v="0"/>
    <n v="0"/>
    <n v="0"/>
    <n v="0"/>
    <n v="0"/>
    <n v="0"/>
    <n v="0"/>
    <n v="0"/>
    <n v="0"/>
    <n v="0"/>
  </r>
  <r>
    <x v="30"/>
    <x v="107"/>
    <n v="0"/>
    <n v="0"/>
    <n v="0"/>
    <n v="0"/>
    <n v="0"/>
    <n v="0"/>
    <n v="0"/>
    <n v="0"/>
    <n v="0"/>
    <n v="0"/>
    <n v="0"/>
  </r>
  <r>
    <x v="30"/>
    <x v="108"/>
    <n v="0"/>
    <n v="0"/>
    <n v="0"/>
    <n v="0"/>
    <n v="0"/>
    <n v="0"/>
    <n v="0"/>
    <n v="0"/>
    <n v="0"/>
    <n v="0"/>
    <n v="0"/>
  </r>
  <r>
    <x v="30"/>
    <x v="109"/>
    <n v="0"/>
    <n v="0"/>
    <n v="0"/>
    <n v="0"/>
    <n v="0"/>
    <n v="0"/>
    <n v="0"/>
    <n v="0"/>
    <n v="0"/>
    <n v="0"/>
    <n v="0"/>
  </r>
  <r>
    <x v="30"/>
    <x v="110"/>
    <n v="0"/>
    <n v="0"/>
    <n v="0"/>
    <n v="0"/>
    <n v="0"/>
    <n v="0"/>
    <n v="0"/>
    <n v="0"/>
    <n v="0"/>
    <n v="0"/>
    <n v="0"/>
  </r>
  <r>
    <x v="30"/>
    <x v="111"/>
    <n v="0"/>
    <n v="0"/>
    <n v="0"/>
    <n v="0"/>
    <n v="0"/>
    <n v="0"/>
    <n v="0"/>
    <n v="0"/>
    <n v="0"/>
    <n v="0"/>
    <n v="0"/>
  </r>
  <r>
    <x v="30"/>
    <x v="112"/>
    <n v="0"/>
    <n v="0"/>
    <n v="0"/>
    <n v="0"/>
    <n v="0"/>
    <n v="0"/>
    <n v="0"/>
    <n v="0"/>
    <n v="0"/>
    <n v="0"/>
    <n v="0"/>
  </r>
  <r>
    <x v="30"/>
    <x v="113"/>
    <n v="0"/>
    <n v="0"/>
    <n v="0"/>
    <n v="0"/>
    <n v="0"/>
    <n v="0"/>
    <n v="0"/>
    <n v="0"/>
    <n v="0"/>
    <n v="0"/>
    <n v="0"/>
  </r>
  <r>
    <x v="30"/>
    <x v="114"/>
    <n v="0"/>
    <n v="0"/>
    <n v="0"/>
    <n v="0"/>
    <n v="0"/>
    <n v="0"/>
    <n v="0"/>
    <n v="0"/>
    <n v="0"/>
    <n v="0"/>
    <n v="0"/>
  </r>
  <r>
    <x v="31"/>
    <x v="16"/>
    <n v="0"/>
    <n v="0"/>
    <n v="0"/>
    <n v="0"/>
    <n v="0"/>
    <n v="0"/>
    <n v="0"/>
    <n v="0"/>
    <n v="0"/>
    <n v="0"/>
    <n v="0"/>
  </r>
  <r>
    <x v="31"/>
    <x v="17"/>
    <n v="0"/>
    <n v="0"/>
    <n v="0"/>
    <n v="0"/>
    <n v="0"/>
    <n v="0"/>
    <n v="0"/>
    <n v="0"/>
    <n v="0"/>
    <n v="0"/>
    <n v="0"/>
  </r>
  <r>
    <x v="31"/>
    <x v="18"/>
    <n v="0"/>
    <n v="0"/>
    <n v="0"/>
    <n v="0"/>
    <n v="0"/>
    <n v="0"/>
    <n v="0"/>
    <n v="0"/>
    <n v="0"/>
    <n v="0"/>
    <n v="0"/>
  </r>
  <r>
    <x v="31"/>
    <x v="19"/>
    <n v="0"/>
    <n v="0"/>
    <n v="0"/>
    <n v="0"/>
    <n v="0"/>
    <n v="0"/>
    <n v="0"/>
    <n v="0"/>
    <n v="0"/>
    <n v="0"/>
    <n v="0"/>
  </r>
  <r>
    <x v="31"/>
    <x v="20"/>
    <n v="0"/>
    <n v="0"/>
    <n v="0"/>
    <n v="0"/>
    <n v="0"/>
    <n v="0"/>
    <n v="0"/>
    <n v="0"/>
    <n v="0"/>
    <n v="0"/>
    <n v="0"/>
  </r>
  <r>
    <x v="31"/>
    <x v="21"/>
    <n v="0"/>
    <n v="0"/>
    <n v="0"/>
    <n v="0"/>
    <n v="0"/>
    <n v="0"/>
    <n v="0"/>
    <n v="0"/>
    <n v="0"/>
    <n v="0"/>
    <n v="0"/>
  </r>
  <r>
    <x v="31"/>
    <x v="22"/>
    <n v="0"/>
    <n v="0"/>
    <n v="0"/>
    <n v="0"/>
    <n v="0"/>
    <n v="0"/>
    <n v="0"/>
    <n v="0"/>
    <n v="0"/>
    <n v="0"/>
    <n v="0"/>
  </r>
  <r>
    <x v="31"/>
    <x v="23"/>
    <n v="0"/>
    <n v="0"/>
    <n v="0"/>
    <n v="0"/>
    <n v="0"/>
    <n v="0"/>
    <n v="0"/>
    <n v="0"/>
    <n v="0"/>
    <n v="0"/>
    <n v="0"/>
  </r>
  <r>
    <x v="31"/>
    <x v="24"/>
    <n v="0"/>
    <n v="0"/>
    <n v="0"/>
    <n v="0"/>
    <n v="0"/>
    <n v="0"/>
    <n v="0"/>
    <n v="0"/>
    <n v="0"/>
    <n v="0"/>
    <n v="0"/>
  </r>
  <r>
    <x v="31"/>
    <x v="25"/>
    <n v="0"/>
    <n v="0"/>
    <n v="26"/>
    <n v="0"/>
    <n v="0"/>
    <n v="0"/>
    <n v="0"/>
    <n v="0"/>
    <n v="0"/>
    <n v="0"/>
    <s v="REMITIDA PROYECTO SUPERVIGILANCIA_x000a_INGRESO PROYECTO MINDEFENSA_x000a_CURVA DE APRENDIZAJE_x000a_PROCESO INVENTARIO KARDEX_x000a_GAVETA 22"/>
  </r>
  <r>
    <x v="31"/>
    <x v="26"/>
    <n v="0"/>
    <n v="0"/>
    <n v="0"/>
    <n v="0"/>
    <n v="0"/>
    <n v="0"/>
    <n v="0"/>
    <n v="0"/>
    <n v="0"/>
    <n v="0"/>
    <n v="0"/>
  </r>
  <r>
    <x v="31"/>
    <x v="27"/>
    <n v="0"/>
    <n v="0"/>
    <n v="0"/>
    <n v="0"/>
    <n v="0"/>
    <n v="0"/>
    <n v="0"/>
    <n v="0"/>
    <n v="0"/>
    <n v="0"/>
    <n v="0"/>
  </r>
  <r>
    <x v="31"/>
    <x v="28"/>
    <n v="0"/>
    <n v="0"/>
    <n v="287"/>
    <n v="0"/>
    <n v="0"/>
    <n v="0"/>
    <n v="0"/>
    <n v="0"/>
    <n v="0"/>
    <n v="0"/>
    <s v="GAVETA 22"/>
  </r>
  <r>
    <x v="31"/>
    <x v="29"/>
    <n v="0"/>
    <n v="0"/>
    <n v="379"/>
    <n v="0"/>
    <n v="0"/>
    <n v="0"/>
    <n v="0"/>
    <n v="0"/>
    <n v="0"/>
    <n v="0"/>
    <s v="GAVETA 22"/>
  </r>
  <r>
    <x v="31"/>
    <x v="30"/>
    <n v="0"/>
    <n v="0"/>
    <n v="0"/>
    <n v="0"/>
    <n v="0"/>
    <n v="0"/>
    <n v="0"/>
    <n v="0"/>
    <n v="0"/>
    <n v="0"/>
    <n v="0"/>
  </r>
  <r>
    <x v="31"/>
    <x v="31"/>
    <n v="0"/>
    <n v="0"/>
    <n v="0"/>
    <n v="0"/>
    <n v="0"/>
    <n v="0"/>
    <n v="0"/>
    <n v="0"/>
    <n v="0"/>
    <n v="0"/>
    <n v="0"/>
  </r>
  <r>
    <x v="31"/>
    <x v="32"/>
    <n v="0"/>
    <n v="0"/>
    <n v="0"/>
    <n v="0"/>
    <n v="0"/>
    <n v="0"/>
    <n v="0"/>
    <n v="0"/>
    <n v="0"/>
    <n v="0"/>
    <n v="0"/>
  </r>
  <r>
    <x v="31"/>
    <x v="33"/>
    <n v="0"/>
    <n v="0"/>
    <n v="0"/>
    <n v="0"/>
    <n v="0"/>
    <n v="0"/>
    <n v="0"/>
    <n v="0"/>
    <n v="0"/>
    <n v="0"/>
    <n v="0"/>
  </r>
  <r>
    <x v="31"/>
    <x v="34"/>
    <n v="0"/>
    <n v="0"/>
    <n v="0"/>
    <n v="0"/>
    <n v="0"/>
    <n v="0"/>
    <n v="0"/>
    <n v="0"/>
    <n v="0"/>
    <n v="0"/>
    <n v="0"/>
  </r>
  <r>
    <x v="31"/>
    <x v="35"/>
    <n v="0"/>
    <n v="0"/>
    <n v="0"/>
    <n v="0"/>
    <n v="0"/>
    <n v="0"/>
    <n v="0"/>
    <n v="0"/>
    <n v="0"/>
    <n v="0"/>
    <n v="0"/>
  </r>
  <r>
    <x v="31"/>
    <x v="36"/>
    <n v="0"/>
    <n v="0"/>
    <n v="0"/>
    <n v="0"/>
    <n v="0"/>
    <n v="0"/>
    <n v="0"/>
    <n v="0"/>
    <n v="0"/>
    <n v="0"/>
    <n v="0"/>
  </r>
  <r>
    <x v="31"/>
    <x v="37"/>
    <n v="0"/>
    <n v="0"/>
    <n v="0"/>
    <n v="0"/>
    <n v="0"/>
    <n v="0"/>
    <n v="0"/>
    <n v="0"/>
    <n v="0"/>
    <n v="0"/>
    <n v="0"/>
  </r>
  <r>
    <x v="31"/>
    <x v="38"/>
    <n v="0"/>
    <n v="0"/>
    <n v="0"/>
    <n v="0"/>
    <n v="0"/>
    <n v="0"/>
    <n v="0"/>
    <n v="0"/>
    <n v="0"/>
    <n v="0"/>
    <s v="SE REALIZA SEGUIMIENTO EVIDENCIANDO UN SALDO PENDIENTE EN CUMPLIMIENTO DE METAS DE PRODUCCION DE 1,388 REGISTROS DE INVENTARIO KARDEX EQUIVALENTES A 5,3 DIAS PDTES EN  META DE PRODUCCION DEL PROYECTO MINDEFENSA. _x000a_ADICIONAL A LO ANTERIOR SE REPORTO DEL PROYECTO SUPERVIGILANCIA 6,75 DIAS PENDIENTES EN META DE PRODUCCION. _x000a_TENIENDO EN CUENTA LO ANTERIOR SE CONCLUYE QUE TIENE UN SALDO PDTE EN META DE PRODUCCION EQUIVALENTE A 12 DIAS DE PRODUCCION"/>
  </r>
  <r>
    <x v="31"/>
    <x v="39"/>
    <n v="0"/>
    <n v="0"/>
    <n v="114"/>
    <n v="0"/>
    <n v="1654"/>
    <n v="1560"/>
    <n v="0"/>
    <n v="0"/>
    <n v="0"/>
    <n v="0"/>
    <s v="GAVETA 22"/>
  </r>
  <r>
    <x v="31"/>
    <x v="40"/>
    <n v="0"/>
    <n v="0"/>
    <n v="239"/>
    <n v="0"/>
    <n v="0"/>
    <n v="94"/>
    <n v="0"/>
    <n v="0"/>
    <n v="0"/>
    <n v="0"/>
    <s v="GAVETA 52"/>
  </r>
  <r>
    <x v="31"/>
    <x v="41"/>
    <n v="0"/>
    <n v="0"/>
    <n v="0"/>
    <n v="0"/>
    <n v="0"/>
    <n v="0"/>
    <n v="0"/>
    <n v="0"/>
    <n v="0"/>
    <n v="0"/>
    <n v="0"/>
  </r>
  <r>
    <x v="31"/>
    <x v="42"/>
    <n v="0"/>
    <n v="0"/>
    <n v="447"/>
    <n v="0"/>
    <n v="0"/>
    <n v="0"/>
    <n v="0"/>
    <n v="0"/>
    <n v="0"/>
    <n v="0"/>
    <s v="GAVETA 22 Y  52"/>
  </r>
  <r>
    <x v="31"/>
    <x v="43"/>
    <n v="0"/>
    <n v="0"/>
    <n v="56"/>
    <n v="0"/>
    <n v="0"/>
    <n v="0"/>
    <n v="0"/>
    <n v="0"/>
    <n v="0"/>
    <n v="0"/>
    <s v="GAVETA 22"/>
  </r>
  <r>
    <x v="31"/>
    <x v="44"/>
    <n v="0"/>
    <n v="0"/>
    <n v="447"/>
    <n v="0"/>
    <n v="0"/>
    <n v="0"/>
    <n v="0"/>
    <n v="0"/>
    <n v="0"/>
    <n v="0"/>
    <s v="GAVETA 22 Y 52"/>
  </r>
  <r>
    <x v="31"/>
    <x v="45"/>
    <n v="0"/>
    <n v="0"/>
    <n v="0"/>
    <n v="0"/>
    <n v="0"/>
    <n v="0"/>
    <n v="0"/>
    <n v="0"/>
    <n v="0"/>
    <n v="0"/>
    <s v="NO ASISTIO"/>
  </r>
  <r>
    <x v="31"/>
    <x v="46"/>
    <n v="0"/>
    <n v="0"/>
    <n v="351"/>
    <n v="0"/>
    <n v="0"/>
    <n v="0"/>
    <n v="0"/>
    <n v="0"/>
    <n v="0"/>
    <n v="0"/>
    <s v="GAVETA 52_x000a_SE REALIZA SEGUIMIENTO CON CORTE AL 24 DE OCTUBRE DE 2025 EVIDENCIANDO UN SALDO PENDIENTE DE 1,294 REGISTROS DE INVENTARIO KARDEX EQUIVALENTES A 4,9 DIAS EN META DE PRODUCCION _x000a_CONTINUA CON EL SALDO PENDIENTE DEL PROYECTO SUPERVIGILANCIA DE 6,75 DIA EN META DE PRODUCCION_x000a_PARA UN TOTAL DE 11,6 DIAS EN METAS DE PRODUCCION "/>
  </r>
  <r>
    <x v="31"/>
    <x v="47"/>
    <n v="0"/>
    <n v="0"/>
    <n v="0"/>
    <n v="0"/>
    <n v="0"/>
    <n v="0"/>
    <n v="0"/>
    <n v="0"/>
    <n v="0"/>
    <n v="0"/>
    <n v="0"/>
  </r>
  <r>
    <x v="31"/>
    <x v="48"/>
    <n v="0"/>
    <n v="0"/>
    <n v="0"/>
    <n v="0"/>
    <n v="0"/>
    <n v="0"/>
    <n v="0"/>
    <n v="0"/>
    <n v="0"/>
    <n v="0"/>
    <n v="0"/>
  </r>
  <r>
    <x v="31"/>
    <x v="49"/>
    <n v="0"/>
    <n v="0"/>
    <n v="0"/>
    <n v="0"/>
    <n v="0"/>
    <n v="0"/>
    <n v="0"/>
    <n v="0"/>
    <n v="0"/>
    <n v="0"/>
    <n v="0"/>
  </r>
  <r>
    <x v="31"/>
    <x v="50"/>
    <n v="0"/>
    <n v="0"/>
    <n v="0"/>
    <n v="0"/>
    <n v="0"/>
    <n v="0"/>
    <n v="0"/>
    <n v="0"/>
    <n v="0"/>
    <n v="0"/>
    <n v="0"/>
  </r>
  <r>
    <x v="31"/>
    <x v="51"/>
    <n v="0"/>
    <n v="0"/>
    <n v="0"/>
    <n v="0"/>
    <n v="0"/>
    <n v="0"/>
    <n v="0"/>
    <n v="0"/>
    <n v="0"/>
    <n v="0"/>
    <n v="0"/>
  </r>
  <r>
    <x v="31"/>
    <x v="52"/>
    <n v="0"/>
    <n v="0"/>
    <n v="0"/>
    <n v="0"/>
    <n v="0"/>
    <n v="0"/>
    <n v="0"/>
    <n v="0"/>
    <n v="0"/>
    <n v="0"/>
    <n v="0"/>
  </r>
  <r>
    <x v="31"/>
    <x v="53"/>
    <n v="0"/>
    <n v="0"/>
    <n v="0"/>
    <n v="0"/>
    <n v="0"/>
    <n v="0"/>
    <n v="0"/>
    <n v="0"/>
    <n v="0"/>
    <n v="0"/>
    <n v="0"/>
  </r>
  <r>
    <x v="31"/>
    <x v="54"/>
    <n v="0"/>
    <n v="0"/>
    <n v="0"/>
    <n v="0"/>
    <n v="0"/>
    <n v="0"/>
    <n v="0"/>
    <n v="0"/>
    <n v="0"/>
    <n v="0"/>
    <n v="0"/>
  </r>
  <r>
    <x v="31"/>
    <x v="55"/>
    <n v="0"/>
    <n v="0"/>
    <n v="0"/>
    <n v="0"/>
    <n v="0"/>
    <n v="0"/>
    <n v="0"/>
    <n v="0"/>
    <n v="0"/>
    <n v="0"/>
    <n v="0"/>
  </r>
  <r>
    <x v="31"/>
    <x v="56"/>
    <n v="0"/>
    <n v="0"/>
    <n v="0"/>
    <n v="0"/>
    <n v="0"/>
    <n v="0"/>
    <n v="0"/>
    <n v="0"/>
    <n v="0"/>
    <n v="0"/>
    <n v="0"/>
  </r>
  <r>
    <x v="31"/>
    <x v="57"/>
    <n v="0"/>
    <n v="0"/>
    <n v="0"/>
    <n v="0"/>
    <n v="0"/>
    <n v="0"/>
    <n v="0"/>
    <n v="0"/>
    <n v="0"/>
    <n v="0"/>
    <n v="0"/>
  </r>
  <r>
    <x v="31"/>
    <x v="58"/>
    <n v="0"/>
    <n v="0"/>
    <n v="0"/>
    <n v="0"/>
    <n v="0"/>
    <n v="0"/>
    <n v="0"/>
    <n v="0"/>
    <n v="0"/>
    <n v="0"/>
    <n v="0"/>
  </r>
  <r>
    <x v="31"/>
    <x v="59"/>
    <n v="0"/>
    <n v="0"/>
    <n v="0"/>
    <n v="0"/>
    <n v="0"/>
    <n v="0"/>
    <n v="0"/>
    <n v="0"/>
    <n v="0"/>
    <n v="0"/>
    <n v="0"/>
  </r>
  <r>
    <x v="31"/>
    <x v="60"/>
    <n v="0"/>
    <n v="0"/>
    <n v="0"/>
    <n v="0"/>
    <n v="0"/>
    <n v="0"/>
    <n v="0"/>
    <n v="0"/>
    <n v="0"/>
    <n v="0"/>
    <n v="0"/>
  </r>
  <r>
    <x v="31"/>
    <x v="61"/>
    <n v="0"/>
    <n v="0"/>
    <n v="0"/>
    <n v="0"/>
    <n v="0"/>
    <n v="0"/>
    <n v="0"/>
    <n v="0"/>
    <n v="0"/>
    <n v="0"/>
    <n v="0"/>
  </r>
  <r>
    <x v="31"/>
    <x v="62"/>
    <n v="0"/>
    <n v="0"/>
    <n v="0"/>
    <n v="0"/>
    <n v="0"/>
    <n v="0"/>
    <n v="0"/>
    <n v="0"/>
    <n v="0"/>
    <n v="0"/>
    <n v="0"/>
  </r>
  <r>
    <x v="31"/>
    <x v="63"/>
    <n v="0"/>
    <n v="0"/>
    <n v="0"/>
    <n v="0"/>
    <n v="0"/>
    <n v="0"/>
    <n v="0"/>
    <n v="0"/>
    <n v="0"/>
    <n v="0"/>
    <n v="0"/>
  </r>
  <r>
    <x v="31"/>
    <x v="64"/>
    <n v="0"/>
    <n v="0"/>
    <n v="0"/>
    <n v="0"/>
    <n v="0"/>
    <n v="0"/>
    <n v="0"/>
    <n v="0"/>
    <n v="0"/>
    <n v="0"/>
    <n v="0"/>
  </r>
  <r>
    <x v="31"/>
    <x v="65"/>
    <n v="0"/>
    <n v="0"/>
    <n v="0"/>
    <n v="0"/>
    <n v="0"/>
    <n v="0"/>
    <n v="0"/>
    <n v="0"/>
    <n v="0"/>
    <n v="0"/>
    <n v="0"/>
  </r>
  <r>
    <x v="31"/>
    <x v="66"/>
    <n v="0"/>
    <n v="0"/>
    <n v="0"/>
    <n v="0"/>
    <n v="0"/>
    <n v="0"/>
    <n v="0"/>
    <n v="0"/>
    <n v="0"/>
    <n v="0"/>
    <n v="0"/>
  </r>
  <r>
    <x v="31"/>
    <x v="67"/>
    <n v="0"/>
    <n v="0"/>
    <n v="0"/>
    <n v="0"/>
    <n v="0"/>
    <n v="0"/>
    <n v="0"/>
    <n v="0"/>
    <n v="0"/>
    <n v="0"/>
    <n v="0"/>
  </r>
  <r>
    <x v="31"/>
    <x v="68"/>
    <n v="0"/>
    <n v="0"/>
    <n v="0"/>
    <n v="0"/>
    <n v="0"/>
    <n v="0"/>
    <n v="0"/>
    <n v="0"/>
    <n v="0"/>
    <n v="0"/>
    <n v="0"/>
  </r>
  <r>
    <x v="31"/>
    <x v="69"/>
    <n v="0"/>
    <n v="0"/>
    <n v="0"/>
    <n v="0"/>
    <n v="0"/>
    <n v="0"/>
    <n v="0"/>
    <n v="0"/>
    <n v="0"/>
    <n v="0"/>
    <n v="0"/>
  </r>
  <r>
    <x v="31"/>
    <x v="70"/>
    <n v="0"/>
    <n v="0"/>
    <n v="0"/>
    <n v="0"/>
    <n v="0"/>
    <n v="0"/>
    <n v="0"/>
    <n v="0"/>
    <n v="0"/>
    <n v="0"/>
    <n v="0"/>
  </r>
  <r>
    <x v="31"/>
    <x v="71"/>
    <n v="0"/>
    <n v="0"/>
    <n v="0"/>
    <n v="0"/>
    <n v="0"/>
    <n v="0"/>
    <n v="0"/>
    <n v="0"/>
    <n v="0"/>
    <n v="0"/>
    <n v="0"/>
  </r>
  <r>
    <x v="31"/>
    <x v="72"/>
    <n v="0"/>
    <n v="0"/>
    <n v="0"/>
    <n v="0"/>
    <n v="0"/>
    <n v="0"/>
    <n v="0"/>
    <n v="0"/>
    <n v="0"/>
    <n v="0"/>
    <n v="0"/>
  </r>
  <r>
    <x v="31"/>
    <x v="73"/>
    <n v="0"/>
    <n v="0"/>
    <n v="0"/>
    <n v="0"/>
    <n v="0"/>
    <n v="0"/>
    <n v="0"/>
    <n v="0"/>
    <n v="0"/>
    <n v="0"/>
    <n v="0"/>
  </r>
  <r>
    <x v="31"/>
    <x v="74"/>
    <n v="0"/>
    <n v="0"/>
    <n v="0"/>
    <n v="0"/>
    <n v="0"/>
    <n v="0"/>
    <n v="0"/>
    <n v="0"/>
    <n v="0"/>
    <n v="0"/>
    <n v="0"/>
  </r>
  <r>
    <x v="31"/>
    <x v="75"/>
    <n v="0"/>
    <n v="0"/>
    <n v="0"/>
    <n v="0"/>
    <n v="0"/>
    <n v="0"/>
    <n v="0"/>
    <n v="0"/>
    <n v="0"/>
    <n v="0"/>
    <n v="0"/>
  </r>
  <r>
    <x v="31"/>
    <x v="76"/>
    <n v="0"/>
    <n v="0"/>
    <n v="0"/>
    <n v="0"/>
    <n v="0"/>
    <n v="0"/>
    <n v="0"/>
    <n v="0"/>
    <n v="0"/>
    <n v="0"/>
    <n v="0"/>
  </r>
  <r>
    <x v="31"/>
    <x v="77"/>
    <n v="0"/>
    <n v="0"/>
    <n v="0"/>
    <n v="0"/>
    <n v="0"/>
    <n v="0"/>
    <n v="0"/>
    <n v="0"/>
    <n v="0"/>
    <n v="0"/>
    <n v="0"/>
  </r>
  <r>
    <x v="31"/>
    <x v="78"/>
    <n v="0"/>
    <n v="0"/>
    <n v="0"/>
    <n v="0"/>
    <n v="0"/>
    <n v="0"/>
    <n v="0"/>
    <n v="0"/>
    <n v="0"/>
    <n v="0"/>
    <n v="0"/>
  </r>
  <r>
    <x v="31"/>
    <x v="79"/>
    <n v="0"/>
    <n v="0"/>
    <n v="0"/>
    <n v="0"/>
    <n v="0"/>
    <n v="0"/>
    <n v="0"/>
    <n v="0"/>
    <n v="0"/>
    <n v="0"/>
    <n v="0"/>
  </r>
  <r>
    <x v="31"/>
    <x v="80"/>
    <n v="0"/>
    <n v="0"/>
    <n v="0"/>
    <n v="0"/>
    <n v="0"/>
    <n v="0"/>
    <n v="0"/>
    <n v="0"/>
    <n v="0"/>
    <n v="0"/>
    <n v="0"/>
  </r>
  <r>
    <x v="31"/>
    <x v="81"/>
    <n v="0"/>
    <n v="0"/>
    <n v="0"/>
    <n v="0"/>
    <n v="0"/>
    <n v="0"/>
    <n v="0"/>
    <n v="0"/>
    <n v="0"/>
    <n v="0"/>
    <n v="0"/>
  </r>
  <r>
    <x v="31"/>
    <x v="82"/>
    <n v="0"/>
    <n v="0"/>
    <n v="0"/>
    <n v="0"/>
    <n v="0"/>
    <n v="0"/>
    <n v="0"/>
    <n v="0"/>
    <n v="0"/>
    <n v="0"/>
    <n v="0"/>
  </r>
  <r>
    <x v="31"/>
    <x v="83"/>
    <n v="0"/>
    <n v="0"/>
    <n v="0"/>
    <n v="0"/>
    <n v="0"/>
    <n v="0"/>
    <n v="0"/>
    <n v="0"/>
    <n v="0"/>
    <n v="0"/>
    <n v="0"/>
  </r>
  <r>
    <x v="31"/>
    <x v="84"/>
    <n v="0"/>
    <n v="0"/>
    <n v="0"/>
    <n v="0"/>
    <n v="0"/>
    <n v="0"/>
    <n v="0"/>
    <n v="0"/>
    <n v="0"/>
    <n v="0"/>
    <n v="0"/>
  </r>
  <r>
    <x v="31"/>
    <x v="85"/>
    <n v="0"/>
    <n v="0"/>
    <n v="0"/>
    <n v="0"/>
    <n v="0"/>
    <n v="0"/>
    <n v="0"/>
    <n v="0"/>
    <n v="0"/>
    <n v="0"/>
    <n v="0"/>
  </r>
  <r>
    <x v="31"/>
    <x v="86"/>
    <n v="0"/>
    <n v="0"/>
    <n v="0"/>
    <n v="0"/>
    <n v="0"/>
    <n v="0"/>
    <n v="0"/>
    <n v="0"/>
    <n v="0"/>
    <n v="0"/>
    <n v="0"/>
  </r>
  <r>
    <x v="31"/>
    <x v="87"/>
    <n v="0"/>
    <n v="0"/>
    <n v="0"/>
    <n v="0"/>
    <n v="0"/>
    <n v="0"/>
    <n v="0"/>
    <n v="0"/>
    <n v="0"/>
    <n v="0"/>
    <n v="0"/>
  </r>
  <r>
    <x v="31"/>
    <x v="88"/>
    <n v="0"/>
    <n v="0"/>
    <n v="0"/>
    <n v="0"/>
    <n v="0"/>
    <n v="0"/>
    <n v="0"/>
    <n v="0"/>
    <n v="0"/>
    <n v="0"/>
    <n v="0"/>
  </r>
  <r>
    <x v="31"/>
    <x v="89"/>
    <n v="0"/>
    <n v="0"/>
    <n v="0"/>
    <n v="0"/>
    <n v="0"/>
    <n v="0"/>
    <n v="0"/>
    <n v="0"/>
    <n v="0"/>
    <n v="0"/>
    <n v="0"/>
  </r>
  <r>
    <x v="31"/>
    <x v="90"/>
    <n v="0"/>
    <n v="0"/>
    <n v="0"/>
    <n v="0"/>
    <n v="0"/>
    <n v="0"/>
    <n v="0"/>
    <n v="0"/>
    <n v="0"/>
    <n v="0"/>
    <n v="0"/>
  </r>
  <r>
    <x v="31"/>
    <x v="91"/>
    <n v="0"/>
    <n v="0"/>
    <n v="0"/>
    <n v="0"/>
    <n v="0"/>
    <n v="0"/>
    <n v="0"/>
    <n v="0"/>
    <n v="0"/>
    <n v="0"/>
    <n v="0"/>
  </r>
  <r>
    <x v="31"/>
    <x v="92"/>
    <n v="0"/>
    <n v="0"/>
    <n v="0"/>
    <n v="0"/>
    <n v="0"/>
    <n v="0"/>
    <n v="0"/>
    <n v="0"/>
    <n v="0"/>
    <n v="0"/>
    <n v="0"/>
  </r>
  <r>
    <x v="31"/>
    <x v="93"/>
    <n v="0"/>
    <n v="0"/>
    <n v="0"/>
    <n v="0"/>
    <n v="0"/>
    <n v="0"/>
    <n v="0"/>
    <n v="0"/>
    <n v="0"/>
    <n v="0"/>
    <n v="0"/>
  </r>
  <r>
    <x v="31"/>
    <x v="94"/>
    <n v="0"/>
    <n v="0"/>
    <n v="0"/>
    <n v="0"/>
    <n v="0"/>
    <n v="0"/>
    <n v="0"/>
    <n v="0"/>
    <n v="0"/>
    <n v="0"/>
    <n v="0"/>
  </r>
  <r>
    <x v="31"/>
    <x v="95"/>
    <n v="0"/>
    <n v="0"/>
    <n v="0"/>
    <n v="0"/>
    <n v="0"/>
    <n v="0"/>
    <n v="0"/>
    <n v="0"/>
    <n v="0"/>
    <n v="0"/>
    <n v="0"/>
  </r>
  <r>
    <x v="31"/>
    <x v="96"/>
    <n v="0"/>
    <n v="0"/>
    <n v="0"/>
    <n v="0"/>
    <n v="0"/>
    <n v="0"/>
    <n v="0"/>
    <n v="0"/>
    <n v="0"/>
    <n v="0"/>
    <n v="0"/>
  </r>
  <r>
    <x v="31"/>
    <x v="97"/>
    <n v="0"/>
    <n v="0"/>
    <n v="0"/>
    <n v="0"/>
    <n v="0"/>
    <n v="0"/>
    <n v="0"/>
    <n v="0"/>
    <n v="0"/>
    <n v="0"/>
    <n v="0"/>
  </r>
  <r>
    <x v="31"/>
    <x v="98"/>
    <n v="0"/>
    <n v="0"/>
    <n v="0"/>
    <n v="0"/>
    <n v="0"/>
    <n v="0"/>
    <n v="0"/>
    <n v="0"/>
    <n v="0"/>
    <n v="0"/>
    <n v="0"/>
  </r>
  <r>
    <x v="31"/>
    <x v="99"/>
    <n v="0"/>
    <n v="0"/>
    <n v="0"/>
    <n v="0"/>
    <n v="0"/>
    <n v="0"/>
    <n v="0"/>
    <n v="0"/>
    <n v="0"/>
    <n v="0"/>
    <n v="0"/>
  </r>
  <r>
    <x v="31"/>
    <x v="100"/>
    <n v="0"/>
    <n v="0"/>
    <n v="0"/>
    <n v="0"/>
    <n v="0"/>
    <n v="0"/>
    <n v="0"/>
    <n v="0"/>
    <n v="0"/>
    <n v="0"/>
    <n v="0"/>
  </r>
  <r>
    <x v="31"/>
    <x v="101"/>
    <n v="0"/>
    <n v="0"/>
    <n v="0"/>
    <n v="0"/>
    <n v="0"/>
    <n v="0"/>
    <n v="0"/>
    <n v="0"/>
    <n v="0"/>
    <n v="0"/>
    <n v="0"/>
  </r>
  <r>
    <x v="31"/>
    <x v="102"/>
    <n v="0"/>
    <n v="0"/>
    <n v="0"/>
    <n v="0"/>
    <n v="0"/>
    <n v="0"/>
    <n v="0"/>
    <n v="0"/>
    <n v="0"/>
    <n v="0"/>
    <n v="0"/>
  </r>
  <r>
    <x v="31"/>
    <x v="103"/>
    <n v="0"/>
    <n v="0"/>
    <n v="0"/>
    <n v="0"/>
    <n v="0"/>
    <n v="0"/>
    <n v="0"/>
    <n v="0"/>
    <n v="0"/>
    <n v="0"/>
    <n v="0"/>
  </r>
  <r>
    <x v="31"/>
    <x v="104"/>
    <n v="0"/>
    <n v="0"/>
    <n v="0"/>
    <n v="0"/>
    <n v="0"/>
    <n v="0"/>
    <n v="0"/>
    <n v="0"/>
    <n v="0"/>
    <n v="0"/>
    <n v="0"/>
  </r>
  <r>
    <x v="31"/>
    <x v="105"/>
    <n v="0"/>
    <n v="0"/>
    <n v="0"/>
    <n v="0"/>
    <n v="0"/>
    <n v="0"/>
    <n v="0"/>
    <n v="0"/>
    <n v="0"/>
    <n v="0"/>
    <n v="0"/>
  </r>
  <r>
    <x v="31"/>
    <x v="106"/>
    <n v="0"/>
    <n v="0"/>
    <n v="0"/>
    <n v="0"/>
    <n v="0"/>
    <n v="0"/>
    <n v="0"/>
    <n v="0"/>
    <n v="0"/>
    <n v="0"/>
    <n v="0"/>
  </r>
  <r>
    <x v="31"/>
    <x v="107"/>
    <n v="0"/>
    <n v="0"/>
    <n v="0"/>
    <n v="0"/>
    <n v="0"/>
    <n v="0"/>
    <n v="0"/>
    <n v="0"/>
    <n v="0"/>
    <n v="0"/>
    <n v="0"/>
  </r>
  <r>
    <x v="31"/>
    <x v="108"/>
    <n v="0"/>
    <n v="0"/>
    <n v="0"/>
    <n v="0"/>
    <n v="0"/>
    <n v="0"/>
    <n v="0"/>
    <n v="0"/>
    <n v="0"/>
    <n v="0"/>
    <n v="0"/>
  </r>
  <r>
    <x v="31"/>
    <x v="109"/>
    <n v="0"/>
    <n v="0"/>
    <n v="0"/>
    <n v="0"/>
    <n v="0"/>
    <n v="0"/>
    <n v="0"/>
    <n v="0"/>
    <n v="0"/>
    <n v="0"/>
    <n v="0"/>
  </r>
  <r>
    <x v="31"/>
    <x v="110"/>
    <n v="0"/>
    <n v="0"/>
    <n v="0"/>
    <n v="0"/>
    <n v="0"/>
    <n v="0"/>
    <n v="0"/>
    <n v="0"/>
    <n v="0"/>
    <n v="0"/>
    <n v="0"/>
  </r>
  <r>
    <x v="31"/>
    <x v="111"/>
    <n v="0"/>
    <n v="0"/>
    <n v="0"/>
    <n v="0"/>
    <n v="0"/>
    <n v="0"/>
    <n v="0"/>
    <n v="0"/>
    <n v="0"/>
    <n v="0"/>
    <n v="0"/>
  </r>
  <r>
    <x v="31"/>
    <x v="112"/>
    <n v="0"/>
    <n v="0"/>
    <n v="0"/>
    <n v="0"/>
    <n v="0"/>
    <n v="0"/>
    <n v="0"/>
    <n v="0"/>
    <n v="0"/>
    <n v="0"/>
    <n v="0"/>
  </r>
  <r>
    <x v="31"/>
    <x v="113"/>
    <n v="0"/>
    <n v="0"/>
    <n v="0"/>
    <n v="0"/>
    <n v="0"/>
    <n v="0"/>
    <n v="0"/>
    <n v="0"/>
    <n v="0"/>
    <n v="0"/>
    <n v="0"/>
  </r>
  <r>
    <x v="31"/>
    <x v="114"/>
    <n v="0"/>
    <n v="0"/>
    <n v="0"/>
    <n v="0"/>
    <n v="0"/>
    <n v="0"/>
    <n v="0"/>
    <n v="0"/>
    <n v="0"/>
    <n v="0"/>
    <n v="0"/>
  </r>
  <r>
    <x v="32"/>
    <x v="25"/>
    <n v="0"/>
    <n v="0"/>
    <n v="0"/>
    <n v="0"/>
    <n v="0"/>
    <n v="0"/>
    <n v="0"/>
    <n v="0"/>
    <n v="0"/>
    <n v="0"/>
    <s v="NO ASISTIO _x000a_INICIA PROYECTO MINDEFENSA_x000a_CURVA DE APRENDIZAJE_x000a_INICIA PROCESO FUID"/>
  </r>
  <r>
    <x v="32"/>
    <x v="26"/>
    <n v="0"/>
    <n v="0"/>
    <n v="0"/>
    <n v="0"/>
    <n v="0"/>
    <n v="0"/>
    <n v="0"/>
    <n v="0"/>
    <n v="0"/>
    <n v="0"/>
    <n v="0"/>
  </r>
  <r>
    <x v="32"/>
    <x v="27"/>
    <n v="0"/>
    <n v="0"/>
    <n v="0"/>
    <n v="0"/>
    <n v="0"/>
    <n v="0"/>
    <n v="0"/>
    <n v="0"/>
    <n v="0"/>
    <n v="0"/>
    <n v="0"/>
  </r>
  <r>
    <x v="32"/>
    <x v="28"/>
    <n v="0"/>
    <n v="0"/>
    <n v="0"/>
    <n v="0"/>
    <n v="0"/>
    <n v="0"/>
    <n v="0"/>
    <n v="0"/>
    <n v="0"/>
    <n v="0"/>
    <n v="0"/>
  </r>
  <r>
    <x v="32"/>
    <x v="29"/>
    <n v="0"/>
    <n v="0"/>
    <n v="0"/>
    <n v="0"/>
    <n v="0"/>
    <n v="0"/>
    <n v="0"/>
    <n v="0"/>
    <n v="0"/>
    <n v="0"/>
    <n v="0"/>
  </r>
  <r>
    <x v="32"/>
    <x v="30"/>
    <n v="0"/>
    <n v="0"/>
    <n v="0"/>
    <n v="0"/>
    <n v="0"/>
    <n v="0"/>
    <n v="0"/>
    <n v="0"/>
    <n v="0"/>
    <n v="0"/>
    <n v="0"/>
  </r>
  <r>
    <x v="32"/>
    <x v="31"/>
    <n v="0"/>
    <n v="0"/>
    <n v="0"/>
    <n v="0"/>
    <n v="0"/>
    <n v="0"/>
    <n v="0"/>
    <n v="0"/>
    <n v="0"/>
    <n v="0"/>
    <n v="0"/>
  </r>
  <r>
    <x v="32"/>
    <x v="32"/>
    <n v="0"/>
    <n v="0"/>
    <n v="0"/>
    <n v="0"/>
    <n v="0"/>
    <n v="0"/>
    <n v="0"/>
    <n v="0"/>
    <n v="0"/>
    <n v="0"/>
    <n v="0"/>
  </r>
  <r>
    <x v="32"/>
    <x v="33"/>
    <n v="0"/>
    <n v="0"/>
    <n v="0"/>
    <n v="0"/>
    <n v="0"/>
    <n v="0"/>
    <n v="0"/>
    <n v="0"/>
    <n v="0"/>
    <n v="0"/>
    <n v="0"/>
  </r>
  <r>
    <x v="32"/>
    <x v="34"/>
    <n v="0"/>
    <n v="0"/>
    <n v="0"/>
    <n v="0"/>
    <n v="0"/>
    <n v="0"/>
    <n v="0"/>
    <n v="0"/>
    <n v="0"/>
    <n v="0"/>
    <n v="0"/>
  </r>
  <r>
    <x v="32"/>
    <x v="35"/>
    <n v="0"/>
    <n v="0"/>
    <n v="0"/>
    <n v="0"/>
    <n v="0"/>
    <n v="0"/>
    <n v="0"/>
    <n v="0"/>
    <n v="0"/>
    <n v="0"/>
    <n v="0"/>
  </r>
  <r>
    <x v="32"/>
    <x v="36"/>
    <n v="0"/>
    <n v="0"/>
    <n v="1102"/>
    <n v="0"/>
    <n v="0"/>
    <n v="0"/>
    <n v="0"/>
    <n v="0"/>
    <n v="0"/>
    <n v="0"/>
    <s v="GAVETA 32"/>
  </r>
  <r>
    <x v="32"/>
    <x v="37"/>
    <n v="0"/>
    <n v="0"/>
    <n v="0"/>
    <n v="0"/>
    <n v="0"/>
    <n v="0"/>
    <n v="0"/>
    <n v="0"/>
    <n v="0"/>
    <n v="0"/>
    <n v="0"/>
  </r>
  <r>
    <x v="32"/>
    <x v="38"/>
    <n v="0"/>
    <n v="0"/>
    <n v="260"/>
    <n v="0"/>
    <n v="0"/>
    <n v="0"/>
    <n v="0"/>
    <n v="0"/>
    <n v="0"/>
    <n v="0"/>
    <s v="GAVETA 63_x000a_SE REALIZA SEGUIMIENTO EVIDENCIANDO QUE PRESENTA UN SALDO PENDIENTE EN METAS DE PRODUCCIÓN DE 718 REGISTROS FUID INVENTARIO TARJETAS KARDEX_x000a_ADICIONAL A LO ANTERIOR DEL PROYECTO SUPERVIGILACIA SE REPORTO UN SALDO PENDIENTE DE 1.5 DIAS EN META DE PRODUCCION_x000a_ES DECIR QUE AL AORTE DEL 16/10/2025 TIENE PENDIENTES 4,2 DÌAS DE PRODUCCIÒN."/>
  </r>
  <r>
    <x v="32"/>
    <x v="39"/>
    <n v="0"/>
    <n v="0"/>
    <n v="259"/>
    <n v="0"/>
    <n v="0"/>
    <n v="0"/>
    <n v="0"/>
    <n v="0"/>
    <n v="0"/>
    <n v="0"/>
    <s v="GAVETA 63"/>
  </r>
  <r>
    <x v="32"/>
    <x v="40"/>
    <n v="0"/>
    <n v="0"/>
    <n v="0"/>
    <n v="0"/>
    <n v="0"/>
    <n v="0"/>
    <n v="0"/>
    <n v="0"/>
    <n v="0"/>
    <n v="0"/>
    <n v="0"/>
  </r>
  <r>
    <x v="32"/>
    <x v="41"/>
    <n v="0"/>
    <n v="0"/>
    <n v="0"/>
    <n v="0"/>
    <n v="0"/>
    <n v="0"/>
    <n v="0"/>
    <n v="0"/>
    <n v="0"/>
    <n v="0"/>
    <n v="0"/>
  </r>
  <r>
    <x v="32"/>
    <x v="42"/>
    <n v="0"/>
    <n v="0"/>
    <n v="297"/>
    <n v="0"/>
    <n v="0"/>
    <n v="0"/>
    <n v="0"/>
    <n v="0"/>
    <n v="0"/>
    <n v="0"/>
    <s v="GAVETA 63"/>
  </r>
  <r>
    <x v="32"/>
    <x v="43"/>
    <n v="0"/>
    <n v="0"/>
    <n v="266"/>
    <n v="0"/>
    <n v="0"/>
    <n v="0"/>
    <n v="0"/>
    <n v="0"/>
    <n v="0"/>
    <n v="0"/>
    <s v="GAVETA 63"/>
  </r>
  <r>
    <x v="32"/>
    <x v="44"/>
    <n v="0"/>
    <n v="0"/>
    <n v="275"/>
    <n v="0"/>
    <n v="0"/>
    <n v="0"/>
    <n v="0"/>
    <n v="0"/>
    <n v="0"/>
    <n v="0"/>
    <s v="GAVETA 63"/>
  </r>
  <r>
    <x v="32"/>
    <x v="45"/>
    <n v="0"/>
    <n v="0"/>
    <n v="0"/>
    <n v="0"/>
    <n v="0"/>
    <n v="0"/>
    <n v="0"/>
    <n v="0"/>
    <n v="0"/>
    <n v="0"/>
    <s v="PASA AL PROCESO DE ORDENACION "/>
  </r>
  <r>
    <x v="32"/>
    <x v="46"/>
    <n v="3"/>
    <n v="0"/>
    <n v="0"/>
    <n v="0"/>
    <n v="0"/>
    <n v="0"/>
    <n v="0"/>
    <n v="0"/>
    <n v="0"/>
    <n v="0"/>
    <s v="GAVETAS 8, 20,21 OF Y SUB_x000a_SE REALIZA SEGUIMIENTO CON CORTE AL 24 DE OCTUBRE DE 2025 EVIDENCIANDO QUE EN TOTAL PRESENTA UN SALDO PENDIENTE DE 661 REGISTROS DE INVENTARIO KARDEX Y 0,5 DIAS  DE PRODUCCION DEL PROYECTO SUPERVIGILANCIA_x000a_SE CONCLUYE UN TOTAL PENDIENTE Y EQUIVALENTE A 3 DIAS DE PRODUCCION "/>
  </r>
  <r>
    <x v="32"/>
    <x v="47"/>
    <n v="0"/>
    <n v="0"/>
    <n v="0"/>
    <n v="0"/>
    <n v="0"/>
    <n v="0"/>
    <n v="0"/>
    <n v="0"/>
    <n v="0"/>
    <n v="0"/>
    <n v="0"/>
  </r>
  <r>
    <x v="32"/>
    <x v="48"/>
    <n v="0"/>
    <n v="0"/>
    <n v="0"/>
    <n v="0"/>
    <n v="0"/>
    <n v="0"/>
    <n v="0"/>
    <n v="0"/>
    <n v="0"/>
    <n v="0"/>
    <n v="0"/>
  </r>
  <r>
    <x v="32"/>
    <x v="49"/>
    <n v="0"/>
    <n v="0"/>
    <n v="0"/>
    <n v="0"/>
    <n v="0"/>
    <n v="0"/>
    <n v="0"/>
    <n v="0"/>
    <n v="0"/>
    <n v="0"/>
    <n v="0"/>
  </r>
  <r>
    <x v="32"/>
    <x v="50"/>
    <n v="0"/>
    <n v="0"/>
    <n v="0"/>
    <n v="0"/>
    <n v="0"/>
    <n v="0"/>
    <n v="0"/>
    <n v="0"/>
    <n v="0"/>
    <n v="0"/>
    <n v="0"/>
  </r>
  <r>
    <x v="32"/>
    <x v="51"/>
    <n v="0"/>
    <n v="0"/>
    <n v="0"/>
    <n v="0"/>
    <n v="0"/>
    <n v="0"/>
    <n v="0"/>
    <n v="0"/>
    <n v="0"/>
    <n v="0"/>
    <n v="0"/>
  </r>
  <r>
    <x v="32"/>
    <x v="52"/>
    <n v="0"/>
    <n v="0"/>
    <n v="0"/>
    <n v="0"/>
    <n v="0"/>
    <n v="0"/>
    <n v="0"/>
    <n v="0"/>
    <n v="0"/>
    <n v="0"/>
    <n v="0"/>
  </r>
  <r>
    <x v="32"/>
    <x v="53"/>
    <n v="0"/>
    <n v="0"/>
    <n v="0"/>
    <n v="0"/>
    <n v="0"/>
    <n v="0"/>
    <n v="0"/>
    <n v="0"/>
    <n v="0"/>
    <n v="0"/>
    <n v="0"/>
  </r>
  <r>
    <x v="32"/>
    <x v="54"/>
    <n v="0"/>
    <n v="0"/>
    <n v="0"/>
    <n v="0"/>
    <n v="0"/>
    <n v="0"/>
    <n v="0"/>
    <n v="0"/>
    <n v="0"/>
    <n v="0"/>
    <n v="0"/>
  </r>
  <r>
    <x v="32"/>
    <x v="55"/>
    <n v="0"/>
    <n v="0"/>
    <n v="0"/>
    <n v="0"/>
    <n v="0"/>
    <n v="0"/>
    <n v="0"/>
    <n v="0"/>
    <n v="0"/>
    <n v="0"/>
    <n v="0"/>
  </r>
  <r>
    <x v="32"/>
    <x v="56"/>
    <n v="0"/>
    <n v="0"/>
    <n v="0"/>
    <n v="0"/>
    <n v="0"/>
    <n v="0"/>
    <n v="0"/>
    <n v="0"/>
    <n v="0"/>
    <n v="0"/>
    <n v="0"/>
  </r>
  <r>
    <x v="32"/>
    <x v="57"/>
    <n v="0"/>
    <n v="0"/>
    <n v="0"/>
    <n v="0"/>
    <n v="0"/>
    <n v="0"/>
    <n v="0"/>
    <n v="0"/>
    <n v="0"/>
    <n v="0"/>
    <n v="0"/>
  </r>
  <r>
    <x v="32"/>
    <x v="58"/>
    <n v="0"/>
    <n v="0"/>
    <n v="0"/>
    <n v="0"/>
    <n v="0"/>
    <n v="0"/>
    <n v="0"/>
    <n v="0"/>
    <n v="0"/>
    <n v="0"/>
    <n v="0"/>
  </r>
  <r>
    <x v="32"/>
    <x v="59"/>
    <n v="0"/>
    <n v="0"/>
    <n v="0"/>
    <n v="0"/>
    <n v="0"/>
    <n v="0"/>
    <n v="0"/>
    <n v="0"/>
    <n v="0"/>
    <n v="0"/>
    <n v="0"/>
  </r>
  <r>
    <x v="32"/>
    <x v="60"/>
    <n v="0"/>
    <n v="0"/>
    <n v="0"/>
    <n v="0"/>
    <n v="0"/>
    <n v="0"/>
    <n v="0"/>
    <n v="0"/>
    <n v="0"/>
    <n v="0"/>
    <n v="0"/>
  </r>
  <r>
    <x v="32"/>
    <x v="61"/>
    <n v="0"/>
    <n v="0"/>
    <n v="0"/>
    <n v="0"/>
    <n v="0"/>
    <n v="0"/>
    <n v="0"/>
    <n v="0"/>
    <n v="0"/>
    <n v="0"/>
    <n v="0"/>
  </r>
  <r>
    <x v="32"/>
    <x v="62"/>
    <n v="0"/>
    <n v="0"/>
    <n v="0"/>
    <n v="0"/>
    <n v="0"/>
    <n v="0"/>
    <n v="0"/>
    <n v="0"/>
    <n v="0"/>
    <n v="0"/>
    <n v="0"/>
  </r>
  <r>
    <x v="32"/>
    <x v="63"/>
    <n v="0"/>
    <n v="0"/>
    <n v="0"/>
    <n v="0"/>
    <n v="0"/>
    <n v="0"/>
    <n v="0"/>
    <n v="0"/>
    <n v="0"/>
    <n v="0"/>
    <n v="0"/>
  </r>
  <r>
    <x v="32"/>
    <x v="64"/>
    <n v="0"/>
    <n v="0"/>
    <n v="0"/>
    <n v="0"/>
    <n v="0"/>
    <n v="0"/>
    <n v="0"/>
    <n v="0"/>
    <n v="0"/>
    <n v="0"/>
    <n v="0"/>
  </r>
  <r>
    <x v="32"/>
    <x v="65"/>
    <n v="0"/>
    <n v="0"/>
    <n v="0"/>
    <n v="0"/>
    <n v="0"/>
    <n v="0"/>
    <n v="0"/>
    <n v="0"/>
    <n v="0"/>
    <n v="0"/>
    <n v="0"/>
  </r>
  <r>
    <x v="32"/>
    <x v="66"/>
    <n v="0"/>
    <n v="0"/>
    <n v="0"/>
    <n v="0"/>
    <n v="0"/>
    <n v="0"/>
    <n v="0"/>
    <n v="0"/>
    <n v="0"/>
    <n v="0"/>
    <n v="0"/>
  </r>
  <r>
    <x v="32"/>
    <x v="67"/>
    <n v="0"/>
    <n v="0"/>
    <n v="0"/>
    <n v="0"/>
    <n v="0"/>
    <n v="0"/>
    <n v="0"/>
    <n v="0"/>
    <n v="0"/>
    <n v="0"/>
    <n v="0"/>
  </r>
  <r>
    <x v="32"/>
    <x v="68"/>
    <n v="0"/>
    <n v="0"/>
    <n v="0"/>
    <n v="0"/>
    <n v="0"/>
    <n v="0"/>
    <n v="0"/>
    <n v="0"/>
    <n v="0"/>
    <n v="0"/>
    <n v="0"/>
  </r>
  <r>
    <x v="32"/>
    <x v="69"/>
    <n v="0"/>
    <n v="0"/>
    <n v="0"/>
    <n v="0"/>
    <n v="0"/>
    <n v="0"/>
    <n v="0"/>
    <n v="0"/>
    <n v="0"/>
    <n v="0"/>
    <n v="0"/>
  </r>
  <r>
    <x v="32"/>
    <x v="70"/>
    <n v="0"/>
    <n v="0"/>
    <n v="0"/>
    <n v="0"/>
    <n v="0"/>
    <n v="0"/>
    <n v="0"/>
    <n v="0"/>
    <n v="0"/>
    <n v="0"/>
    <n v="0"/>
  </r>
  <r>
    <x v="32"/>
    <x v="71"/>
    <n v="0"/>
    <n v="0"/>
    <n v="0"/>
    <n v="0"/>
    <n v="0"/>
    <n v="0"/>
    <n v="0"/>
    <n v="0"/>
    <n v="0"/>
    <n v="0"/>
    <n v="0"/>
  </r>
  <r>
    <x v="32"/>
    <x v="72"/>
    <n v="0"/>
    <n v="0"/>
    <n v="0"/>
    <n v="0"/>
    <n v="0"/>
    <n v="0"/>
    <n v="0"/>
    <n v="0"/>
    <n v="0"/>
    <n v="0"/>
    <n v="0"/>
  </r>
  <r>
    <x v="32"/>
    <x v="73"/>
    <n v="0"/>
    <n v="0"/>
    <n v="0"/>
    <n v="0"/>
    <n v="0"/>
    <n v="0"/>
    <n v="0"/>
    <n v="0"/>
    <n v="0"/>
    <n v="0"/>
    <n v="0"/>
  </r>
  <r>
    <x v="32"/>
    <x v="74"/>
    <n v="0"/>
    <n v="0"/>
    <n v="0"/>
    <n v="0"/>
    <n v="0"/>
    <n v="0"/>
    <n v="0"/>
    <n v="0"/>
    <n v="0"/>
    <n v="0"/>
    <n v="0"/>
  </r>
  <r>
    <x v="32"/>
    <x v="75"/>
    <n v="0"/>
    <n v="0"/>
    <n v="0"/>
    <n v="0"/>
    <n v="0"/>
    <n v="0"/>
    <n v="0"/>
    <n v="0"/>
    <n v="0"/>
    <n v="0"/>
    <n v="0"/>
  </r>
  <r>
    <x v="32"/>
    <x v="76"/>
    <n v="0"/>
    <n v="0"/>
    <n v="0"/>
    <n v="0"/>
    <n v="0"/>
    <n v="0"/>
    <n v="0"/>
    <n v="0"/>
    <n v="0"/>
    <n v="0"/>
    <n v="0"/>
  </r>
  <r>
    <x v="32"/>
    <x v="77"/>
    <n v="0"/>
    <n v="0"/>
    <n v="0"/>
    <n v="0"/>
    <n v="0"/>
    <n v="0"/>
    <n v="0"/>
    <n v="0"/>
    <n v="0"/>
    <n v="0"/>
    <n v="0"/>
  </r>
  <r>
    <x v="32"/>
    <x v="78"/>
    <n v="0"/>
    <n v="0"/>
    <n v="0"/>
    <n v="0"/>
    <n v="0"/>
    <n v="0"/>
    <n v="0"/>
    <n v="0"/>
    <n v="0"/>
    <n v="0"/>
    <n v="0"/>
  </r>
  <r>
    <x v="32"/>
    <x v="79"/>
    <n v="0"/>
    <n v="0"/>
    <n v="0"/>
    <n v="0"/>
    <n v="0"/>
    <n v="0"/>
    <n v="0"/>
    <n v="0"/>
    <n v="0"/>
    <n v="0"/>
    <n v="0"/>
  </r>
  <r>
    <x v="32"/>
    <x v="80"/>
    <n v="0"/>
    <n v="0"/>
    <n v="0"/>
    <n v="0"/>
    <n v="0"/>
    <n v="0"/>
    <n v="0"/>
    <n v="0"/>
    <n v="0"/>
    <n v="0"/>
    <n v="0"/>
  </r>
  <r>
    <x v="32"/>
    <x v="81"/>
    <n v="0"/>
    <n v="0"/>
    <n v="0"/>
    <n v="0"/>
    <n v="0"/>
    <n v="0"/>
    <n v="0"/>
    <n v="0"/>
    <n v="0"/>
    <n v="0"/>
    <n v="0"/>
  </r>
  <r>
    <x v="32"/>
    <x v="82"/>
    <n v="0"/>
    <n v="0"/>
    <n v="0"/>
    <n v="0"/>
    <n v="0"/>
    <n v="0"/>
    <n v="0"/>
    <n v="0"/>
    <n v="0"/>
    <n v="0"/>
    <n v="0"/>
  </r>
  <r>
    <x v="32"/>
    <x v="83"/>
    <n v="0"/>
    <n v="0"/>
    <n v="0"/>
    <n v="0"/>
    <n v="0"/>
    <n v="0"/>
    <n v="0"/>
    <n v="0"/>
    <n v="0"/>
    <n v="0"/>
    <n v="0"/>
  </r>
  <r>
    <x v="32"/>
    <x v="84"/>
    <n v="0"/>
    <n v="0"/>
    <n v="0"/>
    <n v="0"/>
    <n v="0"/>
    <n v="0"/>
    <n v="0"/>
    <n v="0"/>
    <n v="0"/>
    <n v="0"/>
    <n v="0"/>
  </r>
  <r>
    <x v="32"/>
    <x v="85"/>
    <n v="0"/>
    <n v="0"/>
    <n v="0"/>
    <n v="0"/>
    <n v="0"/>
    <n v="0"/>
    <n v="0"/>
    <n v="0"/>
    <n v="0"/>
    <n v="0"/>
    <n v="0"/>
  </r>
  <r>
    <x v="32"/>
    <x v="86"/>
    <n v="0"/>
    <n v="0"/>
    <n v="0"/>
    <n v="0"/>
    <n v="0"/>
    <n v="0"/>
    <n v="0"/>
    <n v="0"/>
    <n v="0"/>
    <n v="0"/>
    <n v="0"/>
  </r>
  <r>
    <x v="32"/>
    <x v="87"/>
    <n v="0"/>
    <n v="0"/>
    <n v="0"/>
    <n v="0"/>
    <n v="0"/>
    <n v="0"/>
    <n v="0"/>
    <n v="0"/>
    <n v="0"/>
    <n v="0"/>
    <n v="0"/>
  </r>
  <r>
    <x v="32"/>
    <x v="88"/>
    <n v="0"/>
    <n v="0"/>
    <n v="0"/>
    <n v="0"/>
    <n v="0"/>
    <n v="0"/>
    <n v="0"/>
    <n v="0"/>
    <n v="0"/>
    <n v="0"/>
    <n v="0"/>
  </r>
  <r>
    <x v="32"/>
    <x v="89"/>
    <n v="0"/>
    <n v="0"/>
    <n v="0"/>
    <n v="0"/>
    <n v="0"/>
    <n v="0"/>
    <n v="0"/>
    <n v="0"/>
    <n v="0"/>
    <n v="0"/>
    <n v="0"/>
  </r>
  <r>
    <x v="32"/>
    <x v="90"/>
    <n v="0"/>
    <n v="0"/>
    <n v="0"/>
    <n v="0"/>
    <n v="0"/>
    <n v="0"/>
    <n v="0"/>
    <n v="0"/>
    <n v="0"/>
    <n v="0"/>
    <n v="0"/>
  </r>
  <r>
    <x v="32"/>
    <x v="91"/>
    <n v="0"/>
    <n v="0"/>
    <n v="0"/>
    <n v="0"/>
    <n v="0"/>
    <n v="0"/>
    <n v="0"/>
    <n v="0"/>
    <n v="0"/>
    <n v="0"/>
    <n v="0"/>
  </r>
  <r>
    <x v="32"/>
    <x v="92"/>
    <n v="0"/>
    <n v="0"/>
    <n v="0"/>
    <n v="0"/>
    <n v="0"/>
    <n v="0"/>
    <n v="0"/>
    <n v="0"/>
    <n v="0"/>
    <n v="0"/>
    <n v="0"/>
  </r>
  <r>
    <x v="32"/>
    <x v="93"/>
    <n v="0"/>
    <n v="0"/>
    <n v="0"/>
    <n v="0"/>
    <n v="0"/>
    <n v="0"/>
    <n v="0"/>
    <n v="0"/>
    <n v="0"/>
    <n v="0"/>
    <n v="0"/>
  </r>
  <r>
    <x v="32"/>
    <x v="94"/>
    <n v="0"/>
    <n v="0"/>
    <n v="0"/>
    <n v="0"/>
    <n v="0"/>
    <n v="0"/>
    <n v="0"/>
    <n v="0"/>
    <n v="0"/>
    <n v="0"/>
    <n v="0"/>
  </r>
  <r>
    <x v="32"/>
    <x v="95"/>
    <n v="0"/>
    <n v="0"/>
    <n v="0"/>
    <n v="0"/>
    <n v="0"/>
    <n v="0"/>
    <n v="0"/>
    <n v="0"/>
    <n v="0"/>
    <n v="0"/>
    <n v="0"/>
  </r>
  <r>
    <x v="32"/>
    <x v="96"/>
    <n v="0"/>
    <n v="0"/>
    <n v="0"/>
    <n v="0"/>
    <n v="0"/>
    <n v="0"/>
    <n v="0"/>
    <n v="0"/>
    <n v="0"/>
    <n v="0"/>
    <n v="0"/>
  </r>
  <r>
    <x v="32"/>
    <x v="97"/>
    <n v="0"/>
    <n v="0"/>
    <n v="0"/>
    <n v="0"/>
    <n v="0"/>
    <n v="0"/>
    <n v="0"/>
    <n v="0"/>
    <n v="0"/>
    <n v="0"/>
    <n v="0"/>
  </r>
  <r>
    <x v="32"/>
    <x v="98"/>
    <n v="0"/>
    <n v="0"/>
    <n v="0"/>
    <n v="0"/>
    <n v="0"/>
    <n v="0"/>
    <n v="0"/>
    <n v="0"/>
    <n v="0"/>
    <n v="0"/>
    <n v="0"/>
  </r>
  <r>
    <x v="32"/>
    <x v="99"/>
    <n v="0"/>
    <n v="0"/>
    <n v="0"/>
    <n v="0"/>
    <n v="0"/>
    <n v="0"/>
    <n v="0"/>
    <n v="0"/>
    <n v="0"/>
    <n v="0"/>
    <n v="0"/>
  </r>
  <r>
    <x v="32"/>
    <x v="100"/>
    <n v="0"/>
    <n v="0"/>
    <n v="0"/>
    <n v="0"/>
    <n v="0"/>
    <n v="0"/>
    <n v="0"/>
    <n v="0"/>
    <n v="0"/>
    <n v="0"/>
    <n v="0"/>
  </r>
  <r>
    <x v="32"/>
    <x v="101"/>
    <n v="0"/>
    <n v="0"/>
    <n v="0"/>
    <n v="0"/>
    <n v="0"/>
    <n v="0"/>
    <n v="0"/>
    <n v="0"/>
    <n v="0"/>
    <n v="0"/>
    <n v="0"/>
  </r>
  <r>
    <x v="32"/>
    <x v="102"/>
    <n v="0"/>
    <n v="0"/>
    <n v="0"/>
    <n v="0"/>
    <n v="0"/>
    <n v="0"/>
    <n v="0"/>
    <n v="0"/>
    <n v="0"/>
    <n v="0"/>
    <n v="0"/>
  </r>
  <r>
    <x v="32"/>
    <x v="103"/>
    <n v="0"/>
    <n v="0"/>
    <n v="0"/>
    <n v="0"/>
    <n v="0"/>
    <n v="0"/>
    <n v="0"/>
    <n v="0"/>
    <n v="0"/>
    <n v="0"/>
    <n v="0"/>
  </r>
  <r>
    <x v="32"/>
    <x v="104"/>
    <n v="0"/>
    <n v="0"/>
    <n v="0"/>
    <n v="0"/>
    <n v="0"/>
    <n v="0"/>
    <n v="0"/>
    <n v="0"/>
    <n v="0"/>
    <n v="0"/>
    <n v="0"/>
  </r>
  <r>
    <x v="32"/>
    <x v="105"/>
    <n v="0"/>
    <n v="0"/>
    <n v="0"/>
    <n v="0"/>
    <n v="0"/>
    <n v="0"/>
    <n v="0"/>
    <n v="0"/>
    <n v="0"/>
    <n v="0"/>
    <n v="0"/>
  </r>
  <r>
    <x v="32"/>
    <x v="106"/>
    <n v="0"/>
    <n v="0"/>
    <n v="0"/>
    <n v="0"/>
    <n v="0"/>
    <n v="0"/>
    <n v="0"/>
    <n v="0"/>
    <n v="0"/>
    <n v="0"/>
    <n v="0"/>
  </r>
  <r>
    <x v="32"/>
    <x v="107"/>
    <n v="0"/>
    <n v="0"/>
    <n v="0"/>
    <n v="0"/>
    <n v="0"/>
    <n v="0"/>
    <n v="0"/>
    <n v="0"/>
    <n v="0"/>
    <n v="0"/>
    <n v="0"/>
  </r>
  <r>
    <x v="32"/>
    <x v="108"/>
    <n v="0"/>
    <n v="0"/>
    <n v="0"/>
    <n v="0"/>
    <n v="0"/>
    <n v="0"/>
    <n v="0"/>
    <n v="0"/>
    <n v="0"/>
    <n v="0"/>
    <n v="0"/>
  </r>
  <r>
    <x v="32"/>
    <x v="109"/>
    <n v="0"/>
    <n v="0"/>
    <n v="0"/>
    <n v="0"/>
    <n v="0"/>
    <n v="0"/>
    <n v="0"/>
    <n v="0"/>
    <n v="0"/>
    <n v="0"/>
    <n v="0"/>
  </r>
  <r>
    <x v="32"/>
    <x v="110"/>
    <n v="0"/>
    <n v="0"/>
    <n v="0"/>
    <n v="0"/>
    <n v="0"/>
    <n v="0"/>
    <n v="0"/>
    <n v="0"/>
    <n v="0"/>
    <n v="0"/>
    <n v="0"/>
  </r>
  <r>
    <x v="32"/>
    <x v="111"/>
    <n v="0"/>
    <n v="0"/>
    <n v="0"/>
    <n v="0"/>
    <n v="0"/>
    <n v="0"/>
    <n v="0"/>
    <n v="0"/>
    <n v="0"/>
    <n v="0"/>
    <n v="0"/>
  </r>
  <r>
    <x v="32"/>
    <x v="112"/>
    <n v="0"/>
    <n v="0"/>
    <n v="0"/>
    <n v="0"/>
    <n v="0"/>
    <n v="0"/>
    <n v="0"/>
    <n v="0"/>
    <n v="0"/>
    <n v="0"/>
    <n v="0"/>
  </r>
  <r>
    <x v="32"/>
    <x v="113"/>
    <n v="0"/>
    <n v="0"/>
    <n v="0"/>
    <n v="0"/>
    <n v="0"/>
    <n v="0"/>
    <n v="0"/>
    <n v="0"/>
    <n v="0"/>
    <n v="0"/>
    <n v="0"/>
  </r>
  <r>
    <x v="32"/>
    <x v="114"/>
    <n v="0"/>
    <n v="0"/>
    <n v="0"/>
    <n v="0"/>
    <n v="0"/>
    <n v="0"/>
    <n v="0"/>
    <n v="0"/>
    <n v="0"/>
    <n v="0"/>
    <n v="0"/>
  </r>
  <r>
    <x v="33"/>
    <x v="25"/>
    <n v="0"/>
    <n v="0"/>
    <n v="0"/>
    <n v="0"/>
    <n v="0"/>
    <n v="0"/>
    <n v="0"/>
    <n v="0"/>
    <n v="0"/>
    <n v="0"/>
    <n v="0"/>
  </r>
  <r>
    <x v="33"/>
    <x v="26"/>
    <n v="0"/>
    <n v="0"/>
    <n v="0"/>
    <n v="0"/>
    <n v="0"/>
    <n v="0"/>
    <n v="0"/>
    <n v="0"/>
    <n v="0"/>
    <n v="0"/>
    <n v="0"/>
  </r>
  <r>
    <x v="33"/>
    <x v="27"/>
    <n v="0"/>
    <n v="0"/>
    <n v="0"/>
    <n v="0"/>
    <n v="0"/>
    <n v="0"/>
    <n v="0"/>
    <n v="0"/>
    <n v="0"/>
    <n v="0"/>
    <n v="0"/>
  </r>
  <r>
    <x v="33"/>
    <x v="28"/>
    <n v="0"/>
    <n v="0"/>
    <n v="0"/>
    <n v="0"/>
    <n v="0"/>
    <n v="0"/>
    <n v="0"/>
    <n v="0"/>
    <n v="0"/>
    <n v="0"/>
    <n v="0"/>
  </r>
  <r>
    <x v="33"/>
    <x v="29"/>
    <n v="0"/>
    <n v="0"/>
    <n v="0"/>
    <n v="0"/>
    <n v="0"/>
    <n v="0"/>
    <n v="0"/>
    <n v="0"/>
    <n v="0"/>
    <n v="0"/>
    <n v="0"/>
  </r>
  <r>
    <x v="33"/>
    <x v="30"/>
    <n v="0"/>
    <n v="0"/>
    <n v="0"/>
    <n v="0"/>
    <n v="0"/>
    <n v="0"/>
    <n v="0"/>
    <n v="0"/>
    <n v="0"/>
    <n v="0"/>
    <s v="REMITIDO PROYECTO DAPRE_x000a_INICIO PROYECTO MINDEF _x000a_CURVA DE APRENDIZAJE_x000a_GAVETA 70"/>
  </r>
  <r>
    <x v="33"/>
    <x v="31"/>
    <n v="1"/>
    <n v="0"/>
    <n v="0"/>
    <n v="0"/>
    <n v="0"/>
    <n v="0"/>
    <n v="0"/>
    <n v="0"/>
    <n v="0"/>
    <n v="0"/>
    <s v="GAVETA 70"/>
  </r>
  <r>
    <x v="33"/>
    <x v="32"/>
    <n v="1"/>
    <n v="0"/>
    <n v="0"/>
    <n v="0"/>
    <n v="0"/>
    <n v="0"/>
    <n v="0"/>
    <n v="0"/>
    <n v="0"/>
    <n v="0"/>
    <s v="GAVETA 79"/>
  </r>
  <r>
    <x v="33"/>
    <x v="33"/>
    <n v="0"/>
    <n v="0"/>
    <n v="0"/>
    <n v="0"/>
    <n v="0"/>
    <n v="0"/>
    <n v="0"/>
    <n v="0"/>
    <n v="0"/>
    <n v="0"/>
    <n v="0"/>
  </r>
  <r>
    <x v="33"/>
    <x v="34"/>
    <n v="0"/>
    <n v="0"/>
    <n v="0"/>
    <n v="0"/>
    <n v="0"/>
    <n v="0"/>
    <n v="0"/>
    <n v="0"/>
    <n v="0"/>
    <n v="0"/>
    <n v="0"/>
  </r>
  <r>
    <x v="33"/>
    <x v="35"/>
    <n v="0"/>
    <n v="0"/>
    <n v="0"/>
    <n v="0"/>
    <n v="0"/>
    <n v="0"/>
    <n v="0"/>
    <n v="0"/>
    <n v="0"/>
    <n v="0"/>
    <n v="0"/>
  </r>
  <r>
    <x v="33"/>
    <x v="36"/>
    <n v="1"/>
    <n v="0"/>
    <n v="0"/>
    <n v="0"/>
    <n v="0"/>
    <n v="0"/>
    <n v="0"/>
    <n v="0"/>
    <n v="0"/>
    <n v="0"/>
    <s v="GAVETA 83"/>
  </r>
  <r>
    <x v="33"/>
    <x v="37"/>
    <n v="1"/>
    <n v="0"/>
    <n v="0"/>
    <n v="0"/>
    <n v="0"/>
    <n v="0"/>
    <n v="0"/>
    <n v="0"/>
    <n v="0"/>
    <n v="0"/>
    <s v="GAVETA 95"/>
  </r>
  <r>
    <x v="33"/>
    <x v="38"/>
    <n v="2"/>
    <n v="0"/>
    <n v="0"/>
    <n v="0"/>
    <n v="0"/>
    <n v="0"/>
    <n v="0"/>
    <n v="0"/>
    <n v="0"/>
    <n v="0"/>
    <s v="GAVETA 100 Y 103"/>
  </r>
  <r>
    <x v="33"/>
    <x v="39"/>
    <n v="0"/>
    <n v="0"/>
    <n v="0"/>
    <n v="0"/>
    <n v="0"/>
    <n v="0"/>
    <n v="0"/>
    <n v="0"/>
    <n v="0"/>
    <n v="0"/>
    <s v="SE REALIZA SEGUIMIENTO CON CORTE AL 16/10/2025 EVIDENCIANDO UN SALDO ADICIONAL DE 1 GAVETA _x000a_SE ENCUENTRA AL DIA EN METAS DE PRODUCCION "/>
  </r>
  <r>
    <x v="33"/>
    <x v="40"/>
    <n v="0"/>
    <n v="0"/>
    <n v="0"/>
    <n v="0"/>
    <n v="0"/>
    <n v="0"/>
    <n v="0"/>
    <n v="0"/>
    <n v="0"/>
    <n v="0"/>
    <n v="0"/>
  </r>
  <r>
    <x v="33"/>
    <x v="41"/>
    <n v="0"/>
    <n v="0"/>
    <n v="0"/>
    <n v="0"/>
    <n v="0"/>
    <n v="0"/>
    <n v="0"/>
    <n v="0"/>
    <n v="0"/>
    <n v="0"/>
    <n v="0"/>
  </r>
  <r>
    <x v="33"/>
    <x v="42"/>
    <n v="0"/>
    <n v="0"/>
    <n v="0"/>
    <n v="0"/>
    <n v="0"/>
    <n v="0"/>
    <n v="0"/>
    <n v="0"/>
    <n v="0"/>
    <n v="0"/>
    <n v="0"/>
  </r>
  <r>
    <x v="33"/>
    <x v="43"/>
    <n v="0"/>
    <n v="0"/>
    <n v="0"/>
    <n v="0"/>
    <n v="0"/>
    <n v="0"/>
    <n v="0"/>
    <n v="0"/>
    <n v="0"/>
    <n v="0"/>
    <n v="0"/>
  </r>
  <r>
    <x v="33"/>
    <x v="44"/>
    <n v="0"/>
    <n v="0"/>
    <n v="0"/>
    <n v="0"/>
    <n v="0"/>
    <n v="0"/>
    <n v="0"/>
    <n v="0"/>
    <n v="0"/>
    <n v="0"/>
    <n v="0"/>
  </r>
  <r>
    <x v="33"/>
    <x v="45"/>
    <n v="0"/>
    <n v="0"/>
    <n v="0"/>
    <n v="0"/>
    <n v="0"/>
    <n v="0"/>
    <n v="0"/>
    <n v="0"/>
    <n v="0"/>
    <n v="0"/>
    <n v="0"/>
  </r>
  <r>
    <x v="33"/>
    <x v="46"/>
    <n v="0"/>
    <n v="0"/>
    <n v="0"/>
    <n v="0"/>
    <n v="0"/>
    <n v="0"/>
    <n v="0"/>
    <n v="0"/>
    <n v="0"/>
    <n v="0"/>
    <n v="0"/>
  </r>
  <r>
    <x v="33"/>
    <x v="47"/>
    <n v="0"/>
    <n v="0"/>
    <n v="0"/>
    <n v="0"/>
    <n v="0"/>
    <n v="0"/>
    <n v="0"/>
    <n v="0"/>
    <n v="0"/>
    <n v="0"/>
    <n v="0"/>
  </r>
  <r>
    <x v="33"/>
    <x v="48"/>
    <n v="0"/>
    <n v="0"/>
    <n v="0"/>
    <n v="0"/>
    <n v="0"/>
    <n v="0"/>
    <n v="0"/>
    <n v="0"/>
    <n v="0"/>
    <n v="0"/>
    <n v="0"/>
  </r>
  <r>
    <x v="33"/>
    <x v="49"/>
    <n v="0"/>
    <n v="0"/>
    <n v="0"/>
    <n v="0"/>
    <n v="0"/>
    <n v="0"/>
    <n v="0"/>
    <n v="0"/>
    <n v="0"/>
    <n v="0"/>
    <n v="0"/>
  </r>
  <r>
    <x v="33"/>
    <x v="50"/>
    <n v="0"/>
    <n v="0"/>
    <n v="0"/>
    <n v="0"/>
    <n v="0"/>
    <n v="0"/>
    <n v="0"/>
    <n v="0"/>
    <n v="0"/>
    <n v="0"/>
    <n v="0"/>
  </r>
  <r>
    <x v="33"/>
    <x v="51"/>
    <n v="0"/>
    <n v="0"/>
    <n v="0"/>
    <n v="0"/>
    <n v="0"/>
    <n v="0"/>
    <n v="0"/>
    <n v="0"/>
    <n v="0"/>
    <n v="0"/>
    <n v="0"/>
  </r>
  <r>
    <x v="33"/>
    <x v="52"/>
    <n v="0"/>
    <n v="0"/>
    <n v="0"/>
    <n v="0"/>
    <n v="0"/>
    <n v="0"/>
    <n v="0"/>
    <n v="0"/>
    <n v="0"/>
    <n v="0"/>
    <n v="0"/>
  </r>
  <r>
    <x v="33"/>
    <x v="53"/>
    <n v="0"/>
    <n v="0"/>
    <n v="0"/>
    <n v="0"/>
    <n v="0"/>
    <n v="0"/>
    <n v="0"/>
    <n v="0"/>
    <n v="0"/>
    <n v="0"/>
    <n v="0"/>
  </r>
  <r>
    <x v="33"/>
    <x v="54"/>
    <n v="0"/>
    <n v="0"/>
    <n v="0"/>
    <n v="0"/>
    <n v="0"/>
    <n v="0"/>
    <n v="0"/>
    <n v="0"/>
    <n v="0"/>
    <n v="0"/>
    <n v="0"/>
  </r>
  <r>
    <x v="33"/>
    <x v="55"/>
    <n v="0"/>
    <n v="0"/>
    <n v="0"/>
    <n v="0"/>
    <n v="0"/>
    <n v="0"/>
    <n v="0"/>
    <n v="0"/>
    <n v="0"/>
    <n v="0"/>
    <n v="0"/>
  </r>
  <r>
    <x v="33"/>
    <x v="56"/>
    <n v="0"/>
    <n v="0"/>
    <n v="0"/>
    <n v="0"/>
    <n v="0"/>
    <n v="0"/>
    <n v="0"/>
    <n v="0"/>
    <n v="0"/>
    <n v="0"/>
    <n v="0"/>
  </r>
  <r>
    <x v="33"/>
    <x v="57"/>
    <n v="0"/>
    <n v="0"/>
    <n v="0"/>
    <n v="0"/>
    <n v="0"/>
    <n v="0"/>
    <n v="0"/>
    <n v="0"/>
    <n v="0"/>
    <n v="0"/>
    <n v="0"/>
  </r>
  <r>
    <x v="33"/>
    <x v="58"/>
    <n v="0"/>
    <n v="0"/>
    <n v="0"/>
    <n v="0"/>
    <n v="0"/>
    <n v="0"/>
    <n v="0"/>
    <n v="0"/>
    <n v="0"/>
    <n v="0"/>
    <n v="0"/>
  </r>
  <r>
    <x v="33"/>
    <x v="59"/>
    <n v="0"/>
    <n v="0"/>
    <n v="0"/>
    <n v="0"/>
    <n v="0"/>
    <n v="0"/>
    <n v="0"/>
    <n v="0"/>
    <n v="0"/>
    <n v="0"/>
    <n v="0"/>
  </r>
  <r>
    <x v="33"/>
    <x v="60"/>
    <n v="0"/>
    <n v="0"/>
    <n v="0"/>
    <n v="0"/>
    <n v="0"/>
    <n v="0"/>
    <n v="0"/>
    <n v="0"/>
    <n v="0"/>
    <n v="0"/>
    <n v="0"/>
  </r>
  <r>
    <x v="33"/>
    <x v="61"/>
    <n v="0"/>
    <n v="0"/>
    <n v="0"/>
    <n v="0"/>
    <n v="0"/>
    <n v="0"/>
    <n v="0"/>
    <n v="0"/>
    <n v="0"/>
    <n v="0"/>
    <n v="0"/>
  </r>
  <r>
    <x v="33"/>
    <x v="62"/>
    <n v="0"/>
    <n v="0"/>
    <n v="0"/>
    <n v="0"/>
    <n v="0"/>
    <n v="0"/>
    <n v="0"/>
    <n v="0"/>
    <n v="0"/>
    <n v="0"/>
    <n v="0"/>
  </r>
  <r>
    <x v="33"/>
    <x v="63"/>
    <n v="0"/>
    <n v="0"/>
    <n v="0"/>
    <n v="0"/>
    <n v="0"/>
    <n v="0"/>
    <n v="0"/>
    <n v="0"/>
    <n v="0"/>
    <n v="0"/>
    <n v="0"/>
  </r>
  <r>
    <x v="33"/>
    <x v="64"/>
    <n v="0"/>
    <n v="0"/>
    <n v="0"/>
    <n v="0"/>
    <n v="0"/>
    <n v="0"/>
    <n v="0"/>
    <n v="0"/>
    <n v="0"/>
    <n v="0"/>
    <n v="0"/>
  </r>
  <r>
    <x v="33"/>
    <x v="65"/>
    <n v="0"/>
    <n v="0"/>
    <n v="0"/>
    <n v="0"/>
    <n v="0"/>
    <n v="0"/>
    <n v="0"/>
    <n v="0"/>
    <n v="0"/>
    <n v="0"/>
    <n v="0"/>
  </r>
  <r>
    <x v="33"/>
    <x v="66"/>
    <n v="0"/>
    <n v="0"/>
    <n v="0"/>
    <n v="0"/>
    <n v="0"/>
    <n v="0"/>
    <n v="0"/>
    <n v="0"/>
    <n v="0"/>
    <n v="0"/>
    <n v="0"/>
  </r>
  <r>
    <x v="33"/>
    <x v="67"/>
    <n v="0"/>
    <n v="0"/>
    <n v="0"/>
    <n v="0"/>
    <n v="0"/>
    <n v="0"/>
    <n v="0"/>
    <n v="0"/>
    <n v="0"/>
    <n v="0"/>
    <n v="0"/>
  </r>
  <r>
    <x v="33"/>
    <x v="68"/>
    <n v="0"/>
    <n v="0"/>
    <n v="0"/>
    <n v="0"/>
    <n v="0"/>
    <n v="0"/>
    <n v="0"/>
    <n v="0"/>
    <n v="0"/>
    <n v="0"/>
    <n v="0"/>
  </r>
  <r>
    <x v="33"/>
    <x v="69"/>
    <n v="0"/>
    <n v="0"/>
    <n v="0"/>
    <n v="0"/>
    <n v="0"/>
    <n v="0"/>
    <n v="0"/>
    <n v="0"/>
    <n v="0"/>
    <n v="0"/>
    <n v="0"/>
  </r>
  <r>
    <x v="33"/>
    <x v="70"/>
    <n v="0"/>
    <n v="0"/>
    <n v="0"/>
    <n v="0"/>
    <n v="0"/>
    <n v="0"/>
    <n v="0"/>
    <n v="0"/>
    <n v="0"/>
    <n v="0"/>
    <n v="0"/>
  </r>
  <r>
    <x v="33"/>
    <x v="71"/>
    <n v="0"/>
    <n v="0"/>
    <n v="0"/>
    <n v="0"/>
    <n v="0"/>
    <n v="0"/>
    <n v="0"/>
    <n v="0"/>
    <n v="0"/>
    <n v="0"/>
    <n v="0"/>
  </r>
  <r>
    <x v="33"/>
    <x v="72"/>
    <n v="0"/>
    <n v="0"/>
    <n v="0"/>
    <n v="0"/>
    <n v="0"/>
    <n v="0"/>
    <n v="0"/>
    <n v="0"/>
    <n v="0"/>
    <n v="0"/>
    <n v="0"/>
  </r>
  <r>
    <x v="33"/>
    <x v="73"/>
    <n v="0"/>
    <n v="0"/>
    <n v="0"/>
    <n v="0"/>
    <n v="0"/>
    <n v="0"/>
    <n v="0"/>
    <n v="0"/>
    <n v="0"/>
    <n v="0"/>
    <n v="0"/>
  </r>
  <r>
    <x v="33"/>
    <x v="74"/>
    <n v="0"/>
    <n v="0"/>
    <n v="0"/>
    <n v="0"/>
    <n v="0"/>
    <n v="0"/>
    <n v="0"/>
    <n v="0"/>
    <n v="0"/>
    <n v="0"/>
    <n v="0"/>
  </r>
  <r>
    <x v="33"/>
    <x v="75"/>
    <n v="0"/>
    <n v="0"/>
    <n v="0"/>
    <n v="0"/>
    <n v="0"/>
    <n v="0"/>
    <n v="0"/>
    <n v="0"/>
    <n v="0"/>
    <n v="0"/>
    <n v="0"/>
  </r>
  <r>
    <x v="33"/>
    <x v="76"/>
    <n v="0"/>
    <n v="0"/>
    <n v="0"/>
    <n v="0"/>
    <n v="0"/>
    <n v="0"/>
    <n v="0"/>
    <n v="0"/>
    <n v="0"/>
    <n v="0"/>
    <n v="0"/>
  </r>
  <r>
    <x v="33"/>
    <x v="77"/>
    <n v="0"/>
    <n v="0"/>
    <n v="0"/>
    <n v="0"/>
    <n v="0"/>
    <n v="0"/>
    <n v="0"/>
    <n v="0"/>
    <n v="0"/>
    <n v="0"/>
    <n v="0"/>
  </r>
  <r>
    <x v="33"/>
    <x v="78"/>
    <n v="0"/>
    <n v="0"/>
    <n v="0"/>
    <n v="0"/>
    <n v="0"/>
    <n v="0"/>
    <n v="0"/>
    <n v="0"/>
    <n v="0"/>
    <n v="0"/>
    <n v="0"/>
  </r>
  <r>
    <x v="33"/>
    <x v="79"/>
    <n v="0"/>
    <n v="0"/>
    <n v="0"/>
    <n v="0"/>
    <n v="0"/>
    <n v="0"/>
    <n v="0"/>
    <n v="0"/>
    <n v="0"/>
    <n v="0"/>
    <n v="0"/>
  </r>
  <r>
    <x v="33"/>
    <x v="80"/>
    <n v="0"/>
    <n v="0"/>
    <n v="0"/>
    <n v="0"/>
    <n v="0"/>
    <n v="0"/>
    <n v="0"/>
    <n v="0"/>
    <n v="0"/>
    <n v="0"/>
    <n v="0"/>
  </r>
  <r>
    <x v="33"/>
    <x v="81"/>
    <n v="0"/>
    <n v="0"/>
    <n v="0"/>
    <n v="0"/>
    <n v="0"/>
    <n v="0"/>
    <n v="0"/>
    <n v="0"/>
    <n v="0"/>
    <n v="0"/>
    <n v="0"/>
  </r>
  <r>
    <x v="33"/>
    <x v="82"/>
    <n v="0"/>
    <n v="0"/>
    <n v="0"/>
    <n v="0"/>
    <n v="0"/>
    <n v="0"/>
    <n v="0"/>
    <n v="0"/>
    <n v="0"/>
    <n v="0"/>
    <n v="0"/>
  </r>
  <r>
    <x v="33"/>
    <x v="83"/>
    <n v="0"/>
    <n v="0"/>
    <n v="0"/>
    <n v="0"/>
    <n v="0"/>
    <n v="0"/>
    <n v="0"/>
    <n v="0"/>
    <n v="0"/>
    <n v="0"/>
    <n v="0"/>
  </r>
  <r>
    <x v="33"/>
    <x v="84"/>
    <n v="0"/>
    <n v="0"/>
    <n v="0"/>
    <n v="0"/>
    <n v="0"/>
    <n v="0"/>
    <n v="0"/>
    <n v="0"/>
    <n v="0"/>
    <n v="0"/>
    <n v="0"/>
  </r>
  <r>
    <x v="33"/>
    <x v="85"/>
    <n v="0"/>
    <n v="0"/>
    <n v="0"/>
    <n v="0"/>
    <n v="0"/>
    <n v="0"/>
    <n v="0"/>
    <n v="0"/>
    <n v="0"/>
    <n v="0"/>
    <n v="0"/>
  </r>
  <r>
    <x v="33"/>
    <x v="86"/>
    <n v="0"/>
    <n v="0"/>
    <n v="0"/>
    <n v="0"/>
    <n v="0"/>
    <n v="0"/>
    <n v="0"/>
    <n v="0"/>
    <n v="0"/>
    <n v="0"/>
    <n v="0"/>
  </r>
  <r>
    <x v="33"/>
    <x v="87"/>
    <n v="0"/>
    <n v="0"/>
    <n v="0"/>
    <n v="0"/>
    <n v="0"/>
    <n v="0"/>
    <n v="0"/>
    <n v="0"/>
    <n v="0"/>
    <n v="0"/>
    <n v="0"/>
  </r>
  <r>
    <x v="33"/>
    <x v="88"/>
    <n v="0"/>
    <n v="0"/>
    <n v="0"/>
    <n v="0"/>
    <n v="0"/>
    <n v="0"/>
    <n v="0"/>
    <n v="0"/>
    <n v="0"/>
    <n v="0"/>
    <n v="0"/>
  </r>
  <r>
    <x v="33"/>
    <x v="89"/>
    <n v="0"/>
    <n v="0"/>
    <n v="0"/>
    <n v="0"/>
    <n v="0"/>
    <n v="0"/>
    <n v="0"/>
    <n v="0"/>
    <n v="0"/>
    <n v="0"/>
    <n v="0"/>
  </r>
  <r>
    <x v="33"/>
    <x v="90"/>
    <n v="0"/>
    <n v="0"/>
    <n v="0"/>
    <n v="0"/>
    <n v="0"/>
    <n v="0"/>
    <n v="0"/>
    <n v="0"/>
    <n v="0"/>
    <n v="0"/>
    <n v="0"/>
  </r>
  <r>
    <x v="33"/>
    <x v="91"/>
    <n v="0"/>
    <n v="0"/>
    <n v="0"/>
    <n v="0"/>
    <n v="0"/>
    <n v="0"/>
    <n v="0"/>
    <n v="0"/>
    <n v="0"/>
    <n v="0"/>
    <n v="0"/>
  </r>
  <r>
    <x v="33"/>
    <x v="92"/>
    <n v="0"/>
    <n v="0"/>
    <n v="0"/>
    <n v="0"/>
    <n v="0"/>
    <n v="0"/>
    <n v="0"/>
    <n v="0"/>
    <n v="0"/>
    <n v="0"/>
    <n v="0"/>
  </r>
  <r>
    <x v="33"/>
    <x v="93"/>
    <n v="0"/>
    <n v="0"/>
    <n v="0"/>
    <n v="0"/>
    <n v="0"/>
    <n v="0"/>
    <n v="0"/>
    <n v="0"/>
    <n v="0"/>
    <n v="0"/>
    <n v="0"/>
  </r>
  <r>
    <x v="33"/>
    <x v="94"/>
    <n v="0"/>
    <n v="0"/>
    <n v="0"/>
    <n v="0"/>
    <n v="0"/>
    <n v="0"/>
    <n v="0"/>
    <n v="0"/>
    <n v="0"/>
    <n v="0"/>
    <n v="0"/>
  </r>
  <r>
    <x v="33"/>
    <x v="95"/>
    <n v="0"/>
    <n v="0"/>
    <n v="0"/>
    <n v="0"/>
    <n v="0"/>
    <n v="0"/>
    <n v="0"/>
    <n v="0"/>
    <n v="0"/>
    <n v="0"/>
    <n v="0"/>
  </r>
  <r>
    <x v="33"/>
    <x v="96"/>
    <n v="0"/>
    <n v="0"/>
    <n v="0"/>
    <n v="0"/>
    <n v="0"/>
    <n v="0"/>
    <n v="0"/>
    <n v="0"/>
    <n v="0"/>
    <n v="0"/>
    <n v="0"/>
  </r>
  <r>
    <x v="33"/>
    <x v="97"/>
    <n v="0"/>
    <n v="0"/>
    <n v="0"/>
    <n v="0"/>
    <n v="0"/>
    <n v="0"/>
    <n v="0"/>
    <n v="0"/>
    <n v="0"/>
    <n v="0"/>
    <n v="0"/>
  </r>
  <r>
    <x v="33"/>
    <x v="98"/>
    <n v="0"/>
    <n v="0"/>
    <n v="0"/>
    <n v="0"/>
    <n v="0"/>
    <n v="0"/>
    <n v="0"/>
    <n v="0"/>
    <n v="0"/>
    <n v="0"/>
    <n v="0"/>
  </r>
  <r>
    <x v="33"/>
    <x v="99"/>
    <n v="0"/>
    <n v="0"/>
    <n v="0"/>
    <n v="0"/>
    <n v="0"/>
    <n v="0"/>
    <n v="0"/>
    <n v="0"/>
    <n v="0"/>
    <n v="0"/>
    <n v="0"/>
  </r>
  <r>
    <x v="33"/>
    <x v="100"/>
    <n v="0"/>
    <n v="0"/>
    <n v="0"/>
    <n v="0"/>
    <n v="0"/>
    <n v="0"/>
    <n v="0"/>
    <n v="0"/>
    <n v="0"/>
    <n v="0"/>
    <n v="0"/>
  </r>
  <r>
    <x v="33"/>
    <x v="101"/>
    <n v="0"/>
    <n v="0"/>
    <n v="0"/>
    <n v="0"/>
    <n v="0"/>
    <n v="0"/>
    <n v="0"/>
    <n v="0"/>
    <n v="0"/>
    <n v="0"/>
    <n v="0"/>
  </r>
  <r>
    <x v="33"/>
    <x v="102"/>
    <n v="0"/>
    <n v="0"/>
    <n v="0"/>
    <n v="0"/>
    <n v="0"/>
    <n v="0"/>
    <n v="0"/>
    <n v="0"/>
    <n v="0"/>
    <n v="0"/>
    <n v="0"/>
  </r>
  <r>
    <x v="33"/>
    <x v="103"/>
    <n v="0"/>
    <n v="0"/>
    <n v="0"/>
    <n v="0"/>
    <n v="0"/>
    <n v="0"/>
    <n v="0"/>
    <n v="0"/>
    <n v="0"/>
    <n v="0"/>
    <n v="0"/>
  </r>
  <r>
    <x v="33"/>
    <x v="104"/>
    <n v="0"/>
    <n v="0"/>
    <n v="0"/>
    <n v="0"/>
    <n v="0"/>
    <n v="0"/>
    <n v="0"/>
    <n v="0"/>
    <n v="0"/>
    <n v="0"/>
    <n v="0"/>
  </r>
  <r>
    <x v="33"/>
    <x v="105"/>
    <n v="0"/>
    <n v="0"/>
    <n v="0"/>
    <n v="0"/>
    <n v="0"/>
    <n v="0"/>
    <n v="0"/>
    <n v="0"/>
    <n v="0"/>
    <n v="0"/>
    <n v="0"/>
  </r>
  <r>
    <x v="33"/>
    <x v="106"/>
    <n v="0"/>
    <n v="0"/>
    <n v="0"/>
    <n v="0"/>
    <n v="0"/>
    <n v="0"/>
    <n v="0"/>
    <n v="0"/>
    <n v="0"/>
    <n v="0"/>
    <n v="0"/>
  </r>
  <r>
    <x v="33"/>
    <x v="107"/>
    <n v="0"/>
    <n v="0"/>
    <n v="0"/>
    <n v="0"/>
    <n v="0"/>
    <n v="0"/>
    <n v="0"/>
    <n v="0"/>
    <n v="0"/>
    <n v="0"/>
    <n v="0"/>
  </r>
  <r>
    <x v="33"/>
    <x v="108"/>
    <n v="0"/>
    <n v="0"/>
    <n v="0"/>
    <n v="0"/>
    <n v="0"/>
    <n v="0"/>
    <n v="0"/>
    <n v="0"/>
    <n v="0"/>
    <n v="0"/>
    <n v="0"/>
  </r>
  <r>
    <x v="33"/>
    <x v="109"/>
    <n v="0"/>
    <n v="0"/>
    <n v="0"/>
    <n v="0"/>
    <n v="0"/>
    <n v="0"/>
    <n v="0"/>
    <n v="0"/>
    <n v="0"/>
    <n v="0"/>
    <n v="0"/>
  </r>
  <r>
    <x v="33"/>
    <x v="110"/>
    <n v="0"/>
    <n v="0"/>
    <n v="0"/>
    <n v="0"/>
    <n v="0"/>
    <n v="0"/>
    <n v="0"/>
    <n v="0"/>
    <n v="0"/>
    <n v="0"/>
    <n v="0"/>
  </r>
  <r>
    <x v="33"/>
    <x v="111"/>
    <n v="0"/>
    <n v="0"/>
    <n v="0"/>
    <n v="0"/>
    <n v="0"/>
    <n v="0"/>
    <n v="0"/>
    <n v="0"/>
    <n v="0"/>
    <n v="0"/>
    <n v="0"/>
  </r>
  <r>
    <x v="33"/>
    <x v="112"/>
    <n v="0"/>
    <n v="0"/>
    <n v="0"/>
    <n v="0"/>
    <n v="0"/>
    <n v="0"/>
    <n v="0"/>
    <n v="0"/>
    <n v="0"/>
    <n v="0"/>
    <n v="0"/>
  </r>
  <r>
    <x v="33"/>
    <x v="113"/>
    <n v="0"/>
    <n v="0"/>
    <n v="0"/>
    <n v="0"/>
    <n v="0"/>
    <n v="0"/>
    <n v="0"/>
    <n v="0"/>
    <n v="0"/>
    <n v="0"/>
    <n v="0"/>
  </r>
  <r>
    <x v="33"/>
    <x v="114"/>
    <n v="0"/>
    <n v="0"/>
    <n v="0"/>
    <n v="0"/>
    <n v="0"/>
    <n v="0"/>
    <n v="0"/>
    <n v="0"/>
    <n v="0"/>
    <n v="0"/>
    <n v="0"/>
  </r>
  <r>
    <x v="34"/>
    <x v="25"/>
    <n v="0"/>
    <n v="0"/>
    <n v="0"/>
    <n v="0"/>
    <n v="0"/>
    <n v="0"/>
    <n v="0"/>
    <n v="0"/>
    <n v="0"/>
    <n v="0"/>
    <s v="REMITIDA DEL PROYECTO SUPERVIGILANCIA_x000a_INICIA PROYECTO MINDEFENSA_x000a_CURVA DE APRENDIZAJE_x000a_INICIA PROCESO DE ORDENACION_x000a_GAVETA 44"/>
  </r>
  <r>
    <x v="34"/>
    <x v="26"/>
    <n v="0"/>
    <n v="0"/>
    <n v="0"/>
    <n v="0"/>
    <n v="0"/>
    <n v="0"/>
    <n v="0"/>
    <n v="0"/>
    <n v="0"/>
    <n v="0"/>
    <n v="0"/>
  </r>
  <r>
    <x v="34"/>
    <x v="27"/>
    <n v="0"/>
    <n v="0"/>
    <n v="0"/>
    <n v="0"/>
    <n v="0"/>
    <n v="0"/>
    <n v="0"/>
    <n v="0"/>
    <n v="0"/>
    <n v="0"/>
    <n v="0"/>
  </r>
  <r>
    <x v="34"/>
    <x v="28"/>
    <n v="0"/>
    <n v="0"/>
    <n v="0"/>
    <n v="0"/>
    <n v="0"/>
    <n v="0"/>
    <n v="0"/>
    <n v="0"/>
    <n v="0"/>
    <n v="0"/>
    <n v="0"/>
  </r>
  <r>
    <x v="34"/>
    <x v="29"/>
    <n v="0"/>
    <n v="0"/>
    <n v="0"/>
    <n v="0"/>
    <n v="0"/>
    <n v="0"/>
    <n v="0"/>
    <n v="0"/>
    <n v="0"/>
    <n v="0"/>
    <n v="0"/>
  </r>
  <r>
    <x v="34"/>
    <x v="30"/>
    <n v="1"/>
    <n v="0"/>
    <n v="0"/>
    <n v="0"/>
    <n v="0"/>
    <n v="0"/>
    <n v="0"/>
    <n v="0"/>
    <n v="0"/>
    <n v="0"/>
    <s v="GAVETA 8"/>
  </r>
  <r>
    <x v="34"/>
    <x v="31"/>
    <n v="0"/>
    <n v="0"/>
    <n v="0"/>
    <n v="0"/>
    <n v="0"/>
    <n v="0"/>
    <n v="0"/>
    <n v="0"/>
    <n v="0"/>
    <n v="0"/>
    <n v="0"/>
  </r>
  <r>
    <x v="34"/>
    <x v="32"/>
    <n v="1"/>
    <n v="0"/>
    <n v="0"/>
    <n v="0"/>
    <n v="0"/>
    <n v="0"/>
    <n v="0"/>
    <n v="0"/>
    <n v="0"/>
    <n v="0"/>
    <s v="GAVETA 71"/>
  </r>
  <r>
    <x v="34"/>
    <x v="33"/>
    <n v="0"/>
    <n v="0"/>
    <n v="0"/>
    <n v="0"/>
    <n v="0"/>
    <n v="0"/>
    <n v="0"/>
    <n v="0"/>
    <n v="0"/>
    <n v="0"/>
    <n v="0"/>
  </r>
  <r>
    <x v="34"/>
    <x v="34"/>
    <n v="0"/>
    <n v="0"/>
    <n v="0"/>
    <n v="0"/>
    <n v="0"/>
    <n v="0"/>
    <n v="0"/>
    <n v="0"/>
    <n v="0"/>
    <n v="0"/>
    <n v="0"/>
  </r>
  <r>
    <x v="34"/>
    <x v="35"/>
    <n v="0"/>
    <n v="0"/>
    <n v="0"/>
    <n v="0"/>
    <n v="0"/>
    <n v="0"/>
    <n v="0"/>
    <n v="0"/>
    <n v="0"/>
    <n v="0"/>
    <n v="0"/>
  </r>
  <r>
    <x v="34"/>
    <x v="36"/>
    <n v="1"/>
    <n v="0"/>
    <n v="0"/>
    <n v="0"/>
    <n v="0"/>
    <n v="0"/>
    <n v="0"/>
    <n v="0"/>
    <n v="0"/>
    <n v="0"/>
    <s v="GAVETA 86"/>
  </r>
  <r>
    <x v="34"/>
    <x v="37"/>
    <n v="1"/>
    <n v="0"/>
    <n v="0"/>
    <n v="0"/>
    <n v="0"/>
    <n v="0"/>
    <n v="0"/>
    <n v="0"/>
    <n v="0"/>
    <n v="0"/>
    <s v="GAVETA 90"/>
  </r>
  <r>
    <x v="34"/>
    <x v="38"/>
    <n v="0"/>
    <n v="0"/>
    <n v="0"/>
    <n v="0"/>
    <n v="0"/>
    <n v="0"/>
    <n v="0"/>
    <n v="0"/>
    <n v="0"/>
    <n v="0"/>
    <n v="0"/>
  </r>
  <r>
    <x v="34"/>
    <x v="39"/>
    <n v="1"/>
    <n v="0"/>
    <n v="0"/>
    <n v="0"/>
    <n v="0"/>
    <n v="0"/>
    <n v="0"/>
    <n v="0"/>
    <n v="0"/>
    <n v="0"/>
    <s v="GAVETA 89"/>
  </r>
  <r>
    <x v="34"/>
    <x v="40"/>
    <n v="0"/>
    <n v="0"/>
    <n v="0"/>
    <n v="0"/>
    <n v="0"/>
    <n v="0"/>
    <n v="0"/>
    <n v="0"/>
    <n v="0"/>
    <n v="0"/>
    <n v="0"/>
  </r>
  <r>
    <x v="34"/>
    <x v="41"/>
    <n v="0"/>
    <n v="0"/>
    <n v="0"/>
    <n v="0"/>
    <n v="0"/>
    <n v="0"/>
    <n v="0"/>
    <n v="0"/>
    <n v="0"/>
    <n v="0"/>
    <n v="0"/>
  </r>
  <r>
    <x v="34"/>
    <x v="42"/>
    <n v="2"/>
    <n v="0"/>
    <n v="0"/>
    <n v="0"/>
    <n v="0"/>
    <n v="0"/>
    <n v="0"/>
    <n v="0"/>
    <n v="0"/>
    <n v="0"/>
    <s v="GAVETA 110 Y 115_x000a_SE REALIZA SEGUIMIENTO CON CORTE AL DIA 20/10/2025 EVIDENCIANDO UN SALDO PENDIENTE DE 3 GAVETAS DE PROCESO DE ORDENACION, EQUIVALENTES A 3 DIAS DE PRODUCCIÒN_x000a_ADICIONAL A LO ANTERIOR DE PROYECTO SUPERVIGILACIA SE REPORTARON 2,5 DÌAS PENDIENTES EN METAS DE PRODUCCION_x000a_SE CONCLUYE QUE PRESENTA UN SALDO PENDIENTE DE 5,5 DIAS DE PRODUCCION _x000a_SE ACUERDA CON LA COMPAÑERA EL TRASLADO DE PROCESO A ELABORACION DE INVENTARIO A PARTTIR DEL DIA 22/10/2025"/>
  </r>
  <r>
    <x v="34"/>
    <x v="43"/>
    <n v="0"/>
    <n v="0"/>
    <n v="0"/>
    <n v="0"/>
    <n v="0"/>
    <n v="0"/>
    <n v="0"/>
    <n v="0"/>
    <n v="0"/>
    <n v="0"/>
    <n v="0"/>
  </r>
  <r>
    <x v="34"/>
    <x v="44"/>
    <n v="0"/>
    <n v="0"/>
    <n v="140"/>
    <n v="0"/>
    <n v="0"/>
    <n v="0"/>
    <n v="0"/>
    <n v="0"/>
    <n v="0"/>
    <n v="0"/>
    <n v="0"/>
  </r>
  <r>
    <x v="34"/>
    <x v="45"/>
    <n v="0"/>
    <n v="0"/>
    <n v="33"/>
    <n v="0"/>
    <n v="0"/>
    <n v="0"/>
    <n v="0"/>
    <n v="0"/>
    <n v="0"/>
    <n v="0"/>
    <s v="GAVETA 81"/>
  </r>
  <r>
    <x v="34"/>
    <x v="46"/>
    <n v="0"/>
    <n v="0"/>
    <n v="13"/>
    <n v="0"/>
    <n v="0"/>
    <n v="0"/>
    <n v="0"/>
    <n v="0"/>
    <n v="0"/>
    <n v="0"/>
    <s v="GAVETA 81_x000a_SE REALIZA SEGUIMIENTO CON CORTE AL 24 DE OCTUBRE DE 2025 EVIDENCIANDO UN SALDO PENDIENTE DE 4 GAVETAS DEL PROCESO DE ORDENACIÒN EQUIVALENTES A 4 DÌAS DE PRODUCCION + 594 REGISTROS DE LEVANTAMIENTO DE INVENTARIO KARDEX  EQUIVALENTE A 2,2 DIAS EN META DE PRODUCCION._x000a_ADICIONAL A LO ANTERIOR DEL PROYECTO SUPERVIGILACIA SE REPORTARON 2,5 DÌAS PENDIENTES EN METAS DE PRODUCCION. _x000a_CONCLUSION: PRESENTA UN SALDO PENDIENTE EN METAS DE PRODUCCION EQUIVALENTES A 8,7 DIAS "/>
  </r>
  <r>
    <x v="34"/>
    <x v="47"/>
    <n v="0"/>
    <n v="0"/>
    <n v="0"/>
    <n v="0"/>
    <n v="0"/>
    <n v="0"/>
    <n v="0"/>
    <n v="0"/>
    <n v="0"/>
    <n v="0"/>
    <n v="0"/>
  </r>
  <r>
    <x v="34"/>
    <x v="48"/>
    <n v="0"/>
    <n v="0"/>
    <n v="0"/>
    <n v="0"/>
    <n v="0"/>
    <n v="0"/>
    <n v="0"/>
    <n v="0"/>
    <n v="0"/>
    <n v="0"/>
    <n v="0"/>
  </r>
  <r>
    <x v="34"/>
    <x v="49"/>
    <n v="0"/>
    <n v="0"/>
    <n v="0"/>
    <n v="0"/>
    <n v="0"/>
    <n v="0"/>
    <n v="0"/>
    <n v="0"/>
    <n v="0"/>
    <n v="0"/>
    <n v="0"/>
  </r>
  <r>
    <x v="34"/>
    <x v="50"/>
    <n v="0"/>
    <n v="0"/>
    <n v="0"/>
    <n v="0"/>
    <n v="0"/>
    <n v="0"/>
    <n v="0"/>
    <n v="0"/>
    <n v="0"/>
    <n v="0"/>
    <n v="0"/>
  </r>
  <r>
    <x v="34"/>
    <x v="51"/>
    <n v="0"/>
    <n v="0"/>
    <n v="0"/>
    <n v="0"/>
    <n v="0"/>
    <n v="0"/>
    <n v="0"/>
    <n v="0"/>
    <n v="0"/>
    <n v="0"/>
    <n v="0"/>
  </r>
  <r>
    <x v="34"/>
    <x v="52"/>
    <n v="0"/>
    <n v="0"/>
    <n v="0"/>
    <n v="0"/>
    <n v="0"/>
    <n v="0"/>
    <n v="0"/>
    <n v="0"/>
    <n v="0"/>
    <n v="0"/>
    <n v="0"/>
  </r>
  <r>
    <x v="34"/>
    <x v="53"/>
    <n v="0"/>
    <n v="0"/>
    <n v="0"/>
    <n v="0"/>
    <n v="0"/>
    <n v="0"/>
    <n v="0"/>
    <n v="0"/>
    <n v="0"/>
    <n v="0"/>
    <n v="0"/>
  </r>
  <r>
    <x v="34"/>
    <x v="54"/>
    <n v="0"/>
    <n v="0"/>
    <n v="0"/>
    <n v="0"/>
    <n v="0"/>
    <n v="0"/>
    <n v="0"/>
    <n v="0"/>
    <n v="0"/>
    <n v="0"/>
    <n v="0"/>
  </r>
  <r>
    <x v="34"/>
    <x v="55"/>
    <n v="0"/>
    <n v="0"/>
    <n v="0"/>
    <n v="0"/>
    <n v="0"/>
    <n v="0"/>
    <n v="0"/>
    <n v="0"/>
    <n v="0"/>
    <n v="0"/>
    <n v="0"/>
  </r>
  <r>
    <x v="34"/>
    <x v="56"/>
    <n v="0"/>
    <n v="0"/>
    <n v="0"/>
    <n v="0"/>
    <n v="0"/>
    <n v="0"/>
    <n v="0"/>
    <n v="0"/>
    <n v="0"/>
    <n v="0"/>
    <n v="0"/>
  </r>
  <r>
    <x v="34"/>
    <x v="57"/>
    <n v="0"/>
    <n v="0"/>
    <n v="0"/>
    <n v="0"/>
    <n v="0"/>
    <n v="0"/>
    <n v="0"/>
    <n v="0"/>
    <n v="0"/>
    <n v="0"/>
    <n v="0"/>
  </r>
  <r>
    <x v="34"/>
    <x v="58"/>
    <n v="0"/>
    <n v="0"/>
    <n v="0"/>
    <n v="0"/>
    <n v="0"/>
    <n v="0"/>
    <n v="0"/>
    <n v="0"/>
    <n v="0"/>
    <n v="0"/>
    <n v="0"/>
  </r>
  <r>
    <x v="34"/>
    <x v="59"/>
    <n v="0"/>
    <n v="0"/>
    <n v="0"/>
    <n v="0"/>
    <n v="0"/>
    <n v="0"/>
    <n v="0"/>
    <n v="0"/>
    <n v="0"/>
    <n v="0"/>
    <n v="0"/>
  </r>
  <r>
    <x v="34"/>
    <x v="60"/>
    <n v="0"/>
    <n v="0"/>
    <n v="0"/>
    <n v="0"/>
    <n v="0"/>
    <n v="0"/>
    <n v="0"/>
    <n v="0"/>
    <n v="0"/>
    <n v="0"/>
    <n v="0"/>
  </r>
  <r>
    <x v="34"/>
    <x v="61"/>
    <n v="0"/>
    <n v="0"/>
    <n v="0"/>
    <n v="0"/>
    <n v="0"/>
    <n v="0"/>
    <n v="0"/>
    <n v="0"/>
    <n v="0"/>
    <n v="0"/>
    <n v="0"/>
  </r>
  <r>
    <x v="34"/>
    <x v="62"/>
    <n v="0"/>
    <n v="0"/>
    <n v="0"/>
    <n v="0"/>
    <n v="0"/>
    <n v="0"/>
    <n v="0"/>
    <n v="0"/>
    <n v="0"/>
    <n v="0"/>
    <n v="0"/>
  </r>
  <r>
    <x v="34"/>
    <x v="63"/>
    <n v="0"/>
    <n v="0"/>
    <n v="0"/>
    <n v="0"/>
    <n v="0"/>
    <n v="0"/>
    <n v="0"/>
    <n v="0"/>
    <n v="0"/>
    <n v="0"/>
    <n v="0"/>
  </r>
  <r>
    <x v="34"/>
    <x v="64"/>
    <n v="0"/>
    <n v="0"/>
    <n v="0"/>
    <n v="0"/>
    <n v="0"/>
    <n v="0"/>
    <n v="0"/>
    <n v="0"/>
    <n v="0"/>
    <n v="0"/>
    <n v="0"/>
  </r>
  <r>
    <x v="34"/>
    <x v="65"/>
    <n v="0"/>
    <n v="0"/>
    <n v="0"/>
    <n v="0"/>
    <n v="0"/>
    <n v="0"/>
    <n v="0"/>
    <n v="0"/>
    <n v="0"/>
    <n v="0"/>
    <n v="0"/>
  </r>
  <r>
    <x v="34"/>
    <x v="66"/>
    <n v="0"/>
    <n v="0"/>
    <n v="0"/>
    <n v="0"/>
    <n v="0"/>
    <n v="0"/>
    <n v="0"/>
    <n v="0"/>
    <n v="0"/>
    <n v="0"/>
    <n v="0"/>
  </r>
  <r>
    <x v="34"/>
    <x v="67"/>
    <n v="0"/>
    <n v="0"/>
    <n v="0"/>
    <n v="0"/>
    <n v="0"/>
    <n v="0"/>
    <n v="0"/>
    <n v="0"/>
    <n v="0"/>
    <n v="0"/>
    <n v="0"/>
  </r>
  <r>
    <x v="34"/>
    <x v="68"/>
    <n v="0"/>
    <n v="0"/>
    <n v="0"/>
    <n v="0"/>
    <n v="0"/>
    <n v="0"/>
    <n v="0"/>
    <n v="0"/>
    <n v="0"/>
    <n v="0"/>
    <n v="0"/>
  </r>
  <r>
    <x v="34"/>
    <x v="69"/>
    <n v="0"/>
    <n v="0"/>
    <n v="0"/>
    <n v="0"/>
    <n v="0"/>
    <n v="0"/>
    <n v="0"/>
    <n v="0"/>
    <n v="0"/>
    <n v="0"/>
    <n v="0"/>
  </r>
  <r>
    <x v="34"/>
    <x v="70"/>
    <n v="0"/>
    <n v="0"/>
    <n v="0"/>
    <n v="0"/>
    <n v="0"/>
    <n v="0"/>
    <n v="0"/>
    <n v="0"/>
    <n v="0"/>
    <n v="0"/>
    <n v="0"/>
  </r>
  <r>
    <x v="34"/>
    <x v="71"/>
    <n v="0"/>
    <n v="0"/>
    <n v="0"/>
    <n v="0"/>
    <n v="0"/>
    <n v="0"/>
    <n v="0"/>
    <n v="0"/>
    <n v="0"/>
    <n v="0"/>
    <n v="0"/>
  </r>
  <r>
    <x v="34"/>
    <x v="72"/>
    <n v="0"/>
    <n v="0"/>
    <n v="0"/>
    <n v="0"/>
    <n v="0"/>
    <n v="0"/>
    <n v="0"/>
    <n v="0"/>
    <n v="0"/>
    <n v="0"/>
    <n v="0"/>
  </r>
  <r>
    <x v="34"/>
    <x v="73"/>
    <n v="0"/>
    <n v="0"/>
    <n v="0"/>
    <n v="0"/>
    <n v="0"/>
    <n v="0"/>
    <n v="0"/>
    <n v="0"/>
    <n v="0"/>
    <n v="0"/>
    <n v="0"/>
  </r>
  <r>
    <x v="34"/>
    <x v="74"/>
    <n v="0"/>
    <n v="0"/>
    <n v="0"/>
    <n v="0"/>
    <n v="0"/>
    <n v="0"/>
    <n v="0"/>
    <n v="0"/>
    <n v="0"/>
    <n v="0"/>
    <n v="0"/>
  </r>
  <r>
    <x v="34"/>
    <x v="75"/>
    <n v="0"/>
    <n v="0"/>
    <n v="0"/>
    <n v="0"/>
    <n v="0"/>
    <n v="0"/>
    <n v="0"/>
    <n v="0"/>
    <n v="0"/>
    <n v="0"/>
    <n v="0"/>
  </r>
  <r>
    <x v="34"/>
    <x v="76"/>
    <n v="0"/>
    <n v="0"/>
    <n v="0"/>
    <n v="0"/>
    <n v="0"/>
    <n v="0"/>
    <n v="0"/>
    <n v="0"/>
    <n v="0"/>
    <n v="0"/>
    <n v="0"/>
  </r>
  <r>
    <x v="34"/>
    <x v="77"/>
    <n v="0"/>
    <n v="0"/>
    <n v="0"/>
    <n v="0"/>
    <n v="0"/>
    <n v="0"/>
    <n v="0"/>
    <n v="0"/>
    <n v="0"/>
    <n v="0"/>
    <n v="0"/>
  </r>
  <r>
    <x v="34"/>
    <x v="78"/>
    <n v="0"/>
    <n v="0"/>
    <n v="0"/>
    <n v="0"/>
    <n v="0"/>
    <n v="0"/>
    <n v="0"/>
    <n v="0"/>
    <n v="0"/>
    <n v="0"/>
    <n v="0"/>
  </r>
  <r>
    <x v="34"/>
    <x v="79"/>
    <n v="0"/>
    <n v="0"/>
    <n v="0"/>
    <n v="0"/>
    <n v="0"/>
    <n v="0"/>
    <n v="0"/>
    <n v="0"/>
    <n v="0"/>
    <n v="0"/>
    <n v="0"/>
  </r>
  <r>
    <x v="34"/>
    <x v="80"/>
    <n v="0"/>
    <n v="0"/>
    <n v="0"/>
    <n v="0"/>
    <n v="0"/>
    <n v="0"/>
    <n v="0"/>
    <n v="0"/>
    <n v="0"/>
    <n v="0"/>
    <n v="0"/>
  </r>
  <r>
    <x v="34"/>
    <x v="81"/>
    <n v="0"/>
    <n v="0"/>
    <n v="0"/>
    <n v="0"/>
    <n v="0"/>
    <n v="0"/>
    <n v="0"/>
    <n v="0"/>
    <n v="0"/>
    <n v="0"/>
    <n v="0"/>
  </r>
  <r>
    <x v="34"/>
    <x v="82"/>
    <n v="0"/>
    <n v="0"/>
    <n v="0"/>
    <n v="0"/>
    <n v="0"/>
    <n v="0"/>
    <n v="0"/>
    <n v="0"/>
    <n v="0"/>
    <n v="0"/>
    <n v="0"/>
  </r>
  <r>
    <x v="34"/>
    <x v="83"/>
    <n v="0"/>
    <n v="0"/>
    <n v="0"/>
    <n v="0"/>
    <n v="0"/>
    <n v="0"/>
    <n v="0"/>
    <n v="0"/>
    <n v="0"/>
    <n v="0"/>
    <n v="0"/>
  </r>
  <r>
    <x v="34"/>
    <x v="84"/>
    <n v="0"/>
    <n v="0"/>
    <n v="0"/>
    <n v="0"/>
    <n v="0"/>
    <n v="0"/>
    <n v="0"/>
    <n v="0"/>
    <n v="0"/>
    <n v="0"/>
    <n v="0"/>
  </r>
  <r>
    <x v="34"/>
    <x v="85"/>
    <n v="0"/>
    <n v="0"/>
    <n v="0"/>
    <n v="0"/>
    <n v="0"/>
    <n v="0"/>
    <n v="0"/>
    <n v="0"/>
    <n v="0"/>
    <n v="0"/>
    <n v="0"/>
  </r>
  <r>
    <x v="34"/>
    <x v="86"/>
    <n v="0"/>
    <n v="0"/>
    <n v="0"/>
    <n v="0"/>
    <n v="0"/>
    <n v="0"/>
    <n v="0"/>
    <n v="0"/>
    <n v="0"/>
    <n v="0"/>
    <n v="0"/>
  </r>
  <r>
    <x v="34"/>
    <x v="87"/>
    <n v="0"/>
    <n v="0"/>
    <n v="0"/>
    <n v="0"/>
    <n v="0"/>
    <n v="0"/>
    <n v="0"/>
    <n v="0"/>
    <n v="0"/>
    <n v="0"/>
    <n v="0"/>
  </r>
  <r>
    <x v="34"/>
    <x v="88"/>
    <n v="0"/>
    <n v="0"/>
    <n v="0"/>
    <n v="0"/>
    <n v="0"/>
    <n v="0"/>
    <n v="0"/>
    <n v="0"/>
    <n v="0"/>
    <n v="0"/>
    <n v="0"/>
  </r>
  <r>
    <x v="34"/>
    <x v="89"/>
    <n v="0"/>
    <n v="0"/>
    <n v="0"/>
    <n v="0"/>
    <n v="0"/>
    <n v="0"/>
    <n v="0"/>
    <n v="0"/>
    <n v="0"/>
    <n v="0"/>
    <n v="0"/>
  </r>
  <r>
    <x v="34"/>
    <x v="90"/>
    <n v="0"/>
    <n v="0"/>
    <n v="0"/>
    <n v="0"/>
    <n v="0"/>
    <n v="0"/>
    <n v="0"/>
    <n v="0"/>
    <n v="0"/>
    <n v="0"/>
    <n v="0"/>
  </r>
  <r>
    <x v="34"/>
    <x v="91"/>
    <n v="0"/>
    <n v="0"/>
    <n v="0"/>
    <n v="0"/>
    <n v="0"/>
    <n v="0"/>
    <n v="0"/>
    <n v="0"/>
    <n v="0"/>
    <n v="0"/>
    <n v="0"/>
  </r>
  <r>
    <x v="34"/>
    <x v="92"/>
    <n v="0"/>
    <n v="0"/>
    <n v="0"/>
    <n v="0"/>
    <n v="0"/>
    <n v="0"/>
    <n v="0"/>
    <n v="0"/>
    <n v="0"/>
    <n v="0"/>
    <n v="0"/>
  </r>
  <r>
    <x v="34"/>
    <x v="93"/>
    <n v="0"/>
    <n v="0"/>
    <n v="0"/>
    <n v="0"/>
    <n v="0"/>
    <n v="0"/>
    <n v="0"/>
    <n v="0"/>
    <n v="0"/>
    <n v="0"/>
    <n v="0"/>
  </r>
  <r>
    <x v="34"/>
    <x v="94"/>
    <n v="0"/>
    <n v="0"/>
    <n v="0"/>
    <n v="0"/>
    <n v="0"/>
    <n v="0"/>
    <n v="0"/>
    <n v="0"/>
    <n v="0"/>
    <n v="0"/>
    <n v="0"/>
  </r>
  <r>
    <x v="34"/>
    <x v="95"/>
    <n v="0"/>
    <n v="0"/>
    <n v="0"/>
    <n v="0"/>
    <n v="0"/>
    <n v="0"/>
    <n v="0"/>
    <n v="0"/>
    <n v="0"/>
    <n v="0"/>
    <n v="0"/>
  </r>
  <r>
    <x v="34"/>
    <x v="96"/>
    <n v="0"/>
    <n v="0"/>
    <n v="0"/>
    <n v="0"/>
    <n v="0"/>
    <n v="0"/>
    <n v="0"/>
    <n v="0"/>
    <n v="0"/>
    <n v="0"/>
    <n v="0"/>
  </r>
  <r>
    <x v="34"/>
    <x v="97"/>
    <n v="0"/>
    <n v="0"/>
    <n v="0"/>
    <n v="0"/>
    <n v="0"/>
    <n v="0"/>
    <n v="0"/>
    <n v="0"/>
    <n v="0"/>
    <n v="0"/>
    <n v="0"/>
  </r>
  <r>
    <x v="34"/>
    <x v="98"/>
    <n v="0"/>
    <n v="0"/>
    <n v="0"/>
    <n v="0"/>
    <n v="0"/>
    <n v="0"/>
    <n v="0"/>
    <n v="0"/>
    <n v="0"/>
    <n v="0"/>
    <n v="0"/>
  </r>
  <r>
    <x v="34"/>
    <x v="99"/>
    <n v="0"/>
    <n v="0"/>
    <n v="0"/>
    <n v="0"/>
    <n v="0"/>
    <n v="0"/>
    <n v="0"/>
    <n v="0"/>
    <n v="0"/>
    <n v="0"/>
    <n v="0"/>
  </r>
  <r>
    <x v="34"/>
    <x v="100"/>
    <n v="0"/>
    <n v="0"/>
    <n v="0"/>
    <n v="0"/>
    <n v="0"/>
    <n v="0"/>
    <n v="0"/>
    <n v="0"/>
    <n v="0"/>
    <n v="0"/>
    <n v="0"/>
  </r>
  <r>
    <x v="34"/>
    <x v="101"/>
    <n v="0"/>
    <n v="0"/>
    <n v="0"/>
    <n v="0"/>
    <n v="0"/>
    <n v="0"/>
    <n v="0"/>
    <n v="0"/>
    <n v="0"/>
    <n v="0"/>
    <n v="0"/>
  </r>
  <r>
    <x v="34"/>
    <x v="102"/>
    <n v="0"/>
    <n v="0"/>
    <n v="0"/>
    <n v="0"/>
    <n v="0"/>
    <n v="0"/>
    <n v="0"/>
    <n v="0"/>
    <n v="0"/>
    <n v="0"/>
    <n v="0"/>
  </r>
  <r>
    <x v="34"/>
    <x v="103"/>
    <n v="0"/>
    <n v="0"/>
    <n v="0"/>
    <n v="0"/>
    <n v="0"/>
    <n v="0"/>
    <n v="0"/>
    <n v="0"/>
    <n v="0"/>
    <n v="0"/>
    <n v="0"/>
  </r>
  <r>
    <x v="34"/>
    <x v="104"/>
    <n v="0"/>
    <n v="0"/>
    <n v="0"/>
    <n v="0"/>
    <n v="0"/>
    <n v="0"/>
    <n v="0"/>
    <n v="0"/>
    <n v="0"/>
    <n v="0"/>
    <n v="0"/>
  </r>
  <r>
    <x v="34"/>
    <x v="105"/>
    <n v="0"/>
    <n v="0"/>
    <n v="0"/>
    <n v="0"/>
    <n v="0"/>
    <n v="0"/>
    <n v="0"/>
    <n v="0"/>
    <n v="0"/>
    <n v="0"/>
    <n v="0"/>
  </r>
  <r>
    <x v="34"/>
    <x v="106"/>
    <n v="0"/>
    <n v="0"/>
    <n v="0"/>
    <n v="0"/>
    <n v="0"/>
    <n v="0"/>
    <n v="0"/>
    <n v="0"/>
    <n v="0"/>
    <n v="0"/>
    <n v="0"/>
  </r>
  <r>
    <x v="34"/>
    <x v="107"/>
    <n v="0"/>
    <n v="0"/>
    <n v="0"/>
    <n v="0"/>
    <n v="0"/>
    <n v="0"/>
    <n v="0"/>
    <n v="0"/>
    <n v="0"/>
    <n v="0"/>
    <n v="0"/>
  </r>
  <r>
    <x v="34"/>
    <x v="108"/>
    <n v="0"/>
    <n v="0"/>
    <n v="0"/>
    <n v="0"/>
    <n v="0"/>
    <n v="0"/>
    <n v="0"/>
    <n v="0"/>
    <n v="0"/>
    <n v="0"/>
    <n v="0"/>
  </r>
  <r>
    <x v="34"/>
    <x v="109"/>
    <n v="0"/>
    <n v="0"/>
    <n v="0"/>
    <n v="0"/>
    <n v="0"/>
    <n v="0"/>
    <n v="0"/>
    <n v="0"/>
    <n v="0"/>
    <n v="0"/>
    <n v="0"/>
  </r>
  <r>
    <x v="34"/>
    <x v="110"/>
    <n v="0"/>
    <n v="0"/>
    <n v="0"/>
    <n v="0"/>
    <n v="0"/>
    <n v="0"/>
    <n v="0"/>
    <n v="0"/>
    <n v="0"/>
    <n v="0"/>
    <n v="0"/>
  </r>
  <r>
    <x v="34"/>
    <x v="111"/>
    <n v="0"/>
    <n v="0"/>
    <n v="0"/>
    <n v="0"/>
    <n v="0"/>
    <n v="0"/>
    <n v="0"/>
    <n v="0"/>
    <n v="0"/>
    <n v="0"/>
    <n v="0"/>
  </r>
  <r>
    <x v="34"/>
    <x v="112"/>
    <n v="0"/>
    <n v="0"/>
    <n v="0"/>
    <n v="0"/>
    <n v="0"/>
    <n v="0"/>
    <n v="0"/>
    <n v="0"/>
    <n v="0"/>
    <n v="0"/>
    <n v="0"/>
  </r>
  <r>
    <x v="34"/>
    <x v="113"/>
    <n v="0"/>
    <n v="0"/>
    <n v="0"/>
    <n v="0"/>
    <n v="0"/>
    <n v="0"/>
    <n v="0"/>
    <n v="0"/>
    <n v="0"/>
    <n v="0"/>
    <n v="0"/>
  </r>
  <r>
    <x v="34"/>
    <x v="114"/>
    <n v="0"/>
    <n v="0"/>
    <n v="0"/>
    <n v="0"/>
    <n v="0"/>
    <n v="0"/>
    <n v="0"/>
    <n v="0"/>
    <n v="0"/>
    <n v="0"/>
    <n v="0"/>
  </r>
  <r>
    <x v="35"/>
    <x v="25"/>
    <n v="0"/>
    <n v="0"/>
    <n v="0"/>
    <n v="0"/>
    <n v="0"/>
    <n v="0"/>
    <n v="0"/>
    <n v="0"/>
    <n v="0"/>
    <n v="0"/>
    <n v="0"/>
  </r>
  <r>
    <x v="35"/>
    <x v="26"/>
    <n v="0"/>
    <n v="0"/>
    <n v="0"/>
    <n v="0"/>
    <n v="0"/>
    <n v="0"/>
    <n v="0"/>
    <n v="0"/>
    <n v="0"/>
    <n v="0"/>
    <n v="0"/>
  </r>
  <r>
    <x v="35"/>
    <x v="27"/>
    <n v="0"/>
    <n v="0"/>
    <n v="0"/>
    <n v="0"/>
    <n v="0"/>
    <n v="0"/>
    <n v="0"/>
    <n v="0"/>
    <n v="0"/>
    <n v="0"/>
    <n v="0"/>
  </r>
  <r>
    <x v="35"/>
    <x v="28"/>
    <n v="0"/>
    <n v="0"/>
    <n v="0"/>
    <n v="0"/>
    <n v="0"/>
    <n v="0"/>
    <n v="0"/>
    <n v="0"/>
    <n v="0"/>
    <n v="0"/>
    <s v="INGRESA PROYECTO MINDEFENSA_x000a_CURVA DE APRENDIZAJE_x000a_INICIA EN PROCESO DE ORDENACION_x000a_GAVETA 51 "/>
  </r>
  <r>
    <x v="35"/>
    <x v="29"/>
    <n v="1"/>
    <n v="0"/>
    <n v="0"/>
    <n v="0"/>
    <n v="0"/>
    <n v="0"/>
    <n v="0"/>
    <n v="0"/>
    <n v="0"/>
    <n v="0"/>
    <s v="GAVETA 51"/>
  </r>
  <r>
    <x v="35"/>
    <x v="30"/>
    <n v="1"/>
    <n v="0"/>
    <n v="0"/>
    <n v="0"/>
    <n v="0"/>
    <n v="0"/>
    <n v="0"/>
    <n v="0"/>
    <n v="0"/>
    <n v="0"/>
    <s v="GAVETA 67"/>
  </r>
  <r>
    <x v="35"/>
    <x v="31"/>
    <n v="0"/>
    <n v="1"/>
    <n v="0"/>
    <n v="0"/>
    <n v="0"/>
    <n v="0"/>
    <n v="0"/>
    <n v="0"/>
    <n v="0"/>
    <n v="0"/>
    <s v="GAVETA 52_x000a_UNIFICACION DE GAVETA APELLIDO GARCIA_x000a_ORDENACION GAVETA DIANA RAMOS"/>
  </r>
  <r>
    <x v="35"/>
    <x v="32"/>
    <n v="0"/>
    <n v="2"/>
    <n v="0"/>
    <n v="0"/>
    <n v="0"/>
    <n v="0"/>
    <n v="0"/>
    <n v="0"/>
    <n v="0"/>
    <n v="0"/>
    <s v="GAVETA 55 Y 61"/>
  </r>
  <r>
    <x v="35"/>
    <x v="33"/>
    <n v="0"/>
    <n v="0"/>
    <n v="0"/>
    <n v="0"/>
    <n v="0"/>
    <n v="0"/>
    <n v="0"/>
    <n v="0"/>
    <n v="0"/>
    <n v="0"/>
    <n v="0"/>
  </r>
  <r>
    <x v="35"/>
    <x v="34"/>
    <n v="0"/>
    <n v="0"/>
    <n v="0"/>
    <n v="0"/>
    <n v="0"/>
    <n v="0"/>
    <n v="0"/>
    <n v="0"/>
    <n v="0"/>
    <n v="0"/>
    <n v="0"/>
  </r>
  <r>
    <x v="35"/>
    <x v="35"/>
    <n v="0"/>
    <n v="0"/>
    <n v="0"/>
    <n v="0"/>
    <n v="0"/>
    <n v="0"/>
    <n v="0"/>
    <n v="0"/>
    <n v="0"/>
    <n v="0"/>
    <n v="0"/>
  </r>
  <r>
    <x v="35"/>
    <x v="36"/>
    <n v="0"/>
    <n v="2"/>
    <n v="0"/>
    <n v="0"/>
    <n v="0"/>
    <n v="0"/>
    <n v="0"/>
    <n v="0"/>
    <n v="0"/>
    <n v="0"/>
    <s v="GAVETA 66 Y 72"/>
  </r>
  <r>
    <x v="35"/>
    <x v="37"/>
    <n v="0"/>
    <n v="1"/>
    <n v="0"/>
    <n v="0"/>
    <n v="0"/>
    <n v="0"/>
    <n v="0"/>
    <n v="0"/>
    <n v="0"/>
    <n v="0"/>
    <s v="GAVETA 71_x000a_UNIFICACION APELLIDO LOPEZ Y APELLIDO GARZON"/>
  </r>
  <r>
    <x v="35"/>
    <x v="38"/>
    <n v="0"/>
    <n v="2"/>
    <n v="0"/>
    <n v="0"/>
    <n v="0"/>
    <n v="0"/>
    <n v="0"/>
    <n v="0"/>
    <n v="0"/>
    <n v="0"/>
    <s v="GAVETA 79 Y 83"/>
  </r>
  <r>
    <x v="35"/>
    <x v="39"/>
    <n v="0"/>
    <n v="2"/>
    <n v="0"/>
    <n v="0"/>
    <n v="0"/>
    <n v="0"/>
    <n v="0"/>
    <n v="0"/>
    <n v="0"/>
    <n v="0"/>
    <s v="GAVETA 84 Y 88"/>
  </r>
  <r>
    <x v="35"/>
    <x v="40"/>
    <n v="0"/>
    <n v="0"/>
    <n v="0"/>
    <n v="0"/>
    <n v="0"/>
    <n v="0"/>
    <n v="0"/>
    <n v="0"/>
    <n v="0"/>
    <n v="0"/>
    <n v="0"/>
  </r>
  <r>
    <x v="35"/>
    <x v="41"/>
    <n v="0"/>
    <n v="0"/>
    <n v="0"/>
    <n v="0"/>
    <n v="0"/>
    <n v="0"/>
    <n v="0"/>
    <n v="0"/>
    <n v="0"/>
    <n v="0"/>
    <n v="0"/>
  </r>
  <r>
    <x v="35"/>
    <x v="42"/>
    <n v="0"/>
    <n v="0"/>
    <n v="0"/>
    <n v="0"/>
    <n v="0"/>
    <n v="0"/>
    <n v="0"/>
    <n v="8"/>
    <n v="0"/>
    <n v="1"/>
    <s v="NO ASISTIO_x000a_SE REALIZA SEGUIMIENTO CON CORTE AL 20/10/2025 EVIDENCIANDO QUE PRESENTA UN SALDO PENDIENTE DE 1 DIA DE PRODUCCION "/>
  </r>
  <r>
    <x v="35"/>
    <x v="43"/>
    <n v="0"/>
    <n v="2"/>
    <n v="0"/>
    <n v="0"/>
    <n v="0"/>
    <n v="0"/>
    <n v="0"/>
    <n v="0"/>
    <n v="0"/>
    <n v="0"/>
    <s v="GAVETA 95-99"/>
  </r>
  <r>
    <x v="35"/>
    <x v="44"/>
    <n v="0"/>
    <n v="2"/>
    <n v="0"/>
    <n v="0"/>
    <n v="0"/>
    <n v="0"/>
    <n v="0"/>
    <n v="0"/>
    <n v="0"/>
    <n v="0"/>
    <s v="GAVETA 102-106"/>
  </r>
  <r>
    <x v="35"/>
    <x v="45"/>
    <n v="0"/>
    <n v="2"/>
    <n v="0"/>
    <n v="0"/>
    <n v="0"/>
    <n v="0"/>
    <n v="0"/>
    <n v="0"/>
    <n v="0"/>
    <n v="0"/>
    <s v="GAVETA 108-109"/>
  </r>
  <r>
    <x v="35"/>
    <x v="46"/>
    <n v="0"/>
    <n v="2"/>
    <n v="0"/>
    <n v="0"/>
    <n v="0"/>
    <n v="0"/>
    <n v="0"/>
    <n v="0"/>
    <n v="0"/>
    <n v="0"/>
    <s v="GAVETA 112 Y 1 DE HL"/>
  </r>
  <r>
    <x v="35"/>
    <x v="47"/>
    <n v="0"/>
    <n v="0"/>
    <n v="0"/>
    <n v="0"/>
    <n v="0"/>
    <n v="0"/>
    <n v="0"/>
    <n v="0"/>
    <n v="0"/>
    <n v="0"/>
    <n v="0"/>
  </r>
  <r>
    <x v="35"/>
    <x v="48"/>
    <n v="0"/>
    <n v="0"/>
    <n v="0"/>
    <n v="0"/>
    <n v="0"/>
    <n v="0"/>
    <n v="0"/>
    <n v="0"/>
    <n v="0"/>
    <n v="0"/>
    <n v="0"/>
  </r>
  <r>
    <x v="35"/>
    <x v="49"/>
    <n v="0"/>
    <n v="3"/>
    <n v="0"/>
    <n v="0"/>
    <n v="0"/>
    <n v="0"/>
    <n v="0"/>
    <n v="0"/>
    <n v="0"/>
    <n v="0"/>
    <s v="GAVETA 118-121-125"/>
  </r>
  <r>
    <x v="35"/>
    <x v="50"/>
    <n v="0"/>
    <n v="3"/>
    <n v="0"/>
    <n v="0"/>
    <n v="0"/>
    <n v="0"/>
    <n v="0"/>
    <n v="0"/>
    <n v="0"/>
    <n v="0"/>
    <s v="GAVETA 133 Y 11-3 HL_x000a_AL DÌA HASTA EL 28/10"/>
  </r>
  <r>
    <x v="35"/>
    <x v="51"/>
    <n v="0"/>
    <n v="0"/>
    <n v="0"/>
    <n v="0"/>
    <n v="0"/>
    <n v="0"/>
    <n v="0"/>
    <n v="0"/>
    <n v="0"/>
    <n v="0"/>
    <n v="0"/>
  </r>
  <r>
    <x v="35"/>
    <x v="52"/>
    <n v="0"/>
    <n v="0"/>
    <n v="0"/>
    <n v="0"/>
    <n v="0"/>
    <n v="0"/>
    <n v="0"/>
    <n v="0"/>
    <n v="0"/>
    <n v="0"/>
    <n v="0"/>
  </r>
  <r>
    <x v="35"/>
    <x v="53"/>
    <n v="0"/>
    <n v="0"/>
    <n v="0"/>
    <n v="0"/>
    <n v="0"/>
    <n v="0"/>
    <n v="0"/>
    <n v="0"/>
    <n v="0"/>
    <n v="0"/>
    <n v="0"/>
  </r>
  <r>
    <x v="35"/>
    <x v="54"/>
    <n v="0"/>
    <n v="0"/>
    <n v="0"/>
    <n v="0"/>
    <n v="0"/>
    <n v="0"/>
    <n v="0"/>
    <n v="0"/>
    <n v="0"/>
    <n v="0"/>
    <n v="0"/>
  </r>
  <r>
    <x v="35"/>
    <x v="55"/>
    <n v="0"/>
    <n v="0"/>
    <n v="0"/>
    <n v="0"/>
    <n v="0"/>
    <n v="0"/>
    <n v="0"/>
    <n v="0"/>
    <n v="0"/>
    <n v="0"/>
    <n v="0"/>
  </r>
  <r>
    <x v="35"/>
    <x v="56"/>
    <n v="0"/>
    <n v="0"/>
    <n v="0"/>
    <n v="0"/>
    <n v="0"/>
    <n v="0"/>
    <n v="0"/>
    <n v="0"/>
    <n v="0"/>
    <n v="0"/>
    <n v="0"/>
  </r>
  <r>
    <x v="35"/>
    <x v="57"/>
    <n v="0"/>
    <n v="0"/>
    <n v="0"/>
    <n v="0"/>
    <n v="0"/>
    <n v="0"/>
    <n v="0"/>
    <n v="0"/>
    <n v="0"/>
    <n v="0"/>
    <n v="0"/>
  </r>
  <r>
    <x v="35"/>
    <x v="58"/>
    <n v="0"/>
    <n v="0"/>
    <n v="0"/>
    <n v="0"/>
    <n v="0"/>
    <n v="0"/>
    <n v="0"/>
    <n v="0"/>
    <n v="0"/>
    <n v="0"/>
    <n v="0"/>
  </r>
  <r>
    <x v="35"/>
    <x v="59"/>
    <n v="0"/>
    <n v="0"/>
    <n v="0"/>
    <n v="0"/>
    <n v="0"/>
    <n v="0"/>
    <n v="0"/>
    <n v="0"/>
    <n v="0"/>
    <n v="0"/>
    <n v="0"/>
  </r>
  <r>
    <x v="35"/>
    <x v="60"/>
    <n v="0"/>
    <n v="0"/>
    <n v="0"/>
    <n v="0"/>
    <n v="0"/>
    <n v="0"/>
    <n v="0"/>
    <n v="0"/>
    <n v="0"/>
    <n v="0"/>
    <n v="0"/>
  </r>
  <r>
    <x v="35"/>
    <x v="61"/>
    <n v="0"/>
    <n v="0"/>
    <n v="0"/>
    <n v="0"/>
    <n v="0"/>
    <n v="0"/>
    <n v="0"/>
    <n v="0"/>
    <n v="0"/>
    <n v="0"/>
    <n v="0"/>
  </r>
  <r>
    <x v="35"/>
    <x v="62"/>
    <n v="0"/>
    <n v="0"/>
    <n v="0"/>
    <n v="0"/>
    <n v="0"/>
    <n v="0"/>
    <n v="0"/>
    <n v="0"/>
    <n v="0"/>
    <n v="0"/>
    <n v="0"/>
  </r>
  <r>
    <x v="35"/>
    <x v="63"/>
    <n v="0"/>
    <n v="0"/>
    <n v="0"/>
    <n v="0"/>
    <n v="0"/>
    <n v="0"/>
    <n v="0"/>
    <n v="0"/>
    <n v="0"/>
    <n v="0"/>
    <n v="0"/>
  </r>
  <r>
    <x v="35"/>
    <x v="64"/>
    <n v="0"/>
    <n v="0"/>
    <n v="0"/>
    <n v="0"/>
    <n v="0"/>
    <n v="0"/>
    <n v="0"/>
    <n v="0"/>
    <n v="0"/>
    <n v="0"/>
    <n v="0"/>
  </r>
  <r>
    <x v="35"/>
    <x v="65"/>
    <n v="0"/>
    <n v="0"/>
    <n v="0"/>
    <n v="0"/>
    <n v="0"/>
    <n v="0"/>
    <n v="0"/>
    <n v="0"/>
    <n v="0"/>
    <n v="0"/>
    <n v="0"/>
  </r>
  <r>
    <x v="35"/>
    <x v="66"/>
    <n v="0"/>
    <n v="0"/>
    <n v="0"/>
    <n v="0"/>
    <n v="0"/>
    <n v="0"/>
    <n v="0"/>
    <n v="0"/>
    <n v="0"/>
    <n v="0"/>
    <n v="0"/>
  </r>
  <r>
    <x v="35"/>
    <x v="67"/>
    <n v="0"/>
    <n v="0"/>
    <n v="0"/>
    <n v="0"/>
    <n v="0"/>
    <n v="0"/>
    <n v="0"/>
    <n v="0"/>
    <n v="0"/>
    <n v="0"/>
    <n v="0"/>
  </r>
  <r>
    <x v="35"/>
    <x v="68"/>
    <n v="0"/>
    <n v="0"/>
    <n v="0"/>
    <n v="0"/>
    <n v="0"/>
    <n v="0"/>
    <n v="0"/>
    <n v="0"/>
    <n v="0"/>
    <n v="0"/>
    <n v="0"/>
  </r>
  <r>
    <x v="35"/>
    <x v="69"/>
    <n v="0"/>
    <n v="0"/>
    <n v="0"/>
    <n v="0"/>
    <n v="0"/>
    <n v="0"/>
    <n v="0"/>
    <n v="0"/>
    <n v="0"/>
    <n v="0"/>
    <n v="0"/>
  </r>
  <r>
    <x v="35"/>
    <x v="70"/>
    <n v="0"/>
    <n v="0"/>
    <n v="0"/>
    <n v="0"/>
    <n v="0"/>
    <n v="0"/>
    <n v="0"/>
    <n v="0"/>
    <n v="0"/>
    <n v="0"/>
    <n v="0"/>
  </r>
  <r>
    <x v="35"/>
    <x v="71"/>
    <n v="0"/>
    <n v="0"/>
    <n v="0"/>
    <n v="0"/>
    <n v="0"/>
    <n v="0"/>
    <n v="0"/>
    <n v="0"/>
    <n v="0"/>
    <n v="0"/>
    <n v="0"/>
  </r>
  <r>
    <x v="35"/>
    <x v="72"/>
    <n v="0"/>
    <n v="0"/>
    <n v="0"/>
    <n v="0"/>
    <n v="0"/>
    <n v="0"/>
    <n v="0"/>
    <n v="0"/>
    <n v="0"/>
    <n v="0"/>
    <n v="0"/>
  </r>
  <r>
    <x v="35"/>
    <x v="73"/>
    <n v="0"/>
    <n v="0"/>
    <n v="0"/>
    <n v="0"/>
    <n v="0"/>
    <n v="0"/>
    <n v="0"/>
    <n v="0"/>
    <n v="0"/>
    <n v="0"/>
    <n v="0"/>
  </r>
  <r>
    <x v="35"/>
    <x v="74"/>
    <n v="0"/>
    <n v="0"/>
    <n v="0"/>
    <n v="0"/>
    <n v="0"/>
    <n v="0"/>
    <n v="0"/>
    <n v="0"/>
    <n v="0"/>
    <n v="0"/>
    <n v="0"/>
  </r>
  <r>
    <x v="35"/>
    <x v="75"/>
    <n v="0"/>
    <n v="0"/>
    <n v="0"/>
    <n v="0"/>
    <n v="0"/>
    <n v="0"/>
    <n v="0"/>
    <n v="0"/>
    <n v="0"/>
    <n v="0"/>
    <n v="0"/>
  </r>
  <r>
    <x v="35"/>
    <x v="76"/>
    <n v="0"/>
    <n v="0"/>
    <n v="0"/>
    <n v="0"/>
    <n v="0"/>
    <n v="0"/>
    <n v="0"/>
    <n v="0"/>
    <n v="0"/>
    <n v="0"/>
    <n v="0"/>
  </r>
  <r>
    <x v="35"/>
    <x v="77"/>
    <n v="0"/>
    <n v="0"/>
    <n v="0"/>
    <n v="0"/>
    <n v="0"/>
    <n v="0"/>
    <n v="0"/>
    <n v="0"/>
    <n v="0"/>
    <n v="0"/>
    <n v="0"/>
  </r>
  <r>
    <x v="35"/>
    <x v="78"/>
    <n v="0"/>
    <n v="0"/>
    <n v="0"/>
    <n v="0"/>
    <n v="0"/>
    <n v="0"/>
    <n v="0"/>
    <n v="0"/>
    <n v="0"/>
    <n v="0"/>
    <n v="0"/>
  </r>
  <r>
    <x v="35"/>
    <x v="79"/>
    <n v="0"/>
    <n v="0"/>
    <n v="0"/>
    <n v="0"/>
    <n v="0"/>
    <n v="0"/>
    <n v="0"/>
    <n v="0"/>
    <n v="0"/>
    <n v="0"/>
    <n v="0"/>
  </r>
  <r>
    <x v="35"/>
    <x v="80"/>
    <n v="0"/>
    <n v="0"/>
    <n v="0"/>
    <n v="0"/>
    <n v="0"/>
    <n v="0"/>
    <n v="0"/>
    <n v="0"/>
    <n v="0"/>
    <n v="0"/>
    <n v="0"/>
  </r>
  <r>
    <x v="35"/>
    <x v="81"/>
    <n v="0"/>
    <n v="0"/>
    <n v="0"/>
    <n v="0"/>
    <n v="0"/>
    <n v="0"/>
    <n v="0"/>
    <n v="0"/>
    <n v="0"/>
    <n v="0"/>
    <n v="0"/>
  </r>
  <r>
    <x v="35"/>
    <x v="82"/>
    <n v="0"/>
    <n v="0"/>
    <n v="0"/>
    <n v="0"/>
    <n v="0"/>
    <n v="0"/>
    <n v="0"/>
    <n v="0"/>
    <n v="0"/>
    <n v="0"/>
    <n v="0"/>
  </r>
  <r>
    <x v="35"/>
    <x v="83"/>
    <n v="0"/>
    <n v="0"/>
    <n v="0"/>
    <n v="0"/>
    <n v="0"/>
    <n v="0"/>
    <n v="0"/>
    <n v="0"/>
    <n v="0"/>
    <n v="0"/>
    <n v="0"/>
  </r>
  <r>
    <x v="35"/>
    <x v="84"/>
    <n v="0"/>
    <n v="0"/>
    <n v="0"/>
    <n v="0"/>
    <n v="0"/>
    <n v="0"/>
    <n v="0"/>
    <n v="0"/>
    <n v="0"/>
    <n v="0"/>
    <n v="0"/>
  </r>
  <r>
    <x v="35"/>
    <x v="85"/>
    <n v="0"/>
    <n v="0"/>
    <n v="0"/>
    <n v="0"/>
    <n v="0"/>
    <n v="0"/>
    <n v="0"/>
    <n v="0"/>
    <n v="0"/>
    <n v="0"/>
    <n v="0"/>
  </r>
  <r>
    <x v="35"/>
    <x v="86"/>
    <n v="0"/>
    <n v="0"/>
    <n v="0"/>
    <n v="0"/>
    <n v="0"/>
    <n v="0"/>
    <n v="0"/>
    <n v="0"/>
    <n v="0"/>
    <n v="0"/>
    <n v="0"/>
  </r>
  <r>
    <x v="35"/>
    <x v="87"/>
    <n v="0"/>
    <n v="0"/>
    <n v="0"/>
    <n v="0"/>
    <n v="0"/>
    <n v="0"/>
    <n v="0"/>
    <n v="0"/>
    <n v="0"/>
    <n v="0"/>
    <n v="0"/>
  </r>
  <r>
    <x v="35"/>
    <x v="88"/>
    <n v="0"/>
    <n v="0"/>
    <n v="0"/>
    <n v="0"/>
    <n v="0"/>
    <n v="0"/>
    <n v="0"/>
    <n v="0"/>
    <n v="0"/>
    <n v="0"/>
    <n v="0"/>
  </r>
  <r>
    <x v="35"/>
    <x v="89"/>
    <n v="0"/>
    <n v="0"/>
    <n v="0"/>
    <n v="0"/>
    <n v="0"/>
    <n v="0"/>
    <n v="0"/>
    <n v="0"/>
    <n v="0"/>
    <n v="0"/>
    <n v="0"/>
  </r>
  <r>
    <x v="35"/>
    <x v="90"/>
    <n v="0"/>
    <n v="0"/>
    <n v="0"/>
    <n v="0"/>
    <n v="0"/>
    <n v="0"/>
    <n v="0"/>
    <n v="0"/>
    <n v="0"/>
    <n v="0"/>
    <n v="0"/>
  </r>
  <r>
    <x v="35"/>
    <x v="91"/>
    <n v="0"/>
    <n v="0"/>
    <n v="0"/>
    <n v="0"/>
    <n v="0"/>
    <n v="0"/>
    <n v="0"/>
    <n v="0"/>
    <n v="0"/>
    <n v="0"/>
    <n v="0"/>
  </r>
  <r>
    <x v="35"/>
    <x v="92"/>
    <n v="0"/>
    <n v="0"/>
    <n v="0"/>
    <n v="0"/>
    <n v="0"/>
    <n v="0"/>
    <n v="0"/>
    <n v="0"/>
    <n v="0"/>
    <n v="0"/>
    <n v="0"/>
  </r>
  <r>
    <x v="35"/>
    <x v="93"/>
    <n v="0"/>
    <n v="0"/>
    <n v="0"/>
    <n v="0"/>
    <n v="0"/>
    <n v="0"/>
    <n v="0"/>
    <n v="0"/>
    <n v="0"/>
    <n v="0"/>
    <n v="0"/>
  </r>
  <r>
    <x v="35"/>
    <x v="94"/>
    <n v="0"/>
    <n v="0"/>
    <n v="0"/>
    <n v="0"/>
    <n v="0"/>
    <n v="0"/>
    <n v="0"/>
    <n v="0"/>
    <n v="0"/>
    <n v="0"/>
    <n v="0"/>
  </r>
  <r>
    <x v="35"/>
    <x v="95"/>
    <n v="0"/>
    <n v="0"/>
    <n v="0"/>
    <n v="0"/>
    <n v="0"/>
    <n v="0"/>
    <n v="0"/>
    <n v="0"/>
    <n v="0"/>
    <n v="0"/>
    <n v="0"/>
  </r>
  <r>
    <x v="35"/>
    <x v="96"/>
    <n v="0"/>
    <n v="0"/>
    <n v="0"/>
    <n v="0"/>
    <n v="0"/>
    <n v="0"/>
    <n v="0"/>
    <n v="0"/>
    <n v="0"/>
    <n v="0"/>
    <n v="0"/>
  </r>
  <r>
    <x v="35"/>
    <x v="97"/>
    <n v="0"/>
    <n v="0"/>
    <n v="0"/>
    <n v="0"/>
    <n v="0"/>
    <n v="0"/>
    <n v="0"/>
    <n v="0"/>
    <n v="0"/>
    <n v="0"/>
    <n v="0"/>
  </r>
  <r>
    <x v="35"/>
    <x v="98"/>
    <n v="0"/>
    <n v="0"/>
    <n v="0"/>
    <n v="0"/>
    <n v="0"/>
    <n v="0"/>
    <n v="0"/>
    <n v="0"/>
    <n v="0"/>
    <n v="0"/>
    <n v="0"/>
  </r>
  <r>
    <x v="35"/>
    <x v="99"/>
    <n v="0"/>
    <n v="0"/>
    <n v="0"/>
    <n v="0"/>
    <n v="0"/>
    <n v="0"/>
    <n v="0"/>
    <n v="0"/>
    <n v="0"/>
    <n v="0"/>
    <n v="0"/>
  </r>
  <r>
    <x v="35"/>
    <x v="100"/>
    <n v="0"/>
    <n v="0"/>
    <n v="0"/>
    <n v="0"/>
    <n v="0"/>
    <n v="0"/>
    <n v="0"/>
    <n v="0"/>
    <n v="0"/>
    <n v="0"/>
    <n v="0"/>
  </r>
  <r>
    <x v="35"/>
    <x v="101"/>
    <n v="0"/>
    <n v="0"/>
    <n v="0"/>
    <n v="0"/>
    <n v="0"/>
    <n v="0"/>
    <n v="0"/>
    <n v="0"/>
    <n v="0"/>
    <n v="0"/>
    <n v="0"/>
  </r>
  <r>
    <x v="35"/>
    <x v="102"/>
    <n v="0"/>
    <n v="0"/>
    <n v="0"/>
    <n v="0"/>
    <n v="0"/>
    <n v="0"/>
    <n v="0"/>
    <n v="0"/>
    <n v="0"/>
    <n v="0"/>
    <n v="0"/>
  </r>
  <r>
    <x v="35"/>
    <x v="103"/>
    <n v="0"/>
    <n v="0"/>
    <n v="0"/>
    <n v="0"/>
    <n v="0"/>
    <n v="0"/>
    <n v="0"/>
    <n v="0"/>
    <n v="0"/>
    <n v="0"/>
    <n v="0"/>
  </r>
  <r>
    <x v="35"/>
    <x v="104"/>
    <n v="0"/>
    <n v="0"/>
    <n v="0"/>
    <n v="0"/>
    <n v="0"/>
    <n v="0"/>
    <n v="0"/>
    <n v="0"/>
    <n v="0"/>
    <n v="0"/>
    <n v="0"/>
  </r>
  <r>
    <x v="35"/>
    <x v="105"/>
    <n v="0"/>
    <n v="0"/>
    <n v="0"/>
    <n v="0"/>
    <n v="0"/>
    <n v="0"/>
    <n v="0"/>
    <n v="0"/>
    <n v="0"/>
    <n v="0"/>
    <n v="0"/>
  </r>
  <r>
    <x v="35"/>
    <x v="106"/>
    <n v="0"/>
    <n v="0"/>
    <n v="0"/>
    <n v="0"/>
    <n v="0"/>
    <n v="0"/>
    <n v="0"/>
    <n v="0"/>
    <n v="0"/>
    <n v="0"/>
    <n v="0"/>
  </r>
  <r>
    <x v="35"/>
    <x v="107"/>
    <n v="0"/>
    <n v="0"/>
    <n v="0"/>
    <n v="0"/>
    <n v="0"/>
    <n v="0"/>
    <n v="0"/>
    <n v="0"/>
    <n v="0"/>
    <n v="0"/>
    <n v="0"/>
  </r>
  <r>
    <x v="35"/>
    <x v="108"/>
    <n v="0"/>
    <n v="0"/>
    <n v="0"/>
    <n v="0"/>
    <n v="0"/>
    <n v="0"/>
    <n v="0"/>
    <n v="0"/>
    <n v="0"/>
    <n v="0"/>
    <n v="0"/>
  </r>
  <r>
    <x v="35"/>
    <x v="109"/>
    <n v="0"/>
    <n v="0"/>
    <n v="0"/>
    <n v="0"/>
    <n v="0"/>
    <n v="0"/>
    <n v="0"/>
    <n v="0"/>
    <n v="0"/>
    <n v="0"/>
    <n v="0"/>
  </r>
  <r>
    <x v="35"/>
    <x v="110"/>
    <n v="0"/>
    <n v="0"/>
    <n v="0"/>
    <n v="0"/>
    <n v="0"/>
    <n v="0"/>
    <n v="0"/>
    <n v="0"/>
    <n v="0"/>
    <n v="0"/>
    <n v="0"/>
  </r>
  <r>
    <x v="35"/>
    <x v="111"/>
    <n v="0"/>
    <n v="0"/>
    <n v="0"/>
    <n v="0"/>
    <n v="0"/>
    <n v="0"/>
    <n v="0"/>
    <n v="0"/>
    <n v="0"/>
    <n v="0"/>
    <n v="0"/>
  </r>
  <r>
    <x v="35"/>
    <x v="112"/>
    <n v="0"/>
    <n v="0"/>
    <n v="0"/>
    <n v="0"/>
    <n v="0"/>
    <n v="0"/>
    <n v="0"/>
    <n v="0"/>
    <n v="0"/>
    <n v="0"/>
    <n v="0"/>
  </r>
  <r>
    <x v="35"/>
    <x v="113"/>
    <n v="0"/>
    <n v="0"/>
    <n v="0"/>
    <n v="0"/>
    <n v="0"/>
    <n v="0"/>
    <n v="0"/>
    <n v="0"/>
    <n v="0"/>
    <n v="0"/>
    <n v="0"/>
  </r>
  <r>
    <x v="35"/>
    <x v="114"/>
    <n v="0"/>
    <n v="0"/>
    <n v="0"/>
    <n v="0"/>
    <n v="0"/>
    <n v="0"/>
    <n v="0"/>
    <n v="0"/>
    <n v="0"/>
    <n v="0"/>
    <n v="0"/>
  </r>
  <r>
    <x v="36"/>
    <x v="28"/>
    <n v="0"/>
    <n v="0"/>
    <n v="0"/>
    <n v="0"/>
    <n v="0"/>
    <n v="0"/>
    <n v="8"/>
    <n v="0"/>
    <n v="1"/>
    <n v="0"/>
    <s v="CURVA APRENDIZAJE"/>
  </r>
  <r>
    <x v="36"/>
    <x v="29"/>
    <n v="0"/>
    <n v="0"/>
    <n v="0"/>
    <n v="0"/>
    <n v="0"/>
    <n v="0"/>
    <n v="0"/>
    <n v="0"/>
    <n v="0"/>
    <n v="0"/>
    <n v="0"/>
  </r>
  <r>
    <x v="36"/>
    <x v="30"/>
    <n v="1"/>
    <n v="0"/>
    <n v="0"/>
    <n v="0"/>
    <n v="0"/>
    <n v="0"/>
    <n v="0"/>
    <n v="0"/>
    <n v="0"/>
    <n v="0"/>
    <s v="GAVETA 55"/>
  </r>
  <r>
    <x v="36"/>
    <x v="31"/>
    <n v="0"/>
    <n v="0"/>
    <n v="714"/>
    <n v="0"/>
    <n v="0"/>
    <n v="0"/>
    <n v="0"/>
    <n v="0"/>
    <n v="0"/>
    <n v="0"/>
    <n v="0"/>
  </r>
  <r>
    <x v="36"/>
    <x v="32"/>
    <n v="0"/>
    <n v="0"/>
    <n v="0"/>
    <n v="0"/>
    <n v="0"/>
    <n v="0"/>
    <n v="0"/>
    <n v="0"/>
    <n v="0"/>
    <n v="0"/>
    <n v="0"/>
  </r>
  <r>
    <x v="36"/>
    <x v="33"/>
    <n v="0"/>
    <n v="0"/>
    <n v="0"/>
    <n v="0"/>
    <n v="0"/>
    <n v="0"/>
    <n v="0"/>
    <n v="0"/>
    <n v="0"/>
    <n v="0"/>
    <n v="0"/>
  </r>
  <r>
    <x v="36"/>
    <x v="34"/>
    <n v="0"/>
    <n v="0"/>
    <n v="0"/>
    <n v="0"/>
    <n v="0"/>
    <n v="0"/>
    <n v="0"/>
    <n v="0"/>
    <n v="0"/>
    <n v="0"/>
    <n v="0"/>
  </r>
  <r>
    <x v="36"/>
    <x v="35"/>
    <n v="0"/>
    <n v="0"/>
    <n v="0"/>
    <n v="0"/>
    <n v="0"/>
    <n v="0"/>
    <n v="0"/>
    <n v="0"/>
    <n v="0"/>
    <n v="0"/>
    <n v="0"/>
  </r>
  <r>
    <x v="36"/>
    <x v="36"/>
    <n v="0"/>
    <n v="0"/>
    <n v="0"/>
    <n v="0"/>
    <n v="0"/>
    <n v="0"/>
    <n v="0"/>
    <n v="0"/>
    <n v="0"/>
    <n v="0"/>
    <n v="0"/>
  </r>
  <r>
    <x v="36"/>
    <x v="37"/>
    <n v="0"/>
    <n v="0"/>
    <n v="0"/>
    <n v="0"/>
    <n v="0"/>
    <n v="0"/>
    <n v="0"/>
    <n v="0"/>
    <n v="0"/>
    <n v="0"/>
    <n v="0"/>
  </r>
  <r>
    <x v="36"/>
    <x v="38"/>
    <n v="0"/>
    <n v="0"/>
    <n v="117"/>
    <n v="0"/>
    <n v="0"/>
    <n v="0"/>
    <n v="0"/>
    <n v="0"/>
    <n v="0"/>
    <n v="0"/>
    <s v="GAVETA 55"/>
  </r>
  <r>
    <x v="36"/>
    <x v="39"/>
    <n v="0"/>
    <n v="0"/>
    <n v="0"/>
    <n v="0"/>
    <n v="0"/>
    <n v="0"/>
    <n v="0"/>
    <n v="0"/>
    <n v="0"/>
    <n v="0"/>
    <s v="2,8 DÌAS DE PRODUCCIÒN PENDIENTES CON CORTE AL 16/10"/>
  </r>
  <r>
    <x v="36"/>
    <x v="40"/>
    <n v="0"/>
    <n v="0"/>
    <n v="0"/>
    <n v="0"/>
    <n v="0"/>
    <n v="0"/>
    <n v="0"/>
    <n v="0"/>
    <n v="0"/>
    <n v="0"/>
    <n v="0"/>
  </r>
  <r>
    <x v="36"/>
    <x v="41"/>
    <n v="0"/>
    <n v="0"/>
    <n v="0"/>
    <n v="0"/>
    <n v="0"/>
    <n v="0"/>
    <n v="0"/>
    <n v="0"/>
    <n v="0"/>
    <n v="0"/>
    <n v="0"/>
  </r>
  <r>
    <x v="36"/>
    <x v="42"/>
    <n v="0"/>
    <n v="0"/>
    <n v="0"/>
    <n v="0"/>
    <n v="0"/>
    <n v="0"/>
    <n v="0"/>
    <n v="0"/>
    <n v="0"/>
    <n v="0"/>
    <n v="0"/>
  </r>
  <r>
    <x v="36"/>
    <x v="43"/>
    <n v="0"/>
    <n v="0"/>
    <n v="0"/>
    <n v="0"/>
    <n v="0"/>
    <n v="0"/>
    <n v="0"/>
    <n v="0"/>
    <n v="0"/>
    <n v="0"/>
    <n v="0"/>
  </r>
  <r>
    <x v="36"/>
    <x v="44"/>
    <n v="0"/>
    <n v="0"/>
    <n v="0"/>
    <n v="0"/>
    <n v="0"/>
    <n v="0"/>
    <n v="0"/>
    <n v="0"/>
    <n v="0"/>
    <n v="0"/>
    <n v="0"/>
  </r>
  <r>
    <x v="36"/>
    <x v="45"/>
    <n v="0"/>
    <n v="0"/>
    <n v="0"/>
    <n v="0"/>
    <n v="0"/>
    <n v="0"/>
    <n v="0"/>
    <n v="0"/>
    <n v="0"/>
    <n v="0"/>
    <n v="0"/>
  </r>
  <r>
    <x v="36"/>
    <x v="46"/>
    <n v="0"/>
    <n v="0"/>
    <n v="0"/>
    <n v="0"/>
    <n v="0"/>
    <n v="0"/>
    <n v="0"/>
    <n v="0"/>
    <n v="0"/>
    <n v="0"/>
    <n v="0"/>
  </r>
  <r>
    <x v="36"/>
    <x v="47"/>
    <n v="0"/>
    <n v="0"/>
    <n v="0"/>
    <n v="0"/>
    <n v="0"/>
    <n v="0"/>
    <n v="0"/>
    <n v="0"/>
    <n v="0"/>
    <n v="0"/>
    <n v="0"/>
  </r>
  <r>
    <x v="36"/>
    <x v="48"/>
    <n v="0"/>
    <n v="0"/>
    <n v="0"/>
    <n v="0"/>
    <n v="0"/>
    <n v="0"/>
    <n v="0"/>
    <n v="0"/>
    <n v="0"/>
    <n v="0"/>
    <n v="0"/>
  </r>
  <r>
    <x v="36"/>
    <x v="49"/>
    <n v="0"/>
    <n v="0"/>
    <n v="0"/>
    <n v="0"/>
    <n v="0"/>
    <n v="0"/>
    <n v="0"/>
    <n v="0"/>
    <n v="0"/>
    <n v="0"/>
    <n v="0"/>
  </r>
  <r>
    <x v="36"/>
    <x v="50"/>
    <n v="0"/>
    <n v="0"/>
    <n v="0"/>
    <n v="0"/>
    <n v="0"/>
    <n v="0"/>
    <n v="0"/>
    <n v="0"/>
    <n v="0"/>
    <n v="0"/>
    <n v="0"/>
  </r>
  <r>
    <x v="36"/>
    <x v="51"/>
    <n v="0"/>
    <n v="0"/>
    <n v="0"/>
    <n v="0"/>
    <n v="0"/>
    <n v="0"/>
    <n v="0"/>
    <n v="0"/>
    <n v="0"/>
    <n v="0"/>
    <n v="0"/>
  </r>
  <r>
    <x v="36"/>
    <x v="52"/>
    <n v="0"/>
    <n v="0"/>
    <n v="0"/>
    <n v="0"/>
    <n v="0"/>
    <n v="0"/>
    <n v="0"/>
    <n v="0"/>
    <n v="0"/>
    <n v="0"/>
    <n v="0"/>
  </r>
  <r>
    <x v="36"/>
    <x v="53"/>
    <n v="0"/>
    <n v="0"/>
    <n v="0"/>
    <n v="0"/>
    <n v="0"/>
    <n v="0"/>
    <n v="0"/>
    <n v="0"/>
    <n v="0"/>
    <n v="0"/>
    <n v="0"/>
  </r>
  <r>
    <x v="36"/>
    <x v="54"/>
    <n v="0"/>
    <n v="0"/>
    <n v="0"/>
    <n v="0"/>
    <n v="0"/>
    <n v="0"/>
    <n v="0"/>
    <n v="0"/>
    <n v="0"/>
    <n v="0"/>
    <n v="0"/>
  </r>
  <r>
    <x v="36"/>
    <x v="55"/>
    <n v="0"/>
    <n v="0"/>
    <n v="0"/>
    <n v="0"/>
    <n v="0"/>
    <n v="0"/>
    <n v="0"/>
    <n v="0"/>
    <n v="0"/>
    <n v="0"/>
    <n v="0"/>
  </r>
  <r>
    <x v="36"/>
    <x v="56"/>
    <n v="0"/>
    <n v="0"/>
    <n v="0"/>
    <n v="0"/>
    <n v="0"/>
    <n v="0"/>
    <n v="0"/>
    <n v="0"/>
    <n v="0"/>
    <n v="0"/>
    <n v="0"/>
  </r>
  <r>
    <x v="36"/>
    <x v="57"/>
    <n v="0"/>
    <n v="0"/>
    <n v="0"/>
    <n v="0"/>
    <n v="0"/>
    <n v="0"/>
    <n v="0"/>
    <n v="0"/>
    <n v="0"/>
    <n v="0"/>
    <n v="0"/>
  </r>
  <r>
    <x v="36"/>
    <x v="58"/>
    <n v="0"/>
    <n v="0"/>
    <n v="0"/>
    <n v="0"/>
    <n v="0"/>
    <n v="0"/>
    <n v="0"/>
    <n v="0"/>
    <n v="0"/>
    <n v="0"/>
    <n v="0"/>
  </r>
  <r>
    <x v="36"/>
    <x v="59"/>
    <n v="0"/>
    <n v="0"/>
    <n v="0"/>
    <n v="0"/>
    <n v="0"/>
    <n v="0"/>
    <n v="0"/>
    <n v="0"/>
    <n v="0"/>
    <n v="0"/>
    <n v="0"/>
  </r>
  <r>
    <x v="36"/>
    <x v="60"/>
    <n v="0"/>
    <n v="0"/>
    <n v="0"/>
    <n v="0"/>
    <n v="0"/>
    <n v="0"/>
    <n v="0"/>
    <n v="0"/>
    <n v="0"/>
    <n v="0"/>
    <n v="0"/>
  </r>
  <r>
    <x v="36"/>
    <x v="61"/>
    <n v="0"/>
    <n v="0"/>
    <n v="0"/>
    <n v="0"/>
    <n v="0"/>
    <n v="0"/>
    <n v="0"/>
    <n v="0"/>
    <n v="0"/>
    <n v="0"/>
    <n v="0"/>
  </r>
  <r>
    <x v="36"/>
    <x v="62"/>
    <n v="0"/>
    <n v="0"/>
    <n v="0"/>
    <n v="0"/>
    <n v="0"/>
    <n v="0"/>
    <n v="0"/>
    <n v="0"/>
    <n v="0"/>
    <n v="0"/>
    <n v="0"/>
  </r>
  <r>
    <x v="36"/>
    <x v="63"/>
    <n v="0"/>
    <n v="0"/>
    <n v="0"/>
    <n v="0"/>
    <n v="0"/>
    <n v="0"/>
    <n v="0"/>
    <n v="0"/>
    <n v="0"/>
    <n v="0"/>
    <n v="0"/>
  </r>
  <r>
    <x v="36"/>
    <x v="64"/>
    <n v="0"/>
    <n v="0"/>
    <n v="0"/>
    <n v="0"/>
    <n v="0"/>
    <n v="0"/>
    <n v="0"/>
    <n v="0"/>
    <n v="0"/>
    <n v="0"/>
    <n v="0"/>
  </r>
  <r>
    <x v="36"/>
    <x v="65"/>
    <n v="0"/>
    <n v="0"/>
    <n v="0"/>
    <n v="0"/>
    <n v="0"/>
    <n v="0"/>
    <n v="0"/>
    <n v="0"/>
    <n v="0"/>
    <n v="0"/>
    <n v="0"/>
  </r>
  <r>
    <x v="36"/>
    <x v="66"/>
    <n v="0"/>
    <n v="0"/>
    <n v="0"/>
    <n v="0"/>
    <n v="0"/>
    <n v="0"/>
    <n v="0"/>
    <n v="0"/>
    <n v="0"/>
    <n v="0"/>
    <n v="0"/>
  </r>
  <r>
    <x v="36"/>
    <x v="67"/>
    <n v="0"/>
    <n v="0"/>
    <n v="0"/>
    <n v="0"/>
    <n v="0"/>
    <n v="0"/>
    <n v="0"/>
    <n v="0"/>
    <n v="0"/>
    <n v="0"/>
    <n v="0"/>
  </r>
  <r>
    <x v="36"/>
    <x v="68"/>
    <n v="0"/>
    <n v="0"/>
    <n v="0"/>
    <n v="0"/>
    <n v="0"/>
    <n v="0"/>
    <n v="0"/>
    <n v="0"/>
    <n v="0"/>
    <n v="0"/>
    <n v="0"/>
  </r>
  <r>
    <x v="36"/>
    <x v="69"/>
    <n v="0"/>
    <n v="0"/>
    <n v="0"/>
    <n v="0"/>
    <n v="0"/>
    <n v="0"/>
    <n v="0"/>
    <n v="0"/>
    <n v="0"/>
    <n v="0"/>
    <n v="0"/>
  </r>
  <r>
    <x v="36"/>
    <x v="70"/>
    <n v="0"/>
    <n v="0"/>
    <n v="0"/>
    <n v="0"/>
    <n v="0"/>
    <n v="0"/>
    <n v="0"/>
    <n v="0"/>
    <n v="0"/>
    <n v="0"/>
    <n v="0"/>
  </r>
  <r>
    <x v="36"/>
    <x v="71"/>
    <n v="0"/>
    <n v="0"/>
    <n v="0"/>
    <n v="0"/>
    <n v="0"/>
    <n v="0"/>
    <n v="0"/>
    <n v="0"/>
    <n v="0"/>
    <n v="0"/>
    <n v="0"/>
  </r>
  <r>
    <x v="36"/>
    <x v="72"/>
    <n v="0"/>
    <n v="0"/>
    <n v="0"/>
    <n v="0"/>
    <n v="0"/>
    <n v="0"/>
    <n v="0"/>
    <n v="0"/>
    <n v="0"/>
    <n v="0"/>
    <n v="0"/>
  </r>
  <r>
    <x v="36"/>
    <x v="73"/>
    <n v="0"/>
    <n v="0"/>
    <n v="0"/>
    <n v="0"/>
    <n v="0"/>
    <n v="0"/>
    <n v="0"/>
    <n v="0"/>
    <n v="0"/>
    <n v="0"/>
    <n v="0"/>
  </r>
  <r>
    <x v="36"/>
    <x v="74"/>
    <n v="0"/>
    <n v="0"/>
    <n v="0"/>
    <n v="0"/>
    <n v="0"/>
    <n v="0"/>
    <n v="0"/>
    <n v="0"/>
    <n v="0"/>
    <n v="0"/>
    <n v="0"/>
  </r>
  <r>
    <x v="36"/>
    <x v="75"/>
    <n v="0"/>
    <n v="0"/>
    <n v="0"/>
    <n v="0"/>
    <n v="0"/>
    <n v="0"/>
    <n v="0"/>
    <n v="0"/>
    <n v="0"/>
    <n v="0"/>
    <n v="0"/>
  </r>
  <r>
    <x v="36"/>
    <x v="76"/>
    <n v="0"/>
    <n v="0"/>
    <n v="0"/>
    <n v="0"/>
    <n v="0"/>
    <n v="0"/>
    <n v="0"/>
    <n v="0"/>
    <n v="0"/>
    <n v="0"/>
    <n v="0"/>
  </r>
  <r>
    <x v="36"/>
    <x v="77"/>
    <n v="0"/>
    <n v="0"/>
    <n v="0"/>
    <n v="0"/>
    <n v="0"/>
    <n v="0"/>
    <n v="0"/>
    <n v="0"/>
    <n v="0"/>
    <n v="0"/>
    <n v="0"/>
  </r>
  <r>
    <x v="36"/>
    <x v="78"/>
    <n v="0"/>
    <n v="0"/>
    <n v="0"/>
    <n v="0"/>
    <n v="0"/>
    <n v="0"/>
    <n v="0"/>
    <n v="0"/>
    <n v="0"/>
    <n v="0"/>
    <n v="0"/>
  </r>
  <r>
    <x v="36"/>
    <x v="79"/>
    <n v="0"/>
    <n v="0"/>
    <n v="0"/>
    <n v="0"/>
    <n v="0"/>
    <n v="0"/>
    <n v="0"/>
    <n v="0"/>
    <n v="0"/>
    <n v="0"/>
    <n v="0"/>
  </r>
  <r>
    <x v="36"/>
    <x v="80"/>
    <n v="0"/>
    <n v="0"/>
    <n v="0"/>
    <n v="0"/>
    <n v="0"/>
    <n v="0"/>
    <n v="0"/>
    <n v="0"/>
    <n v="0"/>
    <n v="0"/>
    <n v="0"/>
  </r>
  <r>
    <x v="36"/>
    <x v="81"/>
    <n v="0"/>
    <n v="0"/>
    <n v="0"/>
    <n v="0"/>
    <n v="0"/>
    <n v="0"/>
    <n v="0"/>
    <n v="0"/>
    <n v="0"/>
    <n v="0"/>
    <n v="0"/>
  </r>
  <r>
    <x v="36"/>
    <x v="82"/>
    <n v="0"/>
    <n v="0"/>
    <n v="0"/>
    <n v="0"/>
    <n v="0"/>
    <n v="0"/>
    <n v="0"/>
    <n v="0"/>
    <n v="0"/>
    <n v="0"/>
    <n v="0"/>
  </r>
  <r>
    <x v="36"/>
    <x v="83"/>
    <n v="0"/>
    <n v="0"/>
    <n v="0"/>
    <n v="0"/>
    <n v="0"/>
    <n v="0"/>
    <n v="0"/>
    <n v="0"/>
    <n v="0"/>
    <n v="0"/>
    <n v="0"/>
  </r>
  <r>
    <x v="36"/>
    <x v="84"/>
    <n v="0"/>
    <n v="0"/>
    <n v="0"/>
    <n v="0"/>
    <n v="0"/>
    <n v="0"/>
    <n v="0"/>
    <n v="0"/>
    <n v="0"/>
    <n v="0"/>
    <n v="0"/>
  </r>
  <r>
    <x v="36"/>
    <x v="85"/>
    <n v="0"/>
    <n v="0"/>
    <n v="0"/>
    <n v="0"/>
    <n v="0"/>
    <n v="0"/>
    <n v="0"/>
    <n v="0"/>
    <n v="0"/>
    <n v="0"/>
    <n v="0"/>
  </r>
  <r>
    <x v="36"/>
    <x v="86"/>
    <n v="0"/>
    <n v="0"/>
    <n v="0"/>
    <n v="0"/>
    <n v="0"/>
    <n v="0"/>
    <n v="0"/>
    <n v="0"/>
    <n v="0"/>
    <n v="0"/>
    <n v="0"/>
  </r>
  <r>
    <x v="36"/>
    <x v="87"/>
    <n v="0"/>
    <n v="0"/>
    <n v="0"/>
    <n v="0"/>
    <n v="0"/>
    <n v="0"/>
    <n v="0"/>
    <n v="0"/>
    <n v="0"/>
    <n v="0"/>
    <n v="0"/>
  </r>
  <r>
    <x v="36"/>
    <x v="88"/>
    <n v="0"/>
    <n v="0"/>
    <n v="0"/>
    <n v="0"/>
    <n v="0"/>
    <n v="0"/>
    <n v="0"/>
    <n v="0"/>
    <n v="0"/>
    <n v="0"/>
    <n v="0"/>
  </r>
  <r>
    <x v="36"/>
    <x v="89"/>
    <n v="0"/>
    <n v="0"/>
    <n v="0"/>
    <n v="0"/>
    <n v="0"/>
    <n v="0"/>
    <n v="0"/>
    <n v="0"/>
    <n v="0"/>
    <n v="0"/>
    <n v="0"/>
  </r>
  <r>
    <x v="36"/>
    <x v="90"/>
    <n v="0"/>
    <n v="0"/>
    <n v="0"/>
    <n v="0"/>
    <n v="0"/>
    <n v="0"/>
    <n v="0"/>
    <n v="0"/>
    <n v="0"/>
    <n v="0"/>
    <n v="0"/>
  </r>
  <r>
    <x v="36"/>
    <x v="91"/>
    <n v="0"/>
    <n v="0"/>
    <n v="0"/>
    <n v="0"/>
    <n v="0"/>
    <n v="0"/>
    <n v="0"/>
    <n v="0"/>
    <n v="0"/>
    <n v="0"/>
    <n v="0"/>
  </r>
  <r>
    <x v="36"/>
    <x v="92"/>
    <n v="0"/>
    <n v="0"/>
    <n v="0"/>
    <n v="0"/>
    <n v="0"/>
    <n v="0"/>
    <n v="0"/>
    <n v="0"/>
    <n v="0"/>
    <n v="0"/>
    <n v="0"/>
  </r>
  <r>
    <x v="36"/>
    <x v="93"/>
    <n v="0"/>
    <n v="0"/>
    <n v="0"/>
    <n v="0"/>
    <n v="0"/>
    <n v="0"/>
    <n v="0"/>
    <n v="0"/>
    <n v="0"/>
    <n v="0"/>
    <n v="0"/>
  </r>
  <r>
    <x v="36"/>
    <x v="94"/>
    <n v="0"/>
    <n v="0"/>
    <n v="0"/>
    <n v="0"/>
    <n v="0"/>
    <n v="0"/>
    <n v="0"/>
    <n v="0"/>
    <n v="0"/>
    <n v="0"/>
    <n v="0"/>
  </r>
  <r>
    <x v="36"/>
    <x v="95"/>
    <n v="0"/>
    <n v="0"/>
    <n v="0"/>
    <n v="0"/>
    <n v="0"/>
    <n v="0"/>
    <n v="0"/>
    <n v="0"/>
    <n v="0"/>
    <n v="0"/>
    <n v="0"/>
  </r>
  <r>
    <x v="36"/>
    <x v="96"/>
    <n v="0"/>
    <n v="0"/>
    <n v="0"/>
    <n v="0"/>
    <n v="0"/>
    <n v="0"/>
    <n v="0"/>
    <n v="0"/>
    <n v="0"/>
    <n v="0"/>
    <n v="0"/>
  </r>
  <r>
    <x v="36"/>
    <x v="97"/>
    <n v="0"/>
    <n v="0"/>
    <n v="0"/>
    <n v="0"/>
    <n v="0"/>
    <n v="0"/>
    <n v="0"/>
    <n v="0"/>
    <n v="0"/>
    <n v="0"/>
    <n v="0"/>
  </r>
  <r>
    <x v="36"/>
    <x v="98"/>
    <n v="0"/>
    <n v="0"/>
    <n v="0"/>
    <n v="0"/>
    <n v="0"/>
    <n v="0"/>
    <n v="0"/>
    <n v="0"/>
    <n v="0"/>
    <n v="0"/>
    <n v="0"/>
  </r>
  <r>
    <x v="36"/>
    <x v="99"/>
    <n v="0"/>
    <n v="0"/>
    <n v="0"/>
    <n v="0"/>
    <n v="0"/>
    <n v="0"/>
    <n v="0"/>
    <n v="0"/>
    <n v="0"/>
    <n v="0"/>
    <n v="0"/>
  </r>
  <r>
    <x v="36"/>
    <x v="100"/>
    <n v="0"/>
    <n v="0"/>
    <n v="0"/>
    <n v="0"/>
    <n v="0"/>
    <n v="0"/>
    <n v="0"/>
    <n v="0"/>
    <n v="0"/>
    <n v="0"/>
    <n v="0"/>
  </r>
  <r>
    <x v="36"/>
    <x v="101"/>
    <n v="0"/>
    <n v="0"/>
    <n v="0"/>
    <n v="0"/>
    <n v="0"/>
    <n v="0"/>
    <n v="0"/>
    <n v="0"/>
    <n v="0"/>
    <n v="0"/>
    <n v="0"/>
  </r>
  <r>
    <x v="36"/>
    <x v="102"/>
    <n v="0"/>
    <n v="0"/>
    <n v="0"/>
    <n v="0"/>
    <n v="0"/>
    <n v="0"/>
    <n v="0"/>
    <n v="0"/>
    <n v="0"/>
    <n v="0"/>
    <n v="0"/>
  </r>
  <r>
    <x v="36"/>
    <x v="103"/>
    <n v="0"/>
    <n v="0"/>
    <n v="0"/>
    <n v="0"/>
    <n v="0"/>
    <n v="0"/>
    <n v="0"/>
    <n v="0"/>
    <n v="0"/>
    <n v="0"/>
    <n v="0"/>
  </r>
  <r>
    <x v="36"/>
    <x v="104"/>
    <n v="0"/>
    <n v="0"/>
    <n v="0"/>
    <n v="0"/>
    <n v="0"/>
    <n v="0"/>
    <n v="0"/>
    <n v="0"/>
    <n v="0"/>
    <n v="0"/>
    <n v="0"/>
  </r>
  <r>
    <x v="36"/>
    <x v="105"/>
    <n v="0"/>
    <n v="0"/>
    <n v="0"/>
    <n v="0"/>
    <n v="0"/>
    <n v="0"/>
    <n v="0"/>
    <n v="0"/>
    <n v="0"/>
    <n v="0"/>
    <n v="0"/>
  </r>
  <r>
    <x v="36"/>
    <x v="106"/>
    <n v="0"/>
    <n v="0"/>
    <n v="0"/>
    <n v="0"/>
    <n v="0"/>
    <n v="0"/>
    <n v="0"/>
    <n v="0"/>
    <n v="0"/>
    <n v="0"/>
    <n v="0"/>
  </r>
  <r>
    <x v="36"/>
    <x v="107"/>
    <n v="0"/>
    <n v="0"/>
    <n v="0"/>
    <n v="0"/>
    <n v="0"/>
    <n v="0"/>
    <n v="0"/>
    <n v="0"/>
    <n v="0"/>
    <n v="0"/>
    <n v="0"/>
  </r>
  <r>
    <x v="36"/>
    <x v="108"/>
    <n v="0"/>
    <n v="0"/>
    <n v="0"/>
    <n v="0"/>
    <n v="0"/>
    <n v="0"/>
    <n v="0"/>
    <n v="0"/>
    <n v="0"/>
    <n v="0"/>
    <n v="0"/>
  </r>
  <r>
    <x v="36"/>
    <x v="109"/>
    <n v="0"/>
    <n v="0"/>
    <n v="0"/>
    <n v="0"/>
    <n v="0"/>
    <n v="0"/>
    <n v="0"/>
    <n v="0"/>
    <n v="0"/>
    <n v="0"/>
    <n v="0"/>
  </r>
  <r>
    <x v="36"/>
    <x v="110"/>
    <n v="0"/>
    <n v="0"/>
    <n v="0"/>
    <n v="0"/>
    <n v="0"/>
    <n v="0"/>
    <n v="0"/>
    <n v="0"/>
    <n v="0"/>
    <n v="0"/>
    <n v="0"/>
  </r>
  <r>
    <x v="36"/>
    <x v="111"/>
    <n v="0"/>
    <n v="0"/>
    <n v="0"/>
    <n v="0"/>
    <n v="0"/>
    <n v="0"/>
    <n v="0"/>
    <n v="0"/>
    <n v="0"/>
    <n v="0"/>
    <n v="0"/>
  </r>
  <r>
    <x v="36"/>
    <x v="112"/>
    <n v="0"/>
    <n v="0"/>
    <n v="0"/>
    <n v="0"/>
    <n v="0"/>
    <n v="0"/>
    <n v="0"/>
    <n v="0"/>
    <n v="0"/>
    <n v="0"/>
    <n v="0"/>
  </r>
  <r>
    <x v="36"/>
    <x v="113"/>
    <n v="0"/>
    <n v="0"/>
    <n v="0"/>
    <n v="0"/>
    <n v="0"/>
    <n v="0"/>
    <n v="0"/>
    <n v="0"/>
    <n v="0"/>
    <n v="0"/>
    <n v="0"/>
  </r>
  <r>
    <x v="36"/>
    <x v="114"/>
    <n v="0"/>
    <n v="0"/>
    <n v="0"/>
    <n v="0"/>
    <n v="0"/>
    <n v="0"/>
    <n v="0"/>
    <n v="0"/>
    <n v="0"/>
    <n v="0"/>
    <n v="0"/>
  </r>
  <r>
    <x v="37"/>
    <x v="16"/>
    <n v="0"/>
    <n v="0"/>
    <n v="51"/>
    <n v="0"/>
    <n v="0"/>
    <n v="0"/>
    <n v="0"/>
    <n v="0"/>
    <n v="0"/>
    <n v="0"/>
    <s v="SE REMITE DE PROYECTO MEN_x000a_INICIA PROYECTO MINDEF_x000a_CURVA DE APRENDIZAJE_x000a_PROCESO FUID_x000a_GAVETA 4"/>
  </r>
  <r>
    <x v="37"/>
    <x v="17"/>
    <n v="0"/>
    <n v="0"/>
    <n v="144"/>
    <n v="0"/>
    <n v="0"/>
    <n v="0"/>
    <n v="0"/>
    <n v="0"/>
    <n v="0"/>
    <n v="0"/>
    <s v="GAVETA 4"/>
  </r>
  <r>
    <x v="37"/>
    <x v="18"/>
    <n v="0"/>
    <n v="0"/>
    <n v="173"/>
    <n v="0"/>
    <n v="0"/>
    <n v="0"/>
    <n v="0"/>
    <n v="0"/>
    <n v="0"/>
    <n v="0"/>
    <s v="GAVETA 4"/>
  </r>
  <r>
    <x v="37"/>
    <x v="19"/>
    <n v="0"/>
    <n v="0"/>
    <n v="0"/>
    <n v="0"/>
    <n v="0"/>
    <n v="0"/>
    <n v="0"/>
    <n v="0"/>
    <n v="0"/>
    <n v="0"/>
    <n v="0"/>
  </r>
  <r>
    <x v="37"/>
    <x v="20"/>
    <n v="0"/>
    <n v="0"/>
    <n v="0"/>
    <n v="0"/>
    <n v="0"/>
    <n v="0"/>
    <n v="0"/>
    <n v="0"/>
    <n v="0"/>
    <n v="0"/>
    <n v="0"/>
  </r>
  <r>
    <x v="37"/>
    <x v="21"/>
    <n v="0"/>
    <n v="0"/>
    <n v="201"/>
    <n v="0"/>
    <n v="0"/>
    <n v="0"/>
    <n v="0"/>
    <n v="0"/>
    <n v="0"/>
    <n v="0"/>
    <s v="GAVETA 4 Y 11"/>
  </r>
  <r>
    <x v="37"/>
    <x v="22"/>
    <n v="0"/>
    <n v="0"/>
    <n v="200"/>
    <n v="0"/>
    <n v="0"/>
    <n v="0"/>
    <n v="0"/>
    <n v="0"/>
    <n v="0"/>
    <n v="0"/>
    <s v="GAVETA 11"/>
  </r>
  <r>
    <x v="37"/>
    <x v="23"/>
    <n v="0"/>
    <n v="0"/>
    <n v="175"/>
    <n v="0"/>
    <n v="0"/>
    <n v="0"/>
    <n v="0"/>
    <n v="0"/>
    <n v="0"/>
    <n v="0"/>
    <s v="GAVETA 11 Y 18"/>
  </r>
  <r>
    <x v="37"/>
    <x v="24"/>
    <n v="0"/>
    <n v="0"/>
    <n v="209"/>
    <n v="0"/>
    <n v="0"/>
    <n v="0"/>
    <n v="0"/>
    <n v="0"/>
    <n v="0"/>
    <n v="0"/>
    <s v="GAVETA 18"/>
  </r>
  <r>
    <x v="37"/>
    <x v="25"/>
    <n v="0"/>
    <n v="0"/>
    <n v="177"/>
    <n v="0"/>
    <n v="0"/>
    <n v="0"/>
    <n v="0"/>
    <n v="0"/>
    <n v="0"/>
    <n v="0"/>
    <s v="GAVETA 18"/>
  </r>
  <r>
    <x v="37"/>
    <x v="26"/>
    <n v="0"/>
    <n v="0"/>
    <n v="0"/>
    <n v="0"/>
    <n v="0"/>
    <n v="0"/>
    <n v="0"/>
    <n v="0"/>
    <n v="0"/>
    <n v="0"/>
    <n v="0"/>
  </r>
  <r>
    <x v="37"/>
    <x v="27"/>
    <n v="0"/>
    <n v="0"/>
    <n v="0"/>
    <n v="0"/>
    <n v="0"/>
    <n v="0"/>
    <n v="0"/>
    <n v="0"/>
    <n v="0"/>
    <n v="0"/>
    <n v="0"/>
  </r>
  <r>
    <x v="37"/>
    <x v="28"/>
    <n v="0"/>
    <n v="0"/>
    <n v="245"/>
    <n v="0"/>
    <n v="0"/>
    <n v="0"/>
    <n v="0"/>
    <n v="0"/>
    <n v="0"/>
    <n v="0"/>
    <s v="GAVETA 18"/>
  </r>
  <r>
    <x v="37"/>
    <x v="29"/>
    <n v="0"/>
    <n v="0"/>
    <n v="272"/>
    <n v="0"/>
    <n v="0"/>
    <n v="0"/>
    <n v="0"/>
    <n v="0"/>
    <n v="0"/>
    <n v="0"/>
    <s v="GAVETA 18"/>
  </r>
  <r>
    <x v="37"/>
    <x v="30"/>
    <n v="0"/>
    <n v="0"/>
    <n v="263"/>
    <n v="0"/>
    <n v="0"/>
    <n v="0"/>
    <n v="0"/>
    <n v="0"/>
    <n v="0"/>
    <n v="0"/>
    <s v="GAVETA 18"/>
  </r>
  <r>
    <x v="37"/>
    <x v="31"/>
    <n v="0"/>
    <n v="0"/>
    <n v="256"/>
    <n v="0"/>
    <n v="0"/>
    <n v="0"/>
    <n v="0"/>
    <n v="0"/>
    <n v="0"/>
    <n v="0"/>
    <s v="GAVETA 18 Y 45"/>
  </r>
  <r>
    <x v="37"/>
    <x v="32"/>
    <n v="0"/>
    <n v="0"/>
    <n v="251"/>
    <n v="0"/>
    <n v="0"/>
    <n v="0"/>
    <n v="0"/>
    <n v="0"/>
    <n v="0"/>
    <n v="0"/>
    <s v="GAVETA 45"/>
  </r>
  <r>
    <x v="37"/>
    <x v="33"/>
    <n v="0"/>
    <n v="0"/>
    <n v="0"/>
    <n v="0"/>
    <n v="0"/>
    <n v="0"/>
    <n v="0"/>
    <n v="0"/>
    <n v="0"/>
    <n v="0"/>
    <n v="0"/>
  </r>
  <r>
    <x v="37"/>
    <x v="34"/>
    <n v="0"/>
    <n v="0"/>
    <n v="0"/>
    <n v="0"/>
    <n v="0"/>
    <n v="0"/>
    <n v="0"/>
    <n v="0"/>
    <n v="0"/>
    <n v="0"/>
    <n v="0"/>
  </r>
  <r>
    <x v="37"/>
    <x v="35"/>
    <n v="0"/>
    <n v="0"/>
    <n v="0"/>
    <n v="0"/>
    <n v="0"/>
    <n v="0"/>
    <n v="0"/>
    <n v="0"/>
    <n v="0"/>
    <n v="0"/>
    <n v="0"/>
  </r>
  <r>
    <x v="37"/>
    <x v="36"/>
    <n v="0"/>
    <n v="0"/>
    <n v="274"/>
    <n v="0"/>
    <n v="0"/>
    <n v="0"/>
    <n v="0"/>
    <n v="0"/>
    <n v="0"/>
    <n v="0"/>
    <s v="GAVETA 45"/>
  </r>
  <r>
    <x v="37"/>
    <x v="37"/>
    <n v="0"/>
    <n v="0"/>
    <n v="203"/>
    <n v="0"/>
    <n v="0"/>
    <n v="0"/>
    <n v="0"/>
    <n v="0"/>
    <n v="0"/>
    <n v="0"/>
    <s v="GAVETA 45"/>
  </r>
  <r>
    <x v="37"/>
    <x v="38"/>
    <n v="0"/>
    <n v="0"/>
    <n v="169"/>
    <n v="0"/>
    <n v="0"/>
    <n v="0"/>
    <n v="0"/>
    <n v="0"/>
    <n v="0"/>
    <n v="0"/>
    <s v="GAVETA 45"/>
  </r>
  <r>
    <x v="37"/>
    <x v="39"/>
    <n v="0"/>
    <n v="0"/>
    <n v="0"/>
    <n v="0"/>
    <n v="0"/>
    <n v="0"/>
    <n v="0"/>
    <n v="0"/>
    <n v="0"/>
    <n v="0"/>
    <s v="SE REALIZA SEGUIMIENTO CON CORTE AL 16/10/2025 EVIDENCIANDO UN SALDO PENDIENTE DE 637 REGISTROS FUID KARDEX EQUIVALENTES A 2.5 DIAS EN  META DE PRODUCCION"/>
  </r>
  <r>
    <x v="37"/>
    <x v="40"/>
    <n v="0"/>
    <n v="0"/>
    <n v="0"/>
    <n v="0"/>
    <n v="0"/>
    <n v="0"/>
    <n v="0"/>
    <n v="0"/>
    <n v="0"/>
    <n v="0"/>
    <n v="0"/>
  </r>
  <r>
    <x v="37"/>
    <x v="41"/>
    <n v="0"/>
    <n v="0"/>
    <n v="0"/>
    <n v="0"/>
    <n v="0"/>
    <n v="0"/>
    <n v="0"/>
    <n v="0"/>
    <n v="0"/>
    <n v="0"/>
    <n v="0"/>
  </r>
  <r>
    <x v="37"/>
    <x v="42"/>
    <n v="0"/>
    <n v="0"/>
    <n v="0"/>
    <n v="0"/>
    <n v="0"/>
    <n v="0"/>
    <n v="0"/>
    <n v="0"/>
    <n v="0"/>
    <n v="0"/>
    <n v="0"/>
  </r>
  <r>
    <x v="37"/>
    <x v="43"/>
    <n v="0"/>
    <n v="0"/>
    <n v="0"/>
    <n v="0"/>
    <n v="0"/>
    <n v="0"/>
    <n v="0"/>
    <n v="0"/>
    <n v="0"/>
    <n v="0"/>
    <n v="0"/>
  </r>
  <r>
    <x v="37"/>
    <x v="44"/>
    <n v="0"/>
    <n v="0"/>
    <n v="0"/>
    <n v="0"/>
    <n v="0"/>
    <n v="0"/>
    <n v="0"/>
    <n v="0"/>
    <n v="0"/>
    <n v="0"/>
    <n v="0"/>
  </r>
  <r>
    <x v="37"/>
    <x v="45"/>
    <n v="0"/>
    <n v="0"/>
    <n v="0"/>
    <n v="0"/>
    <n v="0"/>
    <n v="0"/>
    <n v="0"/>
    <n v="0"/>
    <n v="0"/>
    <n v="0"/>
    <n v="0"/>
  </r>
  <r>
    <x v="37"/>
    <x v="46"/>
    <n v="0"/>
    <n v="0"/>
    <n v="0"/>
    <n v="0"/>
    <n v="0"/>
    <n v="0"/>
    <n v="0"/>
    <n v="0"/>
    <n v="0"/>
    <n v="0"/>
    <n v="0"/>
  </r>
  <r>
    <x v="37"/>
    <x v="47"/>
    <n v="0"/>
    <n v="0"/>
    <n v="0"/>
    <n v="0"/>
    <n v="0"/>
    <n v="0"/>
    <n v="0"/>
    <n v="0"/>
    <n v="0"/>
    <n v="0"/>
    <n v="0"/>
  </r>
  <r>
    <x v="37"/>
    <x v="48"/>
    <n v="0"/>
    <n v="0"/>
    <n v="0"/>
    <n v="0"/>
    <n v="0"/>
    <n v="0"/>
    <n v="0"/>
    <n v="0"/>
    <n v="0"/>
    <n v="0"/>
    <n v="0"/>
  </r>
  <r>
    <x v="37"/>
    <x v="49"/>
    <n v="0"/>
    <n v="0"/>
    <n v="0"/>
    <n v="0"/>
    <n v="0"/>
    <n v="0"/>
    <n v="0"/>
    <n v="0"/>
    <n v="0"/>
    <n v="0"/>
    <n v="0"/>
  </r>
  <r>
    <x v="37"/>
    <x v="50"/>
    <n v="0"/>
    <n v="0"/>
    <n v="0"/>
    <n v="0"/>
    <n v="0"/>
    <n v="0"/>
    <n v="0"/>
    <n v="0"/>
    <n v="0"/>
    <n v="0"/>
    <n v="0"/>
  </r>
  <r>
    <x v="37"/>
    <x v="51"/>
    <n v="0"/>
    <n v="0"/>
    <n v="0"/>
    <n v="0"/>
    <n v="0"/>
    <n v="0"/>
    <n v="0"/>
    <n v="0"/>
    <n v="0"/>
    <n v="0"/>
    <n v="0"/>
  </r>
  <r>
    <x v="37"/>
    <x v="52"/>
    <n v="0"/>
    <n v="0"/>
    <n v="0"/>
    <n v="0"/>
    <n v="0"/>
    <n v="0"/>
    <n v="0"/>
    <n v="0"/>
    <n v="0"/>
    <n v="0"/>
    <n v="0"/>
  </r>
  <r>
    <x v="37"/>
    <x v="53"/>
    <n v="0"/>
    <n v="0"/>
    <n v="0"/>
    <n v="0"/>
    <n v="0"/>
    <n v="0"/>
    <n v="0"/>
    <n v="0"/>
    <n v="0"/>
    <n v="0"/>
    <n v="0"/>
  </r>
  <r>
    <x v="37"/>
    <x v="54"/>
    <n v="0"/>
    <n v="0"/>
    <n v="0"/>
    <n v="0"/>
    <n v="0"/>
    <n v="0"/>
    <n v="0"/>
    <n v="0"/>
    <n v="0"/>
    <n v="0"/>
    <n v="0"/>
  </r>
  <r>
    <x v="37"/>
    <x v="55"/>
    <n v="0"/>
    <n v="0"/>
    <n v="0"/>
    <n v="0"/>
    <n v="0"/>
    <n v="0"/>
    <n v="0"/>
    <n v="0"/>
    <n v="0"/>
    <n v="0"/>
    <n v="0"/>
  </r>
  <r>
    <x v="37"/>
    <x v="56"/>
    <n v="0"/>
    <n v="0"/>
    <n v="0"/>
    <n v="0"/>
    <n v="0"/>
    <n v="0"/>
    <n v="0"/>
    <n v="0"/>
    <n v="0"/>
    <n v="0"/>
    <n v="0"/>
  </r>
  <r>
    <x v="37"/>
    <x v="57"/>
    <n v="0"/>
    <n v="0"/>
    <n v="0"/>
    <n v="0"/>
    <n v="0"/>
    <n v="0"/>
    <n v="0"/>
    <n v="0"/>
    <n v="0"/>
    <n v="0"/>
    <n v="0"/>
  </r>
  <r>
    <x v="37"/>
    <x v="58"/>
    <n v="0"/>
    <n v="0"/>
    <n v="0"/>
    <n v="0"/>
    <n v="0"/>
    <n v="0"/>
    <n v="0"/>
    <n v="0"/>
    <n v="0"/>
    <n v="0"/>
    <n v="0"/>
  </r>
  <r>
    <x v="37"/>
    <x v="59"/>
    <n v="0"/>
    <n v="0"/>
    <n v="0"/>
    <n v="0"/>
    <n v="0"/>
    <n v="0"/>
    <n v="0"/>
    <n v="0"/>
    <n v="0"/>
    <n v="0"/>
    <n v="0"/>
  </r>
  <r>
    <x v="37"/>
    <x v="60"/>
    <n v="0"/>
    <n v="0"/>
    <n v="0"/>
    <n v="0"/>
    <n v="0"/>
    <n v="0"/>
    <n v="0"/>
    <n v="0"/>
    <n v="0"/>
    <n v="0"/>
    <n v="0"/>
  </r>
  <r>
    <x v="37"/>
    <x v="61"/>
    <n v="0"/>
    <n v="0"/>
    <n v="0"/>
    <n v="0"/>
    <n v="0"/>
    <n v="0"/>
    <n v="0"/>
    <n v="0"/>
    <n v="0"/>
    <n v="0"/>
    <n v="0"/>
  </r>
  <r>
    <x v="37"/>
    <x v="62"/>
    <n v="0"/>
    <n v="0"/>
    <n v="0"/>
    <n v="0"/>
    <n v="0"/>
    <n v="0"/>
    <n v="0"/>
    <n v="0"/>
    <n v="0"/>
    <n v="0"/>
    <n v="0"/>
  </r>
  <r>
    <x v="37"/>
    <x v="63"/>
    <n v="0"/>
    <n v="0"/>
    <n v="0"/>
    <n v="0"/>
    <n v="0"/>
    <n v="0"/>
    <n v="0"/>
    <n v="0"/>
    <n v="0"/>
    <n v="0"/>
    <n v="0"/>
  </r>
  <r>
    <x v="37"/>
    <x v="64"/>
    <n v="0"/>
    <n v="0"/>
    <n v="0"/>
    <n v="0"/>
    <n v="0"/>
    <n v="0"/>
    <n v="0"/>
    <n v="0"/>
    <n v="0"/>
    <n v="0"/>
    <n v="0"/>
  </r>
  <r>
    <x v="37"/>
    <x v="65"/>
    <n v="0"/>
    <n v="0"/>
    <n v="0"/>
    <n v="0"/>
    <n v="0"/>
    <n v="0"/>
    <n v="0"/>
    <n v="0"/>
    <n v="0"/>
    <n v="0"/>
    <n v="0"/>
  </r>
  <r>
    <x v="37"/>
    <x v="66"/>
    <n v="0"/>
    <n v="0"/>
    <n v="0"/>
    <n v="0"/>
    <n v="0"/>
    <n v="0"/>
    <n v="0"/>
    <n v="0"/>
    <n v="0"/>
    <n v="0"/>
    <n v="0"/>
  </r>
  <r>
    <x v="37"/>
    <x v="67"/>
    <n v="0"/>
    <n v="0"/>
    <n v="0"/>
    <n v="0"/>
    <n v="0"/>
    <n v="0"/>
    <n v="0"/>
    <n v="0"/>
    <n v="0"/>
    <n v="0"/>
    <n v="0"/>
  </r>
  <r>
    <x v="37"/>
    <x v="68"/>
    <n v="0"/>
    <n v="0"/>
    <n v="0"/>
    <n v="0"/>
    <n v="0"/>
    <n v="0"/>
    <n v="0"/>
    <n v="0"/>
    <n v="0"/>
    <n v="0"/>
    <n v="0"/>
  </r>
  <r>
    <x v="37"/>
    <x v="69"/>
    <n v="0"/>
    <n v="0"/>
    <n v="0"/>
    <n v="0"/>
    <n v="0"/>
    <n v="0"/>
    <n v="0"/>
    <n v="0"/>
    <n v="0"/>
    <n v="0"/>
    <n v="0"/>
  </r>
  <r>
    <x v="37"/>
    <x v="70"/>
    <n v="0"/>
    <n v="0"/>
    <n v="0"/>
    <n v="0"/>
    <n v="0"/>
    <n v="0"/>
    <n v="0"/>
    <n v="0"/>
    <n v="0"/>
    <n v="0"/>
    <n v="0"/>
  </r>
  <r>
    <x v="37"/>
    <x v="71"/>
    <n v="0"/>
    <n v="0"/>
    <n v="0"/>
    <n v="0"/>
    <n v="0"/>
    <n v="0"/>
    <n v="0"/>
    <n v="0"/>
    <n v="0"/>
    <n v="0"/>
    <n v="0"/>
  </r>
  <r>
    <x v="37"/>
    <x v="72"/>
    <n v="0"/>
    <n v="0"/>
    <n v="0"/>
    <n v="0"/>
    <n v="0"/>
    <n v="0"/>
    <n v="0"/>
    <n v="0"/>
    <n v="0"/>
    <n v="0"/>
    <n v="0"/>
  </r>
  <r>
    <x v="37"/>
    <x v="73"/>
    <n v="0"/>
    <n v="0"/>
    <n v="0"/>
    <n v="0"/>
    <n v="0"/>
    <n v="0"/>
    <n v="0"/>
    <n v="0"/>
    <n v="0"/>
    <n v="0"/>
    <n v="0"/>
  </r>
  <r>
    <x v="37"/>
    <x v="74"/>
    <n v="0"/>
    <n v="0"/>
    <n v="0"/>
    <n v="0"/>
    <n v="0"/>
    <n v="0"/>
    <n v="0"/>
    <n v="0"/>
    <n v="0"/>
    <n v="0"/>
    <n v="0"/>
  </r>
  <r>
    <x v="37"/>
    <x v="75"/>
    <n v="0"/>
    <n v="0"/>
    <n v="0"/>
    <n v="0"/>
    <n v="0"/>
    <n v="0"/>
    <n v="0"/>
    <n v="0"/>
    <n v="0"/>
    <n v="0"/>
    <n v="0"/>
  </r>
  <r>
    <x v="37"/>
    <x v="76"/>
    <n v="0"/>
    <n v="0"/>
    <n v="0"/>
    <n v="0"/>
    <n v="0"/>
    <n v="0"/>
    <n v="0"/>
    <n v="0"/>
    <n v="0"/>
    <n v="0"/>
    <n v="0"/>
  </r>
  <r>
    <x v="37"/>
    <x v="77"/>
    <n v="0"/>
    <n v="0"/>
    <n v="0"/>
    <n v="0"/>
    <n v="0"/>
    <n v="0"/>
    <n v="0"/>
    <n v="0"/>
    <n v="0"/>
    <n v="0"/>
    <n v="0"/>
  </r>
  <r>
    <x v="37"/>
    <x v="78"/>
    <n v="0"/>
    <n v="0"/>
    <n v="0"/>
    <n v="0"/>
    <n v="0"/>
    <n v="0"/>
    <n v="0"/>
    <n v="0"/>
    <n v="0"/>
    <n v="0"/>
    <n v="0"/>
  </r>
  <r>
    <x v="37"/>
    <x v="79"/>
    <n v="0"/>
    <n v="0"/>
    <n v="0"/>
    <n v="0"/>
    <n v="0"/>
    <n v="0"/>
    <n v="0"/>
    <n v="0"/>
    <n v="0"/>
    <n v="0"/>
    <n v="0"/>
  </r>
  <r>
    <x v="37"/>
    <x v="80"/>
    <n v="0"/>
    <n v="0"/>
    <n v="0"/>
    <n v="0"/>
    <n v="0"/>
    <n v="0"/>
    <n v="0"/>
    <n v="0"/>
    <n v="0"/>
    <n v="0"/>
    <n v="0"/>
  </r>
  <r>
    <x v="37"/>
    <x v="81"/>
    <n v="0"/>
    <n v="0"/>
    <n v="0"/>
    <n v="0"/>
    <n v="0"/>
    <n v="0"/>
    <n v="0"/>
    <n v="0"/>
    <n v="0"/>
    <n v="0"/>
    <n v="0"/>
  </r>
  <r>
    <x v="37"/>
    <x v="82"/>
    <n v="0"/>
    <n v="0"/>
    <n v="0"/>
    <n v="0"/>
    <n v="0"/>
    <n v="0"/>
    <n v="0"/>
    <n v="0"/>
    <n v="0"/>
    <n v="0"/>
    <n v="0"/>
  </r>
  <r>
    <x v="37"/>
    <x v="83"/>
    <n v="0"/>
    <n v="0"/>
    <n v="0"/>
    <n v="0"/>
    <n v="0"/>
    <n v="0"/>
    <n v="0"/>
    <n v="0"/>
    <n v="0"/>
    <n v="0"/>
    <n v="0"/>
  </r>
  <r>
    <x v="37"/>
    <x v="84"/>
    <n v="0"/>
    <n v="0"/>
    <n v="0"/>
    <n v="0"/>
    <n v="0"/>
    <n v="0"/>
    <n v="0"/>
    <n v="0"/>
    <n v="0"/>
    <n v="0"/>
    <n v="0"/>
  </r>
  <r>
    <x v="37"/>
    <x v="85"/>
    <n v="0"/>
    <n v="0"/>
    <n v="0"/>
    <n v="0"/>
    <n v="0"/>
    <n v="0"/>
    <n v="0"/>
    <n v="0"/>
    <n v="0"/>
    <n v="0"/>
    <n v="0"/>
  </r>
  <r>
    <x v="37"/>
    <x v="86"/>
    <n v="0"/>
    <n v="0"/>
    <n v="0"/>
    <n v="0"/>
    <n v="0"/>
    <n v="0"/>
    <n v="0"/>
    <n v="0"/>
    <n v="0"/>
    <n v="0"/>
    <n v="0"/>
  </r>
  <r>
    <x v="37"/>
    <x v="87"/>
    <n v="0"/>
    <n v="0"/>
    <n v="0"/>
    <n v="0"/>
    <n v="0"/>
    <n v="0"/>
    <n v="0"/>
    <n v="0"/>
    <n v="0"/>
    <n v="0"/>
    <n v="0"/>
  </r>
  <r>
    <x v="37"/>
    <x v="88"/>
    <n v="0"/>
    <n v="0"/>
    <n v="0"/>
    <n v="0"/>
    <n v="0"/>
    <n v="0"/>
    <n v="0"/>
    <n v="0"/>
    <n v="0"/>
    <n v="0"/>
    <n v="0"/>
  </r>
  <r>
    <x v="37"/>
    <x v="89"/>
    <n v="0"/>
    <n v="0"/>
    <n v="0"/>
    <n v="0"/>
    <n v="0"/>
    <n v="0"/>
    <n v="0"/>
    <n v="0"/>
    <n v="0"/>
    <n v="0"/>
    <n v="0"/>
  </r>
  <r>
    <x v="37"/>
    <x v="90"/>
    <n v="0"/>
    <n v="0"/>
    <n v="0"/>
    <n v="0"/>
    <n v="0"/>
    <n v="0"/>
    <n v="0"/>
    <n v="0"/>
    <n v="0"/>
    <n v="0"/>
    <n v="0"/>
  </r>
  <r>
    <x v="37"/>
    <x v="91"/>
    <n v="0"/>
    <n v="0"/>
    <n v="0"/>
    <n v="0"/>
    <n v="0"/>
    <n v="0"/>
    <n v="0"/>
    <n v="0"/>
    <n v="0"/>
    <n v="0"/>
    <n v="0"/>
  </r>
  <r>
    <x v="37"/>
    <x v="92"/>
    <n v="0"/>
    <n v="0"/>
    <n v="0"/>
    <n v="0"/>
    <n v="0"/>
    <n v="0"/>
    <n v="0"/>
    <n v="0"/>
    <n v="0"/>
    <n v="0"/>
    <n v="0"/>
  </r>
  <r>
    <x v="37"/>
    <x v="93"/>
    <n v="0"/>
    <n v="0"/>
    <n v="0"/>
    <n v="0"/>
    <n v="0"/>
    <n v="0"/>
    <n v="0"/>
    <n v="0"/>
    <n v="0"/>
    <n v="0"/>
    <n v="0"/>
  </r>
  <r>
    <x v="37"/>
    <x v="94"/>
    <n v="0"/>
    <n v="0"/>
    <n v="0"/>
    <n v="0"/>
    <n v="0"/>
    <n v="0"/>
    <n v="0"/>
    <n v="0"/>
    <n v="0"/>
    <n v="0"/>
    <n v="0"/>
  </r>
  <r>
    <x v="37"/>
    <x v="95"/>
    <n v="0"/>
    <n v="0"/>
    <n v="0"/>
    <n v="0"/>
    <n v="0"/>
    <n v="0"/>
    <n v="0"/>
    <n v="0"/>
    <n v="0"/>
    <n v="0"/>
    <n v="0"/>
  </r>
  <r>
    <x v="37"/>
    <x v="96"/>
    <n v="0"/>
    <n v="0"/>
    <n v="0"/>
    <n v="0"/>
    <n v="0"/>
    <n v="0"/>
    <n v="0"/>
    <n v="0"/>
    <n v="0"/>
    <n v="0"/>
    <n v="0"/>
  </r>
  <r>
    <x v="37"/>
    <x v="97"/>
    <n v="0"/>
    <n v="0"/>
    <n v="0"/>
    <n v="0"/>
    <n v="0"/>
    <n v="0"/>
    <n v="0"/>
    <n v="0"/>
    <n v="0"/>
    <n v="0"/>
    <n v="0"/>
  </r>
  <r>
    <x v="37"/>
    <x v="98"/>
    <n v="0"/>
    <n v="0"/>
    <n v="0"/>
    <n v="0"/>
    <n v="0"/>
    <n v="0"/>
    <n v="0"/>
    <n v="0"/>
    <n v="0"/>
    <n v="0"/>
    <n v="0"/>
  </r>
  <r>
    <x v="37"/>
    <x v="99"/>
    <n v="0"/>
    <n v="0"/>
    <n v="0"/>
    <n v="0"/>
    <n v="0"/>
    <n v="0"/>
    <n v="0"/>
    <n v="0"/>
    <n v="0"/>
    <n v="0"/>
    <n v="0"/>
  </r>
  <r>
    <x v="37"/>
    <x v="100"/>
    <n v="0"/>
    <n v="0"/>
    <n v="0"/>
    <n v="0"/>
    <n v="0"/>
    <n v="0"/>
    <n v="0"/>
    <n v="0"/>
    <n v="0"/>
    <n v="0"/>
    <n v="0"/>
  </r>
  <r>
    <x v="37"/>
    <x v="101"/>
    <n v="0"/>
    <n v="0"/>
    <n v="0"/>
    <n v="0"/>
    <n v="0"/>
    <n v="0"/>
    <n v="0"/>
    <n v="0"/>
    <n v="0"/>
    <n v="0"/>
    <n v="0"/>
  </r>
  <r>
    <x v="37"/>
    <x v="102"/>
    <n v="0"/>
    <n v="0"/>
    <n v="0"/>
    <n v="0"/>
    <n v="0"/>
    <n v="0"/>
    <n v="0"/>
    <n v="0"/>
    <n v="0"/>
    <n v="0"/>
    <n v="0"/>
  </r>
  <r>
    <x v="37"/>
    <x v="103"/>
    <n v="0"/>
    <n v="0"/>
    <n v="0"/>
    <n v="0"/>
    <n v="0"/>
    <n v="0"/>
    <n v="0"/>
    <n v="0"/>
    <n v="0"/>
    <n v="0"/>
    <n v="0"/>
  </r>
  <r>
    <x v="37"/>
    <x v="104"/>
    <n v="0"/>
    <n v="0"/>
    <n v="0"/>
    <n v="0"/>
    <n v="0"/>
    <n v="0"/>
    <n v="0"/>
    <n v="0"/>
    <n v="0"/>
    <n v="0"/>
    <n v="0"/>
  </r>
  <r>
    <x v="37"/>
    <x v="105"/>
    <n v="0"/>
    <n v="0"/>
    <n v="0"/>
    <n v="0"/>
    <n v="0"/>
    <n v="0"/>
    <n v="0"/>
    <n v="0"/>
    <n v="0"/>
    <n v="0"/>
    <n v="0"/>
  </r>
  <r>
    <x v="37"/>
    <x v="106"/>
    <n v="0"/>
    <n v="0"/>
    <n v="0"/>
    <n v="0"/>
    <n v="0"/>
    <n v="0"/>
    <n v="0"/>
    <n v="0"/>
    <n v="0"/>
    <n v="0"/>
    <n v="0"/>
  </r>
  <r>
    <x v="37"/>
    <x v="107"/>
    <n v="0"/>
    <n v="0"/>
    <n v="0"/>
    <n v="0"/>
    <n v="0"/>
    <n v="0"/>
    <n v="0"/>
    <n v="0"/>
    <n v="0"/>
    <n v="0"/>
    <n v="0"/>
  </r>
  <r>
    <x v="37"/>
    <x v="108"/>
    <n v="0"/>
    <n v="0"/>
    <n v="0"/>
    <n v="0"/>
    <n v="0"/>
    <n v="0"/>
    <n v="0"/>
    <n v="0"/>
    <n v="0"/>
    <n v="0"/>
    <n v="0"/>
  </r>
  <r>
    <x v="37"/>
    <x v="109"/>
    <n v="0"/>
    <n v="0"/>
    <n v="0"/>
    <n v="0"/>
    <n v="0"/>
    <n v="0"/>
    <n v="0"/>
    <n v="0"/>
    <n v="0"/>
    <n v="0"/>
    <n v="0"/>
  </r>
  <r>
    <x v="37"/>
    <x v="110"/>
    <n v="0"/>
    <n v="0"/>
    <n v="0"/>
    <n v="0"/>
    <n v="0"/>
    <n v="0"/>
    <n v="0"/>
    <n v="0"/>
    <n v="0"/>
    <n v="0"/>
    <n v="0"/>
  </r>
  <r>
    <x v="37"/>
    <x v="111"/>
    <n v="0"/>
    <n v="0"/>
    <n v="0"/>
    <n v="0"/>
    <n v="0"/>
    <n v="0"/>
    <n v="0"/>
    <n v="0"/>
    <n v="0"/>
    <n v="0"/>
    <n v="0"/>
  </r>
  <r>
    <x v="37"/>
    <x v="112"/>
    <n v="0"/>
    <n v="0"/>
    <n v="0"/>
    <n v="0"/>
    <n v="0"/>
    <n v="0"/>
    <n v="0"/>
    <n v="0"/>
    <n v="0"/>
    <n v="0"/>
    <n v="0"/>
  </r>
  <r>
    <x v="37"/>
    <x v="113"/>
    <n v="0"/>
    <n v="0"/>
    <n v="0"/>
    <n v="0"/>
    <n v="0"/>
    <n v="0"/>
    <n v="0"/>
    <n v="0"/>
    <n v="0"/>
    <n v="0"/>
    <n v="0"/>
  </r>
  <r>
    <x v="37"/>
    <x v="114"/>
    <n v="0"/>
    <n v="0"/>
    <n v="0"/>
    <n v="0"/>
    <n v="0"/>
    <n v="0"/>
    <n v="0"/>
    <n v="0"/>
    <n v="0"/>
    <n v="0"/>
    <n v="0"/>
  </r>
  <r>
    <x v="38"/>
    <x v="16"/>
    <n v="0"/>
    <n v="0"/>
    <n v="0"/>
    <n v="0"/>
    <n v="0"/>
    <n v="0"/>
    <n v="0"/>
    <n v="0"/>
    <n v="0"/>
    <n v="0"/>
    <n v="0"/>
  </r>
  <r>
    <x v="38"/>
    <x v="17"/>
    <n v="0"/>
    <n v="0"/>
    <n v="0"/>
    <n v="0"/>
    <n v="0"/>
    <n v="0"/>
    <n v="0"/>
    <n v="0"/>
    <n v="0"/>
    <n v="0"/>
    <n v="0"/>
  </r>
  <r>
    <x v="38"/>
    <x v="18"/>
    <n v="0"/>
    <n v="0"/>
    <n v="0"/>
    <n v="0"/>
    <n v="0"/>
    <n v="0"/>
    <n v="0"/>
    <n v="0"/>
    <n v="0"/>
    <n v="0"/>
    <n v="0"/>
  </r>
  <r>
    <x v="38"/>
    <x v="19"/>
    <n v="0"/>
    <n v="0"/>
    <n v="0"/>
    <n v="0"/>
    <n v="0"/>
    <n v="0"/>
    <n v="0"/>
    <n v="0"/>
    <n v="0"/>
    <n v="0"/>
    <n v="0"/>
  </r>
  <r>
    <x v="38"/>
    <x v="20"/>
    <n v="0"/>
    <n v="0"/>
    <n v="0"/>
    <n v="0"/>
    <n v="0"/>
    <n v="0"/>
    <n v="0"/>
    <n v="0"/>
    <n v="0"/>
    <n v="0"/>
    <n v="0"/>
  </r>
  <r>
    <x v="38"/>
    <x v="21"/>
    <n v="0"/>
    <n v="0"/>
    <n v="0"/>
    <n v="0"/>
    <n v="0"/>
    <n v="0"/>
    <n v="0"/>
    <n v="0"/>
    <n v="0"/>
    <n v="0"/>
    <n v="0"/>
  </r>
  <r>
    <x v="38"/>
    <x v="22"/>
    <n v="0"/>
    <n v="0"/>
    <n v="0"/>
    <n v="0"/>
    <n v="0"/>
    <n v="0"/>
    <n v="0"/>
    <n v="0"/>
    <n v="0"/>
    <n v="0"/>
    <n v="0"/>
  </r>
  <r>
    <x v="38"/>
    <x v="23"/>
    <n v="0"/>
    <n v="0"/>
    <n v="0"/>
    <n v="0"/>
    <n v="0"/>
    <n v="0"/>
    <n v="0"/>
    <n v="0"/>
    <n v="0"/>
    <n v="0"/>
    <n v="0"/>
  </r>
  <r>
    <x v="38"/>
    <x v="24"/>
    <n v="0"/>
    <n v="0"/>
    <n v="0"/>
    <n v="0"/>
    <n v="0"/>
    <n v="0"/>
    <n v="0"/>
    <n v="0"/>
    <n v="0"/>
    <n v="0"/>
    <n v="0"/>
  </r>
  <r>
    <x v="38"/>
    <x v="25"/>
    <n v="0"/>
    <n v="0"/>
    <n v="0"/>
    <n v="0"/>
    <n v="0"/>
    <n v="0"/>
    <n v="0"/>
    <n v="0"/>
    <n v="0"/>
    <n v="0"/>
    <s v="INGRESA AL PROYECTO MINDEFENSA_x000a_CURVA DE APRENDIZAJE _x000a_PROCESO DE ORDENACION_x000a_GAVETA 41"/>
  </r>
  <r>
    <x v="38"/>
    <x v="26"/>
    <n v="0"/>
    <n v="0"/>
    <n v="0"/>
    <n v="0"/>
    <n v="0"/>
    <n v="0"/>
    <n v="0"/>
    <n v="0"/>
    <n v="0"/>
    <n v="0"/>
    <n v="0"/>
  </r>
  <r>
    <x v="38"/>
    <x v="27"/>
    <n v="0"/>
    <n v="0"/>
    <n v="0"/>
    <n v="0"/>
    <n v="0"/>
    <n v="0"/>
    <n v="0"/>
    <n v="0"/>
    <n v="0"/>
    <n v="0"/>
    <n v="0"/>
  </r>
  <r>
    <x v="38"/>
    <x v="28"/>
    <n v="0"/>
    <n v="0"/>
    <n v="0"/>
    <n v="0"/>
    <n v="0"/>
    <n v="0"/>
    <n v="0"/>
    <n v="0"/>
    <n v="0"/>
    <n v="0"/>
    <n v="0"/>
  </r>
  <r>
    <x v="38"/>
    <x v="29"/>
    <n v="2"/>
    <n v="0"/>
    <n v="0"/>
    <n v="0"/>
    <n v="0"/>
    <n v="0"/>
    <n v="0"/>
    <n v="0"/>
    <n v="0"/>
    <n v="0"/>
    <s v="GAVETA 41"/>
  </r>
  <r>
    <x v="38"/>
    <x v="30"/>
    <n v="0"/>
    <n v="1"/>
    <n v="0"/>
    <n v="0"/>
    <n v="0"/>
    <n v="0"/>
    <n v="0"/>
    <n v="0"/>
    <n v="0"/>
    <n v="0"/>
    <s v="GAVETA 66_x000a_INICIA PROCESO DE CONTROL DE CALIDAD ORD._x000a_GAVETA 45"/>
  </r>
  <r>
    <x v="38"/>
    <x v="31"/>
    <n v="0"/>
    <n v="2"/>
    <n v="0"/>
    <n v="0"/>
    <n v="0"/>
    <n v="0"/>
    <n v="0"/>
    <n v="0"/>
    <n v="0"/>
    <n v="0"/>
    <s v="GAVETA 47 Y  54"/>
  </r>
  <r>
    <x v="38"/>
    <x v="32"/>
    <n v="0"/>
    <n v="2"/>
    <n v="0"/>
    <n v="0"/>
    <n v="0"/>
    <n v="0"/>
    <n v="0"/>
    <n v="0"/>
    <n v="0"/>
    <n v="0"/>
    <s v="GAVETA 58_x000a_UNIFICACION DE APELLIDO * DOS GAVETAS"/>
  </r>
  <r>
    <x v="38"/>
    <x v="33"/>
    <n v="0"/>
    <n v="0"/>
    <n v="0"/>
    <n v="0"/>
    <n v="0"/>
    <n v="0"/>
    <n v="0"/>
    <n v="0"/>
    <n v="0"/>
    <n v="0"/>
    <n v="0"/>
  </r>
  <r>
    <x v="38"/>
    <x v="34"/>
    <n v="0"/>
    <n v="0"/>
    <n v="0"/>
    <n v="0"/>
    <n v="0"/>
    <n v="0"/>
    <n v="0"/>
    <n v="0"/>
    <n v="0"/>
    <n v="0"/>
    <n v="0"/>
  </r>
  <r>
    <x v="38"/>
    <x v="35"/>
    <n v="0"/>
    <n v="0"/>
    <n v="0"/>
    <n v="0"/>
    <n v="0"/>
    <n v="0"/>
    <n v="0"/>
    <n v="0"/>
    <n v="0"/>
    <n v="0"/>
    <n v="0"/>
  </r>
  <r>
    <x v="38"/>
    <x v="36"/>
    <n v="0"/>
    <n v="2"/>
    <n v="0"/>
    <n v="0"/>
    <n v="0"/>
    <n v="0"/>
    <n v="0"/>
    <n v="0"/>
    <n v="0"/>
    <n v="0"/>
    <s v="GAVETA 63 Y 68"/>
  </r>
  <r>
    <x v="38"/>
    <x v="37"/>
    <n v="0"/>
    <n v="1"/>
    <n v="0"/>
    <n v="0"/>
    <n v="0"/>
    <n v="0"/>
    <n v="0"/>
    <n v="0"/>
    <n v="0"/>
    <n v="0"/>
    <s v="GAVETA 74"/>
  </r>
  <r>
    <x v="38"/>
    <x v="38"/>
    <n v="0"/>
    <n v="3"/>
    <n v="0"/>
    <n v="0"/>
    <n v="0"/>
    <n v="0"/>
    <n v="0"/>
    <n v="0"/>
    <n v="0"/>
    <n v="0"/>
    <s v="GAVETA 75 -76-80_x000a_SE REALIZA SEGUIMIENTO CON CORTE AL 16/10/2025 EVIDENCIADO QUE SE ENCUENTRA PENDIENTE 1 GAVETA DEL PROCESO DE CONTROL DE CALIDAD DE ORDENACION EQUIVALENTE A 0,5 DIAS EN METAS DE PRODUCCION"/>
  </r>
  <r>
    <x v="38"/>
    <x v="39"/>
    <n v="0"/>
    <n v="3"/>
    <n v="0"/>
    <n v="0"/>
    <n v="0"/>
    <n v="0"/>
    <n v="0"/>
    <n v="0"/>
    <n v="0"/>
    <n v="0"/>
    <s v="GAVETA 86-87-90"/>
  </r>
  <r>
    <x v="38"/>
    <x v="40"/>
    <n v="0"/>
    <n v="0"/>
    <n v="0"/>
    <n v="0"/>
    <n v="0"/>
    <n v="0"/>
    <n v="0"/>
    <n v="0"/>
    <n v="0"/>
    <n v="0"/>
    <n v="0"/>
  </r>
  <r>
    <x v="38"/>
    <x v="41"/>
    <n v="0"/>
    <n v="0"/>
    <n v="0"/>
    <n v="0"/>
    <n v="0"/>
    <n v="0"/>
    <n v="0"/>
    <n v="0"/>
    <n v="0"/>
    <n v="0"/>
    <n v="0"/>
  </r>
  <r>
    <x v="38"/>
    <x v="42"/>
    <n v="0"/>
    <n v="2"/>
    <n v="0"/>
    <n v="0"/>
    <n v="0"/>
    <n v="0"/>
    <n v="0"/>
    <n v="0"/>
    <n v="0"/>
    <n v="0"/>
    <s v="GAVETAS 91-92"/>
  </r>
  <r>
    <x v="38"/>
    <x v="43"/>
    <n v="0"/>
    <n v="3"/>
    <n v="0"/>
    <n v="0"/>
    <n v="0"/>
    <n v="0"/>
    <n v="0"/>
    <n v="0"/>
    <n v="0"/>
    <n v="0"/>
    <s v="GAVETAS 96-98-100"/>
  </r>
  <r>
    <x v="38"/>
    <x v="44"/>
    <n v="0"/>
    <n v="2"/>
    <n v="0"/>
    <n v="0"/>
    <n v="0"/>
    <n v="0"/>
    <n v="0"/>
    <n v="0"/>
    <n v="0"/>
    <n v="0"/>
    <s v="GAVETAS 104-105"/>
  </r>
  <r>
    <x v="38"/>
    <x v="45"/>
    <n v="0"/>
    <n v="2"/>
    <n v="0"/>
    <n v="0"/>
    <n v="0"/>
    <n v="0"/>
    <n v="0"/>
    <n v="0"/>
    <n v="0"/>
    <n v="0"/>
    <s v="GAVETAS 111-113"/>
  </r>
  <r>
    <x v="38"/>
    <x v="46"/>
    <n v="0"/>
    <n v="1"/>
    <n v="0"/>
    <n v="0"/>
    <n v="0"/>
    <n v="0"/>
    <n v="0"/>
    <n v="0"/>
    <n v="0"/>
    <n v="0"/>
    <s v="GAVETA 126_x000a_AL DÍA AL 24/10"/>
  </r>
  <r>
    <x v="38"/>
    <x v="47"/>
    <n v="0"/>
    <n v="0"/>
    <n v="0"/>
    <n v="0"/>
    <n v="0"/>
    <n v="0"/>
    <n v="0"/>
    <n v="0"/>
    <n v="0"/>
    <n v="0"/>
    <n v="0"/>
  </r>
  <r>
    <x v="38"/>
    <x v="48"/>
    <n v="0"/>
    <n v="0"/>
    <n v="0"/>
    <n v="0"/>
    <n v="0"/>
    <n v="0"/>
    <n v="0"/>
    <n v="0"/>
    <n v="0"/>
    <n v="0"/>
    <n v="0"/>
  </r>
  <r>
    <x v="38"/>
    <x v="49"/>
    <n v="0"/>
    <n v="4"/>
    <n v="0"/>
    <n v="0"/>
    <n v="0"/>
    <n v="0"/>
    <n v="0"/>
    <n v="0"/>
    <n v="0"/>
    <n v="0"/>
    <s v="GAVETAS 119-122-123-128"/>
  </r>
  <r>
    <x v="38"/>
    <x v="50"/>
    <n v="0"/>
    <n v="1"/>
    <n v="0"/>
    <n v="0"/>
    <n v="0"/>
    <n v="0"/>
    <n v="0"/>
    <n v="0"/>
    <n v="0"/>
    <n v="0"/>
    <s v="GAVETA 130"/>
  </r>
  <r>
    <x v="38"/>
    <x v="51"/>
    <n v="0"/>
    <n v="0"/>
    <n v="0"/>
    <n v="0"/>
    <n v="0"/>
    <n v="0"/>
    <n v="0"/>
    <n v="0"/>
    <n v="0"/>
    <n v="0"/>
    <n v="0"/>
  </r>
  <r>
    <x v="38"/>
    <x v="52"/>
    <n v="0"/>
    <n v="0"/>
    <n v="0"/>
    <n v="0"/>
    <n v="0"/>
    <n v="0"/>
    <n v="0"/>
    <n v="0"/>
    <n v="0"/>
    <n v="0"/>
    <n v="0"/>
  </r>
  <r>
    <x v="38"/>
    <x v="53"/>
    <n v="0"/>
    <n v="0"/>
    <n v="0"/>
    <n v="0"/>
    <n v="0"/>
    <n v="0"/>
    <n v="0"/>
    <n v="0"/>
    <n v="0"/>
    <n v="0"/>
    <n v="0"/>
  </r>
  <r>
    <x v="38"/>
    <x v="54"/>
    <n v="0"/>
    <n v="0"/>
    <n v="0"/>
    <n v="0"/>
    <n v="0"/>
    <n v="0"/>
    <n v="0"/>
    <n v="0"/>
    <n v="0"/>
    <n v="0"/>
    <n v="0"/>
  </r>
  <r>
    <x v="38"/>
    <x v="55"/>
    <n v="0"/>
    <n v="0"/>
    <n v="0"/>
    <n v="0"/>
    <n v="0"/>
    <n v="0"/>
    <n v="0"/>
    <n v="0"/>
    <n v="0"/>
    <n v="0"/>
    <n v="0"/>
  </r>
  <r>
    <x v="38"/>
    <x v="56"/>
    <n v="0"/>
    <n v="0"/>
    <n v="0"/>
    <n v="0"/>
    <n v="0"/>
    <n v="0"/>
    <n v="0"/>
    <n v="0"/>
    <n v="0"/>
    <n v="0"/>
    <n v="0"/>
  </r>
  <r>
    <x v="38"/>
    <x v="57"/>
    <n v="0"/>
    <n v="0"/>
    <n v="0"/>
    <n v="0"/>
    <n v="0"/>
    <n v="0"/>
    <n v="0"/>
    <n v="0"/>
    <n v="0"/>
    <n v="0"/>
    <n v="0"/>
  </r>
  <r>
    <x v="38"/>
    <x v="58"/>
    <n v="0"/>
    <n v="0"/>
    <n v="0"/>
    <n v="0"/>
    <n v="0"/>
    <n v="0"/>
    <n v="0"/>
    <n v="0"/>
    <n v="0"/>
    <n v="0"/>
    <n v="0"/>
  </r>
  <r>
    <x v="38"/>
    <x v="59"/>
    <n v="0"/>
    <n v="0"/>
    <n v="0"/>
    <n v="0"/>
    <n v="0"/>
    <n v="0"/>
    <n v="0"/>
    <n v="0"/>
    <n v="0"/>
    <n v="0"/>
    <n v="0"/>
  </r>
  <r>
    <x v="38"/>
    <x v="60"/>
    <n v="0"/>
    <n v="0"/>
    <n v="0"/>
    <n v="0"/>
    <n v="0"/>
    <n v="0"/>
    <n v="0"/>
    <n v="0"/>
    <n v="0"/>
    <n v="0"/>
    <n v="0"/>
  </r>
  <r>
    <x v="38"/>
    <x v="61"/>
    <n v="0"/>
    <n v="0"/>
    <n v="0"/>
    <n v="0"/>
    <n v="0"/>
    <n v="0"/>
    <n v="0"/>
    <n v="0"/>
    <n v="0"/>
    <n v="0"/>
    <n v="0"/>
  </r>
  <r>
    <x v="38"/>
    <x v="62"/>
    <n v="0"/>
    <n v="0"/>
    <n v="0"/>
    <n v="0"/>
    <n v="0"/>
    <n v="0"/>
    <n v="0"/>
    <n v="0"/>
    <n v="0"/>
    <n v="0"/>
    <n v="0"/>
  </r>
  <r>
    <x v="38"/>
    <x v="63"/>
    <n v="0"/>
    <n v="0"/>
    <n v="0"/>
    <n v="0"/>
    <n v="0"/>
    <n v="0"/>
    <n v="0"/>
    <n v="0"/>
    <n v="0"/>
    <n v="0"/>
    <n v="0"/>
  </r>
  <r>
    <x v="38"/>
    <x v="64"/>
    <n v="0"/>
    <n v="0"/>
    <n v="0"/>
    <n v="0"/>
    <n v="0"/>
    <n v="0"/>
    <n v="0"/>
    <n v="0"/>
    <n v="0"/>
    <n v="0"/>
    <n v="0"/>
  </r>
  <r>
    <x v="38"/>
    <x v="65"/>
    <n v="0"/>
    <n v="0"/>
    <n v="0"/>
    <n v="0"/>
    <n v="0"/>
    <n v="0"/>
    <n v="0"/>
    <n v="0"/>
    <n v="0"/>
    <n v="0"/>
    <n v="0"/>
  </r>
  <r>
    <x v="38"/>
    <x v="66"/>
    <n v="0"/>
    <n v="0"/>
    <n v="0"/>
    <n v="0"/>
    <n v="0"/>
    <n v="0"/>
    <n v="0"/>
    <n v="0"/>
    <n v="0"/>
    <n v="0"/>
    <n v="0"/>
  </r>
  <r>
    <x v="38"/>
    <x v="67"/>
    <n v="0"/>
    <n v="0"/>
    <n v="0"/>
    <n v="0"/>
    <n v="0"/>
    <n v="0"/>
    <n v="0"/>
    <n v="0"/>
    <n v="0"/>
    <n v="0"/>
    <n v="0"/>
  </r>
  <r>
    <x v="38"/>
    <x v="68"/>
    <n v="0"/>
    <n v="0"/>
    <n v="0"/>
    <n v="0"/>
    <n v="0"/>
    <n v="0"/>
    <n v="0"/>
    <n v="0"/>
    <n v="0"/>
    <n v="0"/>
    <n v="0"/>
  </r>
  <r>
    <x v="38"/>
    <x v="69"/>
    <n v="0"/>
    <n v="0"/>
    <n v="0"/>
    <n v="0"/>
    <n v="0"/>
    <n v="0"/>
    <n v="0"/>
    <n v="0"/>
    <n v="0"/>
    <n v="0"/>
    <n v="0"/>
  </r>
  <r>
    <x v="38"/>
    <x v="70"/>
    <n v="0"/>
    <n v="0"/>
    <n v="0"/>
    <n v="0"/>
    <n v="0"/>
    <n v="0"/>
    <n v="0"/>
    <n v="0"/>
    <n v="0"/>
    <n v="0"/>
    <n v="0"/>
  </r>
  <r>
    <x v="38"/>
    <x v="71"/>
    <n v="0"/>
    <n v="0"/>
    <n v="0"/>
    <n v="0"/>
    <n v="0"/>
    <n v="0"/>
    <n v="0"/>
    <n v="0"/>
    <n v="0"/>
    <n v="0"/>
    <n v="0"/>
  </r>
  <r>
    <x v="38"/>
    <x v="72"/>
    <n v="0"/>
    <n v="0"/>
    <n v="0"/>
    <n v="0"/>
    <n v="0"/>
    <n v="0"/>
    <n v="0"/>
    <n v="0"/>
    <n v="0"/>
    <n v="0"/>
    <n v="0"/>
  </r>
  <r>
    <x v="38"/>
    <x v="73"/>
    <n v="0"/>
    <n v="0"/>
    <n v="0"/>
    <n v="0"/>
    <n v="0"/>
    <n v="0"/>
    <n v="0"/>
    <n v="0"/>
    <n v="0"/>
    <n v="0"/>
    <n v="0"/>
  </r>
  <r>
    <x v="38"/>
    <x v="74"/>
    <n v="0"/>
    <n v="0"/>
    <n v="0"/>
    <n v="0"/>
    <n v="0"/>
    <n v="0"/>
    <n v="0"/>
    <n v="0"/>
    <n v="0"/>
    <n v="0"/>
    <n v="0"/>
  </r>
  <r>
    <x v="38"/>
    <x v="75"/>
    <n v="0"/>
    <n v="0"/>
    <n v="0"/>
    <n v="0"/>
    <n v="0"/>
    <n v="0"/>
    <n v="0"/>
    <n v="0"/>
    <n v="0"/>
    <n v="0"/>
    <n v="0"/>
  </r>
  <r>
    <x v="38"/>
    <x v="76"/>
    <n v="0"/>
    <n v="0"/>
    <n v="0"/>
    <n v="0"/>
    <n v="0"/>
    <n v="0"/>
    <n v="0"/>
    <n v="0"/>
    <n v="0"/>
    <n v="0"/>
    <n v="0"/>
  </r>
  <r>
    <x v="38"/>
    <x v="77"/>
    <n v="0"/>
    <n v="0"/>
    <n v="0"/>
    <n v="0"/>
    <n v="0"/>
    <n v="0"/>
    <n v="0"/>
    <n v="0"/>
    <n v="0"/>
    <n v="0"/>
    <n v="0"/>
  </r>
  <r>
    <x v="38"/>
    <x v="78"/>
    <n v="0"/>
    <n v="0"/>
    <n v="0"/>
    <n v="0"/>
    <n v="0"/>
    <n v="0"/>
    <n v="0"/>
    <n v="0"/>
    <n v="0"/>
    <n v="0"/>
    <n v="0"/>
  </r>
  <r>
    <x v="38"/>
    <x v="79"/>
    <n v="0"/>
    <n v="0"/>
    <n v="0"/>
    <n v="0"/>
    <n v="0"/>
    <n v="0"/>
    <n v="0"/>
    <n v="0"/>
    <n v="0"/>
    <n v="0"/>
    <n v="0"/>
  </r>
  <r>
    <x v="38"/>
    <x v="80"/>
    <n v="0"/>
    <n v="0"/>
    <n v="0"/>
    <n v="0"/>
    <n v="0"/>
    <n v="0"/>
    <n v="0"/>
    <n v="0"/>
    <n v="0"/>
    <n v="0"/>
    <n v="0"/>
  </r>
  <r>
    <x v="38"/>
    <x v="81"/>
    <n v="0"/>
    <n v="0"/>
    <n v="0"/>
    <n v="0"/>
    <n v="0"/>
    <n v="0"/>
    <n v="0"/>
    <n v="0"/>
    <n v="0"/>
    <n v="0"/>
    <n v="0"/>
  </r>
  <r>
    <x v="38"/>
    <x v="82"/>
    <n v="0"/>
    <n v="0"/>
    <n v="0"/>
    <n v="0"/>
    <n v="0"/>
    <n v="0"/>
    <n v="0"/>
    <n v="0"/>
    <n v="0"/>
    <n v="0"/>
    <n v="0"/>
  </r>
  <r>
    <x v="38"/>
    <x v="83"/>
    <n v="0"/>
    <n v="0"/>
    <n v="0"/>
    <n v="0"/>
    <n v="0"/>
    <n v="0"/>
    <n v="0"/>
    <n v="0"/>
    <n v="0"/>
    <n v="0"/>
    <n v="0"/>
  </r>
  <r>
    <x v="38"/>
    <x v="84"/>
    <n v="0"/>
    <n v="0"/>
    <n v="0"/>
    <n v="0"/>
    <n v="0"/>
    <n v="0"/>
    <n v="0"/>
    <n v="0"/>
    <n v="0"/>
    <n v="0"/>
    <n v="0"/>
  </r>
  <r>
    <x v="38"/>
    <x v="85"/>
    <n v="0"/>
    <n v="0"/>
    <n v="0"/>
    <n v="0"/>
    <n v="0"/>
    <n v="0"/>
    <n v="0"/>
    <n v="0"/>
    <n v="0"/>
    <n v="0"/>
    <n v="0"/>
  </r>
  <r>
    <x v="38"/>
    <x v="86"/>
    <n v="0"/>
    <n v="0"/>
    <n v="0"/>
    <n v="0"/>
    <n v="0"/>
    <n v="0"/>
    <n v="0"/>
    <n v="0"/>
    <n v="0"/>
    <n v="0"/>
    <n v="0"/>
  </r>
  <r>
    <x v="38"/>
    <x v="87"/>
    <n v="0"/>
    <n v="0"/>
    <n v="0"/>
    <n v="0"/>
    <n v="0"/>
    <n v="0"/>
    <n v="0"/>
    <n v="0"/>
    <n v="0"/>
    <n v="0"/>
    <n v="0"/>
  </r>
  <r>
    <x v="38"/>
    <x v="88"/>
    <n v="0"/>
    <n v="0"/>
    <n v="0"/>
    <n v="0"/>
    <n v="0"/>
    <n v="0"/>
    <n v="0"/>
    <n v="0"/>
    <n v="0"/>
    <n v="0"/>
    <n v="0"/>
  </r>
  <r>
    <x v="38"/>
    <x v="89"/>
    <n v="0"/>
    <n v="0"/>
    <n v="0"/>
    <n v="0"/>
    <n v="0"/>
    <n v="0"/>
    <n v="0"/>
    <n v="0"/>
    <n v="0"/>
    <n v="0"/>
    <n v="0"/>
  </r>
  <r>
    <x v="38"/>
    <x v="90"/>
    <n v="0"/>
    <n v="0"/>
    <n v="0"/>
    <n v="0"/>
    <n v="0"/>
    <n v="0"/>
    <n v="0"/>
    <n v="0"/>
    <n v="0"/>
    <n v="0"/>
    <n v="0"/>
  </r>
  <r>
    <x v="38"/>
    <x v="91"/>
    <n v="0"/>
    <n v="0"/>
    <n v="0"/>
    <n v="0"/>
    <n v="0"/>
    <n v="0"/>
    <n v="0"/>
    <n v="0"/>
    <n v="0"/>
    <n v="0"/>
    <n v="0"/>
  </r>
  <r>
    <x v="38"/>
    <x v="92"/>
    <n v="0"/>
    <n v="0"/>
    <n v="0"/>
    <n v="0"/>
    <n v="0"/>
    <n v="0"/>
    <n v="0"/>
    <n v="0"/>
    <n v="0"/>
    <n v="0"/>
    <n v="0"/>
  </r>
  <r>
    <x v="38"/>
    <x v="93"/>
    <n v="0"/>
    <n v="0"/>
    <n v="0"/>
    <n v="0"/>
    <n v="0"/>
    <n v="0"/>
    <n v="0"/>
    <n v="0"/>
    <n v="0"/>
    <n v="0"/>
    <n v="0"/>
  </r>
  <r>
    <x v="38"/>
    <x v="94"/>
    <n v="0"/>
    <n v="0"/>
    <n v="0"/>
    <n v="0"/>
    <n v="0"/>
    <n v="0"/>
    <n v="0"/>
    <n v="0"/>
    <n v="0"/>
    <n v="0"/>
    <n v="0"/>
  </r>
  <r>
    <x v="38"/>
    <x v="95"/>
    <n v="0"/>
    <n v="0"/>
    <n v="0"/>
    <n v="0"/>
    <n v="0"/>
    <n v="0"/>
    <n v="0"/>
    <n v="0"/>
    <n v="0"/>
    <n v="0"/>
    <n v="0"/>
  </r>
  <r>
    <x v="38"/>
    <x v="96"/>
    <n v="0"/>
    <n v="0"/>
    <n v="0"/>
    <n v="0"/>
    <n v="0"/>
    <n v="0"/>
    <n v="0"/>
    <n v="0"/>
    <n v="0"/>
    <n v="0"/>
    <n v="0"/>
  </r>
  <r>
    <x v="38"/>
    <x v="97"/>
    <n v="0"/>
    <n v="0"/>
    <n v="0"/>
    <n v="0"/>
    <n v="0"/>
    <n v="0"/>
    <n v="0"/>
    <n v="0"/>
    <n v="0"/>
    <n v="0"/>
    <n v="0"/>
  </r>
  <r>
    <x v="38"/>
    <x v="98"/>
    <n v="0"/>
    <n v="0"/>
    <n v="0"/>
    <n v="0"/>
    <n v="0"/>
    <n v="0"/>
    <n v="0"/>
    <n v="0"/>
    <n v="0"/>
    <n v="0"/>
    <n v="0"/>
  </r>
  <r>
    <x v="38"/>
    <x v="99"/>
    <n v="0"/>
    <n v="0"/>
    <n v="0"/>
    <n v="0"/>
    <n v="0"/>
    <n v="0"/>
    <n v="0"/>
    <n v="0"/>
    <n v="0"/>
    <n v="0"/>
    <n v="0"/>
  </r>
  <r>
    <x v="38"/>
    <x v="100"/>
    <n v="0"/>
    <n v="0"/>
    <n v="0"/>
    <n v="0"/>
    <n v="0"/>
    <n v="0"/>
    <n v="0"/>
    <n v="0"/>
    <n v="0"/>
    <n v="0"/>
    <n v="0"/>
  </r>
  <r>
    <x v="38"/>
    <x v="101"/>
    <n v="0"/>
    <n v="0"/>
    <n v="0"/>
    <n v="0"/>
    <n v="0"/>
    <n v="0"/>
    <n v="0"/>
    <n v="0"/>
    <n v="0"/>
    <n v="0"/>
    <n v="0"/>
  </r>
  <r>
    <x v="38"/>
    <x v="102"/>
    <n v="0"/>
    <n v="0"/>
    <n v="0"/>
    <n v="0"/>
    <n v="0"/>
    <n v="0"/>
    <n v="0"/>
    <n v="0"/>
    <n v="0"/>
    <n v="0"/>
    <n v="0"/>
  </r>
  <r>
    <x v="38"/>
    <x v="103"/>
    <n v="0"/>
    <n v="0"/>
    <n v="0"/>
    <n v="0"/>
    <n v="0"/>
    <n v="0"/>
    <n v="0"/>
    <n v="0"/>
    <n v="0"/>
    <n v="0"/>
    <n v="0"/>
  </r>
  <r>
    <x v="38"/>
    <x v="104"/>
    <n v="0"/>
    <n v="0"/>
    <n v="0"/>
    <n v="0"/>
    <n v="0"/>
    <n v="0"/>
    <n v="0"/>
    <n v="0"/>
    <n v="0"/>
    <n v="0"/>
    <n v="0"/>
  </r>
  <r>
    <x v="38"/>
    <x v="105"/>
    <n v="0"/>
    <n v="0"/>
    <n v="0"/>
    <n v="0"/>
    <n v="0"/>
    <n v="0"/>
    <n v="0"/>
    <n v="0"/>
    <n v="0"/>
    <n v="0"/>
    <n v="0"/>
  </r>
  <r>
    <x v="38"/>
    <x v="106"/>
    <n v="0"/>
    <n v="0"/>
    <n v="0"/>
    <n v="0"/>
    <n v="0"/>
    <n v="0"/>
    <n v="0"/>
    <n v="0"/>
    <n v="0"/>
    <n v="0"/>
    <n v="0"/>
  </r>
  <r>
    <x v="38"/>
    <x v="107"/>
    <n v="0"/>
    <n v="0"/>
    <n v="0"/>
    <n v="0"/>
    <n v="0"/>
    <n v="0"/>
    <n v="0"/>
    <n v="0"/>
    <n v="0"/>
    <n v="0"/>
    <n v="0"/>
  </r>
  <r>
    <x v="38"/>
    <x v="108"/>
    <n v="0"/>
    <n v="0"/>
    <n v="0"/>
    <n v="0"/>
    <n v="0"/>
    <n v="0"/>
    <n v="0"/>
    <n v="0"/>
    <n v="0"/>
    <n v="0"/>
    <n v="0"/>
  </r>
  <r>
    <x v="38"/>
    <x v="109"/>
    <n v="0"/>
    <n v="0"/>
    <n v="0"/>
    <n v="0"/>
    <n v="0"/>
    <n v="0"/>
    <n v="0"/>
    <n v="0"/>
    <n v="0"/>
    <n v="0"/>
    <n v="0"/>
  </r>
  <r>
    <x v="38"/>
    <x v="110"/>
    <n v="0"/>
    <n v="0"/>
    <n v="0"/>
    <n v="0"/>
    <n v="0"/>
    <n v="0"/>
    <n v="0"/>
    <n v="0"/>
    <n v="0"/>
    <n v="0"/>
    <n v="0"/>
  </r>
  <r>
    <x v="38"/>
    <x v="111"/>
    <n v="0"/>
    <n v="0"/>
    <n v="0"/>
    <n v="0"/>
    <n v="0"/>
    <n v="0"/>
    <n v="0"/>
    <n v="0"/>
    <n v="0"/>
    <n v="0"/>
    <n v="0"/>
  </r>
  <r>
    <x v="38"/>
    <x v="112"/>
    <n v="0"/>
    <n v="0"/>
    <n v="0"/>
    <n v="0"/>
    <n v="0"/>
    <n v="0"/>
    <n v="0"/>
    <n v="0"/>
    <n v="0"/>
    <n v="0"/>
    <n v="0"/>
  </r>
  <r>
    <x v="38"/>
    <x v="113"/>
    <n v="0"/>
    <n v="0"/>
    <n v="0"/>
    <n v="0"/>
    <n v="0"/>
    <n v="0"/>
    <n v="0"/>
    <n v="0"/>
    <n v="0"/>
    <n v="0"/>
    <n v="0"/>
  </r>
  <r>
    <x v="38"/>
    <x v="114"/>
    <n v="0"/>
    <n v="0"/>
    <n v="0"/>
    <n v="0"/>
    <n v="0"/>
    <n v="0"/>
    <n v="0"/>
    <n v="0"/>
    <n v="0"/>
    <n v="0"/>
    <n v="0"/>
  </r>
  <r>
    <x v="39"/>
    <x v="16"/>
    <n v="0"/>
    <n v="0"/>
    <n v="0"/>
    <n v="0"/>
    <n v="0"/>
    <n v="0"/>
    <n v="0"/>
    <n v="0"/>
    <n v="0"/>
    <n v="0"/>
    <n v="0"/>
  </r>
  <r>
    <x v="39"/>
    <x v="17"/>
    <n v="0"/>
    <n v="0"/>
    <n v="0"/>
    <n v="0"/>
    <n v="0"/>
    <n v="0"/>
    <n v="0"/>
    <n v="0"/>
    <n v="0"/>
    <n v="0"/>
    <n v="0"/>
  </r>
  <r>
    <x v="39"/>
    <x v="18"/>
    <n v="0"/>
    <n v="0"/>
    <n v="0"/>
    <n v="0"/>
    <n v="0"/>
    <n v="0"/>
    <n v="0"/>
    <n v="0"/>
    <n v="0"/>
    <n v="0"/>
    <n v="0"/>
  </r>
  <r>
    <x v="39"/>
    <x v="19"/>
    <n v="0"/>
    <n v="0"/>
    <n v="0"/>
    <n v="0"/>
    <n v="0"/>
    <n v="0"/>
    <n v="0"/>
    <n v="0"/>
    <n v="0"/>
    <n v="0"/>
    <n v="0"/>
  </r>
  <r>
    <x v="39"/>
    <x v="20"/>
    <n v="0"/>
    <n v="0"/>
    <n v="0"/>
    <n v="0"/>
    <n v="0"/>
    <n v="0"/>
    <n v="0"/>
    <n v="0"/>
    <n v="0"/>
    <n v="0"/>
    <n v="0"/>
  </r>
  <r>
    <x v="39"/>
    <x v="21"/>
    <n v="0"/>
    <n v="0"/>
    <n v="0"/>
    <n v="0"/>
    <n v="0"/>
    <n v="0"/>
    <n v="0"/>
    <n v="0"/>
    <n v="0"/>
    <n v="0"/>
    <n v="0"/>
  </r>
  <r>
    <x v="39"/>
    <x v="22"/>
    <n v="0"/>
    <n v="0"/>
    <n v="0"/>
    <n v="0"/>
    <n v="0"/>
    <n v="0"/>
    <n v="0"/>
    <n v="0"/>
    <n v="0"/>
    <n v="0"/>
    <n v="0"/>
  </r>
  <r>
    <x v="39"/>
    <x v="23"/>
    <n v="0"/>
    <n v="0"/>
    <n v="0"/>
    <n v="0"/>
    <n v="0"/>
    <n v="0"/>
    <n v="0"/>
    <n v="0"/>
    <n v="0"/>
    <n v="0"/>
    <n v="0"/>
  </r>
  <r>
    <x v="39"/>
    <x v="24"/>
    <n v="0"/>
    <n v="0"/>
    <n v="0"/>
    <n v="0"/>
    <n v="0"/>
    <n v="0"/>
    <n v="0"/>
    <n v="0"/>
    <n v="0"/>
    <n v="0"/>
    <n v="0"/>
  </r>
  <r>
    <x v="39"/>
    <x v="25"/>
    <n v="0"/>
    <n v="0"/>
    <n v="0"/>
    <n v="0"/>
    <n v="0"/>
    <n v="0"/>
    <n v="0"/>
    <n v="0"/>
    <n v="0"/>
    <n v="0"/>
    <n v="0"/>
  </r>
  <r>
    <x v="39"/>
    <x v="26"/>
    <n v="0"/>
    <n v="0"/>
    <n v="0"/>
    <n v="0"/>
    <n v="0"/>
    <n v="0"/>
    <n v="0"/>
    <n v="0"/>
    <n v="0"/>
    <n v="0"/>
    <n v="0"/>
  </r>
  <r>
    <x v="39"/>
    <x v="27"/>
    <n v="0"/>
    <n v="0"/>
    <n v="0"/>
    <n v="0"/>
    <n v="0"/>
    <n v="0"/>
    <n v="0"/>
    <n v="0"/>
    <n v="0"/>
    <n v="0"/>
    <n v="0"/>
  </r>
  <r>
    <x v="39"/>
    <x v="28"/>
    <n v="0"/>
    <n v="0"/>
    <n v="0"/>
    <n v="0"/>
    <n v="0"/>
    <n v="0"/>
    <n v="0"/>
    <n v="0"/>
    <n v="0"/>
    <n v="0"/>
    <s v="SE REMITE DE PROYECTO DAPRE_x000a_INICIA PROYECTO MIN DEF _x000a_CURVA DE APRENDIZAJE_x000a_PROCESO ORDENACION_x000a_GAVETA 52"/>
  </r>
  <r>
    <x v="39"/>
    <x v="29"/>
    <n v="1"/>
    <n v="0"/>
    <n v="0"/>
    <n v="0"/>
    <n v="0"/>
    <n v="0"/>
    <n v="0"/>
    <n v="0"/>
    <n v="0"/>
    <n v="0"/>
    <s v="GAVETA 52"/>
  </r>
  <r>
    <x v="39"/>
    <x v="30"/>
    <n v="0"/>
    <n v="2"/>
    <n v="0"/>
    <n v="0"/>
    <n v="0"/>
    <n v="0"/>
    <n v="0"/>
    <n v="0"/>
    <n v="0"/>
    <n v="0"/>
    <s v="INICIA PROCESO CONTROL DE CALIDAD ORDENACION _x000a_GAVETA 46 _x000a_UNIFICACION LETRA D"/>
  </r>
  <r>
    <x v="39"/>
    <x v="31"/>
    <n v="0"/>
    <n v="2"/>
    <n v="0"/>
    <n v="0"/>
    <n v="0"/>
    <n v="0"/>
    <n v="0"/>
    <n v="0"/>
    <n v="0"/>
    <n v="0"/>
    <s v="GAVETA 48 Y 53"/>
  </r>
  <r>
    <x v="39"/>
    <x v="32"/>
    <n v="0"/>
    <n v="3"/>
    <n v="0"/>
    <n v="0"/>
    <n v="0"/>
    <n v="0"/>
    <n v="0"/>
    <n v="0"/>
    <n v="0"/>
    <n v="0"/>
    <s v="GAVETA 62_x000a_UNIFICACION LETRA G"/>
  </r>
  <r>
    <x v="39"/>
    <x v="33"/>
    <n v="0"/>
    <n v="0"/>
    <n v="0"/>
    <n v="0"/>
    <n v="0"/>
    <n v="0"/>
    <n v="0"/>
    <n v="0"/>
    <n v="0"/>
    <n v="0"/>
    <n v="0"/>
  </r>
  <r>
    <x v="39"/>
    <x v="34"/>
    <n v="0"/>
    <n v="0"/>
    <n v="0"/>
    <n v="0"/>
    <n v="0"/>
    <n v="0"/>
    <n v="0"/>
    <n v="0"/>
    <n v="0"/>
    <n v="0"/>
    <n v="0"/>
  </r>
  <r>
    <x v="39"/>
    <x v="35"/>
    <n v="0"/>
    <n v="0"/>
    <n v="0"/>
    <n v="0"/>
    <n v="0"/>
    <n v="0"/>
    <n v="0"/>
    <n v="0"/>
    <n v="0"/>
    <n v="0"/>
    <n v="0"/>
  </r>
  <r>
    <x v="39"/>
    <x v="36"/>
    <n v="0"/>
    <n v="0"/>
    <n v="0"/>
    <n v="0"/>
    <n v="0"/>
    <n v="0"/>
    <n v="0"/>
    <n v="0"/>
    <n v="0"/>
    <n v="0"/>
    <s v="NO ASISTIO"/>
  </r>
  <r>
    <x v="39"/>
    <x v="37"/>
    <n v="0"/>
    <n v="2"/>
    <n v="0"/>
    <n v="0"/>
    <n v="0"/>
    <n v="0"/>
    <n v="0"/>
    <n v="0"/>
    <n v="0"/>
    <n v="0"/>
    <s v="GAVETAS 73 Y 77"/>
  </r>
  <r>
    <x v="39"/>
    <x v="38"/>
    <n v="0"/>
    <n v="2"/>
    <n v="0"/>
    <n v="0"/>
    <n v="0"/>
    <n v="0"/>
    <n v="0"/>
    <n v="0"/>
    <n v="0"/>
    <n v="0"/>
    <s v="GAVETAS 78 Y 82"/>
  </r>
  <r>
    <x v="39"/>
    <x v="39"/>
    <n v="0"/>
    <n v="2"/>
    <n v="0"/>
    <n v="0"/>
    <n v="0"/>
    <n v="0"/>
    <n v="0"/>
    <n v="0"/>
    <n v="0"/>
    <n v="0"/>
    <s v="SE REALIZA SEGUIMIENTO CON CORTE AL DIA 16/10/2025 EVIDENCIANDO QUE SE ENCUENTRA PENDIENTE 1 GAVETA DE CONTROL DE CALIDAD DE ORDENACION._x000a_ADICIONAL A LO ANTERIOR SE REPORTO DEL PROYECTO DAPRE UN SALDO PENDIENTE DE 187 REGISTROS._x000a_LO ANTERIOR EQUIVALE A 2 DIAS PENDIENTES DE PRODUCCION _x000a_GAVETAS 85-89"/>
  </r>
  <r>
    <x v="39"/>
    <x v="40"/>
    <n v="0"/>
    <n v="0"/>
    <n v="0"/>
    <n v="0"/>
    <n v="0"/>
    <n v="0"/>
    <n v="0"/>
    <n v="0"/>
    <n v="0"/>
    <n v="0"/>
    <n v="0"/>
  </r>
  <r>
    <x v="39"/>
    <x v="41"/>
    <n v="0"/>
    <n v="0"/>
    <n v="0"/>
    <n v="0"/>
    <n v="0"/>
    <n v="0"/>
    <n v="0"/>
    <n v="0"/>
    <n v="0"/>
    <n v="0"/>
    <n v="0"/>
  </r>
  <r>
    <x v="39"/>
    <x v="42"/>
    <n v="0"/>
    <n v="2"/>
    <n v="0"/>
    <n v="0"/>
    <n v="0"/>
    <n v="0"/>
    <n v="0"/>
    <n v="0"/>
    <n v="0"/>
    <n v="0"/>
    <s v="GAVETAS 81-93"/>
  </r>
  <r>
    <x v="39"/>
    <x v="43"/>
    <n v="0"/>
    <n v="3"/>
    <n v="0"/>
    <n v="0"/>
    <n v="0"/>
    <n v="0"/>
    <n v="0"/>
    <n v="0"/>
    <n v="0"/>
    <n v="0"/>
    <s v="GAVETAS 94-97-101"/>
  </r>
  <r>
    <x v="39"/>
    <x v="44"/>
    <n v="0"/>
    <n v="2"/>
    <n v="0"/>
    <n v="0"/>
    <n v="0"/>
    <n v="0"/>
    <n v="0"/>
    <n v="0"/>
    <n v="0"/>
    <n v="0"/>
    <s v="GAVETAS 103-107"/>
  </r>
  <r>
    <x v="39"/>
    <x v="45"/>
    <n v="0"/>
    <n v="2"/>
    <n v="0"/>
    <n v="0"/>
    <n v="0"/>
    <n v="0"/>
    <n v="0"/>
    <n v="0"/>
    <n v="0"/>
    <n v="0"/>
    <s v="GAVETAS 110-114"/>
  </r>
  <r>
    <x v="39"/>
    <x v="46"/>
    <n v="0"/>
    <n v="3"/>
    <n v="0"/>
    <n v="0"/>
    <n v="0"/>
    <n v="0"/>
    <n v="0"/>
    <n v="0"/>
    <n v="0"/>
    <n v="0"/>
    <s v="GAVETAS 115-117-127"/>
  </r>
  <r>
    <x v="39"/>
    <x v="47"/>
    <n v="0"/>
    <n v="0"/>
    <n v="0"/>
    <n v="0"/>
    <n v="0"/>
    <n v="0"/>
    <n v="0"/>
    <n v="0"/>
    <n v="0"/>
    <n v="0"/>
    <n v="0"/>
  </r>
  <r>
    <x v="39"/>
    <x v="48"/>
    <n v="0"/>
    <n v="0"/>
    <n v="0"/>
    <n v="0"/>
    <n v="0"/>
    <n v="0"/>
    <n v="0"/>
    <n v="0"/>
    <n v="0"/>
    <n v="0"/>
    <n v="0"/>
  </r>
  <r>
    <x v="39"/>
    <x v="49"/>
    <n v="0"/>
    <n v="2"/>
    <n v="0"/>
    <n v="0"/>
    <n v="0"/>
    <n v="0"/>
    <n v="0"/>
    <n v="0"/>
    <n v="0"/>
    <n v="0"/>
    <s v="GAVETAS 120 Y 8 HL"/>
  </r>
  <r>
    <x v="39"/>
    <x v="50"/>
    <n v="0"/>
    <n v="2"/>
    <n v="0"/>
    <n v="0"/>
    <n v="0"/>
    <n v="0"/>
    <n v="0"/>
    <n v="0"/>
    <n v="0"/>
    <n v="0"/>
    <s v="GAVETAS 124-129"/>
  </r>
  <r>
    <x v="39"/>
    <x v="51"/>
    <n v="0"/>
    <n v="3"/>
    <n v="0"/>
    <n v="0"/>
    <n v="0"/>
    <n v="0"/>
    <n v="0"/>
    <n v="0"/>
    <n v="0"/>
    <n v="0"/>
    <s v="GAVETAS 131-135 Y 4 HL_x000a_SE REALIZA SEGUIMIENTO EL 29/10 CON CORTE AL 24/10. QUEDANDO AL DÌA HASTA EL 24 INCLUYENDO LA PRODUCCIÒN DEL 27/10._x000a_EN CONCLUSIÒN QUEDAN PENDIENTES 0,5 DIAS DE PRODUCCIÒN AL 29/10"/>
  </r>
  <r>
    <x v="39"/>
    <x v="52"/>
    <n v="0"/>
    <n v="0"/>
    <n v="0"/>
    <n v="0"/>
    <n v="0"/>
    <n v="0"/>
    <n v="0"/>
    <n v="0"/>
    <n v="0"/>
    <n v="0"/>
    <n v="0"/>
  </r>
  <r>
    <x v="39"/>
    <x v="53"/>
    <n v="0"/>
    <n v="0"/>
    <n v="0"/>
    <n v="0"/>
    <n v="0"/>
    <n v="0"/>
    <n v="0"/>
    <n v="0"/>
    <n v="0"/>
    <n v="0"/>
    <n v="0"/>
  </r>
  <r>
    <x v="39"/>
    <x v="54"/>
    <n v="0"/>
    <n v="0"/>
    <n v="0"/>
    <n v="0"/>
    <n v="0"/>
    <n v="0"/>
    <n v="0"/>
    <n v="0"/>
    <n v="0"/>
    <n v="0"/>
    <n v="0"/>
  </r>
  <r>
    <x v="39"/>
    <x v="55"/>
    <n v="0"/>
    <n v="0"/>
    <n v="0"/>
    <n v="0"/>
    <n v="0"/>
    <n v="0"/>
    <n v="0"/>
    <n v="0"/>
    <n v="0"/>
    <n v="0"/>
    <n v="0"/>
  </r>
  <r>
    <x v="39"/>
    <x v="56"/>
    <n v="0"/>
    <n v="0"/>
    <n v="0"/>
    <n v="0"/>
    <n v="0"/>
    <n v="0"/>
    <n v="0"/>
    <n v="0"/>
    <n v="0"/>
    <n v="0"/>
    <n v="0"/>
  </r>
  <r>
    <x v="39"/>
    <x v="57"/>
    <n v="0"/>
    <n v="0"/>
    <n v="0"/>
    <n v="0"/>
    <n v="0"/>
    <n v="0"/>
    <n v="0"/>
    <n v="0"/>
    <n v="0"/>
    <n v="0"/>
    <n v="0"/>
  </r>
  <r>
    <x v="39"/>
    <x v="58"/>
    <n v="0"/>
    <n v="0"/>
    <n v="0"/>
    <n v="0"/>
    <n v="0"/>
    <n v="0"/>
    <n v="0"/>
    <n v="0"/>
    <n v="0"/>
    <n v="0"/>
    <n v="0"/>
  </r>
  <r>
    <x v="39"/>
    <x v="59"/>
    <n v="0"/>
    <n v="0"/>
    <n v="0"/>
    <n v="0"/>
    <n v="0"/>
    <n v="0"/>
    <n v="0"/>
    <n v="0"/>
    <n v="0"/>
    <n v="0"/>
    <n v="0"/>
  </r>
  <r>
    <x v="39"/>
    <x v="60"/>
    <n v="0"/>
    <n v="0"/>
    <n v="0"/>
    <n v="0"/>
    <n v="0"/>
    <n v="0"/>
    <n v="0"/>
    <n v="0"/>
    <n v="0"/>
    <n v="0"/>
    <n v="0"/>
  </r>
  <r>
    <x v="39"/>
    <x v="61"/>
    <n v="0"/>
    <n v="0"/>
    <n v="0"/>
    <n v="0"/>
    <n v="0"/>
    <n v="0"/>
    <n v="0"/>
    <n v="0"/>
    <n v="0"/>
    <n v="0"/>
    <n v="0"/>
  </r>
  <r>
    <x v="39"/>
    <x v="62"/>
    <n v="0"/>
    <n v="0"/>
    <n v="0"/>
    <n v="0"/>
    <n v="0"/>
    <n v="0"/>
    <n v="0"/>
    <n v="0"/>
    <n v="0"/>
    <n v="0"/>
    <n v="0"/>
  </r>
  <r>
    <x v="39"/>
    <x v="63"/>
    <n v="0"/>
    <n v="0"/>
    <n v="0"/>
    <n v="0"/>
    <n v="0"/>
    <n v="0"/>
    <n v="0"/>
    <n v="0"/>
    <n v="0"/>
    <n v="0"/>
    <n v="0"/>
  </r>
  <r>
    <x v="39"/>
    <x v="64"/>
    <n v="0"/>
    <n v="0"/>
    <n v="0"/>
    <n v="0"/>
    <n v="0"/>
    <n v="0"/>
    <n v="0"/>
    <n v="0"/>
    <n v="0"/>
    <n v="0"/>
    <n v="0"/>
  </r>
  <r>
    <x v="39"/>
    <x v="65"/>
    <n v="0"/>
    <n v="0"/>
    <n v="0"/>
    <n v="0"/>
    <n v="0"/>
    <n v="0"/>
    <n v="0"/>
    <n v="0"/>
    <n v="0"/>
    <n v="0"/>
    <n v="0"/>
  </r>
  <r>
    <x v="39"/>
    <x v="66"/>
    <n v="0"/>
    <n v="0"/>
    <n v="0"/>
    <n v="0"/>
    <n v="0"/>
    <n v="0"/>
    <n v="0"/>
    <n v="0"/>
    <n v="0"/>
    <n v="0"/>
    <n v="0"/>
  </r>
  <r>
    <x v="39"/>
    <x v="67"/>
    <n v="0"/>
    <n v="0"/>
    <n v="0"/>
    <n v="0"/>
    <n v="0"/>
    <n v="0"/>
    <n v="0"/>
    <n v="0"/>
    <n v="0"/>
    <n v="0"/>
    <n v="0"/>
  </r>
  <r>
    <x v="39"/>
    <x v="68"/>
    <n v="0"/>
    <n v="0"/>
    <n v="0"/>
    <n v="0"/>
    <n v="0"/>
    <n v="0"/>
    <n v="0"/>
    <n v="0"/>
    <n v="0"/>
    <n v="0"/>
    <n v="0"/>
  </r>
  <r>
    <x v="39"/>
    <x v="69"/>
    <n v="0"/>
    <n v="0"/>
    <n v="0"/>
    <n v="0"/>
    <n v="0"/>
    <n v="0"/>
    <n v="0"/>
    <n v="0"/>
    <n v="0"/>
    <n v="0"/>
    <n v="0"/>
  </r>
  <r>
    <x v="39"/>
    <x v="70"/>
    <n v="0"/>
    <n v="0"/>
    <n v="0"/>
    <n v="0"/>
    <n v="0"/>
    <n v="0"/>
    <n v="0"/>
    <n v="0"/>
    <n v="0"/>
    <n v="0"/>
    <n v="0"/>
  </r>
  <r>
    <x v="39"/>
    <x v="71"/>
    <n v="0"/>
    <n v="0"/>
    <n v="0"/>
    <n v="0"/>
    <n v="0"/>
    <n v="0"/>
    <n v="0"/>
    <n v="0"/>
    <n v="0"/>
    <n v="0"/>
    <n v="0"/>
  </r>
  <r>
    <x v="39"/>
    <x v="72"/>
    <n v="0"/>
    <n v="0"/>
    <n v="0"/>
    <n v="0"/>
    <n v="0"/>
    <n v="0"/>
    <n v="0"/>
    <n v="0"/>
    <n v="0"/>
    <n v="0"/>
    <n v="0"/>
  </r>
  <r>
    <x v="39"/>
    <x v="73"/>
    <n v="0"/>
    <n v="0"/>
    <n v="0"/>
    <n v="0"/>
    <n v="0"/>
    <n v="0"/>
    <n v="0"/>
    <n v="0"/>
    <n v="0"/>
    <n v="0"/>
    <n v="0"/>
  </r>
  <r>
    <x v="39"/>
    <x v="74"/>
    <n v="0"/>
    <n v="0"/>
    <n v="0"/>
    <n v="0"/>
    <n v="0"/>
    <n v="0"/>
    <n v="0"/>
    <n v="0"/>
    <n v="0"/>
    <n v="0"/>
    <n v="0"/>
  </r>
  <r>
    <x v="39"/>
    <x v="75"/>
    <n v="0"/>
    <n v="0"/>
    <n v="0"/>
    <n v="0"/>
    <n v="0"/>
    <n v="0"/>
    <n v="0"/>
    <n v="0"/>
    <n v="0"/>
    <n v="0"/>
    <n v="0"/>
  </r>
  <r>
    <x v="39"/>
    <x v="76"/>
    <n v="0"/>
    <n v="0"/>
    <n v="0"/>
    <n v="0"/>
    <n v="0"/>
    <n v="0"/>
    <n v="0"/>
    <n v="0"/>
    <n v="0"/>
    <n v="0"/>
    <n v="0"/>
  </r>
  <r>
    <x v="39"/>
    <x v="77"/>
    <n v="0"/>
    <n v="0"/>
    <n v="0"/>
    <n v="0"/>
    <n v="0"/>
    <n v="0"/>
    <n v="0"/>
    <n v="0"/>
    <n v="0"/>
    <n v="0"/>
    <n v="0"/>
  </r>
  <r>
    <x v="39"/>
    <x v="78"/>
    <n v="0"/>
    <n v="0"/>
    <n v="0"/>
    <n v="0"/>
    <n v="0"/>
    <n v="0"/>
    <n v="0"/>
    <n v="0"/>
    <n v="0"/>
    <n v="0"/>
    <n v="0"/>
  </r>
  <r>
    <x v="39"/>
    <x v="79"/>
    <n v="0"/>
    <n v="0"/>
    <n v="0"/>
    <n v="0"/>
    <n v="0"/>
    <n v="0"/>
    <n v="0"/>
    <n v="0"/>
    <n v="0"/>
    <n v="0"/>
    <n v="0"/>
  </r>
  <r>
    <x v="39"/>
    <x v="80"/>
    <n v="0"/>
    <n v="0"/>
    <n v="0"/>
    <n v="0"/>
    <n v="0"/>
    <n v="0"/>
    <n v="0"/>
    <n v="0"/>
    <n v="0"/>
    <n v="0"/>
    <n v="0"/>
  </r>
  <r>
    <x v="39"/>
    <x v="81"/>
    <n v="0"/>
    <n v="0"/>
    <n v="0"/>
    <n v="0"/>
    <n v="0"/>
    <n v="0"/>
    <n v="0"/>
    <n v="0"/>
    <n v="0"/>
    <n v="0"/>
    <n v="0"/>
  </r>
  <r>
    <x v="39"/>
    <x v="82"/>
    <n v="0"/>
    <n v="0"/>
    <n v="0"/>
    <n v="0"/>
    <n v="0"/>
    <n v="0"/>
    <n v="0"/>
    <n v="0"/>
    <n v="0"/>
    <n v="0"/>
    <n v="0"/>
  </r>
  <r>
    <x v="39"/>
    <x v="83"/>
    <n v="0"/>
    <n v="0"/>
    <n v="0"/>
    <n v="0"/>
    <n v="0"/>
    <n v="0"/>
    <n v="0"/>
    <n v="0"/>
    <n v="0"/>
    <n v="0"/>
    <n v="0"/>
  </r>
  <r>
    <x v="39"/>
    <x v="84"/>
    <n v="0"/>
    <n v="0"/>
    <n v="0"/>
    <n v="0"/>
    <n v="0"/>
    <n v="0"/>
    <n v="0"/>
    <n v="0"/>
    <n v="0"/>
    <n v="0"/>
    <n v="0"/>
  </r>
  <r>
    <x v="39"/>
    <x v="85"/>
    <n v="0"/>
    <n v="0"/>
    <n v="0"/>
    <n v="0"/>
    <n v="0"/>
    <n v="0"/>
    <n v="0"/>
    <n v="0"/>
    <n v="0"/>
    <n v="0"/>
    <n v="0"/>
  </r>
  <r>
    <x v="39"/>
    <x v="86"/>
    <n v="0"/>
    <n v="0"/>
    <n v="0"/>
    <n v="0"/>
    <n v="0"/>
    <n v="0"/>
    <n v="0"/>
    <n v="0"/>
    <n v="0"/>
    <n v="0"/>
    <n v="0"/>
  </r>
  <r>
    <x v="39"/>
    <x v="87"/>
    <n v="0"/>
    <n v="0"/>
    <n v="0"/>
    <n v="0"/>
    <n v="0"/>
    <n v="0"/>
    <n v="0"/>
    <n v="0"/>
    <n v="0"/>
    <n v="0"/>
    <n v="0"/>
  </r>
  <r>
    <x v="39"/>
    <x v="88"/>
    <n v="0"/>
    <n v="0"/>
    <n v="0"/>
    <n v="0"/>
    <n v="0"/>
    <n v="0"/>
    <n v="0"/>
    <n v="0"/>
    <n v="0"/>
    <n v="0"/>
    <n v="0"/>
  </r>
  <r>
    <x v="39"/>
    <x v="89"/>
    <n v="0"/>
    <n v="0"/>
    <n v="0"/>
    <n v="0"/>
    <n v="0"/>
    <n v="0"/>
    <n v="0"/>
    <n v="0"/>
    <n v="0"/>
    <n v="0"/>
    <n v="0"/>
  </r>
  <r>
    <x v="39"/>
    <x v="90"/>
    <n v="0"/>
    <n v="0"/>
    <n v="0"/>
    <n v="0"/>
    <n v="0"/>
    <n v="0"/>
    <n v="0"/>
    <n v="0"/>
    <n v="0"/>
    <n v="0"/>
    <n v="0"/>
  </r>
  <r>
    <x v="39"/>
    <x v="91"/>
    <n v="0"/>
    <n v="0"/>
    <n v="0"/>
    <n v="0"/>
    <n v="0"/>
    <n v="0"/>
    <n v="0"/>
    <n v="0"/>
    <n v="0"/>
    <n v="0"/>
    <n v="0"/>
  </r>
  <r>
    <x v="39"/>
    <x v="92"/>
    <n v="0"/>
    <n v="0"/>
    <n v="0"/>
    <n v="0"/>
    <n v="0"/>
    <n v="0"/>
    <n v="0"/>
    <n v="0"/>
    <n v="0"/>
    <n v="0"/>
    <n v="0"/>
  </r>
  <r>
    <x v="39"/>
    <x v="93"/>
    <n v="0"/>
    <n v="0"/>
    <n v="0"/>
    <n v="0"/>
    <n v="0"/>
    <n v="0"/>
    <n v="0"/>
    <n v="0"/>
    <n v="0"/>
    <n v="0"/>
    <n v="0"/>
  </r>
  <r>
    <x v="39"/>
    <x v="94"/>
    <n v="0"/>
    <n v="0"/>
    <n v="0"/>
    <n v="0"/>
    <n v="0"/>
    <n v="0"/>
    <n v="0"/>
    <n v="0"/>
    <n v="0"/>
    <n v="0"/>
    <n v="0"/>
  </r>
  <r>
    <x v="39"/>
    <x v="95"/>
    <n v="0"/>
    <n v="0"/>
    <n v="0"/>
    <n v="0"/>
    <n v="0"/>
    <n v="0"/>
    <n v="0"/>
    <n v="0"/>
    <n v="0"/>
    <n v="0"/>
    <n v="0"/>
  </r>
  <r>
    <x v="39"/>
    <x v="96"/>
    <n v="0"/>
    <n v="0"/>
    <n v="0"/>
    <n v="0"/>
    <n v="0"/>
    <n v="0"/>
    <n v="0"/>
    <n v="0"/>
    <n v="0"/>
    <n v="0"/>
    <n v="0"/>
  </r>
  <r>
    <x v="39"/>
    <x v="97"/>
    <n v="0"/>
    <n v="0"/>
    <n v="0"/>
    <n v="0"/>
    <n v="0"/>
    <n v="0"/>
    <n v="0"/>
    <n v="0"/>
    <n v="0"/>
    <n v="0"/>
    <n v="0"/>
  </r>
  <r>
    <x v="39"/>
    <x v="98"/>
    <n v="0"/>
    <n v="0"/>
    <n v="0"/>
    <n v="0"/>
    <n v="0"/>
    <n v="0"/>
    <n v="0"/>
    <n v="0"/>
    <n v="0"/>
    <n v="0"/>
    <n v="0"/>
  </r>
  <r>
    <x v="39"/>
    <x v="99"/>
    <n v="0"/>
    <n v="0"/>
    <n v="0"/>
    <n v="0"/>
    <n v="0"/>
    <n v="0"/>
    <n v="0"/>
    <n v="0"/>
    <n v="0"/>
    <n v="0"/>
    <n v="0"/>
  </r>
  <r>
    <x v="39"/>
    <x v="100"/>
    <n v="0"/>
    <n v="0"/>
    <n v="0"/>
    <n v="0"/>
    <n v="0"/>
    <n v="0"/>
    <n v="0"/>
    <n v="0"/>
    <n v="0"/>
    <n v="0"/>
    <n v="0"/>
  </r>
  <r>
    <x v="39"/>
    <x v="101"/>
    <n v="0"/>
    <n v="0"/>
    <n v="0"/>
    <n v="0"/>
    <n v="0"/>
    <n v="0"/>
    <n v="0"/>
    <n v="0"/>
    <n v="0"/>
    <n v="0"/>
    <n v="0"/>
  </r>
  <r>
    <x v="39"/>
    <x v="102"/>
    <n v="0"/>
    <n v="0"/>
    <n v="0"/>
    <n v="0"/>
    <n v="0"/>
    <n v="0"/>
    <n v="0"/>
    <n v="0"/>
    <n v="0"/>
    <n v="0"/>
    <n v="0"/>
  </r>
  <r>
    <x v="39"/>
    <x v="103"/>
    <n v="0"/>
    <n v="0"/>
    <n v="0"/>
    <n v="0"/>
    <n v="0"/>
    <n v="0"/>
    <n v="0"/>
    <n v="0"/>
    <n v="0"/>
    <n v="0"/>
    <n v="0"/>
  </r>
  <r>
    <x v="39"/>
    <x v="104"/>
    <n v="0"/>
    <n v="0"/>
    <n v="0"/>
    <n v="0"/>
    <n v="0"/>
    <n v="0"/>
    <n v="0"/>
    <n v="0"/>
    <n v="0"/>
    <n v="0"/>
    <n v="0"/>
  </r>
  <r>
    <x v="39"/>
    <x v="105"/>
    <n v="0"/>
    <n v="0"/>
    <n v="0"/>
    <n v="0"/>
    <n v="0"/>
    <n v="0"/>
    <n v="0"/>
    <n v="0"/>
    <n v="0"/>
    <n v="0"/>
    <n v="0"/>
  </r>
  <r>
    <x v="39"/>
    <x v="106"/>
    <n v="0"/>
    <n v="0"/>
    <n v="0"/>
    <n v="0"/>
    <n v="0"/>
    <n v="0"/>
    <n v="0"/>
    <n v="0"/>
    <n v="0"/>
    <n v="0"/>
    <n v="0"/>
  </r>
  <r>
    <x v="39"/>
    <x v="107"/>
    <n v="0"/>
    <n v="0"/>
    <n v="0"/>
    <n v="0"/>
    <n v="0"/>
    <n v="0"/>
    <n v="0"/>
    <n v="0"/>
    <n v="0"/>
    <n v="0"/>
    <n v="0"/>
  </r>
  <r>
    <x v="39"/>
    <x v="108"/>
    <n v="0"/>
    <n v="0"/>
    <n v="0"/>
    <n v="0"/>
    <n v="0"/>
    <n v="0"/>
    <n v="0"/>
    <n v="0"/>
    <n v="0"/>
    <n v="0"/>
    <n v="0"/>
  </r>
  <r>
    <x v="39"/>
    <x v="109"/>
    <n v="0"/>
    <n v="0"/>
    <n v="0"/>
    <n v="0"/>
    <n v="0"/>
    <n v="0"/>
    <n v="0"/>
    <n v="0"/>
    <n v="0"/>
    <n v="0"/>
    <n v="0"/>
  </r>
  <r>
    <x v="39"/>
    <x v="110"/>
    <n v="0"/>
    <n v="0"/>
    <n v="0"/>
    <n v="0"/>
    <n v="0"/>
    <n v="0"/>
    <n v="0"/>
    <n v="0"/>
    <n v="0"/>
    <n v="0"/>
    <n v="0"/>
  </r>
  <r>
    <x v="39"/>
    <x v="111"/>
    <n v="0"/>
    <n v="0"/>
    <n v="0"/>
    <n v="0"/>
    <n v="0"/>
    <n v="0"/>
    <n v="0"/>
    <n v="0"/>
    <n v="0"/>
    <n v="0"/>
    <n v="0"/>
  </r>
  <r>
    <x v="39"/>
    <x v="112"/>
    <n v="0"/>
    <n v="0"/>
    <n v="0"/>
    <n v="0"/>
    <n v="0"/>
    <n v="0"/>
    <n v="0"/>
    <n v="0"/>
    <n v="0"/>
    <n v="0"/>
    <n v="0"/>
  </r>
  <r>
    <x v="39"/>
    <x v="113"/>
    <n v="0"/>
    <n v="0"/>
    <n v="0"/>
    <n v="0"/>
    <n v="0"/>
    <n v="0"/>
    <n v="0"/>
    <n v="0"/>
    <n v="0"/>
    <n v="0"/>
    <n v="0"/>
  </r>
  <r>
    <x v="39"/>
    <x v="114"/>
    <n v="0"/>
    <n v="0"/>
    <n v="0"/>
    <n v="0"/>
    <n v="0"/>
    <n v="0"/>
    <n v="0"/>
    <n v="0"/>
    <n v="0"/>
    <n v="0"/>
    <n v="0"/>
  </r>
  <r>
    <x v="40"/>
    <x v="16"/>
    <n v="0"/>
    <n v="0"/>
    <n v="0"/>
    <n v="0"/>
    <n v="0"/>
    <n v="0"/>
    <n v="0"/>
    <n v="0"/>
    <n v="0"/>
    <n v="0"/>
    <n v="0"/>
  </r>
  <r>
    <x v="40"/>
    <x v="17"/>
    <n v="0"/>
    <n v="0"/>
    <n v="0"/>
    <n v="0"/>
    <n v="0"/>
    <n v="0"/>
    <n v="0"/>
    <n v="0"/>
    <n v="0"/>
    <n v="0"/>
    <n v="0"/>
  </r>
  <r>
    <x v="40"/>
    <x v="18"/>
    <n v="0"/>
    <n v="0"/>
    <n v="0"/>
    <n v="0"/>
    <n v="0"/>
    <n v="0"/>
    <n v="0"/>
    <n v="0"/>
    <n v="0"/>
    <n v="0"/>
    <n v="0"/>
  </r>
  <r>
    <x v="40"/>
    <x v="19"/>
    <n v="0"/>
    <n v="0"/>
    <n v="0"/>
    <n v="0"/>
    <n v="0"/>
    <n v="0"/>
    <n v="0"/>
    <n v="0"/>
    <n v="0"/>
    <n v="0"/>
    <n v="0"/>
  </r>
  <r>
    <x v="40"/>
    <x v="20"/>
    <n v="0"/>
    <n v="0"/>
    <n v="0"/>
    <n v="0"/>
    <n v="0"/>
    <n v="0"/>
    <n v="0"/>
    <n v="0"/>
    <n v="0"/>
    <n v="0"/>
    <n v="0"/>
  </r>
  <r>
    <x v="40"/>
    <x v="21"/>
    <n v="0"/>
    <n v="0"/>
    <n v="0"/>
    <n v="0"/>
    <n v="0"/>
    <n v="0"/>
    <n v="0"/>
    <n v="0"/>
    <n v="0"/>
    <n v="0"/>
    <n v="0"/>
  </r>
  <r>
    <x v="40"/>
    <x v="22"/>
    <n v="0"/>
    <n v="0"/>
    <n v="0"/>
    <n v="0"/>
    <n v="0"/>
    <n v="0"/>
    <n v="0"/>
    <n v="0"/>
    <n v="0"/>
    <n v="0"/>
    <n v="0"/>
  </r>
  <r>
    <x v="40"/>
    <x v="23"/>
    <n v="0"/>
    <n v="0"/>
    <n v="0"/>
    <n v="0"/>
    <n v="0"/>
    <n v="0"/>
    <n v="0"/>
    <n v="0"/>
    <n v="0"/>
    <n v="0"/>
    <n v="0"/>
  </r>
  <r>
    <x v="40"/>
    <x v="24"/>
    <n v="0"/>
    <n v="0"/>
    <n v="0"/>
    <n v="0"/>
    <n v="0"/>
    <n v="0"/>
    <n v="0"/>
    <n v="0"/>
    <n v="0"/>
    <n v="0"/>
    <n v="0"/>
  </r>
  <r>
    <x v="40"/>
    <x v="25"/>
    <n v="0"/>
    <n v="0"/>
    <n v="0"/>
    <n v="0"/>
    <n v="0"/>
    <n v="0"/>
    <n v="0"/>
    <n v="0"/>
    <n v="0"/>
    <n v="0"/>
    <s v="INICIA PROYECTO MINDEFENSA_x000a_PROCESO FUID_x000a_CURVA DE APRENDIZAJE_x000a_GAVETA 26"/>
  </r>
  <r>
    <x v="40"/>
    <x v="26"/>
    <n v="0"/>
    <n v="0"/>
    <n v="0"/>
    <n v="0"/>
    <n v="0"/>
    <n v="0"/>
    <n v="0"/>
    <n v="0"/>
    <n v="0"/>
    <n v="0"/>
    <n v="0"/>
  </r>
  <r>
    <x v="40"/>
    <x v="27"/>
    <n v="0"/>
    <n v="0"/>
    <n v="0"/>
    <n v="0"/>
    <n v="0"/>
    <n v="0"/>
    <n v="0"/>
    <n v="0"/>
    <n v="0"/>
    <n v="0"/>
    <n v="0"/>
  </r>
  <r>
    <x v="40"/>
    <x v="28"/>
    <n v="0"/>
    <n v="0"/>
    <n v="0"/>
    <n v="0"/>
    <n v="0"/>
    <n v="0"/>
    <n v="0"/>
    <n v="0"/>
    <n v="0"/>
    <n v="0"/>
    <n v="0"/>
  </r>
  <r>
    <x v="40"/>
    <x v="29"/>
    <n v="0"/>
    <n v="0"/>
    <n v="0"/>
    <n v="0"/>
    <n v="0"/>
    <n v="0"/>
    <n v="0"/>
    <n v="0"/>
    <n v="0"/>
    <n v="0"/>
    <n v="0"/>
  </r>
  <r>
    <x v="40"/>
    <x v="30"/>
    <n v="0"/>
    <n v="0"/>
    <n v="0"/>
    <n v="0"/>
    <n v="0"/>
    <n v="0"/>
    <n v="0"/>
    <n v="0"/>
    <n v="0"/>
    <n v="0"/>
    <n v="0"/>
  </r>
  <r>
    <x v="40"/>
    <x v="31"/>
    <n v="0"/>
    <n v="0"/>
    <n v="986"/>
    <n v="0"/>
    <n v="0"/>
    <n v="0"/>
    <n v="0"/>
    <n v="0"/>
    <n v="0"/>
    <n v="0"/>
    <s v="GAVETA 26"/>
  </r>
  <r>
    <x v="40"/>
    <x v="32"/>
    <n v="0"/>
    <n v="0"/>
    <n v="0"/>
    <n v="0"/>
    <n v="0"/>
    <n v="0"/>
    <n v="0"/>
    <n v="0"/>
    <n v="0"/>
    <n v="0"/>
    <n v="0"/>
  </r>
  <r>
    <x v="40"/>
    <x v="33"/>
    <n v="0"/>
    <n v="0"/>
    <n v="0"/>
    <n v="0"/>
    <n v="0"/>
    <n v="0"/>
    <n v="0"/>
    <n v="0"/>
    <n v="0"/>
    <n v="0"/>
    <n v="0"/>
  </r>
  <r>
    <x v="40"/>
    <x v="34"/>
    <n v="0"/>
    <n v="0"/>
    <n v="0"/>
    <n v="0"/>
    <n v="0"/>
    <n v="0"/>
    <n v="0"/>
    <n v="0"/>
    <n v="0"/>
    <n v="0"/>
    <n v="0"/>
  </r>
  <r>
    <x v="40"/>
    <x v="35"/>
    <n v="0"/>
    <n v="0"/>
    <n v="0"/>
    <n v="0"/>
    <n v="0"/>
    <n v="0"/>
    <n v="0"/>
    <n v="0"/>
    <n v="0"/>
    <n v="0"/>
    <n v="0"/>
  </r>
  <r>
    <x v="40"/>
    <x v="36"/>
    <n v="0"/>
    <n v="0"/>
    <n v="0"/>
    <n v="0"/>
    <n v="0"/>
    <n v="0"/>
    <n v="0"/>
    <n v="0"/>
    <n v="0"/>
    <n v="0"/>
    <n v="0"/>
  </r>
  <r>
    <x v="40"/>
    <x v="37"/>
    <n v="0"/>
    <n v="0"/>
    <n v="0"/>
    <n v="0"/>
    <n v="0"/>
    <n v="0"/>
    <n v="0"/>
    <n v="0"/>
    <n v="0"/>
    <n v="0"/>
    <n v="0"/>
  </r>
  <r>
    <x v="40"/>
    <x v="38"/>
    <n v="0"/>
    <n v="0"/>
    <n v="0"/>
    <n v="0"/>
    <n v="0"/>
    <n v="0"/>
    <n v="0"/>
    <n v="0"/>
    <n v="0"/>
    <n v="0"/>
    <n v="0"/>
  </r>
  <r>
    <x v="40"/>
    <x v="39"/>
    <n v="0"/>
    <n v="0"/>
    <n v="1298"/>
    <n v="0"/>
    <n v="0"/>
    <n v="0"/>
    <n v="0"/>
    <n v="0"/>
    <n v="0"/>
    <n v="0"/>
    <s v="GAVETA 49"/>
  </r>
  <r>
    <x v="40"/>
    <x v="40"/>
    <n v="0"/>
    <n v="0"/>
    <n v="0"/>
    <n v="0"/>
    <n v="0"/>
    <n v="0"/>
    <n v="0"/>
    <n v="0"/>
    <n v="0"/>
    <n v="0"/>
    <n v="0"/>
  </r>
  <r>
    <x v="40"/>
    <x v="41"/>
    <n v="0"/>
    <n v="0"/>
    <n v="0"/>
    <n v="0"/>
    <n v="0"/>
    <n v="0"/>
    <n v="0"/>
    <n v="0"/>
    <n v="0"/>
    <n v="0"/>
    <n v="0"/>
  </r>
  <r>
    <x v="40"/>
    <x v="42"/>
    <n v="0"/>
    <n v="0"/>
    <n v="316"/>
    <n v="0"/>
    <n v="0"/>
    <n v="0"/>
    <n v="0"/>
    <n v="0"/>
    <n v="0"/>
    <n v="0"/>
    <s v="GAVETA 69_x000a_SE REALIZA SEGUIMIENTO CON CORTE AL 20/10/2025 EVIDENCIANDO QUE SE ENCUENTRA AL DIA EN EL CUMPLIMIENTO DE LAS METAS DE PRODUCCION"/>
  </r>
  <r>
    <x v="40"/>
    <x v="43"/>
    <n v="0"/>
    <n v="0"/>
    <n v="0"/>
    <n v="0"/>
    <n v="0"/>
    <n v="0"/>
    <n v="0"/>
    <n v="0"/>
    <n v="0"/>
    <n v="0"/>
    <n v="0"/>
  </r>
  <r>
    <x v="40"/>
    <x v="44"/>
    <n v="0"/>
    <n v="0"/>
    <n v="0"/>
    <n v="0"/>
    <n v="0"/>
    <n v="0"/>
    <n v="0"/>
    <n v="0"/>
    <n v="0"/>
    <n v="0"/>
    <n v="0"/>
  </r>
  <r>
    <x v="40"/>
    <x v="45"/>
    <n v="0"/>
    <n v="0"/>
    <n v="0"/>
    <n v="0"/>
    <n v="0"/>
    <n v="0"/>
    <n v="0"/>
    <n v="0"/>
    <n v="0"/>
    <n v="0"/>
    <n v="0"/>
  </r>
  <r>
    <x v="40"/>
    <x v="46"/>
    <n v="0"/>
    <n v="0"/>
    <n v="0"/>
    <n v="0"/>
    <n v="0"/>
    <n v="0"/>
    <n v="0"/>
    <n v="0"/>
    <n v="0"/>
    <n v="0"/>
    <n v="0"/>
  </r>
  <r>
    <x v="40"/>
    <x v="47"/>
    <n v="0"/>
    <n v="0"/>
    <n v="0"/>
    <n v="0"/>
    <n v="0"/>
    <n v="0"/>
    <n v="0"/>
    <n v="0"/>
    <n v="0"/>
    <n v="0"/>
    <n v="0"/>
  </r>
  <r>
    <x v="40"/>
    <x v="48"/>
    <n v="0"/>
    <n v="0"/>
    <n v="0"/>
    <n v="0"/>
    <n v="0"/>
    <n v="0"/>
    <n v="0"/>
    <n v="0"/>
    <n v="0"/>
    <n v="0"/>
    <n v="0"/>
  </r>
  <r>
    <x v="40"/>
    <x v="49"/>
    <n v="0"/>
    <n v="0"/>
    <n v="0"/>
    <n v="0"/>
    <n v="0"/>
    <n v="0"/>
    <n v="0"/>
    <n v="0"/>
    <n v="0"/>
    <n v="0"/>
    <n v="0"/>
  </r>
  <r>
    <x v="40"/>
    <x v="50"/>
    <n v="0"/>
    <n v="0"/>
    <n v="0"/>
    <n v="0"/>
    <n v="0"/>
    <n v="0"/>
    <n v="0"/>
    <n v="0"/>
    <n v="0"/>
    <n v="0"/>
    <n v="0"/>
  </r>
  <r>
    <x v="40"/>
    <x v="51"/>
    <n v="0"/>
    <n v="0"/>
    <n v="0"/>
    <n v="0"/>
    <n v="0"/>
    <n v="0"/>
    <n v="0"/>
    <n v="0"/>
    <n v="0"/>
    <n v="0"/>
    <n v="0"/>
  </r>
  <r>
    <x v="40"/>
    <x v="52"/>
    <n v="0"/>
    <n v="0"/>
    <n v="0"/>
    <n v="0"/>
    <n v="0"/>
    <n v="0"/>
    <n v="0"/>
    <n v="0"/>
    <n v="0"/>
    <n v="0"/>
    <n v="0"/>
  </r>
  <r>
    <x v="40"/>
    <x v="53"/>
    <n v="0"/>
    <n v="0"/>
    <n v="0"/>
    <n v="0"/>
    <n v="0"/>
    <n v="0"/>
    <n v="0"/>
    <n v="0"/>
    <n v="0"/>
    <n v="0"/>
    <n v="0"/>
  </r>
  <r>
    <x v="40"/>
    <x v="54"/>
    <n v="0"/>
    <n v="0"/>
    <n v="0"/>
    <n v="0"/>
    <n v="0"/>
    <n v="0"/>
    <n v="0"/>
    <n v="0"/>
    <n v="0"/>
    <n v="0"/>
    <n v="0"/>
  </r>
  <r>
    <x v="40"/>
    <x v="55"/>
    <n v="0"/>
    <n v="0"/>
    <n v="0"/>
    <n v="0"/>
    <n v="0"/>
    <n v="0"/>
    <n v="0"/>
    <n v="0"/>
    <n v="0"/>
    <n v="0"/>
    <n v="0"/>
  </r>
  <r>
    <x v="40"/>
    <x v="56"/>
    <n v="0"/>
    <n v="0"/>
    <n v="0"/>
    <n v="0"/>
    <n v="0"/>
    <n v="0"/>
    <n v="0"/>
    <n v="0"/>
    <n v="0"/>
    <n v="0"/>
    <n v="0"/>
  </r>
  <r>
    <x v="40"/>
    <x v="57"/>
    <n v="0"/>
    <n v="0"/>
    <n v="0"/>
    <n v="0"/>
    <n v="0"/>
    <n v="0"/>
    <n v="0"/>
    <n v="0"/>
    <n v="0"/>
    <n v="0"/>
    <n v="0"/>
  </r>
  <r>
    <x v="40"/>
    <x v="58"/>
    <n v="0"/>
    <n v="0"/>
    <n v="0"/>
    <n v="0"/>
    <n v="0"/>
    <n v="0"/>
    <n v="0"/>
    <n v="0"/>
    <n v="0"/>
    <n v="0"/>
    <n v="0"/>
  </r>
  <r>
    <x v="40"/>
    <x v="59"/>
    <n v="0"/>
    <n v="0"/>
    <n v="0"/>
    <n v="0"/>
    <n v="0"/>
    <n v="0"/>
    <n v="0"/>
    <n v="0"/>
    <n v="0"/>
    <n v="0"/>
    <n v="0"/>
  </r>
  <r>
    <x v="40"/>
    <x v="60"/>
    <n v="0"/>
    <n v="0"/>
    <n v="0"/>
    <n v="0"/>
    <n v="0"/>
    <n v="0"/>
    <n v="0"/>
    <n v="0"/>
    <n v="0"/>
    <n v="0"/>
    <n v="0"/>
  </r>
  <r>
    <x v="40"/>
    <x v="61"/>
    <n v="0"/>
    <n v="0"/>
    <n v="0"/>
    <n v="0"/>
    <n v="0"/>
    <n v="0"/>
    <n v="0"/>
    <n v="0"/>
    <n v="0"/>
    <n v="0"/>
    <n v="0"/>
  </r>
  <r>
    <x v="40"/>
    <x v="62"/>
    <n v="0"/>
    <n v="0"/>
    <n v="0"/>
    <n v="0"/>
    <n v="0"/>
    <n v="0"/>
    <n v="0"/>
    <n v="0"/>
    <n v="0"/>
    <n v="0"/>
    <n v="0"/>
  </r>
  <r>
    <x v="40"/>
    <x v="63"/>
    <n v="0"/>
    <n v="0"/>
    <n v="0"/>
    <n v="0"/>
    <n v="0"/>
    <n v="0"/>
    <n v="0"/>
    <n v="0"/>
    <n v="0"/>
    <n v="0"/>
    <n v="0"/>
  </r>
  <r>
    <x v="40"/>
    <x v="64"/>
    <n v="0"/>
    <n v="0"/>
    <n v="0"/>
    <n v="0"/>
    <n v="0"/>
    <n v="0"/>
    <n v="0"/>
    <n v="0"/>
    <n v="0"/>
    <n v="0"/>
    <n v="0"/>
  </r>
  <r>
    <x v="40"/>
    <x v="65"/>
    <n v="0"/>
    <n v="0"/>
    <n v="0"/>
    <n v="0"/>
    <n v="0"/>
    <n v="0"/>
    <n v="0"/>
    <n v="0"/>
    <n v="0"/>
    <n v="0"/>
    <n v="0"/>
  </r>
  <r>
    <x v="40"/>
    <x v="66"/>
    <n v="0"/>
    <n v="0"/>
    <n v="0"/>
    <n v="0"/>
    <n v="0"/>
    <n v="0"/>
    <n v="0"/>
    <n v="0"/>
    <n v="0"/>
    <n v="0"/>
    <n v="0"/>
  </r>
  <r>
    <x v="40"/>
    <x v="67"/>
    <n v="0"/>
    <n v="0"/>
    <n v="0"/>
    <n v="0"/>
    <n v="0"/>
    <n v="0"/>
    <n v="0"/>
    <n v="0"/>
    <n v="0"/>
    <n v="0"/>
    <n v="0"/>
  </r>
  <r>
    <x v="40"/>
    <x v="68"/>
    <n v="0"/>
    <n v="0"/>
    <n v="0"/>
    <n v="0"/>
    <n v="0"/>
    <n v="0"/>
    <n v="0"/>
    <n v="0"/>
    <n v="0"/>
    <n v="0"/>
    <n v="0"/>
  </r>
  <r>
    <x v="40"/>
    <x v="69"/>
    <n v="0"/>
    <n v="0"/>
    <n v="0"/>
    <n v="0"/>
    <n v="0"/>
    <n v="0"/>
    <n v="0"/>
    <n v="0"/>
    <n v="0"/>
    <n v="0"/>
    <n v="0"/>
  </r>
  <r>
    <x v="40"/>
    <x v="70"/>
    <n v="0"/>
    <n v="0"/>
    <n v="0"/>
    <n v="0"/>
    <n v="0"/>
    <n v="0"/>
    <n v="0"/>
    <n v="0"/>
    <n v="0"/>
    <n v="0"/>
    <n v="0"/>
  </r>
  <r>
    <x v="40"/>
    <x v="71"/>
    <n v="0"/>
    <n v="0"/>
    <n v="0"/>
    <n v="0"/>
    <n v="0"/>
    <n v="0"/>
    <n v="0"/>
    <n v="0"/>
    <n v="0"/>
    <n v="0"/>
    <n v="0"/>
  </r>
  <r>
    <x v="40"/>
    <x v="72"/>
    <n v="0"/>
    <n v="0"/>
    <n v="0"/>
    <n v="0"/>
    <n v="0"/>
    <n v="0"/>
    <n v="0"/>
    <n v="0"/>
    <n v="0"/>
    <n v="0"/>
    <n v="0"/>
  </r>
  <r>
    <x v="40"/>
    <x v="73"/>
    <n v="0"/>
    <n v="0"/>
    <n v="0"/>
    <n v="0"/>
    <n v="0"/>
    <n v="0"/>
    <n v="0"/>
    <n v="0"/>
    <n v="0"/>
    <n v="0"/>
    <n v="0"/>
  </r>
  <r>
    <x v="40"/>
    <x v="74"/>
    <n v="0"/>
    <n v="0"/>
    <n v="0"/>
    <n v="0"/>
    <n v="0"/>
    <n v="0"/>
    <n v="0"/>
    <n v="0"/>
    <n v="0"/>
    <n v="0"/>
    <n v="0"/>
  </r>
  <r>
    <x v="40"/>
    <x v="75"/>
    <n v="0"/>
    <n v="0"/>
    <n v="0"/>
    <n v="0"/>
    <n v="0"/>
    <n v="0"/>
    <n v="0"/>
    <n v="0"/>
    <n v="0"/>
    <n v="0"/>
    <n v="0"/>
  </r>
  <r>
    <x v="40"/>
    <x v="76"/>
    <n v="0"/>
    <n v="0"/>
    <n v="0"/>
    <n v="0"/>
    <n v="0"/>
    <n v="0"/>
    <n v="0"/>
    <n v="0"/>
    <n v="0"/>
    <n v="0"/>
    <n v="0"/>
  </r>
  <r>
    <x v="40"/>
    <x v="77"/>
    <n v="0"/>
    <n v="0"/>
    <n v="0"/>
    <n v="0"/>
    <n v="0"/>
    <n v="0"/>
    <n v="0"/>
    <n v="0"/>
    <n v="0"/>
    <n v="0"/>
    <n v="0"/>
  </r>
  <r>
    <x v="40"/>
    <x v="78"/>
    <n v="0"/>
    <n v="0"/>
    <n v="0"/>
    <n v="0"/>
    <n v="0"/>
    <n v="0"/>
    <n v="0"/>
    <n v="0"/>
    <n v="0"/>
    <n v="0"/>
    <n v="0"/>
  </r>
  <r>
    <x v="40"/>
    <x v="79"/>
    <n v="0"/>
    <n v="0"/>
    <n v="0"/>
    <n v="0"/>
    <n v="0"/>
    <n v="0"/>
    <n v="0"/>
    <n v="0"/>
    <n v="0"/>
    <n v="0"/>
    <n v="0"/>
  </r>
  <r>
    <x v="40"/>
    <x v="80"/>
    <n v="0"/>
    <n v="0"/>
    <n v="0"/>
    <n v="0"/>
    <n v="0"/>
    <n v="0"/>
    <n v="0"/>
    <n v="0"/>
    <n v="0"/>
    <n v="0"/>
    <n v="0"/>
  </r>
  <r>
    <x v="40"/>
    <x v="81"/>
    <n v="0"/>
    <n v="0"/>
    <n v="0"/>
    <n v="0"/>
    <n v="0"/>
    <n v="0"/>
    <n v="0"/>
    <n v="0"/>
    <n v="0"/>
    <n v="0"/>
    <n v="0"/>
  </r>
  <r>
    <x v="40"/>
    <x v="82"/>
    <n v="0"/>
    <n v="0"/>
    <n v="0"/>
    <n v="0"/>
    <n v="0"/>
    <n v="0"/>
    <n v="0"/>
    <n v="0"/>
    <n v="0"/>
    <n v="0"/>
    <n v="0"/>
  </r>
  <r>
    <x v="40"/>
    <x v="83"/>
    <n v="0"/>
    <n v="0"/>
    <n v="0"/>
    <n v="0"/>
    <n v="0"/>
    <n v="0"/>
    <n v="0"/>
    <n v="0"/>
    <n v="0"/>
    <n v="0"/>
    <n v="0"/>
  </r>
  <r>
    <x v="40"/>
    <x v="84"/>
    <n v="0"/>
    <n v="0"/>
    <n v="0"/>
    <n v="0"/>
    <n v="0"/>
    <n v="0"/>
    <n v="0"/>
    <n v="0"/>
    <n v="0"/>
    <n v="0"/>
    <n v="0"/>
  </r>
  <r>
    <x v="40"/>
    <x v="85"/>
    <n v="0"/>
    <n v="0"/>
    <n v="0"/>
    <n v="0"/>
    <n v="0"/>
    <n v="0"/>
    <n v="0"/>
    <n v="0"/>
    <n v="0"/>
    <n v="0"/>
    <n v="0"/>
  </r>
  <r>
    <x v="40"/>
    <x v="86"/>
    <n v="0"/>
    <n v="0"/>
    <n v="0"/>
    <n v="0"/>
    <n v="0"/>
    <n v="0"/>
    <n v="0"/>
    <n v="0"/>
    <n v="0"/>
    <n v="0"/>
    <n v="0"/>
  </r>
  <r>
    <x v="40"/>
    <x v="87"/>
    <n v="0"/>
    <n v="0"/>
    <n v="0"/>
    <n v="0"/>
    <n v="0"/>
    <n v="0"/>
    <n v="0"/>
    <n v="0"/>
    <n v="0"/>
    <n v="0"/>
    <n v="0"/>
  </r>
  <r>
    <x v="40"/>
    <x v="88"/>
    <n v="0"/>
    <n v="0"/>
    <n v="0"/>
    <n v="0"/>
    <n v="0"/>
    <n v="0"/>
    <n v="0"/>
    <n v="0"/>
    <n v="0"/>
    <n v="0"/>
    <n v="0"/>
  </r>
  <r>
    <x v="40"/>
    <x v="89"/>
    <n v="0"/>
    <n v="0"/>
    <n v="0"/>
    <n v="0"/>
    <n v="0"/>
    <n v="0"/>
    <n v="0"/>
    <n v="0"/>
    <n v="0"/>
    <n v="0"/>
    <n v="0"/>
  </r>
  <r>
    <x v="40"/>
    <x v="90"/>
    <n v="0"/>
    <n v="0"/>
    <n v="0"/>
    <n v="0"/>
    <n v="0"/>
    <n v="0"/>
    <n v="0"/>
    <n v="0"/>
    <n v="0"/>
    <n v="0"/>
    <n v="0"/>
  </r>
  <r>
    <x v="40"/>
    <x v="91"/>
    <n v="0"/>
    <n v="0"/>
    <n v="0"/>
    <n v="0"/>
    <n v="0"/>
    <n v="0"/>
    <n v="0"/>
    <n v="0"/>
    <n v="0"/>
    <n v="0"/>
    <n v="0"/>
  </r>
  <r>
    <x v="40"/>
    <x v="92"/>
    <n v="0"/>
    <n v="0"/>
    <n v="0"/>
    <n v="0"/>
    <n v="0"/>
    <n v="0"/>
    <n v="0"/>
    <n v="0"/>
    <n v="0"/>
    <n v="0"/>
    <n v="0"/>
  </r>
  <r>
    <x v="40"/>
    <x v="93"/>
    <n v="0"/>
    <n v="0"/>
    <n v="0"/>
    <n v="0"/>
    <n v="0"/>
    <n v="0"/>
    <n v="0"/>
    <n v="0"/>
    <n v="0"/>
    <n v="0"/>
    <n v="0"/>
  </r>
  <r>
    <x v="40"/>
    <x v="94"/>
    <n v="0"/>
    <n v="0"/>
    <n v="0"/>
    <n v="0"/>
    <n v="0"/>
    <n v="0"/>
    <n v="0"/>
    <n v="0"/>
    <n v="0"/>
    <n v="0"/>
    <n v="0"/>
  </r>
  <r>
    <x v="40"/>
    <x v="95"/>
    <n v="0"/>
    <n v="0"/>
    <n v="0"/>
    <n v="0"/>
    <n v="0"/>
    <n v="0"/>
    <n v="0"/>
    <n v="0"/>
    <n v="0"/>
    <n v="0"/>
    <n v="0"/>
  </r>
  <r>
    <x v="40"/>
    <x v="96"/>
    <n v="0"/>
    <n v="0"/>
    <n v="0"/>
    <n v="0"/>
    <n v="0"/>
    <n v="0"/>
    <n v="0"/>
    <n v="0"/>
    <n v="0"/>
    <n v="0"/>
    <n v="0"/>
  </r>
  <r>
    <x v="40"/>
    <x v="97"/>
    <n v="0"/>
    <n v="0"/>
    <n v="0"/>
    <n v="0"/>
    <n v="0"/>
    <n v="0"/>
    <n v="0"/>
    <n v="0"/>
    <n v="0"/>
    <n v="0"/>
    <n v="0"/>
  </r>
  <r>
    <x v="40"/>
    <x v="98"/>
    <n v="0"/>
    <n v="0"/>
    <n v="0"/>
    <n v="0"/>
    <n v="0"/>
    <n v="0"/>
    <n v="0"/>
    <n v="0"/>
    <n v="0"/>
    <n v="0"/>
    <n v="0"/>
  </r>
  <r>
    <x v="40"/>
    <x v="99"/>
    <n v="0"/>
    <n v="0"/>
    <n v="0"/>
    <n v="0"/>
    <n v="0"/>
    <n v="0"/>
    <n v="0"/>
    <n v="0"/>
    <n v="0"/>
    <n v="0"/>
    <n v="0"/>
  </r>
  <r>
    <x v="40"/>
    <x v="100"/>
    <n v="0"/>
    <n v="0"/>
    <n v="0"/>
    <n v="0"/>
    <n v="0"/>
    <n v="0"/>
    <n v="0"/>
    <n v="0"/>
    <n v="0"/>
    <n v="0"/>
    <n v="0"/>
  </r>
  <r>
    <x v="40"/>
    <x v="101"/>
    <n v="0"/>
    <n v="0"/>
    <n v="0"/>
    <n v="0"/>
    <n v="0"/>
    <n v="0"/>
    <n v="0"/>
    <n v="0"/>
    <n v="0"/>
    <n v="0"/>
    <n v="0"/>
  </r>
  <r>
    <x v="40"/>
    <x v="102"/>
    <n v="0"/>
    <n v="0"/>
    <n v="0"/>
    <n v="0"/>
    <n v="0"/>
    <n v="0"/>
    <n v="0"/>
    <n v="0"/>
    <n v="0"/>
    <n v="0"/>
    <n v="0"/>
  </r>
  <r>
    <x v="40"/>
    <x v="103"/>
    <n v="0"/>
    <n v="0"/>
    <n v="0"/>
    <n v="0"/>
    <n v="0"/>
    <n v="0"/>
    <n v="0"/>
    <n v="0"/>
    <n v="0"/>
    <n v="0"/>
    <n v="0"/>
  </r>
  <r>
    <x v="40"/>
    <x v="104"/>
    <n v="0"/>
    <n v="0"/>
    <n v="0"/>
    <n v="0"/>
    <n v="0"/>
    <n v="0"/>
    <n v="0"/>
    <n v="0"/>
    <n v="0"/>
    <n v="0"/>
    <n v="0"/>
  </r>
  <r>
    <x v="40"/>
    <x v="105"/>
    <n v="0"/>
    <n v="0"/>
    <n v="0"/>
    <n v="0"/>
    <n v="0"/>
    <n v="0"/>
    <n v="0"/>
    <n v="0"/>
    <n v="0"/>
    <n v="0"/>
    <n v="0"/>
  </r>
  <r>
    <x v="40"/>
    <x v="106"/>
    <n v="0"/>
    <n v="0"/>
    <n v="0"/>
    <n v="0"/>
    <n v="0"/>
    <n v="0"/>
    <n v="0"/>
    <n v="0"/>
    <n v="0"/>
    <n v="0"/>
    <n v="0"/>
  </r>
  <r>
    <x v="40"/>
    <x v="107"/>
    <n v="0"/>
    <n v="0"/>
    <n v="0"/>
    <n v="0"/>
    <n v="0"/>
    <n v="0"/>
    <n v="0"/>
    <n v="0"/>
    <n v="0"/>
    <n v="0"/>
    <n v="0"/>
  </r>
  <r>
    <x v="40"/>
    <x v="108"/>
    <n v="0"/>
    <n v="0"/>
    <n v="0"/>
    <n v="0"/>
    <n v="0"/>
    <n v="0"/>
    <n v="0"/>
    <n v="0"/>
    <n v="0"/>
    <n v="0"/>
    <n v="0"/>
  </r>
  <r>
    <x v="40"/>
    <x v="109"/>
    <n v="0"/>
    <n v="0"/>
    <n v="0"/>
    <n v="0"/>
    <n v="0"/>
    <n v="0"/>
    <n v="0"/>
    <n v="0"/>
    <n v="0"/>
    <n v="0"/>
    <n v="0"/>
  </r>
  <r>
    <x v="40"/>
    <x v="110"/>
    <n v="0"/>
    <n v="0"/>
    <n v="0"/>
    <n v="0"/>
    <n v="0"/>
    <n v="0"/>
    <n v="0"/>
    <n v="0"/>
    <n v="0"/>
    <n v="0"/>
    <n v="0"/>
  </r>
  <r>
    <x v="40"/>
    <x v="111"/>
    <n v="0"/>
    <n v="0"/>
    <n v="0"/>
    <n v="0"/>
    <n v="0"/>
    <n v="0"/>
    <n v="0"/>
    <n v="0"/>
    <n v="0"/>
    <n v="0"/>
    <n v="0"/>
  </r>
  <r>
    <x v="40"/>
    <x v="112"/>
    <n v="0"/>
    <n v="0"/>
    <n v="0"/>
    <n v="0"/>
    <n v="0"/>
    <n v="0"/>
    <n v="0"/>
    <n v="0"/>
    <n v="0"/>
    <n v="0"/>
    <n v="0"/>
  </r>
  <r>
    <x v="40"/>
    <x v="113"/>
    <n v="0"/>
    <n v="0"/>
    <n v="0"/>
    <n v="0"/>
    <n v="0"/>
    <n v="0"/>
    <n v="0"/>
    <n v="0"/>
    <n v="0"/>
    <n v="0"/>
    <n v="0"/>
  </r>
  <r>
    <x v="40"/>
    <x v="114"/>
    <n v="0"/>
    <n v="0"/>
    <n v="0"/>
    <n v="0"/>
    <n v="0"/>
    <n v="0"/>
    <n v="0"/>
    <n v="0"/>
    <n v="0"/>
    <n v="0"/>
    <n v="0"/>
  </r>
  <r>
    <x v="41"/>
    <x v="16"/>
    <n v="0"/>
    <n v="0"/>
    <n v="0"/>
    <n v="0"/>
    <n v="0"/>
    <n v="0"/>
    <n v="0"/>
    <n v="0"/>
    <n v="0"/>
    <n v="0"/>
    <n v="0"/>
  </r>
  <r>
    <x v="41"/>
    <x v="17"/>
    <n v="0"/>
    <n v="0"/>
    <n v="0"/>
    <n v="0"/>
    <n v="0"/>
    <n v="0"/>
    <n v="0"/>
    <n v="0"/>
    <n v="0"/>
    <n v="0"/>
    <n v="0"/>
  </r>
  <r>
    <x v="41"/>
    <x v="18"/>
    <n v="0"/>
    <n v="0"/>
    <n v="0"/>
    <n v="0"/>
    <n v="0"/>
    <n v="0"/>
    <n v="0"/>
    <n v="0"/>
    <n v="0"/>
    <n v="0"/>
    <n v="0"/>
  </r>
  <r>
    <x v="41"/>
    <x v="19"/>
    <n v="0"/>
    <n v="0"/>
    <n v="0"/>
    <n v="0"/>
    <n v="0"/>
    <n v="0"/>
    <n v="0"/>
    <n v="0"/>
    <n v="0"/>
    <n v="0"/>
    <n v="0"/>
  </r>
  <r>
    <x v="41"/>
    <x v="20"/>
    <n v="0"/>
    <n v="0"/>
    <n v="0"/>
    <n v="0"/>
    <n v="0"/>
    <n v="0"/>
    <n v="0"/>
    <n v="0"/>
    <n v="0"/>
    <n v="0"/>
    <n v="0"/>
  </r>
  <r>
    <x v="41"/>
    <x v="21"/>
    <n v="0"/>
    <n v="0"/>
    <n v="0"/>
    <n v="0"/>
    <n v="0"/>
    <n v="0"/>
    <n v="0"/>
    <n v="0"/>
    <n v="0"/>
    <n v="0"/>
    <n v="0"/>
  </r>
  <r>
    <x v="41"/>
    <x v="22"/>
    <n v="0"/>
    <n v="0"/>
    <n v="0"/>
    <n v="0"/>
    <n v="0"/>
    <n v="0"/>
    <n v="0"/>
    <n v="0"/>
    <n v="0"/>
    <n v="0"/>
    <n v="0"/>
  </r>
  <r>
    <x v="41"/>
    <x v="23"/>
    <n v="0"/>
    <n v="0"/>
    <n v="0"/>
    <n v="0"/>
    <n v="0"/>
    <n v="0"/>
    <n v="0"/>
    <n v="0"/>
    <n v="0"/>
    <n v="0"/>
    <n v="0"/>
  </r>
  <r>
    <x v="41"/>
    <x v="24"/>
    <n v="0"/>
    <n v="0"/>
    <n v="0"/>
    <n v="0"/>
    <n v="0"/>
    <n v="0"/>
    <n v="0"/>
    <n v="0"/>
    <n v="0"/>
    <n v="0"/>
    <n v="0"/>
  </r>
  <r>
    <x v="41"/>
    <x v="25"/>
    <n v="0"/>
    <n v="0"/>
    <n v="0"/>
    <n v="0"/>
    <n v="0"/>
    <n v="0"/>
    <n v="0"/>
    <n v="0"/>
    <n v="0"/>
    <n v="0"/>
    <n v="0"/>
  </r>
  <r>
    <x v="41"/>
    <x v="26"/>
    <n v="0"/>
    <n v="0"/>
    <n v="0"/>
    <n v="0"/>
    <n v="0"/>
    <n v="0"/>
    <n v="0"/>
    <n v="0"/>
    <n v="0"/>
    <n v="0"/>
    <n v="0"/>
  </r>
  <r>
    <x v="41"/>
    <x v="27"/>
    <n v="0"/>
    <n v="0"/>
    <n v="0"/>
    <n v="0"/>
    <n v="0"/>
    <n v="0"/>
    <n v="0"/>
    <n v="0"/>
    <n v="0"/>
    <n v="0"/>
    <n v="0"/>
  </r>
  <r>
    <x v="41"/>
    <x v="28"/>
    <n v="0"/>
    <n v="0"/>
    <n v="0"/>
    <n v="0"/>
    <n v="0"/>
    <n v="0"/>
    <n v="0"/>
    <n v="0"/>
    <n v="0"/>
    <n v="0"/>
    <n v="0"/>
  </r>
  <r>
    <x v="41"/>
    <x v="29"/>
    <n v="0"/>
    <n v="0"/>
    <n v="8"/>
    <n v="0"/>
    <n v="0"/>
    <n v="0"/>
    <n v="0"/>
    <n v="0"/>
    <n v="0"/>
    <n v="0"/>
    <s v="SE REMITE DEL PROEYCTO DAPRE_x000a_INICIA PROYECTO MINDEF_x000a_CURVA DE APRENDIZAJE_x000a_PROCESO ORDENACION ALFABETICA _x000a_GAVETA 65"/>
  </r>
  <r>
    <x v="41"/>
    <x v="30"/>
    <n v="0"/>
    <n v="0"/>
    <n v="0"/>
    <n v="0"/>
    <n v="0"/>
    <n v="0"/>
    <n v="0"/>
    <n v="0"/>
    <n v="0"/>
    <n v="0"/>
    <n v="0"/>
  </r>
  <r>
    <x v="41"/>
    <x v="31"/>
    <n v="1"/>
    <n v="0"/>
    <n v="0"/>
    <n v="0"/>
    <n v="0"/>
    <n v="0"/>
    <n v="0"/>
    <n v="0"/>
    <n v="0"/>
    <n v="0"/>
    <s v="GAVETA 65"/>
  </r>
  <r>
    <x v="41"/>
    <x v="32"/>
    <n v="1"/>
    <n v="0"/>
    <n v="0"/>
    <n v="0"/>
    <n v="0"/>
    <n v="0"/>
    <n v="0"/>
    <n v="0"/>
    <n v="0"/>
    <n v="0"/>
    <s v="GAVETA 74"/>
  </r>
  <r>
    <x v="41"/>
    <x v="33"/>
    <n v="0"/>
    <n v="0"/>
    <n v="0"/>
    <n v="0"/>
    <n v="0"/>
    <n v="0"/>
    <n v="0"/>
    <n v="0"/>
    <n v="0"/>
    <n v="0"/>
    <n v="0"/>
  </r>
  <r>
    <x v="41"/>
    <x v="34"/>
    <n v="0"/>
    <n v="0"/>
    <n v="0"/>
    <n v="0"/>
    <n v="0"/>
    <n v="0"/>
    <n v="0"/>
    <n v="0"/>
    <n v="0"/>
    <n v="0"/>
    <n v="0"/>
  </r>
  <r>
    <x v="41"/>
    <x v="35"/>
    <n v="0"/>
    <n v="0"/>
    <n v="0"/>
    <n v="0"/>
    <n v="0"/>
    <n v="0"/>
    <n v="0"/>
    <n v="0"/>
    <n v="0"/>
    <n v="0"/>
    <n v="0"/>
  </r>
  <r>
    <x v="41"/>
    <x v="36"/>
    <n v="2"/>
    <n v="0"/>
    <n v="0"/>
    <n v="0"/>
    <n v="0"/>
    <n v="0"/>
    <n v="0"/>
    <n v="0"/>
    <n v="0"/>
    <n v="0"/>
    <s v="GAVETA 84 Y 85"/>
  </r>
  <r>
    <x v="41"/>
    <x v="37"/>
    <n v="2"/>
    <n v="0"/>
    <n v="0"/>
    <n v="0"/>
    <n v="0"/>
    <n v="0"/>
    <n v="0"/>
    <n v="0"/>
    <n v="0"/>
    <n v="0"/>
    <s v="GAVETA 96 Y 101"/>
  </r>
  <r>
    <x v="41"/>
    <x v="38"/>
    <n v="0"/>
    <n v="0"/>
    <n v="0"/>
    <n v="0"/>
    <n v="0"/>
    <n v="0"/>
    <n v="0"/>
    <n v="0"/>
    <n v="0"/>
    <n v="0"/>
    <n v="0"/>
  </r>
  <r>
    <x v="41"/>
    <x v="39"/>
    <n v="1"/>
    <n v="0"/>
    <n v="0"/>
    <n v="0"/>
    <n v="0"/>
    <n v="0"/>
    <n v="0"/>
    <n v="0"/>
    <n v="0"/>
    <n v="0"/>
    <s v="GAVETA 104"/>
  </r>
  <r>
    <x v="41"/>
    <x v="40"/>
    <n v="0"/>
    <n v="0"/>
    <n v="0"/>
    <n v="0"/>
    <n v="0"/>
    <n v="0"/>
    <n v="0"/>
    <n v="0"/>
    <n v="0"/>
    <n v="0"/>
    <n v="0"/>
  </r>
  <r>
    <x v="41"/>
    <x v="41"/>
    <n v="0"/>
    <n v="0"/>
    <n v="0"/>
    <n v="0"/>
    <n v="0"/>
    <n v="0"/>
    <n v="0"/>
    <n v="0"/>
    <n v="0"/>
    <n v="0"/>
    <n v="0"/>
  </r>
  <r>
    <x v="41"/>
    <x v="42"/>
    <n v="1"/>
    <n v="0"/>
    <n v="0"/>
    <n v="0"/>
    <n v="0"/>
    <n v="0"/>
    <n v="0"/>
    <n v="0"/>
    <n v="0"/>
    <n v="0"/>
    <s v="GAVETA 119_x000a_SE REALIZA SEGUIMIENTO CON CORTE AL 20/10/2025 EVIDENCIANDO QUE SE ENCUENTRA AL DIA CON  LAS METAS ESTABLECIDAS PARA EL PROCESO_x000a_DEL PROYECTO DAPRE SE REPORTO UN SALDO PENDIENTE EQUIVALENTE A 1,9 DIAS EN META DE PRODUCCION LOS CUALES SE HOMOLOGAN CON DIAS A FAVRO DEL PROYECTO MINDEFENSA 01_x000a_COMO CONSLUSION SE ENCUENTRA AL DIA EN EL CUMPLIMIENTO DE LAS METAS DE PRODUCCION "/>
  </r>
  <r>
    <x v="41"/>
    <x v="43"/>
    <n v="0"/>
    <n v="0"/>
    <n v="0"/>
    <n v="0"/>
    <n v="0"/>
    <n v="0"/>
    <n v="0"/>
    <n v="0"/>
    <n v="0"/>
    <n v="0"/>
    <n v="0"/>
  </r>
  <r>
    <x v="41"/>
    <x v="44"/>
    <n v="0"/>
    <n v="0"/>
    <n v="0"/>
    <n v="0"/>
    <n v="0"/>
    <n v="0"/>
    <n v="0"/>
    <n v="0"/>
    <n v="0"/>
    <n v="0"/>
    <n v="0"/>
  </r>
  <r>
    <x v="41"/>
    <x v="45"/>
    <n v="0"/>
    <n v="0"/>
    <n v="0"/>
    <n v="0"/>
    <n v="0"/>
    <n v="0"/>
    <n v="0"/>
    <n v="0"/>
    <n v="0"/>
    <n v="0"/>
    <n v="0"/>
  </r>
  <r>
    <x v="41"/>
    <x v="46"/>
    <n v="0"/>
    <n v="0"/>
    <n v="0"/>
    <n v="0"/>
    <n v="0"/>
    <n v="0"/>
    <n v="0"/>
    <n v="0"/>
    <n v="0"/>
    <n v="0"/>
    <n v="0"/>
  </r>
  <r>
    <x v="41"/>
    <x v="47"/>
    <n v="0"/>
    <n v="0"/>
    <n v="0"/>
    <n v="0"/>
    <n v="0"/>
    <n v="0"/>
    <n v="0"/>
    <n v="0"/>
    <n v="0"/>
    <n v="0"/>
    <n v="0"/>
  </r>
  <r>
    <x v="41"/>
    <x v="48"/>
    <n v="0"/>
    <n v="0"/>
    <n v="0"/>
    <n v="0"/>
    <n v="0"/>
    <n v="0"/>
    <n v="0"/>
    <n v="0"/>
    <n v="0"/>
    <n v="0"/>
    <n v="0"/>
  </r>
  <r>
    <x v="41"/>
    <x v="49"/>
    <n v="0"/>
    <n v="0"/>
    <n v="0"/>
    <n v="0"/>
    <n v="0"/>
    <n v="0"/>
    <n v="0"/>
    <n v="0"/>
    <n v="0"/>
    <n v="0"/>
    <n v="0"/>
  </r>
  <r>
    <x v="41"/>
    <x v="50"/>
    <n v="0"/>
    <n v="0"/>
    <n v="0"/>
    <n v="0"/>
    <n v="0"/>
    <n v="0"/>
    <n v="0"/>
    <n v="0"/>
    <n v="0"/>
    <n v="0"/>
    <n v="0"/>
  </r>
  <r>
    <x v="41"/>
    <x v="51"/>
    <n v="0"/>
    <n v="0"/>
    <n v="0"/>
    <n v="0"/>
    <n v="0"/>
    <n v="0"/>
    <n v="0"/>
    <n v="0"/>
    <n v="0"/>
    <n v="0"/>
    <n v="0"/>
  </r>
  <r>
    <x v="41"/>
    <x v="52"/>
    <n v="0"/>
    <n v="0"/>
    <n v="0"/>
    <n v="0"/>
    <n v="0"/>
    <n v="0"/>
    <n v="0"/>
    <n v="0"/>
    <n v="0"/>
    <n v="0"/>
    <n v="0"/>
  </r>
  <r>
    <x v="41"/>
    <x v="53"/>
    <n v="0"/>
    <n v="0"/>
    <n v="0"/>
    <n v="0"/>
    <n v="0"/>
    <n v="0"/>
    <n v="0"/>
    <n v="0"/>
    <n v="0"/>
    <n v="0"/>
    <n v="0"/>
  </r>
  <r>
    <x v="41"/>
    <x v="54"/>
    <n v="0"/>
    <n v="0"/>
    <n v="0"/>
    <n v="0"/>
    <n v="0"/>
    <n v="0"/>
    <n v="0"/>
    <n v="0"/>
    <n v="0"/>
    <n v="0"/>
    <n v="0"/>
  </r>
  <r>
    <x v="41"/>
    <x v="55"/>
    <n v="0"/>
    <n v="0"/>
    <n v="0"/>
    <n v="0"/>
    <n v="0"/>
    <n v="0"/>
    <n v="0"/>
    <n v="0"/>
    <n v="0"/>
    <n v="0"/>
    <n v="0"/>
  </r>
  <r>
    <x v="41"/>
    <x v="56"/>
    <n v="0"/>
    <n v="0"/>
    <n v="0"/>
    <n v="0"/>
    <n v="0"/>
    <n v="0"/>
    <n v="0"/>
    <n v="0"/>
    <n v="0"/>
    <n v="0"/>
    <n v="0"/>
  </r>
  <r>
    <x v="41"/>
    <x v="57"/>
    <n v="0"/>
    <n v="0"/>
    <n v="0"/>
    <n v="0"/>
    <n v="0"/>
    <n v="0"/>
    <n v="0"/>
    <n v="0"/>
    <n v="0"/>
    <n v="0"/>
    <n v="0"/>
  </r>
  <r>
    <x v="41"/>
    <x v="58"/>
    <n v="0"/>
    <n v="0"/>
    <n v="0"/>
    <n v="0"/>
    <n v="0"/>
    <n v="0"/>
    <n v="0"/>
    <n v="0"/>
    <n v="0"/>
    <n v="0"/>
    <n v="0"/>
  </r>
  <r>
    <x v="41"/>
    <x v="59"/>
    <n v="0"/>
    <n v="0"/>
    <n v="0"/>
    <n v="0"/>
    <n v="0"/>
    <n v="0"/>
    <n v="0"/>
    <n v="0"/>
    <n v="0"/>
    <n v="0"/>
    <n v="0"/>
  </r>
  <r>
    <x v="41"/>
    <x v="60"/>
    <n v="0"/>
    <n v="0"/>
    <n v="0"/>
    <n v="0"/>
    <n v="0"/>
    <n v="0"/>
    <n v="0"/>
    <n v="0"/>
    <n v="0"/>
    <n v="0"/>
    <n v="0"/>
  </r>
  <r>
    <x v="41"/>
    <x v="61"/>
    <n v="0"/>
    <n v="0"/>
    <n v="0"/>
    <n v="0"/>
    <n v="0"/>
    <n v="0"/>
    <n v="0"/>
    <n v="0"/>
    <n v="0"/>
    <n v="0"/>
    <n v="0"/>
  </r>
  <r>
    <x v="41"/>
    <x v="62"/>
    <n v="0"/>
    <n v="0"/>
    <n v="0"/>
    <n v="0"/>
    <n v="0"/>
    <n v="0"/>
    <n v="0"/>
    <n v="0"/>
    <n v="0"/>
    <n v="0"/>
    <n v="0"/>
  </r>
  <r>
    <x v="41"/>
    <x v="63"/>
    <n v="0"/>
    <n v="0"/>
    <n v="0"/>
    <n v="0"/>
    <n v="0"/>
    <n v="0"/>
    <n v="0"/>
    <n v="0"/>
    <n v="0"/>
    <n v="0"/>
    <n v="0"/>
  </r>
  <r>
    <x v="41"/>
    <x v="64"/>
    <n v="0"/>
    <n v="0"/>
    <n v="0"/>
    <n v="0"/>
    <n v="0"/>
    <n v="0"/>
    <n v="0"/>
    <n v="0"/>
    <n v="0"/>
    <n v="0"/>
    <n v="0"/>
  </r>
  <r>
    <x v="41"/>
    <x v="65"/>
    <n v="0"/>
    <n v="0"/>
    <n v="0"/>
    <n v="0"/>
    <n v="0"/>
    <n v="0"/>
    <n v="0"/>
    <n v="0"/>
    <n v="0"/>
    <n v="0"/>
    <n v="0"/>
  </r>
  <r>
    <x v="41"/>
    <x v="66"/>
    <n v="0"/>
    <n v="0"/>
    <n v="0"/>
    <n v="0"/>
    <n v="0"/>
    <n v="0"/>
    <n v="0"/>
    <n v="0"/>
    <n v="0"/>
    <n v="0"/>
    <n v="0"/>
  </r>
  <r>
    <x v="41"/>
    <x v="67"/>
    <n v="0"/>
    <n v="0"/>
    <n v="0"/>
    <n v="0"/>
    <n v="0"/>
    <n v="0"/>
    <n v="0"/>
    <n v="0"/>
    <n v="0"/>
    <n v="0"/>
    <n v="0"/>
  </r>
  <r>
    <x v="41"/>
    <x v="68"/>
    <n v="0"/>
    <n v="0"/>
    <n v="0"/>
    <n v="0"/>
    <n v="0"/>
    <n v="0"/>
    <n v="0"/>
    <n v="0"/>
    <n v="0"/>
    <n v="0"/>
    <n v="0"/>
  </r>
  <r>
    <x v="41"/>
    <x v="69"/>
    <n v="0"/>
    <n v="0"/>
    <n v="0"/>
    <n v="0"/>
    <n v="0"/>
    <n v="0"/>
    <n v="0"/>
    <n v="0"/>
    <n v="0"/>
    <n v="0"/>
    <n v="0"/>
  </r>
  <r>
    <x v="41"/>
    <x v="70"/>
    <n v="0"/>
    <n v="0"/>
    <n v="0"/>
    <n v="0"/>
    <n v="0"/>
    <n v="0"/>
    <n v="0"/>
    <n v="0"/>
    <n v="0"/>
    <n v="0"/>
    <n v="0"/>
  </r>
  <r>
    <x v="41"/>
    <x v="71"/>
    <n v="0"/>
    <n v="0"/>
    <n v="0"/>
    <n v="0"/>
    <n v="0"/>
    <n v="0"/>
    <n v="0"/>
    <n v="0"/>
    <n v="0"/>
    <n v="0"/>
    <n v="0"/>
  </r>
  <r>
    <x v="41"/>
    <x v="72"/>
    <n v="0"/>
    <n v="0"/>
    <n v="0"/>
    <n v="0"/>
    <n v="0"/>
    <n v="0"/>
    <n v="0"/>
    <n v="0"/>
    <n v="0"/>
    <n v="0"/>
    <n v="0"/>
  </r>
  <r>
    <x v="41"/>
    <x v="73"/>
    <n v="0"/>
    <n v="0"/>
    <n v="0"/>
    <n v="0"/>
    <n v="0"/>
    <n v="0"/>
    <n v="0"/>
    <n v="0"/>
    <n v="0"/>
    <n v="0"/>
    <n v="0"/>
  </r>
  <r>
    <x v="41"/>
    <x v="74"/>
    <n v="0"/>
    <n v="0"/>
    <n v="0"/>
    <n v="0"/>
    <n v="0"/>
    <n v="0"/>
    <n v="0"/>
    <n v="0"/>
    <n v="0"/>
    <n v="0"/>
    <n v="0"/>
  </r>
  <r>
    <x v="41"/>
    <x v="75"/>
    <n v="0"/>
    <n v="0"/>
    <n v="0"/>
    <n v="0"/>
    <n v="0"/>
    <n v="0"/>
    <n v="0"/>
    <n v="0"/>
    <n v="0"/>
    <n v="0"/>
    <n v="0"/>
  </r>
  <r>
    <x v="41"/>
    <x v="76"/>
    <n v="0"/>
    <n v="0"/>
    <n v="0"/>
    <n v="0"/>
    <n v="0"/>
    <n v="0"/>
    <n v="0"/>
    <n v="0"/>
    <n v="0"/>
    <n v="0"/>
    <n v="0"/>
  </r>
  <r>
    <x v="41"/>
    <x v="77"/>
    <n v="0"/>
    <n v="0"/>
    <n v="0"/>
    <n v="0"/>
    <n v="0"/>
    <n v="0"/>
    <n v="0"/>
    <n v="0"/>
    <n v="0"/>
    <n v="0"/>
    <n v="0"/>
  </r>
  <r>
    <x v="41"/>
    <x v="78"/>
    <n v="0"/>
    <n v="0"/>
    <n v="0"/>
    <n v="0"/>
    <n v="0"/>
    <n v="0"/>
    <n v="0"/>
    <n v="0"/>
    <n v="0"/>
    <n v="0"/>
    <n v="0"/>
  </r>
  <r>
    <x v="41"/>
    <x v="79"/>
    <n v="0"/>
    <n v="0"/>
    <n v="0"/>
    <n v="0"/>
    <n v="0"/>
    <n v="0"/>
    <n v="0"/>
    <n v="0"/>
    <n v="0"/>
    <n v="0"/>
    <n v="0"/>
  </r>
  <r>
    <x v="41"/>
    <x v="80"/>
    <n v="0"/>
    <n v="0"/>
    <n v="0"/>
    <n v="0"/>
    <n v="0"/>
    <n v="0"/>
    <n v="0"/>
    <n v="0"/>
    <n v="0"/>
    <n v="0"/>
    <n v="0"/>
  </r>
  <r>
    <x v="41"/>
    <x v="81"/>
    <n v="0"/>
    <n v="0"/>
    <n v="0"/>
    <n v="0"/>
    <n v="0"/>
    <n v="0"/>
    <n v="0"/>
    <n v="0"/>
    <n v="0"/>
    <n v="0"/>
    <n v="0"/>
  </r>
  <r>
    <x v="41"/>
    <x v="82"/>
    <n v="0"/>
    <n v="0"/>
    <n v="0"/>
    <n v="0"/>
    <n v="0"/>
    <n v="0"/>
    <n v="0"/>
    <n v="0"/>
    <n v="0"/>
    <n v="0"/>
    <n v="0"/>
  </r>
  <r>
    <x v="41"/>
    <x v="83"/>
    <n v="0"/>
    <n v="0"/>
    <n v="0"/>
    <n v="0"/>
    <n v="0"/>
    <n v="0"/>
    <n v="0"/>
    <n v="0"/>
    <n v="0"/>
    <n v="0"/>
    <n v="0"/>
  </r>
  <r>
    <x v="41"/>
    <x v="84"/>
    <n v="0"/>
    <n v="0"/>
    <n v="0"/>
    <n v="0"/>
    <n v="0"/>
    <n v="0"/>
    <n v="0"/>
    <n v="0"/>
    <n v="0"/>
    <n v="0"/>
    <n v="0"/>
  </r>
  <r>
    <x v="41"/>
    <x v="85"/>
    <n v="0"/>
    <n v="0"/>
    <n v="0"/>
    <n v="0"/>
    <n v="0"/>
    <n v="0"/>
    <n v="0"/>
    <n v="0"/>
    <n v="0"/>
    <n v="0"/>
    <n v="0"/>
  </r>
  <r>
    <x v="41"/>
    <x v="86"/>
    <n v="0"/>
    <n v="0"/>
    <n v="0"/>
    <n v="0"/>
    <n v="0"/>
    <n v="0"/>
    <n v="0"/>
    <n v="0"/>
    <n v="0"/>
    <n v="0"/>
    <n v="0"/>
  </r>
  <r>
    <x v="41"/>
    <x v="87"/>
    <n v="0"/>
    <n v="0"/>
    <n v="0"/>
    <n v="0"/>
    <n v="0"/>
    <n v="0"/>
    <n v="0"/>
    <n v="0"/>
    <n v="0"/>
    <n v="0"/>
    <n v="0"/>
  </r>
  <r>
    <x v="41"/>
    <x v="88"/>
    <n v="0"/>
    <n v="0"/>
    <n v="0"/>
    <n v="0"/>
    <n v="0"/>
    <n v="0"/>
    <n v="0"/>
    <n v="0"/>
    <n v="0"/>
    <n v="0"/>
    <n v="0"/>
  </r>
  <r>
    <x v="41"/>
    <x v="89"/>
    <n v="0"/>
    <n v="0"/>
    <n v="0"/>
    <n v="0"/>
    <n v="0"/>
    <n v="0"/>
    <n v="0"/>
    <n v="0"/>
    <n v="0"/>
    <n v="0"/>
    <n v="0"/>
  </r>
  <r>
    <x v="41"/>
    <x v="90"/>
    <n v="0"/>
    <n v="0"/>
    <n v="0"/>
    <n v="0"/>
    <n v="0"/>
    <n v="0"/>
    <n v="0"/>
    <n v="0"/>
    <n v="0"/>
    <n v="0"/>
    <n v="0"/>
  </r>
  <r>
    <x v="41"/>
    <x v="91"/>
    <n v="0"/>
    <n v="0"/>
    <n v="0"/>
    <n v="0"/>
    <n v="0"/>
    <n v="0"/>
    <n v="0"/>
    <n v="0"/>
    <n v="0"/>
    <n v="0"/>
    <n v="0"/>
  </r>
  <r>
    <x v="41"/>
    <x v="92"/>
    <n v="0"/>
    <n v="0"/>
    <n v="0"/>
    <n v="0"/>
    <n v="0"/>
    <n v="0"/>
    <n v="0"/>
    <n v="0"/>
    <n v="0"/>
    <n v="0"/>
    <n v="0"/>
  </r>
  <r>
    <x v="41"/>
    <x v="93"/>
    <n v="0"/>
    <n v="0"/>
    <n v="0"/>
    <n v="0"/>
    <n v="0"/>
    <n v="0"/>
    <n v="0"/>
    <n v="0"/>
    <n v="0"/>
    <n v="0"/>
    <n v="0"/>
  </r>
  <r>
    <x v="41"/>
    <x v="94"/>
    <n v="0"/>
    <n v="0"/>
    <n v="0"/>
    <n v="0"/>
    <n v="0"/>
    <n v="0"/>
    <n v="0"/>
    <n v="0"/>
    <n v="0"/>
    <n v="0"/>
    <n v="0"/>
  </r>
  <r>
    <x v="41"/>
    <x v="95"/>
    <n v="0"/>
    <n v="0"/>
    <n v="0"/>
    <n v="0"/>
    <n v="0"/>
    <n v="0"/>
    <n v="0"/>
    <n v="0"/>
    <n v="0"/>
    <n v="0"/>
    <n v="0"/>
  </r>
  <r>
    <x v="41"/>
    <x v="96"/>
    <n v="0"/>
    <n v="0"/>
    <n v="0"/>
    <n v="0"/>
    <n v="0"/>
    <n v="0"/>
    <n v="0"/>
    <n v="0"/>
    <n v="0"/>
    <n v="0"/>
    <n v="0"/>
  </r>
  <r>
    <x v="41"/>
    <x v="97"/>
    <n v="0"/>
    <n v="0"/>
    <n v="0"/>
    <n v="0"/>
    <n v="0"/>
    <n v="0"/>
    <n v="0"/>
    <n v="0"/>
    <n v="0"/>
    <n v="0"/>
    <n v="0"/>
  </r>
  <r>
    <x v="41"/>
    <x v="98"/>
    <n v="0"/>
    <n v="0"/>
    <n v="0"/>
    <n v="0"/>
    <n v="0"/>
    <n v="0"/>
    <n v="0"/>
    <n v="0"/>
    <n v="0"/>
    <n v="0"/>
    <n v="0"/>
  </r>
  <r>
    <x v="41"/>
    <x v="99"/>
    <n v="0"/>
    <n v="0"/>
    <n v="0"/>
    <n v="0"/>
    <n v="0"/>
    <n v="0"/>
    <n v="0"/>
    <n v="0"/>
    <n v="0"/>
    <n v="0"/>
    <n v="0"/>
  </r>
  <r>
    <x v="41"/>
    <x v="100"/>
    <n v="0"/>
    <n v="0"/>
    <n v="0"/>
    <n v="0"/>
    <n v="0"/>
    <n v="0"/>
    <n v="0"/>
    <n v="0"/>
    <n v="0"/>
    <n v="0"/>
    <n v="0"/>
  </r>
  <r>
    <x v="41"/>
    <x v="101"/>
    <n v="0"/>
    <n v="0"/>
    <n v="0"/>
    <n v="0"/>
    <n v="0"/>
    <n v="0"/>
    <n v="0"/>
    <n v="0"/>
    <n v="0"/>
    <n v="0"/>
    <n v="0"/>
  </r>
  <r>
    <x v="41"/>
    <x v="102"/>
    <n v="0"/>
    <n v="0"/>
    <n v="0"/>
    <n v="0"/>
    <n v="0"/>
    <n v="0"/>
    <n v="0"/>
    <n v="0"/>
    <n v="0"/>
    <n v="0"/>
    <n v="0"/>
  </r>
  <r>
    <x v="41"/>
    <x v="103"/>
    <n v="0"/>
    <n v="0"/>
    <n v="0"/>
    <n v="0"/>
    <n v="0"/>
    <n v="0"/>
    <n v="0"/>
    <n v="0"/>
    <n v="0"/>
    <n v="0"/>
    <n v="0"/>
  </r>
  <r>
    <x v="41"/>
    <x v="104"/>
    <n v="0"/>
    <n v="0"/>
    <n v="0"/>
    <n v="0"/>
    <n v="0"/>
    <n v="0"/>
    <n v="0"/>
    <n v="0"/>
    <n v="0"/>
    <n v="0"/>
    <n v="0"/>
  </r>
  <r>
    <x v="41"/>
    <x v="105"/>
    <n v="0"/>
    <n v="0"/>
    <n v="0"/>
    <n v="0"/>
    <n v="0"/>
    <n v="0"/>
    <n v="0"/>
    <n v="0"/>
    <n v="0"/>
    <n v="0"/>
    <n v="0"/>
  </r>
  <r>
    <x v="41"/>
    <x v="106"/>
    <n v="0"/>
    <n v="0"/>
    <n v="0"/>
    <n v="0"/>
    <n v="0"/>
    <n v="0"/>
    <n v="0"/>
    <n v="0"/>
    <n v="0"/>
    <n v="0"/>
    <n v="0"/>
  </r>
  <r>
    <x v="41"/>
    <x v="107"/>
    <n v="0"/>
    <n v="0"/>
    <n v="0"/>
    <n v="0"/>
    <n v="0"/>
    <n v="0"/>
    <n v="0"/>
    <n v="0"/>
    <n v="0"/>
    <n v="0"/>
    <n v="0"/>
  </r>
  <r>
    <x v="41"/>
    <x v="108"/>
    <n v="0"/>
    <n v="0"/>
    <n v="0"/>
    <n v="0"/>
    <n v="0"/>
    <n v="0"/>
    <n v="0"/>
    <n v="0"/>
    <n v="0"/>
    <n v="0"/>
    <n v="0"/>
  </r>
  <r>
    <x v="41"/>
    <x v="109"/>
    <n v="0"/>
    <n v="0"/>
    <n v="0"/>
    <n v="0"/>
    <n v="0"/>
    <n v="0"/>
    <n v="0"/>
    <n v="0"/>
    <n v="0"/>
    <n v="0"/>
    <n v="0"/>
  </r>
  <r>
    <x v="41"/>
    <x v="110"/>
    <n v="0"/>
    <n v="0"/>
    <n v="0"/>
    <n v="0"/>
    <n v="0"/>
    <n v="0"/>
    <n v="0"/>
    <n v="0"/>
    <n v="0"/>
    <n v="0"/>
    <n v="0"/>
  </r>
  <r>
    <x v="41"/>
    <x v="111"/>
    <n v="0"/>
    <n v="0"/>
    <n v="0"/>
    <n v="0"/>
    <n v="0"/>
    <n v="0"/>
    <n v="0"/>
    <n v="0"/>
    <n v="0"/>
    <n v="0"/>
    <n v="0"/>
  </r>
  <r>
    <x v="41"/>
    <x v="112"/>
    <n v="0"/>
    <n v="0"/>
    <n v="0"/>
    <n v="0"/>
    <n v="0"/>
    <n v="0"/>
    <n v="0"/>
    <n v="0"/>
    <n v="0"/>
    <n v="0"/>
    <n v="0"/>
  </r>
  <r>
    <x v="41"/>
    <x v="113"/>
    <n v="0"/>
    <n v="0"/>
    <n v="0"/>
    <n v="0"/>
    <n v="0"/>
    <n v="0"/>
    <n v="0"/>
    <n v="0"/>
    <n v="0"/>
    <n v="0"/>
    <n v="0"/>
  </r>
  <r>
    <x v="41"/>
    <x v="114"/>
    <n v="0"/>
    <n v="0"/>
    <n v="0"/>
    <n v="0"/>
    <n v="0"/>
    <n v="0"/>
    <n v="0"/>
    <n v="0"/>
    <n v="0"/>
    <n v="0"/>
    <n v="0"/>
  </r>
  <r>
    <x v="42"/>
    <x v="16"/>
    <n v="0"/>
    <n v="0"/>
    <n v="0"/>
    <n v="0"/>
    <n v="0"/>
    <n v="0"/>
    <n v="0"/>
    <n v="0"/>
    <n v="0"/>
    <n v="0"/>
    <n v="0"/>
  </r>
  <r>
    <x v="42"/>
    <x v="17"/>
    <n v="0"/>
    <n v="0"/>
    <n v="0"/>
    <n v="0"/>
    <n v="0"/>
    <n v="0"/>
    <n v="0"/>
    <n v="0"/>
    <n v="0"/>
    <n v="0"/>
    <n v="0"/>
  </r>
  <r>
    <x v="42"/>
    <x v="18"/>
    <n v="0"/>
    <n v="0"/>
    <n v="0"/>
    <n v="0"/>
    <n v="0"/>
    <n v="0"/>
    <n v="0"/>
    <n v="0"/>
    <n v="0"/>
    <n v="0"/>
    <n v="0"/>
  </r>
  <r>
    <x v="42"/>
    <x v="19"/>
    <n v="0"/>
    <n v="0"/>
    <n v="0"/>
    <n v="0"/>
    <n v="0"/>
    <n v="0"/>
    <n v="0"/>
    <n v="0"/>
    <n v="0"/>
    <n v="0"/>
    <n v="0"/>
  </r>
  <r>
    <x v="42"/>
    <x v="20"/>
    <n v="0"/>
    <n v="0"/>
    <n v="0"/>
    <n v="0"/>
    <n v="0"/>
    <n v="0"/>
    <n v="0"/>
    <n v="0"/>
    <n v="0"/>
    <n v="0"/>
    <n v="0"/>
  </r>
  <r>
    <x v="42"/>
    <x v="21"/>
    <n v="0"/>
    <n v="0"/>
    <n v="0"/>
    <n v="0"/>
    <n v="0"/>
    <n v="0"/>
    <n v="0"/>
    <n v="0"/>
    <n v="0"/>
    <n v="0"/>
    <n v="0"/>
  </r>
  <r>
    <x v="42"/>
    <x v="22"/>
    <n v="0"/>
    <n v="0"/>
    <n v="0"/>
    <n v="0"/>
    <n v="0"/>
    <n v="0"/>
    <n v="0"/>
    <n v="0"/>
    <n v="0"/>
    <n v="0"/>
    <n v="0"/>
  </r>
  <r>
    <x v="42"/>
    <x v="23"/>
    <n v="0"/>
    <n v="0"/>
    <n v="0"/>
    <n v="0"/>
    <n v="0"/>
    <n v="0"/>
    <n v="0"/>
    <n v="0"/>
    <n v="0"/>
    <n v="0"/>
    <n v="0"/>
  </r>
  <r>
    <x v="42"/>
    <x v="24"/>
    <n v="0"/>
    <n v="0"/>
    <n v="0"/>
    <n v="0"/>
    <n v="0"/>
    <n v="0"/>
    <n v="0"/>
    <n v="0"/>
    <n v="0"/>
    <n v="0"/>
    <n v="0"/>
  </r>
  <r>
    <x v="42"/>
    <x v="25"/>
    <n v="0"/>
    <n v="0"/>
    <n v="0"/>
    <n v="0"/>
    <n v="0"/>
    <n v="0"/>
    <n v="0"/>
    <n v="0"/>
    <n v="0"/>
    <n v="0"/>
    <n v="0"/>
  </r>
  <r>
    <x v="42"/>
    <x v="26"/>
    <n v="0"/>
    <n v="0"/>
    <n v="0"/>
    <n v="0"/>
    <n v="0"/>
    <n v="0"/>
    <n v="0"/>
    <n v="0"/>
    <n v="0"/>
    <n v="0"/>
    <n v="0"/>
  </r>
  <r>
    <x v="42"/>
    <x v="27"/>
    <n v="0"/>
    <n v="0"/>
    <n v="0"/>
    <n v="0"/>
    <n v="0"/>
    <n v="0"/>
    <n v="0"/>
    <n v="0"/>
    <n v="0"/>
    <n v="0"/>
    <n v="0"/>
  </r>
  <r>
    <x v="42"/>
    <x v="28"/>
    <n v="0"/>
    <n v="0"/>
    <n v="0"/>
    <n v="0"/>
    <n v="0"/>
    <n v="0"/>
    <n v="0"/>
    <n v="0"/>
    <n v="0"/>
    <n v="0"/>
    <n v="0"/>
  </r>
  <r>
    <x v="42"/>
    <x v="29"/>
    <n v="0"/>
    <n v="0"/>
    <n v="0"/>
    <n v="0"/>
    <n v="0"/>
    <n v="0"/>
    <n v="0"/>
    <n v="0"/>
    <n v="0"/>
    <n v="0"/>
    <n v="0"/>
  </r>
  <r>
    <x v="42"/>
    <x v="30"/>
    <n v="0"/>
    <n v="0"/>
    <n v="0"/>
    <n v="0"/>
    <n v="0"/>
    <n v="0"/>
    <n v="0"/>
    <n v="0"/>
    <n v="0"/>
    <n v="0"/>
    <n v="0"/>
  </r>
  <r>
    <x v="42"/>
    <x v="31"/>
    <n v="0"/>
    <n v="0"/>
    <n v="0"/>
    <n v="0"/>
    <n v="0"/>
    <n v="0"/>
    <n v="0"/>
    <n v="0"/>
    <n v="0"/>
    <n v="0"/>
    <s v="INGRESA PROYECTO MINDEF_x000a_CURVA DE APRENDIZAJE_x000a_PROCESO ORDENACION ALFABETICA_x000a_GAVETA 77"/>
  </r>
  <r>
    <x v="42"/>
    <x v="32"/>
    <n v="0"/>
    <n v="0"/>
    <n v="0"/>
    <n v="0"/>
    <n v="0"/>
    <n v="0"/>
    <n v="0"/>
    <n v="0"/>
    <n v="0"/>
    <n v="0"/>
    <n v="0"/>
  </r>
  <r>
    <x v="42"/>
    <x v="33"/>
    <n v="0"/>
    <n v="0"/>
    <n v="0"/>
    <n v="0"/>
    <n v="0"/>
    <n v="0"/>
    <n v="0"/>
    <n v="0"/>
    <n v="0"/>
    <n v="0"/>
    <n v="0"/>
  </r>
  <r>
    <x v="42"/>
    <x v="34"/>
    <n v="0"/>
    <n v="0"/>
    <n v="0"/>
    <n v="0"/>
    <n v="0"/>
    <n v="0"/>
    <n v="0"/>
    <n v="0"/>
    <n v="0"/>
    <n v="0"/>
    <n v="0"/>
  </r>
  <r>
    <x v="42"/>
    <x v="35"/>
    <n v="0"/>
    <n v="0"/>
    <n v="0"/>
    <n v="0"/>
    <n v="0"/>
    <n v="0"/>
    <n v="0"/>
    <n v="0"/>
    <n v="0"/>
    <n v="0"/>
    <n v="0"/>
  </r>
  <r>
    <x v="42"/>
    <x v="36"/>
    <n v="0"/>
    <n v="0"/>
    <n v="0"/>
    <n v="0"/>
    <n v="0"/>
    <n v="0"/>
    <n v="0"/>
    <n v="0"/>
    <n v="0"/>
    <n v="0"/>
    <n v="0"/>
  </r>
  <r>
    <x v="42"/>
    <x v="37"/>
    <n v="1"/>
    <n v="0"/>
    <n v="0"/>
    <n v="0"/>
    <n v="0"/>
    <n v="0"/>
    <n v="0"/>
    <n v="0"/>
    <n v="0"/>
    <n v="0"/>
    <s v="GAVETA 77"/>
  </r>
  <r>
    <x v="42"/>
    <x v="38"/>
    <n v="1"/>
    <n v="0"/>
    <n v="0"/>
    <n v="0"/>
    <n v="0"/>
    <n v="0"/>
    <n v="0"/>
    <n v="0"/>
    <n v="0"/>
    <n v="0"/>
    <s v="GAVETA 98"/>
  </r>
  <r>
    <x v="42"/>
    <x v="39"/>
    <n v="0"/>
    <n v="0"/>
    <n v="0"/>
    <n v="0"/>
    <n v="0"/>
    <n v="0"/>
    <n v="0"/>
    <n v="0"/>
    <n v="0"/>
    <n v="0"/>
    <n v="0"/>
  </r>
  <r>
    <x v="42"/>
    <x v="40"/>
    <n v="0"/>
    <n v="0"/>
    <n v="0"/>
    <n v="0"/>
    <n v="0"/>
    <n v="0"/>
    <n v="0"/>
    <n v="0"/>
    <n v="0"/>
    <n v="0"/>
    <n v="0"/>
  </r>
  <r>
    <x v="42"/>
    <x v="41"/>
    <n v="0"/>
    <n v="0"/>
    <n v="0"/>
    <n v="0"/>
    <n v="0"/>
    <n v="0"/>
    <n v="0"/>
    <n v="0"/>
    <n v="0"/>
    <n v="0"/>
    <n v="0"/>
  </r>
  <r>
    <x v="42"/>
    <x v="42"/>
    <n v="1"/>
    <n v="0"/>
    <n v="0"/>
    <n v="0"/>
    <n v="0"/>
    <n v="0"/>
    <n v="0"/>
    <n v="0"/>
    <n v="0"/>
    <n v="0"/>
    <s v="GAVETA 108_x000a_SE REALIZA SEGUIMIENTO CON CORTE AL DUA 20/10/2025 EVIDENCIANDO QUE PRESENTA UN SALDO PENDIENTE DE 3 GAVETAS EN EL PROCESO DE ORDENACION, EQUIVALENTES A 3 DIAS DE PRODUCCION "/>
  </r>
  <r>
    <x v="42"/>
    <x v="43"/>
    <n v="0"/>
    <n v="0"/>
    <n v="0"/>
    <n v="0"/>
    <n v="0"/>
    <n v="0"/>
    <n v="0"/>
    <n v="0"/>
    <n v="0"/>
    <n v="0"/>
    <n v="0"/>
  </r>
  <r>
    <x v="42"/>
    <x v="44"/>
    <n v="0"/>
    <n v="0"/>
    <n v="0"/>
    <n v="0"/>
    <n v="0"/>
    <n v="0"/>
    <n v="0"/>
    <n v="0"/>
    <n v="0"/>
    <n v="0"/>
    <n v="0"/>
  </r>
  <r>
    <x v="42"/>
    <x v="45"/>
    <n v="0"/>
    <n v="0"/>
    <n v="0"/>
    <n v="0"/>
    <n v="0"/>
    <n v="0"/>
    <n v="0"/>
    <n v="0"/>
    <n v="0"/>
    <n v="0"/>
    <n v="0"/>
  </r>
  <r>
    <x v="42"/>
    <x v="46"/>
    <n v="0"/>
    <n v="0"/>
    <n v="0"/>
    <n v="0"/>
    <n v="0"/>
    <n v="0"/>
    <n v="0"/>
    <n v="0"/>
    <n v="0"/>
    <n v="0"/>
    <n v="0"/>
  </r>
  <r>
    <x v="42"/>
    <x v="47"/>
    <n v="0"/>
    <n v="0"/>
    <n v="0"/>
    <n v="0"/>
    <n v="0"/>
    <n v="0"/>
    <n v="0"/>
    <n v="0"/>
    <n v="0"/>
    <n v="0"/>
    <n v="0"/>
  </r>
  <r>
    <x v="42"/>
    <x v="48"/>
    <n v="0"/>
    <n v="0"/>
    <n v="0"/>
    <n v="0"/>
    <n v="0"/>
    <n v="0"/>
    <n v="0"/>
    <n v="0"/>
    <n v="0"/>
    <n v="0"/>
    <n v="0"/>
  </r>
  <r>
    <x v="42"/>
    <x v="49"/>
    <n v="0"/>
    <n v="0"/>
    <n v="0"/>
    <n v="0"/>
    <n v="0"/>
    <n v="0"/>
    <n v="0"/>
    <n v="0"/>
    <n v="0"/>
    <n v="0"/>
    <n v="0"/>
  </r>
  <r>
    <x v="42"/>
    <x v="50"/>
    <n v="0"/>
    <n v="0"/>
    <n v="0"/>
    <n v="0"/>
    <n v="0"/>
    <n v="0"/>
    <n v="0"/>
    <n v="0"/>
    <n v="0"/>
    <n v="0"/>
    <n v="0"/>
  </r>
  <r>
    <x v="42"/>
    <x v="51"/>
    <n v="0"/>
    <n v="0"/>
    <n v="0"/>
    <n v="0"/>
    <n v="0"/>
    <n v="0"/>
    <n v="0"/>
    <n v="0"/>
    <n v="0"/>
    <n v="0"/>
    <n v="0"/>
  </r>
  <r>
    <x v="42"/>
    <x v="52"/>
    <n v="0"/>
    <n v="0"/>
    <n v="0"/>
    <n v="0"/>
    <n v="0"/>
    <n v="0"/>
    <n v="0"/>
    <n v="0"/>
    <n v="0"/>
    <n v="0"/>
    <n v="0"/>
  </r>
  <r>
    <x v="42"/>
    <x v="53"/>
    <n v="0"/>
    <n v="0"/>
    <n v="0"/>
    <n v="0"/>
    <n v="0"/>
    <n v="0"/>
    <n v="0"/>
    <n v="0"/>
    <n v="0"/>
    <n v="0"/>
    <n v="0"/>
  </r>
  <r>
    <x v="42"/>
    <x v="54"/>
    <n v="0"/>
    <n v="0"/>
    <n v="0"/>
    <n v="0"/>
    <n v="0"/>
    <n v="0"/>
    <n v="0"/>
    <n v="0"/>
    <n v="0"/>
    <n v="0"/>
    <n v="0"/>
  </r>
  <r>
    <x v="42"/>
    <x v="55"/>
    <n v="0"/>
    <n v="0"/>
    <n v="0"/>
    <n v="0"/>
    <n v="0"/>
    <n v="0"/>
    <n v="0"/>
    <n v="0"/>
    <n v="0"/>
    <n v="0"/>
    <n v="0"/>
  </r>
  <r>
    <x v="42"/>
    <x v="56"/>
    <n v="0"/>
    <n v="0"/>
    <n v="0"/>
    <n v="0"/>
    <n v="0"/>
    <n v="0"/>
    <n v="0"/>
    <n v="0"/>
    <n v="0"/>
    <n v="0"/>
    <n v="0"/>
  </r>
  <r>
    <x v="42"/>
    <x v="57"/>
    <n v="0"/>
    <n v="0"/>
    <n v="0"/>
    <n v="0"/>
    <n v="0"/>
    <n v="0"/>
    <n v="0"/>
    <n v="0"/>
    <n v="0"/>
    <n v="0"/>
    <n v="0"/>
  </r>
  <r>
    <x v="42"/>
    <x v="58"/>
    <n v="0"/>
    <n v="0"/>
    <n v="0"/>
    <n v="0"/>
    <n v="0"/>
    <n v="0"/>
    <n v="0"/>
    <n v="0"/>
    <n v="0"/>
    <n v="0"/>
    <n v="0"/>
  </r>
  <r>
    <x v="42"/>
    <x v="59"/>
    <n v="0"/>
    <n v="0"/>
    <n v="0"/>
    <n v="0"/>
    <n v="0"/>
    <n v="0"/>
    <n v="0"/>
    <n v="0"/>
    <n v="0"/>
    <n v="0"/>
    <n v="0"/>
  </r>
  <r>
    <x v="42"/>
    <x v="60"/>
    <n v="0"/>
    <n v="0"/>
    <n v="0"/>
    <n v="0"/>
    <n v="0"/>
    <n v="0"/>
    <n v="0"/>
    <n v="0"/>
    <n v="0"/>
    <n v="0"/>
    <n v="0"/>
  </r>
  <r>
    <x v="42"/>
    <x v="61"/>
    <n v="0"/>
    <n v="0"/>
    <n v="0"/>
    <n v="0"/>
    <n v="0"/>
    <n v="0"/>
    <n v="0"/>
    <n v="0"/>
    <n v="0"/>
    <n v="0"/>
    <n v="0"/>
  </r>
  <r>
    <x v="42"/>
    <x v="62"/>
    <n v="0"/>
    <n v="0"/>
    <n v="0"/>
    <n v="0"/>
    <n v="0"/>
    <n v="0"/>
    <n v="0"/>
    <n v="0"/>
    <n v="0"/>
    <n v="0"/>
    <n v="0"/>
  </r>
  <r>
    <x v="42"/>
    <x v="63"/>
    <n v="0"/>
    <n v="0"/>
    <n v="0"/>
    <n v="0"/>
    <n v="0"/>
    <n v="0"/>
    <n v="0"/>
    <n v="0"/>
    <n v="0"/>
    <n v="0"/>
    <n v="0"/>
  </r>
  <r>
    <x v="42"/>
    <x v="64"/>
    <n v="0"/>
    <n v="0"/>
    <n v="0"/>
    <n v="0"/>
    <n v="0"/>
    <n v="0"/>
    <n v="0"/>
    <n v="0"/>
    <n v="0"/>
    <n v="0"/>
    <n v="0"/>
  </r>
  <r>
    <x v="42"/>
    <x v="65"/>
    <n v="0"/>
    <n v="0"/>
    <n v="0"/>
    <n v="0"/>
    <n v="0"/>
    <n v="0"/>
    <n v="0"/>
    <n v="0"/>
    <n v="0"/>
    <n v="0"/>
    <n v="0"/>
  </r>
  <r>
    <x v="42"/>
    <x v="66"/>
    <n v="0"/>
    <n v="0"/>
    <n v="0"/>
    <n v="0"/>
    <n v="0"/>
    <n v="0"/>
    <n v="0"/>
    <n v="0"/>
    <n v="0"/>
    <n v="0"/>
    <n v="0"/>
  </r>
  <r>
    <x v="42"/>
    <x v="67"/>
    <n v="0"/>
    <n v="0"/>
    <n v="0"/>
    <n v="0"/>
    <n v="0"/>
    <n v="0"/>
    <n v="0"/>
    <n v="0"/>
    <n v="0"/>
    <n v="0"/>
    <n v="0"/>
  </r>
  <r>
    <x v="42"/>
    <x v="68"/>
    <n v="0"/>
    <n v="0"/>
    <n v="0"/>
    <n v="0"/>
    <n v="0"/>
    <n v="0"/>
    <n v="0"/>
    <n v="0"/>
    <n v="0"/>
    <n v="0"/>
    <n v="0"/>
  </r>
  <r>
    <x v="42"/>
    <x v="69"/>
    <n v="0"/>
    <n v="0"/>
    <n v="0"/>
    <n v="0"/>
    <n v="0"/>
    <n v="0"/>
    <n v="0"/>
    <n v="0"/>
    <n v="0"/>
    <n v="0"/>
    <n v="0"/>
  </r>
  <r>
    <x v="42"/>
    <x v="70"/>
    <n v="0"/>
    <n v="0"/>
    <n v="0"/>
    <n v="0"/>
    <n v="0"/>
    <n v="0"/>
    <n v="0"/>
    <n v="0"/>
    <n v="0"/>
    <n v="0"/>
    <n v="0"/>
  </r>
  <r>
    <x v="42"/>
    <x v="71"/>
    <n v="0"/>
    <n v="0"/>
    <n v="0"/>
    <n v="0"/>
    <n v="0"/>
    <n v="0"/>
    <n v="0"/>
    <n v="0"/>
    <n v="0"/>
    <n v="0"/>
    <n v="0"/>
  </r>
  <r>
    <x v="42"/>
    <x v="72"/>
    <n v="0"/>
    <n v="0"/>
    <n v="0"/>
    <n v="0"/>
    <n v="0"/>
    <n v="0"/>
    <n v="0"/>
    <n v="0"/>
    <n v="0"/>
    <n v="0"/>
    <n v="0"/>
  </r>
  <r>
    <x v="42"/>
    <x v="73"/>
    <n v="0"/>
    <n v="0"/>
    <n v="0"/>
    <n v="0"/>
    <n v="0"/>
    <n v="0"/>
    <n v="0"/>
    <n v="0"/>
    <n v="0"/>
    <n v="0"/>
    <n v="0"/>
  </r>
  <r>
    <x v="42"/>
    <x v="74"/>
    <n v="0"/>
    <n v="0"/>
    <n v="0"/>
    <n v="0"/>
    <n v="0"/>
    <n v="0"/>
    <n v="0"/>
    <n v="0"/>
    <n v="0"/>
    <n v="0"/>
    <n v="0"/>
  </r>
  <r>
    <x v="42"/>
    <x v="75"/>
    <n v="0"/>
    <n v="0"/>
    <n v="0"/>
    <n v="0"/>
    <n v="0"/>
    <n v="0"/>
    <n v="0"/>
    <n v="0"/>
    <n v="0"/>
    <n v="0"/>
    <n v="0"/>
  </r>
  <r>
    <x v="42"/>
    <x v="76"/>
    <n v="0"/>
    <n v="0"/>
    <n v="0"/>
    <n v="0"/>
    <n v="0"/>
    <n v="0"/>
    <n v="0"/>
    <n v="0"/>
    <n v="0"/>
    <n v="0"/>
    <n v="0"/>
  </r>
  <r>
    <x v="42"/>
    <x v="77"/>
    <n v="0"/>
    <n v="0"/>
    <n v="0"/>
    <n v="0"/>
    <n v="0"/>
    <n v="0"/>
    <n v="0"/>
    <n v="0"/>
    <n v="0"/>
    <n v="0"/>
    <n v="0"/>
  </r>
  <r>
    <x v="42"/>
    <x v="78"/>
    <n v="0"/>
    <n v="0"/>
    <n v="0"/>
    <n v="0"/>
    <n v="0"/>
    <n v="0"/>
    <n v="0"/>
    <n v="0"/>
    <n v="0"/>
    <n v="0"/>
    <n v="0"/>
  </r>
  <r>
    <x v="42"/>
    <x v="79"/>
    <n v="0"/>
    <n v="0"/>
    <n v="0"/>
    <n v="0"/>
    <n v="0"/>
    <n v="0"/>
    <n v="0"/>
    <n v="0"/>
    <n v="0"/>
    <n v="0"/>
    <n v="0"/>
  </r>
  <r>
    <x v="42"/>
    <x v="80"/>
    <n v="0"/>
    <n v="0"/>
    <n v="0"/>
    <n v="0"/>
    <n v="0"/>
    <n v="0"/>
    <n v="0"/>
    <n v="0"/>
    <n v="0"/>
    <n v="0"/>
    <n v="0"/>
  </r>
  <r>
    <x v="42"/>
    <x v="81"/>
    <n v="0"/>
    <n v="0"/>
    <n v="0"/>
    <n v="0"/>
    <n v="0"/>
    <n v="0"/>
    <n v="0"/>
    <n v="0"/>
    <n v="0"/>
    <n v="0"/>
    <n v="0"/>
  </r>
  <r>
    <x v="42"/>
    <x v="82"/>
    <n v="0"/>
    <n v="0"/>
    <n v="0"/>
    <n v="0"/>
    <n v="0"/>
    <n v="0"/>
    <n v="0"/>
    <n v="0"/>
    <n v="0"/>
    <n v="0"/>
    <n v="0"/>
  </r>
  <r>
    <x v="42"/>
    <x v="83"/>
    <n v="0"/>
    <n v="0"/>
    <n v="0"/>
    <n v="0"/>
    <n v="0"/>
    <n v="0"/>
    <n v="0"/>
    <n v="0"/>
    <n v="0"/>
    <n v="0"/>
    <n v="0"/>
  </r>
  <r>
    <x v="42"/>
    <x v="84"/>
    <n v="0"/>
    <n v="0"/>
    <n v="0"/>
    <n v="0"/>
    <n v="0"/>
    <n v="0"/>
    <n v="0"/>
    <n v="0"/>
    <n v="0"/>
    <n v="0"/>
    <n v="0"/>
  </r>
  <r>
    <x v="42"/>
    <x v="85"/>
    <n v="0"/>
    <n v="0"/>
    <n v="0"/>
    <n v="0"/>
    <n v="0"/>
    <n v="0"/>
    <n v="0"/>
    <n v="0"/>
    <n v="0"/>
    <n v="0"/>
    <n v="0"/>
  </r>
  <r>
    <x v="42"/>
    <x v="86"/>
    <n v="0"/>
    <n v="0"/>
    <n v="0"/>
    <n v="0"/>
    <n v="0"/>
    <n v="0"/>
    <n v="0"/>
    <n v="0"/>
    <n v="0"/>
    <n v="0"/>
    <n v="0"/>
  </r>
  <r>
    <x v="42"/>
    <x v="87"/>
    <n v="0"/>
    <n v="0"/>
    <n v="0"/>
    <n v="0"/>
    <n v="0"/>
    <n v="0"/>
    <n v="0"/>
    <n v="0"/>
    <n v="0"/>
    <n v="0"/>
    <n v="0"/>
  </r>
  <r>
    <x v="42"/>
    <x v="88"/>
    <n v="0"/>
    <n v="0"/>
    <n v="0"/>
    <n v="0"/>
    <n v="0"/>
    <n v="0"/>
    <n v="0"/>
    <n v="0"/>
    <n v="0"/>
    <n v="0"/>
    <n v="0"/>
  </r>
  <r>
    <x v="42"/>
    <x v="89"/>
    <n v="0"/>
    <n v="0"/>
    <n v="0"/>
    <n v="0"/>
    <n v="0"/>
    <n v="0"/>
    <n v="0"/>
    <n v="0"/>
    <n v="0"/>
    <n v="0"/>
    <n v="0"/>
  </r>
  <r>
    <x v="42"/>
    <x v="90"/>
    <n v="0"/>
    <n v="0"/>
    <n v="0"/>
    <n v="0"/>
    <n v="0"/>
    <n v="0"/>
    <n v="0"/>
    <n v="0"/>
    <n v="0"/>
    <n v="0"/>
    <n v="0"/>
  </r>
  <r>
    <x v="42"/>
    <x v="91"/>
    <n v="0"/>
    <n v="0"/>
    <n v="0"/>
    <n v="0"/>
    <n v="0"/>
    <n v="0"/>
    <n v="0"/>
    <n v="0"/>
    <n v="0"/>
    <n v="0"/>
    <n v="0"/>
  </r>
  <r>
    <x v="42"/>
    <x v="92"/>
    <n v="0"/>
    <n v="0"/>
    <n v="0"/>
    <n v="0"/>
    <n v="0"/>
    <n v="0"/>
    <n v="0"/>
    <n v="0"/>
    <n v="0"/>
    <n v="0"/>
    <n v="0"/>
  </r>
  <r>
    <x v="42"/>
    <x v="93"/>
    <n v="0"/>
    <n v="0"/>
    <n v="0"/>
    <n v="0"/>
    <n v="0"/>
    <n v="0"/>
    <n v="0"/>
    <n v="0"/>
    <n v="0"/>
    <n v="0"/>
    <n v="0"/>
  </r>
  <r>
    <x v="42"/>
    <x v="94"/>
    <n v="0"/>
    <n v="0"/>
    <n v="0"/>
    <n v="0"/>
    <n v="0"/>
    <n v="0"/>
    <n v="0"/>
    <n v="0"/>
    <n v="0"/>
    <n v="0"/>
    <n v="0"/>
  </r>
  <r>
    <x v="42"/>
    <x v="95"/>
    <n v="0"/>
    <n v="0"/>
    <n v="0"/>
    <n v="0"/>
    <n v="0"/>
    <n v="0"/>
    <n v="0"/>
    <n v="0"/>
    <n v="0"/>
    <n v="0"/>
    <n v="0"/>
  </r>
  <r>
    <x v="42"/>
    <x v="96"/>
    <n v="0"/>
    <n v="0"/>
    <n v="0"/>
    <n v="0"/>
    <n v="0"/>
    <n v="0"/>
    <n v="0"/>
    <n v="0"/>
    <n v="0"/>
    <n v="0"/>
    <n v="0"/>
  </r>
  <r>
    <x v="42"/>
    <x v="97"/>
    <n v="0"/>
    <n v="0"/>
    <n v="0"/>
    <n v="0"/>
    <n v="0"/>
    <n v="0"/>
    <n v="0"/>
    <n v="0"/>
    <n v="0"/>
    <n v="0"/>
    <n v="0"/>
  </r>
  <r>
    <x v="42"/>
    <x v="98"/>
    <n v="0"/>
    <n v="0"/>
    <n v="0"/>
    <n v="0"/>
    <n v="0"/>
    <n v="0"/>
    <n v="0"/>
    <n v="0"/>
    <n v="0"/>
    <n v="0"/>
    <n v="0"/>
  </r>
  <r>
    <x v="42"/>
    <x v="99"/>
    <n v="0"/>
    <n v="0"/>
    <n v="0"/>
    <n v="0"/>
    <n v="0"/>
    <n v="0"/>
    <n v="0"/>
    <n v="0"/>
    <n v="0"/>
    <n v="0"/>
    <n v="0"/>
  </r>
  <r>
    <x v="42"/>
    <x v="100"/>
    <n v="0"/>
    <n v="0"/>
    <n v="0"/>
    <n v="0"/>
    <n v="0"/>
    <n v="0"/>
    <n v="0"/>
    <n v="0"/>
    <n v="0"/>
    <n v="0"/>
    <n v="0"/>
  </r>
  <r>
    <x v="42"/>
    <x v="101"/>
    <n v="0"/>
    <n v="0"/>
    <n v="0"/>
    <n v="0"/>
    <n v="0"/>
    <n v="0"/>
    <n v="0"/>
    <n v="0"/>
    <n v="0"/>
    <n v="0"/>
    <n v="0"/>
  </r>
  <r>
    <x v="42"/>
    <x v="102"/>
    <n v="0"/>
    <n v="0"/>
    <n v="0"/>
    <n v="0"/>
    <n v="0"/>
    <n v="0"/>
    <n v="0"/>
    <n v="0"/>
    <n v="0"/>
    <n v="0"/>
    <n v="0"/>
  </r>
  <r>
    <x v="42"/>
    <x v="103"/>
    <n v="0"/>
    <n v="0"/>
    <n v="0"/>
    <n v="0"/>
    <n v="0"/>
    <n v="0"/>
    <n v="0"/>
    <n v="0"/>
    <n v="0"/>
    <n v="0"/>
    <n v="0"/>
  </r>
  <r>
    <x v="42"/>
    <x v="104"/>
    <n v="0"/>
    <n v="0"/>
    <n v="0"/>
    <n v="0"/>
    <n v="0"/>
    <n v="0"/>
    <n v="0"/>
    <n v="0"/>
    <n v="0"/>
    <n v="0"/>
    <n v="0"/>
  </r>
  <r>
    <x v="42"/>
    <x v="105"/>
    <n v="0"/>
    <n v="0"/>
    <n v="0"/>
    <n v="0"/>
    <n v="0"/>
    <n v="0"/>
    <n v="0"/>
    <n v="0"/>
    <n v="0"/>
    <n v="0"/>
    <n v="0"/>
  </r>
  <r>
    <x v="42"/>
    <x v="106"/>
    <n v="0"/>
    <n v="0"/>
    <n v="0"/>
    <n v="0"/>
    <n v="0"/>
    <n v="0"/>
    <n v="0"/>
    <n v="0"/>
    <n v="0"/>
    <n v="0"/>
    <n v="0"/>
  </r>
  <r>
    <x v="42"/>
    <x v="107"/>
    <n v="0"/>
    <n v="0"/>
    <n v="0"/>
    <n v="0"/>
    <n v="0"/>
    <n v="0"/>
    <n v="0"/>
    <n v="0"/>
    <n v="0"/>
    <n v="0"/>
    <n v="0"/>
  </r>
  <r>
    <x v="42"/>
    <x v="108"/>
    <n v="0"/>
    <n v="0"/>
    <n v="0"/>
    <n v="0"/>
    <n v="0"/>
    <n v="0"/>
    <n v="0"/>
    <n v="0"/>
    <n v="0"/>
    <n v="0"/>
    <n v="0"/>
  </r>
  <r>
    <x v="42"/>
    <x v="109"/>
    <n v="0"/>
    <n v="0"/>
    <n v="0"/>
    <n v="0"/>
    <n v="0"/>
    <n v="0"/>
    <n v="0"/>
    <n v="0"/>
    <n v="0"/>
    <n v="0"/>
    <n v="0"/>
  </r>
  <r>
    <x v="42"/>
    <x v="110"/>
    <n v="0"/>
    <n v="0"/>
    <n v="0"/>
    <n v="0"/>
    <n v="0"/>
    <n v="0"/>
    <n v="0"/>
    <n v="0"/>
    <n v="0"/>
    <n v="0"/>
    <n v="0"/>
  </r>
  <r>
    <x v="42"/>
    <x v="111"/>
    <n v="0"/>
    <n v="0"/>
    <n v="0"/>
    <n v="0"/>
    <n v="0"/>
    <n v="0"/>
    <n v="0"/>
    <n v="0"/>
    <n v="0"/>
    <n v="0"/>
    <n v="0"/>
  </r>
  <r>
    <x v="42"/>
    <x v="112"/>
    <n v="0"/>
    <n v="0"/>
    <n v="0"/>
    <n v="0"/>
    <n v="0"/>
    <n v="0"/>
    <n v="0"/>
    <n v="0"/>
    <n v="0"/>
    <n v="0"/>
    <n v="0"/>
  </r>
  <r>
    <x v="42"/>
    <x v="113"/>
    <n v="0"/>
    <n v="0"/>
    <n v="0"/>
    <n v="0"/>
    <n v="0"/>
    <n v="0"/>
    <n v="0"/>
    <n v="0"/>
    <n v="0"/>
    <n v="0"/>
    <n v="0"/>
  </r>
  <r>
    <x v="42"/>
    <x v="114"/>
    <n v="0"/>
    <n v="0"/>
    <n v="0"/>
    <n v="0"/>
    <n v="0"/>
    <n v="0"/>
    <n v="0"/>
    <n v="0"/>
    <n v="0"/>
    <n v="0"/>
    <n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353">
  <r>
    <x v="0"/>
    <x v="0"/>
    <n v="0"/>
    <n v="0"/>
    <n v="0"/>
    <n v="0"/>
    <n v="0"/>
    <n v="0"/>
    <n v="8"/>
    <n v="0"/>
    <n v="1"/>
    <n v="0"/>
  </r>
  <r>
    <x v="0"/>
    <x v="1"/>
    <n v="0"/>
    <n v="0"/>
    <n v="0"/>
    <n v="0"/>
    <n v="0"/>
    <n v="0"/>
    <n v="8"/>
    <n v="0"/>
    <n v="1"/>
    <n v="0"/>
  </r>
  <r>
    <x v="0"/>
    <x v="2"/>
    <n v="0"/>
    <n v="0"/>
    <n v="0"/>
    <n v="0"/>
    <n v="0"/>
    <n v="0"/>
    <n v="8"/>
    <n v="0"/>
    <n v="1"/>
    <n v="0"/>
  </r>
  <r>
    <x v="0"/>
    <x v="3"/>
    <n v="0"/>
    <n v="0"/>
    <n v="0"/>
    <n v="0"/>
    <n v="0"/>
    <n v="0"/>
    <n v="8"/>
    <n v="0"/>
    <n v="1"/>
    <n v="0"/>
  </r>
  <r>
    <x v="0"/>
    <x v="4"/>
    <n v="0"/>
    <n v="0"/>
    <n v="0"/>
    <n v="0"/>
    <n v="0"/>
    <n v="0"/>
    <n v="8"/>
    <n v="0"/>
    <n v="1"/>
    <n v="0"/>
  </r>
  <r>
    <x v="0"/>
    <x v="5"/>
    <n v="0"/>
    <n v="0"/>
    <n v="0"/>
    <n v="0"/>
    <n v="0"/>
    <n v="0"/>
    <n v="0"/>
    <n v="0"/>
    <n v="0"/>
    <n v="0"/>
  </r>
  <r>
    <x v="0"/>
    <x v="6"/>
    <n v="0"/>
    <n v="0"/>
    <n v="0"/>
    <n v="0"/>
    <n v="0"/>
    <n v="0"/>
    <n v="0"/>
    <n v="0"/>
    <n v="0"/>
    <n v="0"/>
  </r>
  <r>
    <x v="0"/>
    <x v="7"/>
    <n v="0"/>
    <n v="0"/>
    <n v="0"/>
    <n v="0"/>
    <n v="0"/>
    <n v="0"/>
    <n v="8"/>
    <n v="0"/>
    <n v="1"/>
    <n v="0"/>
  </r>
  <r>
    <x v="0"/>
    <x v="8"/>
    <n v="1"/>
    <n v="0"/>
    <n v="0"/>
    <n v="0"/>
    <n v="0"/>
    <n v="0"/>
    <n v="8"/>
    <n v="0"/>
    <n v="1"/>
    <n v="0"/>
  </r>
  <r>
    <x v="0"/>
    <x v="9"/>
    <n v="1"/>
    <n v="0"/>
    <n v="0"/>
    <n v="0"/>
    <n v="0"/>
    <n v="0"/>
    <n v="8"/>
    <n v="0"/>
    <n v="1"/>
    <n v="0"/>
  </r>
  <r>
    <x v="0"/>
    <x v="10"/>
    <n v="1"/>
    <n v="0"/>
    <n v="0"/>
    <n v="0"/>
    <n v="0"/>
    <n v="0"/>
    <n v="8"/>
    <n v="0"/>
    <n v="1"/>
    <n v="0"/>
  </r>
  <r>
    <x v="0"/>
    <x v="11"/>
    <n v="0"/>
    <n v="0"/>
    <n v="0"/>
    <n v="0"/>
    <n v="0"/>
    <n v="0"/>
    <n v="8"/>
    <n v="0"/>
    <n v="1"/>
    <n v="0"/>
  </r>
  <r>
    <x v="0"/>
    <x v="12"/>
    <n v="0"/>
    <n v="0"/>
    <n v="0"/>
    <n v="0"/>
    <n v="0"/>
    <n v="0"/>
    <n v="0"/>
    <n v="0"/>
    <n v="0"/>
    <n v="0"/>
  </r>
  <r>
    <x v="0"/>
    <x v="13"/>
    <n v="0"/>
    <n v="0"/>
    <n v="0"/>
    <n v="0"/>
    <n v="0"/>
    <n v="0"/>
    <n v="0"/>
    <n v="0"/>
    <n v="0"/>
    <n v="0"/>
  </r>
  <r>
    <x v="0"/>
    <x v="14"/>
    <n v="1"/>
    <n v="0"/>
    <n v="0"/>
    <n v="0"/>
    <n v="0"/>
    <n v="0"/>
    <n v="8"/>
    <n v="0"/>
    <n v="1"/>
    <n v="0"/>
  </r>
  <r>
    <x v="0"/>
    <x v="15"/>
    <n v="1"/>
    <n v="0"/>
    <n v="0"/>
    <n v="0"/>
    <n v="0"/>
    <n v="0"/>
    <n v="8"/>
    <n v="0"/>
    <n v="1"/>
    <n v="0"/>
  </r>
  <r>
    <x v="0"/>
    <x v="16"/>
    <n v="0"/>
    <n v="0"/>
    <n v="54"/>
    <n v="0"/>
    <n v="0"/>
    <n v="0"/>
    <n v="8"/>
    <n v="0"/>
    <n v="1"/>
    <n v="0"/>
  </r>
  <r>
    <x v="0"/>
    <x v="17"/>
    <n v="0"/>
    <n v="0"/>
    <n v="270"/>
    <n v="0"/>
    <n v="0"/>
    <n v="0"/>
    <n v="0"/>
    <n v="0"/>
    <n v="0"/>
    <n v="0"/>
  </r>
  <r>
    <x v="0"/>
    <x v="18"/>
    <n v="0"/>
    <n v="0"/>
    <n v="202"/>
    <n v="0"/>
    <n v="0"/>
    <n v="0"/>
    <n v="0"/>
    <n v="0"/>
    <n v="0"/>
    <n v="0"/>
  </r>
  <r>
    <x v="0"/>
    <x v="19"/>
    <n v="0"/>
    <n v="0"/>
    <n v="0"/>
    <n v="0"/>
    <n v="0"/>
    <n v="0"/>
    <n v="0"/>
    <n v="0"/>
    <n v="0"/>
    <n v="0"/>
  </r>
  <r>
    <x v="0"/>
    <x v="20"/>
    <n v="0"/>
    <n v="0"/>
    <n v="0"/>
    <n v="0"/>
    <n v="0"/>
    <n v="0"/>
    <n v="0"/>
    <n v="0"/>
    <n v="0"/>
    <n v="0"/>
  </r>
  <r>
    <x v="0"/>
    <x v="21"/>
    <n v="0"/>
    <n v="0"/>
    <n v="0"/>
    <n v="0"/>
    <n v="0"/>
    <n v="0"/>
    <n v="0"/>
    <n v="8"/>
    <n v="0"/>
    <n v="1"/>
  </r>
  <r>
    <x v="0"/>
    <x v="22"/>
    <n v="0"/>
    <n v="0"/>
    <n v="280"/>
    <n v="0"/>
    <n v="0"/>
    <n v="0"/>
    <n v="0"/>
    <n v="0"/>
    <n v="0"/>
    <n v="0"/>
  </r>
  <r>
    <x v="0"/>
    <x v="23"/>
    <n v="0"/>
    <n v="0"/>
    <n v="100"/>
    <n v="0"/>
    <n v="0"/>
    <n v="0"/>
    <n v="0"/>
    <n v="0"/>
    <n v="0"/>
    <n v="0"/>
  </r>
  <r>
    <x v="0"/>
    <x v="24"/>
    <n v="0"/>
    <n v="0"/>
    <n v="200"/>
    <n v="0"/>
    <n v="0"/>
    <n v="0"/>
    <n v="0"/>
    <n v="0"/>
    <n v="0"/>
    <n v="0"/>
  </r>
  <r>
    <x v="0"/>
    <x v="25"/>
    <n v="0"/>
    <n v="0"/>
    <n v="300"/>
    <n v="0"/>
    <n v="0"/>
    <n v="0"/>
    <n v="0"/>
    <n v="0"/>
    <n v="0"/>
    <n v="0"/>
  </r>
  <r>
    <x v="0"/>
    <x v="26"/>
    <n v="0"/>
    <n v="0"/>
    <n v="0"/>
    <n v="0"/>
    <n v="0"/>
    <n v="0"/>
    <n v="0"/>
    <n v="0"/>
    <n v="0"/>
    <n v="0"/>
  </r>
  <r>
    <x v="0"/>
    <x v="27"/>
    <n v="0"/>
    <n v="0"/>
    <n v="0"/>
    <n v="0"/>
    <n v="0"/>
    <n v="0"/>
    <n v="0"/>
    <n v="0"/>
    <n v="0"/>
    <n v="0"/>
  </r>
  <r>
    <x v="0"/>
    <x v="28"/>
    <n v="0"/>
    <n v="0"/>
    <n v="0"/>
    <n v="0"/>
    <n v="0"/>
    <n v="0"/>
    <n v="8"/>
    <n v="0"/>
    <n v="1"/>
    <n v="0"/>
  </r>
  <r>
    <x v="0"/>
    <x v="29"/>
    <n v="0"/>
    <n v="0"/>
    <n v="0"/>
    <n v="0"/>
    <n v="0"/>
    <n v="0"/>
    <n v="8"/>
    <n v="0"/>
    <n v="1"/>
    <n v="0"/>
  </r>
  <r>
    <x v="0"/>
    <x v="30"/>
    <n v="0"/>
    <n v="0"/>
    <n v="303"/>
    <n v="0"/>
    <n v="0"/>
    <n v="0"/>
    <n v="0"/>
    <n v="0"/>
    <n v="0"/>
    <n v="0"/>
  </r>
  <r>
    <x v="0"/>
    <x v="31"/>
    <n v="0"/>
    <n v="0"/>
    <n v="208"/>
    <n v="0"/>
    <n v="0"/>
    <n v="0"/>
    <n v="4"/>
    <n v="0"/>
    <n v="0.5"/>
    <n v="0"/>
  </r>
  <r>
    <x v="0"/>
    <x v="32"/>
    <n v="0"/>
    <n v="0"/>
    <n v="111"/>
    <n v="0"/>
    <n v="0"/>
    <n v="0"/>
    <n v="6"/>
    <n v="0"/>
    <n v="0.75"/>
    <n v="0"/>
  </r>
  <r>
    <x v="0"/>
    <x v="33"/>
    <n v="0"/>
    <n v="0"/>
    <n v="0"/>
    <n v="0"/>
    <n v="0"/>
    <n v="0"/>
    <n v="0"/>
    <n v="0"/>
    <n v="0"/>
    <n v="0"/>
  </r>
  <r>
    <x v="0"/>
    <x v="34"/>
    <n v="0"/>
    <n v="0"/>
    <n v="0"/>
    <n v="0"/>
    <n v="0"/>
    <n v="0"/>
    <n v="0"/>
    <n v="0"/>
    <n v="0"/>
    <n v="0"/>
  </r>
  <r>
    <x v="0"/>
    <x v="35"/>
    <n v="0"/>
    <n v="0"/>
    <n v="0"/>
    <n v="0"/>
    <n v="0"/>
    <n v="0"/>
    <n v="8"/>
    <n v="0"/>
    <n v="1"/>
    <n v="0"/>
  </r>
  <r>
    <x v="0"/>
    <x v="36"/>
    <n v="0"/>
    <n v="0"/>
    <n v="0"/>
    <n v="0"/>
    <n v="0"/>
    <n v="0"/>
    <n v="8"/>
    <n v="0"/>
    <n v="1"/>
    <n v="0"/>
  </r>
  <r>
    <x v="0"/>
    <x v="37"/>
    <n v="0"/>
    <n v="0"/>
    <n v="0"/>
    <n v="0"/>
    <n v="0"/>
    <n v="0"/>
    <n v="8"/>
    <n v="0"/>
    <n v="1"/>
    <n v="0"/>
  </r>
  <r>
    <x v="0"/>
    <x v="38"/>
    <n v="0"/>
    <n v="0"/>
    <n v="0"/>
    <n v="0"/>
    <n v="0"/>
    <n v="0"/>
    <n v="8"/>
    <n v="0"/>
    <n v="1"/>
    <n v="0"/>
  </r>
  <r>
    <x v="0"/>
    <x v="39"/>
    <n v="0"/>
    <n v="0"/>
    <n v="0"/>
    <n v="0"/>
    <n v="0"/>
    <n v="0"/>
    <n v="8"/>
    <n v="0"/>
    <n v="1"/>
    <n v="0"/>
  </r>
  <r>
    <x v="0"/>
    <x v="40"/>
    <n v="0"/>
    <n v="0"/>
    <n v="0"/>
    <n v="0"/>
    <n v="0"/>
    <n v="0"/>
    <n v="0"/>
    <n v="0"/>
    <n v="0"/>
    <n v="0"/>
  </r>
  <r>
    <x v="0"/>
    <x v="41"/>
    <n v="0"/>
    <n v="0"/>
    <n v="0"/>
    <n v="0"/>
    <n v="0"/>
    <n v="0"/>
    <n v="0"/>
    <n v="0"/>
    <n v="0"/>
    <n v="0"/>
  </r>
  <r>
    <x v="0"/>
    <x v="42"/>
    <n v="0"/>
    <n v="0"/>
    <n v="0"/>
    <n v="0"/>
    <n v="0"/>
    <n v="0"/>
    <n v="8"/>
    <n v="0"/>
    <n v="1"/>
    <n v="0"/>
  </r>
  <r>
    <x v="0"/>
    <x v="43"/>
    <n v="0"/>
    <n v="0"/>
    <n v="0"/>
    <n v="0"/>
    <n v="355"/>
    <n v="0"/>
    <n v="0"/>
    <n v="0"/>
    <n v="0"/>
    <n v="0"/>
  </r>
  <r>
    <x v="0"/>
    <x v="44"/>
    <n v="0"/>
    <n v="0"/>
    <n v="0"/>
    <n v="0"/>
    <n v="0"/>
    <n v="0"/>
    <n v="8"/>
    <n v="0"/>
    <n v="1"/>
    <n v="0"/>
  </r>
  <r>
    <x v="0"/>
    <x v="45"/>
    <n v="0"/>
    <n v="0"/>
    <n v="0"/>
    <n v="0"/>
    <n v="216"/>
    <n v="0"/>
    <n v="0"/>
    <n v="0"/>
    <n v="0"/>
    <n v="0"/>
  </r>
  <r>
    <x v="0"/>
    <x v="46"/>
    <n v="0"/>
    <n v="0"/>
    <n v="0"/>
    <n v="0"/>
    <n v="0"/>
    <n v="0"/>
    <n v="8"/>
    <n v="0"/>
    <n v="1"/>
    <n v="0"/>
  </r>
  <r>
    <x v="0"/>
    <x v="47"/>
    <n v="0"/>
    <n v="0"/>
    <n v="0"/>
    <n v="0"/>
    <n v="0"/>
    <n v="0"/>
    <n v="0"/>
    <n v="0"/>
    <n v="0"/>
    <n v="0"/>
  </r>
  <r>
    <x v="0"/>
    <x v="48"/>
    <n v="0"/>
    <n v="0"/>
    <n v="0"/>
    <n v="0"/>
    <n v="0"/>
    <n v="0"/>
    <n v="0"/>
    <n v="0"/>
    <n v="0"/>
    <n v="0"/>
  </r>
  <r>
    <x v="0"/>
    <x v="49"/>
    <n v="0"/>
    <n v="0"/>
    <n v="0"/>
    <n v="0"/>
    <n v="0"/>
    <n v="0"/>
    <n v="0"/>
    <n v="8"/>
    <n v="0"/>
    <n v="1"/>
  </r>
  <r>
    <x v="0"/>
    <x v="50"/>
    <n v="0"/>
    <n v="0"/>
    <n v="0"/>
    <n v="0"/>
    <n v="0"/>
    <n v="0"/>
    <n v="0"/>
    <n v="0"/>
    <n v="0"/>
    <n v="0"/>
  </r>
  <r>
    <x v="0"/>
    <x v="51"/>
    <n v="0"/>
    <n v="0"/>
    <n v="0"/>
    <n v="0"/>
    <n v="0"/>
    <n v="0"/>
    <n v="0"/>
    <n v="0"/>
    <n v="0"/>
    <n v="0"/>
  </r>
  <r>
    <x v="0"/>
    <x v="52"/>
    <n v="0"/>
    <n v="0"/>
    <n v="0"/>
    <n v="0"/>
    <n v="0"/>
    <n v="0"/>
    <n v="0"/>
    <n v="0"/>
    <n v="0"/>
    <n v="0"/>
  </r>
  <r>
    <x v="0"/>
    <x v="53"/>
    <n v="0"/>
    <n v="0"/>
    <n v="0"/>
    <n v="0"/>
    <n v="0"/>
    <n v="0"/>
    <n v="0"/>
    <n v="0"/>
    <n v="0"/>
    <n v="0"/>
  </r>
  <r>
    <x v="0"/>
    <x v="54"/>
    <n v="0"/>
    <n v="0"/>
    <n v="0"/>
    <n v="0"/>
    <n v="0"/>
    <n v="0"/>
    <n v="0"/>
    <n v="0"/>
    <n v="0"/>
    <n v="0"/>
  </r>
  <r>
    <x v="0"/>
    <x v="55"/>
    <n v="0"/>
    <n v="0"/>
    <n v="0"/>
    <n v="0"/>
    <n v="0"/>
    <n v="0"/>
    <n v="0"/>
    <n v="0"/>
    <n v="0"/>
    <n v="0"/>
  </r>
  <r>
    <x v="0"/>
    <x v="56"/>
    <n v="0"/>
    <n v="0"/>
    <n v="0"/>
    <n v="0"/>
    <n v="0"/>
    <n v="0"/>
    <n v="0"/>
    <n v="0"/>
    <n v="0"/>
    <n v="0"/>
  </r>
  <r>
    <x v="0"/>
    <x v="57"/>
    <n v="0"/>
    <n v="0"/>
    <n v="0"/>
    <n v="0"/>
    <n v="0"/>
    <n v="0"/>
    <n v="0"/>
    <n v="0"/>
    <n v="0"/>
    <n v="0"/>
  </r>
  <r>
    <x v="0"/>
    <x v="58"/>
    <n v="0"/>
    <n v="0"/>
    <n v="0"/>
    <n v="0"/>
    <n v="0"/>
    <n v="0"/>
    <n v="0"/>
    <n v="0"/>
    <n v="0"/>
    <n v="0"/>
  </r>
  <r>
    <x v="0"/>
    <x v="59"/>
    <n v="0"/>
    <n v="0"/>
    <n v="0"/>
    <n v="0"/>
    <n v="0"/>
    <n v="0"/>
    <n v="0"/>
    <n v="0"/>
    <n v="0"/>
    <n v="0"/>
  </r>
  <r>
    <x v="0"/>
    <x v="60"/>
    <n v="0"/>
    <n v="0"/>
    <n v="0"/>
    <n v="0"/>
    <n v="0"/>
    <n v="0"/>
    <n v="0"/>
    <n v="0"/>
    <n v="0"/>
    <n v="0"/>
  </r>
  <r>
    <x v="0"/>
    <x v="61"/>
    <n v="0"/>
    <n v="0"/>
    <n v="0"/>
    <n v="0"/>
    <n v="0"/>
    <n v="0"/>
    <n v="0"/>
    <n v="0"/>
    <n v="0"/>
    <n v="0"/>
  </r>
  <r>
    <x v="0"/>
    <x v="62"/>
    <n v="0"/>
    <n v="0"/>
    <n v="0"/>
    <n v="0"/>
    <n v="0"/>
    <n v="0"/>
    <n v="0"/>
    <n v="0"/>
    <n v="0"/>
    <n v="0"/>
  </r>
  <r>
    <x v="0"/>
    <x v="63"/>
    <n v="0"/>
    <n v="0"/>
    <n v="0"/>
    <n v="0"/>
    <n v="0"/>
    <n v="0"/>
    <n v="0"/>
    <n v="0"/>
    <n v="0"/>
    <n v="0"/>
  </r>
  <r>
    <x v="0"/>
    <x v="64"/>
    <n v="0"/>
    <n v="0"/>
    <n v="0"/>
    <n v="0"/>
    <n v="0"/>
    <n v="0"/>
    <n v="0"/>
    <n v="0"/>
    <n v="0"/>
    <n v="0"/>
  </r>
  <r>
    <x v="0"/>
    <x v="65"/>
    <n v="0"/>
    <n v="0"/>
    <n v="0"/>
    <n v="0"/>
    <n v="0"/>
    <n v="0"/>
    <n v="0"/>
    <n v="0"/>
    <n v="0"/>
    <n v="0"/>
  </r>
  <r>
    <x v="0"/>
    <x v="66"/>
    <n v="0"/>
    <n v="0"/>
    <n v="0"/>
    <n v="0"/>
    <n v="0"/>
    <n v="0"/>
    <n v="0"/>
    <n v="0"/>
    <n v="0"/>
    <n v="0"/>
  </r>
  <r>
    <x v="0"/>
    <x v="67"/>
    <n v="0"/>
    <n v="0"/>
    <n v="0"/>
    <n v="0"/>
    <n v="0"/>
    <n v="0"/>
    <n v="0"/>
    <n v="0"/>
    <n v="0"/>
    <n v="0"/>
  </r>
  <r>
    <x v="0"/>
    <x v="68"/>
    <n v="0"/>
    <n v="0"/>
    <n v="0"/>
    <n v="0"/>
    <n v="0"/>
    <n v="0"/>
    <n v="0"/>
    <n v="0"/>
    <n v="0"/>
    <n v="0"/>
  </r>
  <r>
    <x v="0"/>
    <x v="69"/>
    <n v="0"/>
    <n v="0"/>
    <n v="0"/>
    <n v="0"/>
    <n v="0"/>
    <n v="0"/>
    <n v="0"/>
    <n v="0"/>
    <n v="0"/>
    <n v="0"/>
  </r>
  <r>
    <x v="0"/>
    <x v="70"/>
    <n v="0"/>
    <n v="0"/>
    <n v="0"/>
    <n v="0"/>
    <n v="0"/>
    <n v="0"/>
    <n v="0"/>
    <n v="0"/>
    <n v="0"/>
    <n v="0"/>
  </r>
  <r>
    <x v="0"/>
    <x v="71"/>
    <n v="0"/>
    <n v="0"/>
    <n v="0"/>
    <n v="0"/>
    <n v="0"/>
    <n v="0"/>
    <n v="0"/>
    <n v="0"/>
    <n v="0"/>
    <n v="0"/>
  </r>
  <r>
    <x v="0"/>
    <x v="72"/>
    <n v="0"/>
    <n v="0"/>
    <n v="0"/>
    <n v="0"/>
    <n v="0"/>
    <n v="0"/>
    <n v="0"/>
    <n v="0"/>
    <n v="0"/>
    <n v="0"/>
  </r>
  <r>
    <x v="0"/>
    <x v="73"/>
    <n v="0"/>
    <n v="0"/>
    <n v="0"/>
    <n v="0"/>
    <n v="0"/>
    <n v="0"/>
    <n v="0"/>
    <n v="0"/>
    <n v="0"/>
    <n v="0"/>
  </r>
  <r>
    <x v="0"/>
    <x v="74"/>
    <n v="0"/>
    <n v="0"/>
    <n v="0"/>
    <n v="0"/>
    <n v="0"/>
    <n v="0"/>
    <n v="0"/>
    <n v="0"/>
    <n v="0"/>
    <n v="0"/>
  </r>
  <r>
    <x v="0"/>
    <x v="75"/>
    <n v="0"/>
    <n v="0"/>
    <n v="0"/>
    <n v="0"/>
    <n v="0"/>
    <n v="0"/>
    <n v="0"/>
    <n v="0"/>
    <n v="0"/>
    <n v="0"/>
  </r>
  <r>
    <x v="0"/>
    <x v="76"/>
    <n v="0"/>
    <n v="0"/>
    <n v="0"/>
    <n v="0"/>
    <n v="0"/>
    <n v="0"/>
    <n v="0"/>
    <n v="0"/>
    <n v="0"/>
    <n v="0"/>
  </r>
  <r>
    <x v="0"/>
    <x v="77"/>
    <n v="0"/>
    <n v="0"/>
    <n v="0"/>
    <n v="0"/>
    <n v="0"/>
    <n v="0"/>
    <n v="0"/>
    <n v="0"/>
    <n v="0"/>
    <n v="0"/>
  </r>
  <r>
    <x v="0"/>
    <x v="78"/>
    <n v="0"/>
    <n v="0"/>
    <n v="0"/>
    <n v="0"/>
    <n v="0"/>
    <n v="0"/>
    <n v="0"/>
    <n v="0"/>
    <n v="0"/>
    <n v="0"/>
  </r>
  <r>
    <x v="0"/>
    <x v="79"/>
    <n v="0"/>
    <n v="0"/>
    <n v="0"/>
    <n v="0"/>
    <n v="0"/>
    <n v="0"/>
    <n v="0"/>
    <n v="0"/>
    <n v="0"/>
    <n v="0"/>
  </r>
  <r>
    <x v="0"/>
    <x v="80"/>
    <n v="0"/>
    <n v="0"/>
    <n v="0"/>
    <n v="0"/>
    <n v="0"/>
    <n v="0"/>
    <n v="0"/>
    <n v="0"/>
    <n v="0"/>
    <n v="0"/>
  </r>
  <r>
    <x v="0"/>
    <x v="81"/>
    <n v="0"/>
    <n v="0"/>
    <n v="0"/>
    <n v="0"/>
    <n v="0"/>
    <n v="0"/>
    <n v="0"/>
    <n v="0"/>
    <n v="0"/>
    <n v="0"/>
  </r>
  <r>
    <x v="0"/>
    <x v="82"/>
    <n v="0"/>
    <n v="0"/>
    <n v="0"/>
    <n v="0"/>
    <n v="0"/>
    <n v="0"/>
    <n v="0"/>
    <n v="0"/>
    <n v="0"/>
    <n v="0"/>
  </r>
  <r>
    <x v="0"/>
    <x v="83"/>
    <n v="0"/>
    <n v="0"/>
    <n v="0"/>
    <n v="0"/>
    <n v="0"/>
    <n v="0"/>
    <n v="0"/>
    <n v="0"/>
    <n v="0"/>
    <n v="0"/>
  </r>
  <r>
    <x v="0"/>
    <x v="84"/>
    <n v="0"/>
    <n v="0"/>
    <n v="0"/>
    <n v="0"/>
    <n v="0"/>
    <n v="0"/>
    <n v="0"/>
    <n v="0"/>
    <n v="0"/>
    <n v="0"/>
  </r>
  <r>
    <x v="0"/>
    <x v="85"/>
    <n v="0"/>
    <n v="0"/>
    <n v="0"/>
    <n v="0"/>
    <n v="0"/>
    <n v="0"/>
    <n v="0"/>
    <n v="0"/>
    <n v="0"/>
    <n v="0"/>
  </r>
  <r>
    <x v="0"/>
    <x v="86"/>
    <n v="0"/>
    <n v="0"/>
    <n v="0"/>
    <n v="0"/>
    <n v="0"/>
    <n v="0"/>
    <n v="0"/>
    <n v="0"/>
    <n v="0"/>
    <n v="0"/>
  </r>
  <r>
    <x v="0"/>
    <x v="87"/>
    <n v="0"/>
    <n v="0"/>
    <n v="0"/>
    <n v="0"/>
    <n v="0"/>
    <n v="0"/>
    <n v="0"/>
    <n v="0"/>
    <n v="0"/>
    <n v="0"/>
  </r>
  <r>
    <x v="0"/>
    <x v="88"/>
    <n v="0"/>
    <n v="0"/>
    <n v="0"/>
    <n v="0"/>
    <n v="0"/>
    <n v="0"/>
    <n v="0"/>
    <n v="0"/>
    <n v="0"/>
    <n v="0"/>
  </r>
  <r>
    <x v="0"/>
    <x v="89"/>
    <n v="0"/>
    <n v="0"/>
    <n v="0"/>
    <n v="0"/>
    <n v="0"/>
    <n v="0"/>
    <n v="0"/>
    <n v="0"/>
    <n v="0"/>
    <n v="0"/>
  </r>
  <r>
    <x v="0"/>
    <x v="90"/>
    <n v="0"/>
    <n v="0"/>
    <n v="0"/>
    <n v="0"/>
    <n v="0"/>
    <n v="0"/>
    <n v="0"/>
    <n v="0"/>
    <n v="0"/>
    <n v="0"/>
  </r>
  <r>
    <x v="0"/>
    <x v="91"/>
    <n v="0"/>
    <n v="0"/>
    <n v="0"/>
    <n v="0"/>
    <n v="0"/>
    <n v="0"/>
    <n v="0"/>
    <n v="0"/>
    <n v="0"/>
    <n v="0"/>
  </r>
  <r>
    <x v="0"/>
    <x v="92"/>
    <n v="0"/>
    <n v="0"/>
    <n v="0"/>
    <n v="0"/>
    <n v="0"/>
    <n v="0"/>
    <n v="0"/>
    <n v="0"/>
    <n v="0"/>
    <n v="0"/>
  </r>
  <r>
    <x v="0"/>
    <x v="93"/>
    <n v="0"/>
    <n v="0"/>
    <n v="0"/>
    <n v="0"/>
    <n v="0"/>
    <n v="0"/>
    <n v="0"/>
    <n v="0"/>
    <n v="0"/>
    <n v="0"/>
  </r>
  <r>
    <x v="0"/>
    <x v="94"/>
    <n v="0"/>
    <n v="0"/>
    <n v="0"/>
    <n v="0"/>
    <n v="0"/>
    <n v="0"/>
    <n v="0"/>
    <n v="0"/>
    <n v="0"/>
    <n v="0"/>
  </r>
  <r>
    <x v="0"/>
    <x v="95"/>
    <n v="0"/>
    <n v="0"/>
    <n v="0"/>
    <n v="0"/>
    <n v="0"/>
    <n v="0"/>
    <n v="0"/>
    <n v="0"/>
    <n v="0"/>
    <n v="0"/>
  </r>
  <r>
    <x v="0"/>
    <x v="96"/>
    <n v="0"/>
    <n v="0"/>
    <n v="0"/>
    <n v="0"/>
    <n v="0"/>
    <n v="0"/>
    <n v="0"/>
    <n v="0"/>
    <n v="0"/>
    <n v="0"/>
  </r>
  <r>
    <x v="0"/>
    <x v="97"/>
    <n v="0"/>
    <n v="0"/>
    <n v="0"/>
    <n v="0"/>
    <n v="0"/>
    <n v="0"/>
    <n v="0"/>
    <n v="0"/>
    <n v="0"/>
    <n v="0"/>
  </r>
  <r>
    <x v="0"/>
    <x v="98"/>
    <n v="0"/>
    <n v="0"/>
    <n v="0"/>
    <n v="0"/>
    <n v="0"/>
    <n v="0"/>
    <n v="0"/>
    <n v="0"/>
    <n v="0"/>
    <n v="0"/>
  </r>
  <r>
    <x v="0"/>
    <x v="99"/>
    <n v="0"/>
    <n v="0"/>
    <n v="0"/>
    <n v="0"/>
    <n v="0"/>
    <n v="0"/>
    <n v="0"/>
    <n v="0"/>
    <n v="0"/>
    <n v="0"/>
  </r>
  <r>
    <x v="0"/>
    <x v="100"/>
    <n v="0"/>
    <n v="0"/>
    <n v="0"/>
    <n v="0"/>
    <n v="0"/>
    <n v="0"/>
    <n v="0"/>
    <n v="0"/>
    <n v="0"/>
    <n v="0"/>
  </r>
  <r>
    <x v="0"/>
    <x v="101"/>
    <n v="0"/>
    <n v="0"/>
    <n v="0"/>
    <n v="0"/>
    <n v="0"/>
    <n v="0"/>
    <n v="0"/>
    <n v="0"/>
    <n v="0"/>
    <n v="0"/>
  </r>
  <r>
    <x v="0"/>
    <x v="102"/>
    <n v="0"/>
    <n v="0"/>
    <n v="0"/>
    <n v="0"/>
    <n v="0"/>
    <n v="0"/>
    <n v="0"/>
    <n v="0"/>
    <n v="0"/>
    <n v="0"/>
  </r>
  <r>
    <x v="0"/>
    <x v="103"/>
    <n v="0"/>
    <n v="0"/>
    <n v="0"/>
    <n v="0"/>
    <n v="0"/>
    <n v="0"/>
    <n v="0"/>
    <n v="0"/>
    <n v="0"/>
    <n v="0"/>
  </r>
  <r>
    <x v="0"/>
    <x v="104"/>
    <n v="0"/>
    <n v="0"/>
    <n v="0"/>
    <n v="0"/>
    <n v="0"/>
    <n v="0"/>
    <n v="0"/>
    <n v="0"/>
    <n v="0"/>
    <n v="0"/>
  </r>
  <r>
    <x v="0"/>
    <x v="105"/>
    <n v="0"/>
    <n v="0"/>
    <n v="0"/>
    <n v="0"/>
    <n v="0"/>
    <n v="0"/>
    <n v="0"/>
    <n v="0"/>
    <n v="0"/>
    <n v="0"/>
  </r>
  <r>
    <x v="0"/>
    <x v="106"/>
    <n v="0"/>
    <n v="0"/>
    <n v="0"/>
    <n v="0"/>
    <n v="0"/>
    <n v="0"/>
    <n v="0"/>
    <n v="0"/>
    <n v="0"/>
    <n v="0"/>
  </r>
  <r>
    <x v="0"/>
    <x v="107"/>
    <n v="0"/>
    <n v="0"/>
    <n v="0"/>
    <n v="0"/>
    <n v="0"/>
    <n v="0"/>
    <n v="0"/>
    <n v="0"/>
    <n v="0"/>
    <n v="0"/>
  </r>
  <r>
    <x v="0"/>
    <x v="108"/>
    <n v="0"/>
    <n v="0"/>
    <n v="0"/>
    <n v="0"/>
    <n v="0"/>
    <n v="0"/>
    <n v="0"/>
    <n v="0"/>
    <n v="0"/>
    <n v="0"/>
  </r>
  <r>
    <x v="0"/>
    <x v="109"/>
    <n v="0"/>
    <n v="0"/>
    <n v="0"/>
    <n v="0"/>
    <n v="0"/>
    <n v="0"/>
    <n v="0"/>
    <n v="0"/>
    <n v="0"/>
    <n v="0"/>
  </r>
  <r>
    <x v="0"/>
    <x v="110"/>
    <n v="0"/>
    <n v="0"/>
    <n v="0"/>
    <n v="0"/>
    <n v="0"/>
    <n v="0"/>
    <n v="0"/>
    <n v="0"/>
    <n v="0"/>
    <n v="0"/>
  </r>
  <r>
    <x v="0"/>
    <x v="111"/>
    <n v="0"/>
    <n v="0"/>
    <n v="0"/>
    <n v="0"/>
    <n v="0"/>
    <n v="0"/>
    <n v="0"/>
    <n v="0"/>
    <n v="0"/>
    <n v="0"/>
  </r>
  <r>
    <x v="0"/>
    <x v="112"/>
    <n v="0"/>
    <n v="0"/>
    <n v="0"/>
    <n v="0"/>
    <n v="0"/>
    <n v="0"/>
    <n v="0"/>
    <n v="0"/>
    <n v="0"/>
    <n v="0"/>
  </r>
  <r>
    <x v="0"/>
    <x v="113"/>
    <n v="0"/>
    <n v="0"/>
    <n v="0"/>
    <n v="0"/>
    <n v="0"/>
    <n v="0"/>
    <n v="0"/>
    <n v="0"/>
    <n v="0"/>
    <n v="0"/>
  </r>
  <r>
    <x v="0"/>
    <x v="114"/>
    <n v="0"/>
    <n v="0"/>
    <n v="0"/>
    <n v="0"/>
    <n v="0"/>
    <n v="0"/>
    <n v="0"/>
    <n v="0"/>
    <n v="0"/>
    <n v="0"/>
  </r>
  <r>
    <x v="1"/>
    <x v="0"/>
    <n v="0"/>
    <n v="0"/>
    <n v="0"/>
    <n v="0"/>
    <n v="0"/>
    <n v="0"/>
    <n v="8"/>
    <n v="0"/>
    <n v="1"/>
    <n v="0"/>
  </r>
  <r>
    <x v="1"/>
    <x v="1"/>
    <n v="0"/>
    <n v="0"/>
    <n v="0"/>
    <n v="0"/>
    <n v="0"/>
    <n v="0"/>
    <n v="8"/>
    <n v="0"/>
    <n v="1"/>
    <n v="0"/>
  </r>
  <r>
    <x v="1"/>
    <x v="2"/>
    <n v="0"/>
    <n v="0"/>
    <n v="0"/>
    <n v="0"/>
    <n v="0"/>
    <n v="0"/>
    <n v="8"/>
    <n v="0"/>
    <n v="1"/>
    <n v="0"/>
  </r>
  <r>
    <x v="1"/>
    <x v="3"/>
    <n v="0"/>
    <n v="0"/>
    <n v="0"/>
    <n v="0"/>
    <n v="0"/>
    <n v="0"/>
    <n v="8"/>
    <n v="0"/>
    <n v="1"/>
    <n v="0"/>
  </r>
  <r>
    <x v="1"/>
    <x v="4"/>
    <n v="0"/>
    <n v="0"/>
    <n v="0"/>
    <n v="0"/>
    <n v="0"/>
    <n v="0"/>
    <n v="8"/>
    <n v="0"/>
    <n v="1"/>
    <n v="0"/>
  </r>
  <r>
    <x v="1"/>
    <x v="5"/>
    <n v="0"/>
    <n v="0"/>
    <n v="0"/>
    <n v="0"/>
    <n v="0"/>
    <n v="0"/>
    <n v="0"/>
    <n v="0"/>
    <n v="0"/>
    <n v="0"/>
  </r>
  <r>
    <x v="1"/>
    <x v="6"/>
    <n v="0"/>
    <n v="0"/>
    <n v="0"/>
    <n v="0"/>
    <n v="0"/>
    <n v="0"/>
    <n v="0"/>
    <n v="0"/>
    <n v="0"/>
    <n v="0"/>
  </r>
  <r>
    <x v="1"/>
    <x v="7"/>
    <n v="1"/>
    <n v="0"/>
    <n v="0"/>
    <n v="0"/>
    <n v="0"/>
    <n v="0"/>
    <n v="0"/>
    <n v="0"/>
    <n v="0"/>
    <n v="0"/>
  </r>
  <r>
    <x v="1"/>
    <x v="8"/>
    <n v="0"/>
    <n v="0"/>
    <n v="0"/>
    <n v="0"/>
    <n v="0"/>
    <n v="0"/>
    <n v="8"/>
    <n v="0"/>
    <n v="1"/>
    <n v="0"/>
  </r>
  <r>
    <x v="1"/>
    <x v="9"/>
    <n v="0"/>
    <n v="0"/>
    <n v="0"/>
    <n v="0"/>
    <n v="0"/>
    <n v="0"/>
    <n v="8"/>
    <n v="0"/>
    <n v="1"/>
    <n v="0"/>
  </r>
  <r>
    <x v="1"/>
    <x v="10"/>
    <n v="1"/>
    <n v="0"/>
    <n v="0"/>
    <n v="0"/>
    <n v="0"/>
    <n v="0"/>
    <n v="4"/>
    <n v="0"/>
    <n v="0.5"/>
    <n v="0"/>
  </r>
  <r>
    <x v="1"/>
    <x v="11"/>
    <n v="0"/>
    <n v="0"/>
    <n v="0"/>
    <n v="0"/>
    <n v="0"/>
    <n v="0"/>
    <n v="0"/>
    <n v="8"/>
    <n v="0"/>
    <n v="1"/>
  </r>
  <r>
    <x v="1"/>
    <x v="12"/>
    <n v="0"/>
    <n v="0"/>
    <n v="0"/>
    <n v="0"/>
    <n v="0"/>
    <n v="0"/>
    <n v="0"/>
    <n v="0"/>
    <n v="0"/>
    <n v="0"/>
  </r>
  <r>
    <x v="1"/>
    <x v="13"/>
    <n v="0"/>
    <n v="0"/>
    <n v="0"/>
    <n v="0"/>
    <n v="0"/>
    <n v="0"/>
    <n v="0"/>
    <n v="0"/>
    <n v="0"/>
    <n v="0"/>
  </r>
  <r>
    <x v="1"/>
    <x v="14"/>
    <n v="0"/>
    <n v="0"/>
    <n v="0"/>
    <n v="0"/>
    <n v="0"/>
    <n v="0"/>
    <n v="0"/>
    <n v="0"/>
    <n v="0"/>
    <n v="0"/>
  </r>
  <r>
    <x v="1"/>
    <x v="15"/>
    <n v="0"/>
    <n v="6"/>
    <n v="0"/>
    <n v="0"/>
    <n v="0"/>
    <n v="0"/>
    <n v="0"/>
    <n v="0"/>
    <n v="0"/>
    <n v="0"/>
  </r>
  <r>
    <x v="1"/>
    <x v="16"/>
    <n v="0"/>
    <n v="0"/>
    <n v="0"/>
    <n v="0"/>
    <n v="0"/>
    <n v="0"/>
    <n v="8"/>
    <n v="0"/>
    <n v="1"/>
    <n v="0"/>
  </r>
  <r>
    <x v="1"/>
    <x v="17"/>
    <n v="0"/>
    <n v="6"/>
    <n v="0"/>
    <n v="0"/>
    <n v="0"/>
    <n v="0"/>
    <n v="0"/>
    <n v="0"/>
    <n v="0"/>
    <n v="0"/>
  </r>
  <r>
    <x v="1"/>
    <x v="18"/>
    <n v="0"/>
    <n v="0"/>
    <n v="0"/>
    <n v="0"/>
    <n v="0"/>
    <n v="0"/>
    <n v="8"/>
    <n v="0"/>
    <n v="1"/>
    <n v="0"/>
  </r>
  <r>
    <x v="1"/>
    <x v="19"/>
    <n v="0"/>
    <n v="0"/>
    <n v="0"/>
    <n v="0"/>
    <n v="0"/>
    <n v="0"/>
    <n v="0"/>
    <n v="0"/>
    <n v="0"/>
    <n v="0"/>
  </r>
  <r>
    <x v="1"/>
    <x v="20"/>
    <n v="0"/>
    <n v="0"/>
    <n v="0"/>
    <n v="0"/>
    <n v="0"/>
    <n v="0"/>
    <n v="0"/>
    <n v="0"/>
    <n v="0"/>
    <n v="0"/>
  </r>
  <r>
    <x v="1"/>
    <x v="21"/>
    <n v="0"/>
    <n v="10"/>
    <n v="0"/>
    <n v="0"/>
    <n v="0"/>
    <n v="0"/>
    <n v="8"/>
    <n v="0"/>
    <n v="1"/>
    <n v="0"/>
  </r>
  <r>
    <x v="1"/>
    <x v="22"/>
    <n v="0"/>
    <n v="6"/>
    <n v="0"/>
    <n v="0"/>
    <n v="0"/>
    <n v="0"/>
    <n v="8"/>
    <n v="0"/>
    <n v="1"/>
    <n v="0"/>
  </r>
  <r>
    <x v="1"/>
    <x v="23"/>
    <n v="0"/>
    <n v="4"/>
    <n v="0"/>
    <n v="0"/>
    <n v="0"/>
    <n v="0"/>
    <n v="8"/>
    <n v="0"/>
    <n v="1"/>
    <n v="0"/>
  </r>
  <r>
    <x v="1"/>
    <x v="24"/>
    <n v="0"/>
    <n v="8"/>
    <n v="0"/>
    <n v="0"/>
    <n v="0"/>
    <n v="0"/>
    <n v="8"/>
    <n v="0"/>
    <n v="1"/>
    <n v="0"/>
  </r>
  <r>
    <x v="1"/>
    <x v="25"/>
    <n v="0"/>
    <n v="0"/>
    <n v="0"/>
    <n v="0"/>
    <n v="0"/>
    <n v="0"/>
    <n v="8"/>
    <n v="0"/>
    <n v="1"/>
    <n v="0"/>
  </r>
  <r>
    <x v="1"/>
    <x v="26"/>
    <n v="0"/>
    <n v="0"/>
    <n v="0"/>
    <n v="0"/>
    <n v="0"/>
    <n v="0"/>
    <n v="0"/>
    <n v="0"/>
    <n v="0"/>
    <n v="0"/>
  </r>
  <r>
    <x v="1"/>
    <x v="27"/>
    <n v="0"/>
    <n v="0"/>
    <n v="0"/>
    <n v="0"/>
    <n v="0"/>
    <n v="0"/>
    <n v="0"/>
    <n v="0"/>
    <n v="0"/>
    <n v="0"/>
  </r>
  <r>
    <x v="1"/>
    <x v="28"/>
    <n v="0"/>
    <n v="0"/>
    <n v="0"/>
    <n v="0"/>
    <n v="0"/>
    <n v="0"/>
    <n v="8"/>
    <n v="0"/>
    <n v="1"/>
    <n v="0"/>
  </r>
  <r>
    <x v="1"/>
    <x v="29"/>
    <n v="0"/>
    <n v="0"/>
    <n v="0"/>
    <n v="0"/>
    <n v="0"/>
    <n v="0"/>
    <n v="8"/>
    <n v="0"/>
    <n v="1"/>
    <n v="0"/>
  </r>
  <r>
    <x v="1"/>
    <x v="30"/>
    <n v="0"/>
    <n v="1"/>
    <n v="0"/>
    <n v="0"/>
    <n v="0"/>
    <n v="0"/>
    <n v="8"/>
    <n v="0"/>
    <n v="1"/>
    <n v="0"/>
  </r>
  <r>
    <x v="1"/>
    <x v="31"/>
    <n v="0"/>
    <n v="0"/>
    <n v="0"/>
    <n v="0"/>
    <n v="0"/>
    <n v="0"/>
    <n v="8"/>
    <n v="0"/>
    <n v="1"/>
    <n v="0"/>
  </r>
  <r>
    <x v="1"/>
    <x v="32"/>
    <n v="0"/>
    <n v="1"/>
    <n v="0"/>
    <n v="0"/>
    <n v="0"/>
    <n v="0"/>
    <n v="8"/>
    <n v="0"/>
    <n v="1"/>
    <n v="0"/>
  </r>
  <r>
    <x v="1"/>
    <x v="33"/>
    <n v="0"/>
    <n v="0"/>
    <n v="0"/>
    <n v="0"/>
    <n v="0"/>
    <n v="0"/>
    <n v="0"/>
    <n v="0"/>
    <n v="0"/>
    <n v="0"/>
  </r>
  <r>
    <x v="1"/>
    <x v="34"/>
    <n v="0"/>
    <n v="0"/>
    <n v="0"/>
    <n v="0"/>
    <n v="0"/>
    <n v="0"/>
    <n v="0"/>
    <n v="0"/>
    <n v="0"/>
    <n v="0"/>
  </r>
  <r>
    <x v="1"/>
    <x v="35"/>
    <n v="0"/>
    <n v="0"/>
    <n v="0"/>
    <n v="0"/>
    <n v="0"/>
    <n v="0"/>
    <n v="8"/>
    <n v="0"/>
    <n v="1"/>
    <n v="0"/>
  </r>
  <r>
    <x v="1"/>
    <x v="36"/>
    <n v="0"/>
    <n v="0"/>
    <n v="0"/>
    <n v="0"/>
    <n v="0"/>
    <n v="0"/>
    <n v="8"/>
    <n v="0"/>
    <n v="1"/>
    <n v="0"/>
  </r>
  <r>
    <x v="1"/>
    <x v="37"/>
    <n v="0"/>
    <n v="0"/>
    <n v="0"/>
    <n v="0"/>
    <n v="0"/>
    <n v="0"/>
    <n v="8"/>
    <n v="0"/>
    <n v="1"/>
    <n v="0"/>
  </r>
  <r>
    <x v="1"/>
    <x v="38"/>
    <n v="0"/>
    <n v="0"/>
    <n v="0"/>
    <n v="0"/>
    <n v="0"/>
    <n v="0"/>
    <n v="8"/>
    <n v="0"/>
    <n v="1"/>
    <n v="0"/>
  </r>
  <r>
    <x v="1"/>
    <x v="39"/>
    <n v="0"/>
    <n v="0"/>
    <n v="0"/>
    <n v="0"/>
    <n v="0"/>
    <n v="0"/>
    <n v="8"/>
    <n v="0"/>
    <n v="1"/>
    <n v="0"/>
  </r>
  <r>
    <x v="1"/>
    <x v="40"/>
    <n v="0"/>
    <n v="0"/>
    <n v="0"/>
    <n v="0"/>
    <n v="0"/>
    <n v="0"/>
    <n v="0"/>
    <n v="0"/>
    <n v="0"/>
    <n v="0"/>
  </r>
  <r>
    <x v="1"/>
    <x v="41"/>
    <n v="0"/>
    <n v="0"/>
    <n v="0"/>
    <n v="0"/>
    <n v="0"/>
    <n v="0"/>
    <n v="0"/>
    <n v="0"/>
    <n v="0"/>
    <n v="0"/>
  </r>
  <r>
    <x v="1"/>
    <x v="42"/>
    <n v="0"/>
    <n v="0"/>
    <n v="0"/>
    <n v="0"/>
    <n v="0"/>
    <n v="0"/>
    <n v="8"/>
    <n v="0"/>
    <n v="1"/>
    <n v="0"/>
  </r>
  <r>
    <x v="1"/>
    <x v="43"/>
    <n v="0"/>
    <n v="0"/>
    <n v="0"/>
    <n v="0"/>
    <n v="0"/>
    <n v="0"/>
    <n v="8"/>
    <n v="0"/>
    <n v="1"/>
    <n v="0"/>
  </r>
  <r>
    <x v="1"/>
    <x v="44"/>
    <n v="0"/>
    <n v="0"/>
    <n v="0"/>
    <n v="0"/>
    <n v="0"/>
    <n v="0"/>
    <n v="8"/>
    <n v="0"/>
    <n v="1"/>
    <n v="0"/>
  </r>
  <r>
    <x v="1"/>
    <x v="45"/>
    <n v="0"/>
    <n v="0"/>
    <n v="0"/>
    <n v="0"/>
    <n v="0"/>
    <n v="0"/>
    <n v="8"/>
    <n v="0"/>
    <n v="1"/>
    <n v="0"/>
  </r>
  <r>
    <x v="1"/>
    <x v="46"/>
    <n v="0"/>
    <n v="0"/>
    <n v="0"/>
    <n v="0"/>
    <n v="0"/>
    <n v="0"/>
    <n v="8"/>
    <n v="0"/>
    <n v="1"/>
    <n v="0"/>
  </r>
  <r>
    <x v="1"/>
    <x v="47"/>
    <n v="0"/>
    <n v="0"/>
    <n v="0"/>
    <n v="0"/>
    <n v="0"/>
    <n v="0"/>
    <n v="0"/>
    <n v="0"/>
    <n v="0"/>
    <n v="0"/>
  </r>
  <r>
    <x v="1"/>
    <x v="48"/>
    <n v="0"/>
    <n v="0"/>
    <n v="0"/>
    <n v="0"/>
    <n v="0"/>
    <n v="0"/>
    <n v="0"/>
    <n v="0"/>
    <n v="0"/>
    <n v="0"/>
  </r>
  <r>
    <x v="1"/>
    <x v="49"/>
    <n v="0"/>
    <n v="0"/>
    <n v="0"/>
    <n v="0"/>
    <n v="0"/>
    <n v="0"/>
    <n v="8"/>
    <n v="0"/>
    <n v="1"/>
    <n v="0"/>
  </r>
  <r>
    <x v="1"/>
    <x v="50"/>
    <n v="0"/>
    <n v="0"/>
    <n v="0"/>
    <n v="0"/>
    <n v="0"/>
    <n v="0"/>
    <n v="8"/>
    <n v="0"/>
    <n v="1"/>
    <n v="0"/>
  </r>
  <r>
    <x v="1"/>
    <x v="51"/>
    <n v="0"/>
    <n v="0"/>
    <n v="0"/>
    <n v="0"/>
    <n v="0"/>
    <n v="0"/>
    <n v="0"/>
    <n v="0"/>
    <n v="0"/>
    <n v="0"/>
  </r>
  <r>
    <x v="1"/>
    <x v="52"/>
    <n v="0"/>
    <n v="0"/>
    <n v="0"/>
    <n v="0"/>
    <n v="0"/>
    <n v="0"/>
    <n v="0"/>
    <n v="0"/>
    <n v="0"/>
    <n v="0"/>
  </r>
  <r>
    <x v="1"/>
    <x v="53"/>
    <n v="0"/>
    <n v="0"/>
    <n v="0"/>
    <n v="0"/>
    <n v="0"/>
    <n v="0"/>
    <n v="0"/>
    <n v="0"/>
    <n v="0"/>
    <n v="0"/>
  </r>
  <r>
    <x v="1"/>
    <x v="54"/>
    <n v="0"/>
    <n v="0"/>
    <n v="0"/>
    <n v="0"/>
    <n v="0"/>
    <n v="0"/>
    <n v="0"/>
    <n v="0"/>
    <n v="0"/>
    <n v="0"/>
  </r>
  <r>
    <x v="1"/>
    <x v="55"/>
    <n v="0"/>
    <n v="0"/>
    <n v="0"/>
    <n v="0"/>
    <n v="0"/>
    <n v="0"/>
    <n v="0"/>
    <n v="0"/>
    <n v="0"/>
    <n v="0"/>
  </r>
  <r>
    <x v="1"/>
    <x v="56"/>
    <n v="0"/>
    <n v="0"/>
    <n v="0"/>
    <n v="0"/>
    <n v="0"/>
    <n v="0"/>
    <n v="0"/>
    <n v="0"/>
    <n v="0"/>
    <n v="0"/>
  </r>
  <r>
    <x v="1"/>
    <x v="57"/>
    <n v="0"/>
    <n v="0"/>
    <n v="0"/>
    <n v="0"/>
    <n v="0"/>
    <n v="0"/>
    <n v="0"/>
    <n v="0"/>
    <n v="0"/>
    <n v="0"/>
  </r>
  <r>
    <x v="1"/>
    <x v="58"/>
    <n v="0"/>
    <n v="0"/>
    <n v="0"/>
    <n v="0"/>
    <n v="0"/>
    <n v="0"/>
    <n v="0"/>
    <n v="0"/>
    <n v="0"/>
    <n v="0"/>
  </r>
  <r>
    <x v="1"/>
    <x v="59"/>
    <n v="0"/>
    <n v="0"/>
    <n v="0"/>
    <n v="0"/>
    <n v="0"/>
    <n v="0"/>
    <n v="0"/>
    <n v="0"/>
    <n v="0"/>
    <n v="0"/>
  </r>
  <r>
    <x v="1"/>
    <x v="60"/>
    <n v="0"/>
    <n v="0"/>
    <n v="0"/>
    <n v="0"/>
    <n v="0"/>
    <n v="0"/>
    <n v="0"/>
    <n v="0"/>
    <n v="0"/>
    <n v="0"/>
  </r>
  <r>
    <x v="1"/>
    <x v="61"/>
    <n v="0"/>
    <n v="0"/>
    <n v="0"/>
    <n v="0"/>
    <n v="0"/>
    <n v="0"/>
    <n v="0"/>
    <n v="0"/>
    <n v="0"/>
    <n v="0"/>
  </r>
  <r>
    <x v="1"/>
    <x v="62"/>
    <n v="0"/>
    <n v="0"/>
    <n v="0"/>
    <n v="0"/>
    <n v="0"/>
    <n v="0"/>
    <n v="0"/>
    <n v="0"/>
    <n v="0"/>
    <n v="0"/>
  </r>
  <r>
    <x v="1"/>
    <x v="63"/>
    <n v="0"/>
    <n v="0"/>
    <n v="0"/>
    <n v="0"/>
    <n v="0"/>
    <n v="0"/>
    <n v="0"/>
    <n v="0"/>
    <n v="0"/>
    <n v="0"/>
  </r>
  <r>
    <x v="1"/>
    <x v="64"/>
    <n v="0"/>
    <n v="0"/>
    <n v="0"/>
    <n v="0"/>
    <n v="0"/>
    <n v="0"/>
    <n v="0"/>
    <n v="0"/>
    <n v="0"/>
    <n v="0"/>
  </r>
  <r>
    <x v="1"/>
    <x v="65"/>
    <n v="0"/>
    <n v="0"/>
    <n v="0"/>
    <n v="0"/>
    <n v="0"/>
    <n v="0"/>
    <n v="0"/>
    <n v="0"/>
    <n v="0"/>
    <n v="0"/>
  </r>
  <r>
    <x v="1"/>
    <x v="66"/>
    <n v="0"/>
    <n v="0"/>
    <n v="0"/>
    <n v="0"/>
    <n v="0"/>
    <n v="0"/>
    <n v="0"/>
    <n v="0"/>
    <n v="0"/>
    <n v="0"/>
  </r>
  <r>
    <x v="1"/>
    <x v="67"/>
    <n v="0"/>
    <n v="0"/>
    <n v="0"/>
    <n v="0"/>
    <n v="0"/>
    <n v="0"/>
    <n v="0"/>
    <n v="0"/>
    <n v="0"/>
    <n v="0"/>
  </r>
  <r>
    <x v="1"/>
    <x v="68"/>
    <n v="0"/>
    <n v="0"/>
    <n v="0"/>
    <n v="0"/>
    <n v="0"/>
    <n v="0"/>
    <n v="0"/>
    <n v="0"/>
    <n v="0"/>
    <n v="0"/>
  </r>
  <r>
    <x v="1"/>
    <x v="69"/>
    <n v="0"/>
    <n v="0"/>
    <n v="0"/>
    <n v="0"/>
    <n v="0"/>
    <n v="0"/>
    <n v="0"/>
    <n v="0"/>
    <n v="0"/>
    <n v="0"/>
  </r>
  <r>
    <x v="1"/>
    <x v="70"/>
    <n v="0"/>
    <n v="0"/>
    <n v="0"/>
    <n v="0"/>
    <n v="0"/>
    <n v="0"/>
    <n v="0"/>
    <n v="0"/>
    <n v="0"/>
    <n v="0"/>
  </r>
  <r>
    <x v="1"/>
    <x v="71"/>
    <n v="0"/>
    <n v="0"/>
    <n v="0"/>
    <n v="0"/>
    <n v="0"/>
    <n v="0"/>
    <n v="0"/>
    <n v="0"/>
    <n v="0"/>
    <n v="0"/>
  </r>
  <r>
    <x v="1"/>
    <x v="72"/>
    <n v="0"/>
    <n v="0"/>
    <n v="0"/>
    <n v="0"/>
    <n v="0"/>
    <n v="0"/>
    <n v="0"/>
    <n v="0"/>
    <n v="0"/>
    <n v="0"/>
  </r>
  <r>
    <x v="1"/>
    <x v="73"/>
    <n v="0"/>
    <n v="0"/>
    <n v="0"/>
    <n v="0"/>
    <n v="0"/>
    <n v="0"/>
    <n v="0"/>
    <n v="0"/>
    <n v="0"/>
    <n v="0"/>
  </r>
  <r>
    <x v="1"/>
    <x v="74"/>
    <n v="0"/>
    <n v="0"/>
    <n v="0"/>
    <n v="0"/>
    <n v="0"/>
    <n v="0"/>
    <n v="0"/>
    <n v="0"/>
    <n v="0"/>
    <n v="0"/>
  </r>
  <r>
    <x v="1"/>
    <x v="75"/>
    <n v="0"/>
    <n v="0"/>
    <n v="0"/>
    <n v="0"/>
    <n v="0"/>
    <n v="0"/>
    <n v="0"/>
    <n v="0"/>
    <n v="0"/>
    <n v="0"/>
  </r>
  <r>
    <x v="1"/>
    <x v="76"/>
    <n v="0"/>
    <n v="0"/>
    <n v="0"/>
    <n v="0"/>
    <n v="0"/>
    <n v="0"/>
    <n v="0"/>
    <n v="0"/>
    <n v="0"/>
    <n v="0"/>
  </r>
  <r>
    <x v="1"/>
    <x v="77"/>
    <n v="0"/>
    <n v="0"/>
    <n v="0"/>
    <n v="0"/>
    <n v="0"/>
    <n v="0"/>
    <n v="0"/>
    <n v="0"/>
    <n v="0"/>
    <n v="0"/>
  </r>
  <r>
    <x v="1"/>
    <x v="78"/>
    <n v="0"/>
    <n v="0"/>
    <n v="0"/>
    <n v="0"/>
    <n v="0"/>
    <n v="0"/>
    <n v="0"/>
    <n v="0"/>
    <n v="0"/>
    <n v="0"/>
  </r>
  <r>
    <x v="1"/>
    <x v="79"/>
    <n v="0"/>
    <n v="0"/>
    <n v="0"/>
    <n v="0"/>
    <n v="0"/>
    <n v="0"/>
    <n v="0"/>
    <n v="0"/>
    <n v="0"/>
    <n v="0"/>
  </r>
  <r>
    <x v="1"/>
    <x v="80"/>
    <n v="0"/>
    <n v="0"/>
    <n v="0"/>
    <n v="0"/>
    <n v="0"/>
    <n v="0"/>
    <n v="0"/>
    <n v="0"/>
    <n v="0"/>
    <n v="0"/>
  </r>
  <r>
    <x v="1"/>
    <x v="81"/>
    <n v="0"/>
    <n v="0"/>
    <n v="0"/>
    <n v="0"/>
    <n v="0"/>
    <n v="0"/>
    <n v="0"/>
    <n v="0"/>
    <n v="0"/>
    <n v="0"/>
  </r>
  <r>
    <x v="1"/>
    <x v="82"/>
    <n v="0"/>
    <n v="0"/>
    <n v="0"/>
    <n v="0"/>
    <n v="0"/>
    <n v="0"/>
    <n v="0"/>
    <n v="0"/>
    <n v="0"/>
    <n v="0"/>
  </r>
  <r>
    <x v="1"/>
    <x v="83"/>
    <n v="0"/>
    <n v="0"/>
    <n v="0"/>
    <n v="0"/>
    <n v="0"/>
    <n v="0"/>
    <n v="0"/>
    <n v="0"/>
    <n v="0"/>
    <n v="0"/>
  </r>
  <r>
    <x v="1"/>
    <x v="84"/>
    <n v="0"/>
    <n v="0"/>
    <n v="0"/>
    <n v="0"/>
    <n v="0"/>
    <n v="0"/>
    <n v="0"/>
    <n v="0"/>
    <n v="0"/>
    <n v="0"/>
  </r>
  <r>
    <x v="1"/>
    <x v="85"/>
    <n v="0"/>
    <n v="0"/>
    <n v="0"/>
    <n v="0"/>
    <n v="0"/>
    <n v="0"/>
    <n v="0"/>
    <n v="0"/>
    <n v="0"/>
    <n v="0"/>
  </r>
  <r>
    <x v="1"/>
    <x v="86"/>
    <n v="0"/>
    <n v="0"/>
    <n v="0"/>
    <n v="0"/>
    <n v="0"/>
    <n v="0"/>
    <n v="0"/>
    <n v="0"/>
    <n v="0"/>
    <n v="0"/>
  </r>
  <r>
    <x v="1"/>
    <x v="87"/>
    <n v="0"/>
    <n v="0"/>
    <n v="0"/>
    <n v="0"/>
    <n v="0"/>
    <n v="0"/>
    <n v="0"/>
    <n v="0"/>
    <n v="0"/>
    <n v="0"/>
  </r>
  <r>
    <x v="1"/>
    <x v="88"/>
    <n v="0"/>
    <n v="0"/>
    <n v="0"/>
    <n v="0"/>
    <n v="0"/>
    <n v="0"/>
    <n v="0"/>
    <n v="0"/>
    <n v="0"/>
    <n v="0"/>
  </r>
  <r>
    <x v="1"/>
    <x v="89"/>
    <n v="0"/>
    <n v="0"/>
    <n v="0"/>
    <n v="0"/>
    <n v="0"/>
    <n v="0"/>
    <n v="0"/>
    <n v="0"/>
    <n v="0"/>
    <n v="0"/>
  </r>
  <r>
    <x v="1"/>
    <x v="90"/>
    <n v="0"/>
    <n v="0"/>
    <n v="0"/>
    <n v="0"/>
    <n v="0"/>
    <n v="0"/>
    <n v="0"/>
    <n v="0"/>
    <n v="0"/>
    <n v="0"/>
  </r>
  <r>
    <x v="1"/>
    <x v="91"/>
    <n v="0"/>
    <n v="0"/>
    <n v="0"/>
    <n v="0"/>
    <n v="0"/>
    <n v="0"/>
    <n v="0"/>
    <n v="0"/>
    <n v="0"/>
    <n v="0"/>
  </r>
  <r>
    <x v="1"/>
    <x v="92"/>
    <n v="0"/>
    <n v="0"/>
    <n v="0"/>
    <n v="0"/>
    <n v="0"/>
    <n v="0"/>
    <n v="0"/>
    <n v="0"/>
    <n v="0"/>
    <n v="0"/>
  </r>
  <r>
    <x v="1"/>
    <x v="93"/>
    <n v="0"/>
    <n v="0"/>
    <n v="0"/>
    <n v="0"/>
    <n v="0"/>
    <n v="0"/>
    <n v="0"/>
    <n v="0"/>
    <n v="0"/>
    <n v="0"/>
  </r>
  <r>
    <x v="1"/>
    <x v="94"/>
    <n v="0"/>
    <n v="0"/>
    <n v="0"/>
    <n v="0"/>
    <n v="0"/>
    <n v="0"/>
    <n v="0"/>
    <n v="0"/>
    <n v="0"/>
    <n v="0"/>
  </r>
  <r>
    <x v="1"/>
    <x v="95"/>
    <n v="0"/>
    <n v="0"/>
    <n v="0"/>
    <n v="0"/>
    <n v="0"/>
    <n v="0"/>
    <n v="0"/>
    <n v="0"/>
    <n v="0"/>
    <n v="0"/>
  </r>
  <r>
    <x v="1"/>
    <x v="96"/>
    <n v="0"/>
    <n v="0"/>
    <n v="0"/>
    <n v="0"/>
    <n v="0"/>
    <n v="0"/>
    <n v="0"/>
    <n v="0"/>
    <n v="0"/>
    <n v="0"/>
  </r>
  <r>
    <x v="1"/>
    <x v="97"/>
    <n v="0"/>
    <n v="0"/>
    <n v="0"/>
    <n v="0"/>
    <n v="0"/>
    <n v="0"/>
    <n v="0"/>
    <n v="0"/>
    <n v="0"/>
    <n v="0"/>
  </r>
  <r>
    <x v="1"/>
    <x v="98"/>
    <n v="0"/>
    <n v="0"/>
    <n v="0"/>
    <n v="0"/>
    <n v="0"/>
    <n v="0"/>
    <n v="0"/>
    <n v="0"/>
    <n v="0"/>
    <n v="0"/>
  </r>
  <r>
    <x v="1"/>
    <x v="99"/>
    <n v="0"/>
    <n v="0"/>
    <n v="0"/>
    <n v="0"/>
    <n v="0"/>
    <n v="0"/>
    <n v="0"/>
    <n v="0"/>
    <n v="0"/>
    <n v="0"/>
  </r>
  <r>
    <x v="1"/>
    <x v="100"/>
    <n v="0"/>
    <n v="0"/>
    <n v="0"/>
    <n v="0"/>
    <n v="0"/>
    <n v="0"/>
    <n v="0"/>
    <n v="0"/>
    <n v="0"/>
    <n v="0"/>
  </r>
  <r>
    <x v="1"/>
    <x v="101"/>
    <n v="0"/>
    <n v="0"/>
    <n v="0"/>
    <n v="0"/>
    <n v="0"/>
    <n v="0"/>
    <n v="0"/>
    <n v="0"/>
    <n v="0"/>
    <n v="0"/>
  </r>
  <r>
    <x v="1"/>
    <x v="102"/>
    <n v="0"/>
    <n v="0"/>
    <n v="0"/>
    <n v="0"/>
    <n v="0"/>
    <n v="0"/>
    <n v="0"/>
    <n v="0"/>
    <n v="0"/>
    <n v="0"/>
  </r>
  <r>
    <x v="1"/>
    <x v="103"/>
    <n v="0"/>
    <n v="0"/>
    <n v="0"/>
    <n v="0"/>
    <n v="0"/>
    <n v="0"/>
    <n v="0"/>
    <n v="0"/>
    <n v="0"/>
    <n v="0"/>
  </r>
  <r>
    <x v="1"/>
    <x v="104"/>
    <n v="0"/>
    <n v="0"/>
    <n v="0"/>
    <n v="0"/>
    <n v="0"/>
    <n v="0"/>
    <n v="0"/>
    <n v="0"/>
    <n v="0"/>
    <n v="0"/>
  </r>
  <r>
    <x v="1"/>
    <x v="105"/>
    <n v="0"/>
    <n v="0"/>
    <n v="0"/>
    <n v="0"/>
    <n v="0"/>
    <n v="0"/>
    <n v="0"/>
    <n v="0"/>
    <n v="0"/>
    <n v="0"/>
  </r>
  <r>
    <x v="1"/>
    <x v="106"/>
    <n v="0"/>
    <n v="0"/>
    <n v="0"/>
    <n v="0"/>
    <n v="0"/>
    <n v="0"/>
    <n v="0"/>
    <n v="0"/>
    <n v="0"/>
    <n v="0"/>
  </r>
  <r>
    <x v="1"/>
    <x v="107"/>
    <n v="0"/>
    <n v="0"/>
    <n v="0"/>
    <n v="0"/>
    <n v="0"/>
    <n v="0"/>
    <n v="0"/>
    <n v="0"/>
    <n v="0"/>
    <n v="0"/>
  </r>
  <r>
    <x v="1"/>
    <x v="108"/>
    <n v="0"/>
    <n v="0"/>
    <n v="0"/>
    <n v="0"/>
    <n v="0"/>
    <n v="0"/>
    <n v="0"/>
    <n v="0"/>
    <n v="0"/>
    <n v="0"/>
  </r>
  <r>
    <x v="1"/>
    <x v="109"/>
    <n v="0"/>
    <n v="0"/>
    <n v="0"/>
    <n v="0"/>
    <n v="0"/>
    <n v="0"/>
    <n v="0"/>
    <n v="0"/>
    <n v="0"/>
    <n v="0"/>
  </r>
  <r>
    <x v="1"/>
    <x v="110"/>
    <n v="0"/>
    <n v="0"/>
    <n v="0"/>
    <n v="0"/>
    <n v="0"/>
    <n v="0"/>
    <n v="0"/>
    <n v="0"/>
    <n v="0"/>
    <n v="0"/>
  </r>
  <r>
    <x v="1"/>
    <x v="111"/>
    <n v="0"/>
    <n v="0"/>
    <n v="0"/>
    <n v="0"/>
    <n v="0"/>
    <n v="0"/>
    <n v="0"/>
    <n v="0"/>
    <n v="0"/>
    <n v="0"/>
  </r>
  <r>
    <x v="1"/>
    <x v="112"/>
    <n v="0"/>
    <n v="0"/>
    <n v="0"/>
    <n v="0"/>
    <n v="0"/>
    <n v="0"/>
    <n v="0"/>
    <n v="0"/>
    <n v="0"/>
    <n v="0"/>
  </r>
  <r>
    <x v="1"/>
    <x v="113"/>
    <n v="0"/>
    <n v="0"/>
    <n v="0"/>
    <n v="0"/>
    <n v="0"/>
    <n v="0"/>
    <n v="0"/>
    <n v="0"/>
    <n v="0"/>
    <n v="0"/>
  </r>
  <r>
    <x v="1"/>
    <x v="114"/>
    <n v="0"/>
    <n v="0"/>
    <n v="0"/>
    <n v="0"/>
    <n v="0"/>
    <n v="0"/>
    <n v="0"/>
    <n v="0"/>
    <n v="0"/>
    <n v="0"/>
  </r>
  <r>
    <x v="2"/>
    <x v="0"/>
    <n v="0"/>
    <n v="0"/>
    <n v="0"/>
    <n v="0"/>
    <n v="0"/>
    <n v="0"/>
    <n v="8"/>
    <n v="0"/>
    <n v="1"/>
    <n v="0"/>
  </r>
  <r>
    <x v="2"/>
    <x v="1"/>
    <n v="0"/>
    <n v="0"/>
    <n v="0"/>
    <n v="0"/>
    <n v="0"/>
    <n v="0"/>
    <n v="0"/>
    <n v="8"/>
    <n v="0"/>
    <n v="1"/>
  </r>
  <r>
    <x v="2"/>
    <x v="2"/>
    <n v="0"/>
    <n v="0"/>
    <n v="0"/>
    <n v="0"/>
    <n v="0"/>
    <n v="0"/>
    <n v="8"/>
    <n v="0"/>
    <n v="1"/>
    <n v="0"/>
  </r>
  <r>
    <x v="2"/>
    <x v="3"/>
    <n v="0"/>
    <n v="0"/>
    <n v="0"/>
    <n v="0"/>
    <n v="0"/>
    <n v="0"/>
    <n v="8"/>
    <n v="0"/>
    <n v="1"/>
    <n v="0"/>
  </r>
  <r>
    <x v="2"/>
    <x v="4"/>
    <n v="0"/>
    <n v="0"/>
    <n v="0"/>
    <n v="0"/>
    <n v="0"/>
    <n v="0"/>
    <n v="8"/>
    <n v="0"/>
    <n v="1"/>
    <n v="0"/>
  </r>
  <r>
    <x v="2"/>
    <x v="5"/>
    <n v="0"/>
    <n v="0"/>
    <n v="0"/>
    <n v="0"/>
    <n v="0"/>
    <n v="0"/>
    <n v="0"/>
    <n v="0"/>
    <n v="0"/>
    <n v="0"/>
  </r>
  <r>
    <x v="2"/>
    <x v="6"/>
    <n v="0"/>
    <n v="0"/>
    <n v="0"/>
    <n v="0"/>
    <n v="0"/>
    <n v="0"/>
    <n v="0"/>
    <n v="0"/>
    <n v="0"/>
    <n v="0"/>
  </r>
  <r>
    <x v="2"/>
    <x v="7"/>
    <n v="2"/>
    <n v="0"/>
    <n v="0"/>
    <n v="0"/>
    <n v="0"/>
    <n v="0"/>
    <n v="0"/>
    <n v="0"/>
    <n v="0"/>
    <n v="0"/>
  </r>
  <r>
    <x v="2"/>
    <x v="8"/>
    <n v="0"/>
    <n v="0"/>
    <n v="0"/>
    <n v="0"/>
    <n v="0"/>
    <n v="0"/>
    <n v="0"/>
    <n v="0"/>
    <n v="0"/>
    <n v="0"/>
  </r>
  <r>
    <x v="2"/>
    <x v="9"/>
    <n v="0"/>
    <n v="0"/>
    <n v="0"/>
    <n v="0"/>
    <n v="0"/>
    <n v="0"/>
    <n v="0"/>
    <n v="0"/>
    <n v="0"/>
    <n v="0"/>
  </r>
  <r>
    <x v="2"/>
    <x v="10"/>
    <n v="3"/>
    <n v="0"/>
    <n v="0"/>
    <n v="0"/>
    <n v="0"/>
    <n v="0"/>
    <n v="0"/>
    <n v="0"/>
    <n v="0"/>
    <n v="0"/>
  </r>
  <r>
    <x v="2"/>
    <x v="11"/>
    <n v="0"/>
    <n v="0"/>
    <n v="0"/>
    <n v="0"/>
    <n v="0"/>
    <n v="0"/>
    <n v="0"/>
    <n v="0"/>
    <n v="0"/>
    <n v="0"/>
  </r>
  <r>
    <x v="2"/>
    <x v="12"/>
    <n v="0"/>
    <n v="0"/>
    <n v="0"/>
    <n v="0"/>
    <n v="0"/>
    <n v="0"/>
    <n v="0"/>
    <n v="0"/>
    <n v="0"/>
    <n v="0"/>
  </r>
  <r>
    <x v="2"/>
    <x v="13"/>
    <n v="0"/>
    <n v="0"/>
    <n v="0"/>
    <n v="0"/>
    <n v="0"/>
    <n v="0"/>
    <n v="0"/>
    <n v="0"/>
    <n v="0"/>
    <n v="0"/>
  </r>
  <r>
    <x v="2"/>
    <x v="14"/>
    <n v="3"/>
    <n v="0"/>
    <n v="0"/>
    <n v="0"/>
    <n v="0"/>
    <n v="0"/>
    <n v="0"/>
    <n v="0"/>
    <n v="0"/>
    <n v="0"/>
  </r>
  <r>
    <x v="2"/>
    <x v="15"/>
    <n v="1"/>
    <n v="0"/>
    <n v="0"/>
    <n v="0"/>
    <n v="0"/>
    <n v="0"/>
    <n v="0"/>
    <n v="0"/>
    <n v="0"/>
    <n v="0"/>
  </r>
  <r>
    <x v="2"/>
    <x v="16"/>
    <n v="0"/>
    <n v="0"/>
    <n v="50"/>
    <n v="0"/>
    <n v="0"/>
    <n v="0"/>
    <n v="0"/>
    <n v="0"/>
    <n v="0"/>
    <n v="0"/>
  </r>
  <r>
    <x v="2"/>
    <x v="17"/>
    <n v="0"/>
    <n v="0"/>
    <n v="0"/>
    <n v="0"/>
    <n v="0"/>
    <n v="0"/>
    <n v="0"/>
    <n v="0"/>
    <n v="0"/>
    <n v="0"/>
  </r>
  <r>
    <x v="2"/>
    <x v="18"/>
    <n v="0"/>
    <n v="0"/>
    <n v="202"/>
    <n v="0"/>
    <n v="0"/>
    <n v="0"/>
    <n v="0"/>
    <n v="0"/>
    <n v="0"/>
    <n v="0"/>
  </r>
  <r>
    <x v="2"/>
    <x v="19"/>
    <n v="0"/>
    <n v="0"/>
    <n v="0"/>
    <n v="0"/>
    <n v="0"/>
    <n v="0"/>
    <n v="0"/>
    <n v="0"/>
    <n v="0"/>
    <n v="0"/>
  </r>
  <r>
    <x v="2"/>
    <x v="20"/>
    <n v="0"/>
    <n v="0"/>
    <n v="0"/>
    <n v="0"/>
    <n v="0"/>
    <n v="0"/>
    <n v="0"/>
    <n v="0"/>
    <n v="0"/>
    <n v="0"/>
  </r>
  <r>
    <x v="2"/>
    <x v="21"/>
    <n v="0"/>
    <n v="0"/>
    <n v="216"/>
    <n v="0"/>
    <n v="0"/>
    <n v="0"/>
    <n v="0"/>
    <n v="0"/>
    <n v="0"/>
    <n v="0"/>
  </r>
  <r>
    <x v="2"/>
    <x v="22"/>
    <n v="0"/>
    <n v="0"/>
    <n v="210"/>
    <n v="0"/>
    <n v="0"/>
    <n v="0"/>
    <n v="0"/>
    <n v="0"/>
    <n v="0"/>
    <n v="0"/>
  </r>
  <r>
    <x v="2"/>
    <x v="23"/>
    <n v="0"/>
    <n v="0"/>
    <n v="220"/>
    <n v="0"/>
    <n v="0"/>
    <n v="0"/>
    <n v="0"/>
    <n v="0"/>
    <n v="0"/>
    <n v="0"/>
  </r>
  <r>
    <x v="2"/>
    <x v="24"/>
    <n v="0"/>
    <n v="0"/>
    <n v="546"/>
    <n v="0"/>
    <n v="0"/>
    <n v="0"/>
    <n v="0"/>
    <n v="0"/>
    <n v="0"/>
    <n v="0"/>
  </r>
  <r>
    <x v="2"/>
    <x v="25"/>
    <n v="0"/>
    <n v="0"/>
    <n v="295"/>
    <n v="0"/>
    <n v="0"/>
    <n v="0"/>
    <n v="0"/>
    <n v="0"/>
    <n v="0"/>
    <n v="0"/>
  </r>
  <r>
    <x v="2"/>
    <x v="26"/>
    <n v="0"/>
    <n v="0"/>
    <n v="0"/>
    <n v="0"/>
    <n v="0"/>
    <n v="0"/>
    <n v="0"/>
    <n v="0"/>
    <n v="0"/>
    <n v="0"/>
  </r>
  <r>
    <x v="2"/>
    <x v="27"/>
    <n v="0"/>
    <n v="0"/>
    <n v="0"/>
    <n v="0"/>
    <n v="0"/>
    <n v="0"/>
    <n v="0"/>
    <n v="0"/>
    <n v="0"/>
    <n v="0"/>
  </r>
  <r>
    <x v="2"/>
    <x v="28"/>
    <n v="0"/>
    <n v="0"/>
    <n v="270"/>
    <n v="0"/>
    <n v="0"/>
    <n v="0"/>
    <n v="0"/>
    <n v="0"/>
    <n v="0"/>
    <n v="0"/>
  </r>
  <r>
    <x v="2"/>
    <x v="29"/>
    <n v="0"/>
    <n v="0"/>
    <n v="260"/>
    <n v="0"/>
    <n v="0"/>
    <n v="0"/>
    <n v="0"/>
    <n v="0"/>
    <n v="0"/>
    <n v="0"/>
  </r>
  <r>
    <x v="2"/>
    <x v="30"/>
    <n v="0"/>
    <n v="1"/>
    <n v="127"/>
    <n v="0"/>
    <n v="0"/>
    <n v="0"/>
    <n v="0"/>
    <n v="0"/>
    <n v="0"/>
    <n v="0"/>
  </r>
  <r>
    <x v="2"/>
    <x v="31"/>
    <n v="0"/>
    <n v="2"/>
    <n v="0"/>
    <n v="0"/>
    <n v="0"/>
    <n v="0"/>
    <n v="0"/>
    <n v="0"/>
    <n v="0"/>
    <n v="0"/>
  </r>
  <r>
    <x v="2"/>
    <x v="32"/>
    <n v="0"/>
    <n v="2"/>
    <n v="0"/>
    <n v="0"/>
    <n v="0"/>
    <n v="0"/>
    <n v="0"/>
    <n v="0"/>
    <n v="0"/>
    <n v="0"/>
  </r>
  <r>
    <x v="2"/>
    <x v="33"/>
    <n v="0"/>
    <n v="0"/>
    <n v="0"/>
    <n v="0"/>
    <n v="0"/>
    <n v="0"/>
    <n v="0"/>
    <n v="0"/>
    <n v="0"/>
    <n v="0"/>
  </r>
  <r>
    <x v="2"/>
    <x v="34"/>
    <n v="0"/>
    <n v="0"/>
    <n v="0"/>
    <n v="0"/>
    <n v="0"/>
    <n v="0"/>
    <n v="0"/>
    <n v="0"/>
    <n v="0"/>
    <n v="0"/>
  </r>
  <r>
    <x v="2"/>
    <x v="35"/>
    <n v="0"/>
    <n v="0"/>
    <n v="0"/>
    <n v="0"/>
    <n v="0"/>
    <n v="0"/>
    <n v="0"/>
    <n v="0"/>
    <n v="0"/>
    <n v="0"/>
  </r>
  <r>
    <x v="2"/>
    <x v="36"/>
    <n v="0"/>
    <n v="2"/>
    <n v="0"/>
    <n v="0"/>
    <n v="0"/>
    <n v="0"/>
    <n v="0"/>
    <n v="0"/>
    <n v="0"/>
    <n v="0"/>
  </r>
  <r>
    <x v="2"/>
    <x v="37"/>
    <n v="0"/>
    <n v="0"/>
    <n v="0"/>
    <n v="500"/>
    <n v="0"/>
    <n v="0"/>
    <n v="0"/>
    <n v="0"/>
    <n v="0"/>
    <n v="0"/>
  </r>
  <r>
    <x v="2"/>
    <x v="38"/>
    <n v="0"/>
    <n v="0"/>
    <n v="0"/>
    <n v="463"/>
    <n v="0"/>
    <n v="0"/>
    <n v="0"/>
    <n v="0"/>
    <n v="0"/>
    <n v="0"/>
  </r>
  <r>
    <x v="2"/>
    <x v="39"/>
    <n v="0"/>
    <n v="0"/>
    <n v="0"/>
    <n v="528"/>
    <n v="0"/>
    <n v="0"/>
    <n v="0"/>
    <n v="0"/>
    <n v="0"/>
    <n v="0"/>
  </r>
  <r>
    <x v="2"/>
    <x v="40"/>
    <n v="0"/>
    <n v="0"/>
    <n v="0"/>
    <n v="0"/>
    <n v="0"/>
    <n v="0"/>
    <n v="0"/>
    <n v="0"/>
    <n v="0"/>
    <n v="0"/>
  </r>
  <r>
    <x v="2"/>
    <x v="41"/>
    <n v="0"/>
    <n v="0"/>
    <n v="0"/>
    <n v="0"/>
    <n v="0"/>
    <n v="0"/>
    <n v="0"/>
    <n v="0"/>
    <n v="0"/>
    <n v="0"/>
  </r>
  <r>
    <x v="2"/>
    <x v="42"/>
    <n v="0"/>
    <n v="0"/>
    <n v="0"/>
    <n v="552"/>
    <n v="0"/>
    <n v="0"/>
    <n v="0"/>
    <n v="0"/>
    <n v="0"/>
    <n v="0"/>
  </r>
  <r>
    <x v="2"/>
    <x v="43"/>
    <n v="0"/>
    <n v="0"/>
    <n v="0"/>
    <n v="0"/>
    <n v="0"/>
    <n v="0"/>
    <n v="0"/>
    <n v="0"/>
    <n v="0"/>
    <n v="0"/>
  </r>
  <r>
    <x v="2"/>
    <x v="44"/>
    <n v="0"/>
    <n v="0"/>
    <n v="0"/>
    <n v="0"/>
    <n v="0"/>
    <n v="0"/>
    <n v="0"/>
    <n v="0"/>
    <n v="0"/>
    <n v="0"/>
  </r>
  <r>
    <x v="2"/>
    <x v="45"/>
    <n v="0"/>
    <n v="0"/>
    <n v="0"/>
    <n v="0"/>
    <n v="0"/>
    <n v="0"/>
    <n v="0"/>
    <n v="0"/>
    <n v="0"/>
    <n v="0"/>
  </r>
  <r>
    <x v="2"/>
    <x v="46"/>
    <n v="0"/>
    <n v="0"/>
    <n v="0"/>
    <n v="986"/>
    <n v="0"/>
    <n v="0"/>
    <n v="0"/>
    <n v="0"/>
    <n v="0"/>
    <n v="0"/>
  </r>
  <r>
    <x v="2"/>
    <x v="47"/>
    <n v="0"/>
    <n v="0"/>
    <n v="0"/>
    <n v="0"/>
    <n v="0"/>
    <n v="0"/>
    <n v="0"/>
    <n v="0"/>
    <n v="0"/>
    <n v="0"/>
  </r>
  <r>
    <x v="2"/>
    <x v="48"/>
    <n v="0"/>
    <n v="0"/>
    <n v="0"/>
    <n v="0"/>
    <n v="0"/>
    <n v="0"/>
    <n v="0"/>
    <n v="0"/>
    <n v="0"/>
    <n v="0"/>
  </r>
  <r>
    <x v="2"/>
    <x v="49"/>
    <n v="0"/>
    <n v="0"/>
    <n v="0"/>
    <n v="0"/>
    <n v="0"/>
    <n v="0"/>
    <n v="0"/>
    <n v="0"/>
    <n v="0"/>
    <n v="0"/>
  </r>
  <r>
    <x v="2"/>
    <x v="50"/>
    <n v="0"/>
    <n v="0"/>
    <n v="0"/>
    <n v="0"/>
    <n v="0"/>
    <n v="0"/>
    <n v="0"/>
    <n v="0"/>
    <n v="0"/>
    <n v="0"/>
  </r>
  <r>
    <x v="2"/>
    <x v="51"/>
    <n v="0"/>
    <n v="0"/>
    <n v="0"/>
    <n v="0"/>
    <n v="0"/>
    <n v="0"/>
    <n v="0"/>
    <n v="0"/>
    <n v="0"/>
    <n v="0"/>
  </r>
  <r>
    <x v="2"/>
    <x v="52"/>
    <n v="0"/>
    <n v="0"/>
    <n v="0"/>
    <n v="0"/>
    <n v="0"/>
    <n v="0"/>
    <n v="0"/>
    <n v="0"/>
    <n v="0"/>
    <n v="0"/>
  </r>
  <r>
    <x v="2"/>
    <x v="53"/>
    <n v="0"/>
    <n v="0"/>
    <n v="0"/>
    <n v="0"/>
    <n v="0"/>
    <n v="0"/>
    <n v="0"/>
    <n v="0"/>
    <n v="0"/>
    <n v="0"/>
  </r>
  <r>
    <x v="2"/>
    <x v="54"/>
    <n v="0"/>
    <n v="0"/>
    <n v="0"/>
    <n v="0"/>
    <n v="0"/>
    <n v="0"/>
    <n v="0"/>
    <n v="0"/>
    <n v="0"/>
    <n v="0"/>
  </r>
  <r>
    <x v="2"/>
    <x v="55"/>
    <n v="0"/>
    <n v="0"/>
    <n v="0"/>
    <n v="0"/>
    <n v="0"/>
    <n v="0"/>
    <n v="0"/>
    <n v="0"/>
    <n v="0"/>
    <n v="0"/>
  </r>
  <r>
    <x v="2"/>
    <x v="56"/>
    <n v="0"/>
    <n v="0"/>
    <n v="0"/>
    <n v="0"/>
    <n v="0"/>
    <n v="0"/>
    <n v="0"/>
    <n v="0"/>
    <n v="0"/>
    <n v="0"/>
  </r>
  <r>
    <x v="2"/>
    <x v="57"/>
    <n v="0"/>
    <n v="0"/>
    <n v="0"/>
    <n v="0"/>
    <n v="0"/>
    <n v="0"/>
    <n v="0"/>
    <n v="0"/>
    <n v="0"/>
    <n v="0"/>
  </r>
  <r>
    <x v="2"/>
    <x v="58"/>
    <n v="0"/>
    <n v="0"/>
    <n v="0"/>
    <n v="0"/>
    <n v="0"/>
    <n v="0"/>
    <n v="0"/>
    <n v="0"/>
    <n v="0"/>
    <n v="0"/>
  </r>
  <r>
    <x v="2"/>
    <x v="59"/>
    <n v="0"/>
    <n v="0"/>
    <n v="0"/>
    <n v="0"/>
    <n v="0"/>
    <n v="0"/>
    <n v="0"/>
    <n v="0"/>
    <n v="0"/>
    <n v="0"/>
  </r>
  <r>
    <x v="2"/>
    <x v="60"/>
    <n v="0"/>
    <n v="0"/>
    <n v="0"/>
    <n v="0"/>
    <n v="0"/>
    <n v="0"/>
    <n v="0"/>
    <n v="0"/>
    <n v="0"/>
    <n v="0"/>
  </r>
  <r>
    <x v="2"/>
    <x v="61"/>
    <n v="0"/>
    <n v="0"/>
    <n v="0"/>
    <n v="0"/>
    <n v="0"/>
    <n v="0"/>
    <n v="0"/>
    <n v="0"/>
    <n v="0"/>
    <n v="0"/>
  </r>
  <r>
    <x v="2"/>
    <x v="62"/>
    <n v="0"/>
    <n v="0"/>
    <n v="0"/>
    <n v="0"/>
    <n v="0"/>
    <n v="0"/>
    <n v="0"/>
    <n v="0"/>
    <n v="0"/>
    <n v="0"/>
  </r>
  <r>
    <x v="2"/>
    <x v="63"/>
    <n v="0"/>
    <n v="0"/>
    <n v="0"/>
    <n v="0"/>
    <n v="0"/>
    <n v="0"/>
    <n v="0"/>
    <n v="0"/>
    <n v="0"/>
    <n v="0"/>
  </r>
  <r>
    <x v="2"/>
    <x v="64"/>
    <n v="0"/>
    <n v="0"/>
    <n v="0"/>
    <n v="0"/>
    <n v="0"/>
    <n v="0"/>
    <n v="0"/>
    <n v="0"/>
    <n v="0"/>
    <n v="0"/>
  </r>
  <r>
    <x v="2"/>
    <x v="65"/>
    <n v="0"/>
    <n v="0"/>
    <n v="0"/>
    <n v="0"/>
    <n v="0"/>
    <n v="0"/>
    <n v="0"/>
    <n v="0"/>
    <n v="0"/>
    <n v="0"/>
  </r>
  <r>
    <x v="2"/>
    <x v="66"/>
    <n v="0"/>
    <n v="0"/>
    <n v="0"/>
    <n v="0"/>
    <n v="0"/>
    <n v="0"/>
    <n v="0"/>
    <n v="0"/>
    <n v="0"/>
    <n v="0"/>
  </r>
  <r>
    <x v="2"/>
    <x v="67"/>
    <n v="0"/>
    <n v="0"/>
    <n v="0"/>
    <n v="0"/>
    <n v="0"/>
    <n v="0"/>
    <n v="0"/>
    <n v="0"/>
    <n v="0"/>
    <n v="0"/>
  </r>
  <r>
    <x v="2"/>
    <x v="68"/>
    <n v="0"/>
    <n v="0"/>
    <n v="0"/>
    <n v="0"/>
    <n v="0"/>
    <n v="0"/>
    <n v="0"/>
    <n v="0"/>
    <n v="0"/>
    <n v="0"/>
  </r>
  <r>
    <x v="2"/>
    <x v="69"/>
    <n v="0"/>
    <n v="0"/>
    <n v="0"/>
    <n v="0"/>
    <n v="0"/>
    <n v="0"/>
    <n v="0"/>
    <n v="0"/>
    <n v="0"/>
    <n v="0"/>
  </r>
  <r>
    <x v="2"/>
    <x v="70"/>
    <n v="0"/>
    <n v="0"/>
    <n v="0"/>
    <n v="0"/>
    <n v="0"/>
    <n v="0"/>
    <n v="0"/>
    <n v="0"/>
    <n v="0"/>
    <n v="0"/>
  </r>
  <r>
    <x v="2"/>
    <x v="71"/>
    <n v="0"/>
    <n v="0"/>
    <n v="0"/>
    <n v="0"/>
    <n v="0"/>
    <n v="0"/>
    <n v="0"/>
    <n v="0"/>
    <n v="0"/>
    <n v="0"/>
  </r>
  <r>
    <x v="2"/>
    <x v="72"/>
    <n v="0"/>
    <n v="0"/>
    <n v="0"/>
    <n v="0"/>
    <n v="0"/>
    <n v="0"/>
    <n v="0"/>
    <n v="0"/>
    <n v="0"/>
    <n v="0"/>
  </r>
  <r>
    <x v="2"/>
    <x v="73"/>
    <n v="0"/>
    <n v="0"/>
    <n v="0"/>
    <n v="0"/>
    <n v="0"/>
    <n v="0"/>
    <n v="0"/>
    <n v="0"/>
    <n v="0"/>
    <n v="0"/>
  </r>
  <r>
    <x v="2"/>
    <x v="74"/>
    <n v="0"/>
    <n v="0"/>
    <n v="0"/>
    <n v="0"/>
    <n v="0"/>
    <n v="0"/>
    <n v="0"/>
    <n v="0"/>
    <n v="0"/>
    <n v="0"/>
  </r>
  <r>
    <x v="2"/>
    <x v="75"/>
    <n v="0"/>
    <n v="0"/>
    <n v="0"/>
    <n v="0"/>
    <n v="0"/>
    <n v="0"/>
    <n v="0"/>
    <n v="0"/>
    <n v="0"/>
    <n v="0"/>
  </r>
  <r>
    <x v="2"/>
    <x v="76"/>
    <n v="0"/>
    <n v="0"/>
    <n v="0"/>
    <n v="0"/>
    <n v="0"/>
    <n v="0"/>
    <n v="0"/>
    <n v="0"/>
    <n v="0"/>
    <n v="0"/>
  </r>
  <r>
    <x v="2"/>
    <x v="77"/>
    <n v="0"/>
    <n v="0"/>
    <n v="0"/>
    <n v="0"/>
    <n v="0"/>
    <n v="0"/>
    <n v="0"/>
    <n v="0"/>
    <n v="0"/>
    <n v="0"/>
  </r>
  <r>
    <x v="2"/>
    <x v="78"/>
    <n v="0"/>
    <n v="0"/>
    <n v="0"/>
    <n v="0"/>
    <n v="0"/>
    <n v="0"/>
    <n v="0"/>
    <n v="0"/>
    <n v="0"/>
    <n v="0"/>
  </r>
  <r>
    <x v="2"/>
    <x v="79"/>
    <n v="0"/>
    <n v="0"/>
    <n v="0"/>
    <n v="0"/>
    <n v="0"/>
    <n v="0"/>
    <n v="0"/>
    <n v="0"/>
    <n v="0"/>
    <n v="0"/>
  </r>
  <r>
    <x v="2"/>
    <x v="80"/>
    <n v="0"/>
    <n v="0"/>
    <n v="0"/>
    <n v="0"/>
    <n v="0"/>
    <n v="0"/>
    <n v="0"/>
    <n v="0"/>
    <n v="0"/>
    <n v="0"/>
  </r>
  <r>
    <x v="2"/>
    <x v="81"/>
    <n v="0"/>
    <n v="0"/>
    <n v="0"/>
    <n v="0"/>
    <n v="0"/>
    <n v="0"/>
    <n v="0"/>
    <n v="0"/>
    <n v="0"/>
    <n v="0"/>
  </r>
  <r>
    <x v="2"/>
    <x v="82"/>
    <n v="0"/>
    <n v="0"/>
    <n v="0"/>
    <n v="0"/>
    <n v="0"/>
    <n v="0"/>
    <n v="0"/>
    <n v="0"/>
    <n v="0"/>
    <n v="0"/>
  </r>
  <r>
    <x v="2"/>
    <x v="83"/>
    <n v="0"/>
    <n v="0"/>
    <n v="0"/>
    <n v="0"/>
    <n v="0"/>
    <n v="0"/>
    <n v="0"/>
    <n v="0"/>
    <n v="0"/>
    <n v="0"/>
  </r>
  <r>
    <x v="2"/>
    <x v="84"/>
    <n v="0"/>
    <n v="0"/>
    <n v="0"/>
    <n v="0"/>
    <n v="0"/>
    <n v="0"/>
    <n v="0"/>
    <n v="0"/>
    <n v="0"/>
    <n v="0"/>
  </r>
  <r>
    <x v="2"/>
    <x v="85"/>
    <n v="0"/>
    <n v="0"/>
    <n v="0"/>
    <n v="0"/>
    <n v="0"/>
    <n v="0"/>
    <n v="0"/>
    <n v="0"/>
    <n v="0"/>
    <n v="0"/>
  </r>
  <r>
    <x v="2"/>
    <x v="86"/>
    <n v="0"/>
    <n v="0"/>
    <n v="0"/>
    <n v="0"/>
    <n v="0"/>
    <n v="0"/>
    <n v="0"/>
    <n v="0"/>
    <n v="0"/>
    <n v="0"/>
  </r>
  <r>
    <x v="2"/>
    <x v="87"/>
    <n v="0"/>
    <n v="0"/>
    <n v="0"/>
    <n v="0"/>
    <n v="0"/>
    <n v="0"/>
    <n v="0"/>
    <n v="0"/>
    <n v="0"/>
    <n v="0"/>
  </r>
  <r>
    <x v="2"/>
    <x v="88"/>
    <n v="0"/>
    <n v="0"/>
    <n v="0"/>
    <n v="0"/>
    <n v="0"/>
    <n v="0"/>
    <n v="0"/>
    <n v="0"/>
    <n v="0"/>
    <n v="0"/>
  </r>
  <r>
    <x v="2"/>
    <x v="89"/>
    <n v="0"/>
    <n v="0"/>
    <n v="0"/>
    <n v="0"/>
    <n v="0"/>
    <n v="0"/>
    <n v="0"/>
    <n v="0"/>
    <n v="0"/>
    <n v="0"/>
  </r>
  <r>
    <x v="2"/>
    <x v="90"/>
    <n v="0"/>
    <n v="0"/>
    <n v="0"/>
    <n v="0"/>
    <n v="0"/>
    <n v="0"/>
    <n v="0"/>
    <n v="0"/>
    <n v="0"/>
    <n v="0"/>
  </r>
  <r>
    <x v="2"/>
    <x v="91"/>
    <n v="0"/>
    <n v="0"/>
    <n v="0"/>
    <n v="0"/>
    <n v="0"/>
    <n v="0"/>
    <n v="0"/>
    <n v="0"/>
    <n v="0"/>
    <n v="0"/>
  </r>
  <r>
    <x v="2"/>
    <x v="92"/>
    <n v="0"/>
    <n v="0"/>
    <n v="0"/>
    <n v="0"/>
    <n v="0"/>
    <n v="0"/>
    <n v="0"/>
    <n v="0"/>
    <n v="0"/>
    <n v="0"/>
  </r>
  <r>
    <x v="2"/>
    <x v="93"/>
    <n v="0"/>
    <n v="0"/>
    <n v="0"/>
    <n v="0"/>
    <n v="0"/>
    <n v="0"/>
    <n v="0"/>
    <n v="0"/>
    <n v="0"/>
    <n v="0"/>
  </r>
  <r>
    <x v="2"/>
    <x v="94"/>
    <n v="0"/>
    <n v="0"/>
    <n v="0"/>
    <n v="0"/>
    <n v="0"/>
    <n v="0"/>
    <n v="0"/>
    <n v="0"/>
    <n v="0"/>
    <n v="0"/>
  </r>
  <r>
    <x v="2"/>
    <x v="95"/>
    <n v="0"/>
    <n v="0"/>
    <n v="0"/>
    <n v="0"/>
    <n v="0"/>
    <n v="0"/>
    <n v="0"/>
    <n v="0"/>
    <n v="0"/>
    <n v="0"/>
  </r>
  <r>
    <x v="2"/>
    <x v="96"/>
    <n v="0"/>
    <n v="0"/>
    <n v="0"/>
    <n v="0"/>
    <n v="0"/>
    <n v="0"/>
    <n v="0"/>
    <n v="0"/>
    <n v="0"/>
    <n v="0"/>
  </r>
  <r>
    <x v="2"/>
    <x v="97"/>
    <n v="0"/>
    <n v="0"/>
    <n v="0"/>
    <n v="0"/>
    <n v="0"/>
    <n v="0"/>
    <n v="0"/>
    <n v="0"/>
    <n v="0"/>
    <n v="0"/>
  </r>
  <r>
    <x v="2"/>
    <x v="98"/>
    <n v="0"/>
    <n v="0"/>
    <n v="0"/>
    <n v="0"/>
    <n v="0"/>
    <n v="0"/>
    <n v="0"/>
    <n v="0"/>
    <n v="0"/>
    <n v="0"/>
  </r>
  <r>
    <x v="2"/>
    <x v="99"/>
    <n v="0"/>
    <n v="0"/>
    <n v="0"/>
    <n v="0"/>
    <n v="0"/>
    <n v="0"/>
    <n v="0"/>
    <n v="0"/>
    <n v="0"/>
    <n v="0"/>
  </r>
  <r>
    <x v="2"/>
    <x v="100"/>
    <n v="0"/>
    <n v="0"/>
    <n v="0"/>
    <n v="0"/>
    <n v="0"/>
    <n v="0"/>
    <n v="0"/>
    <n v="0"/>
    <n v="0"/>
    <n v="0"/>
  </r>
  <r>
    <x v="2"/>
    <x v="101"/>
    <n v="0"/>
    <n v="0"/>
    <n v="0"/>
    <n v="0"/>
    <n v="0"/>
    <n v="0"/>
    <n v="0"/>
    <n v="0"/>
    <n v="0"/>
    <n v="0"/>
  </r>
  <r>
    <x v="2"/>
    <x v="102"/>
    <n v="0"/>
    <n v="0"/>
    <n v="0"/>
    <n v="0"/>
    <n v="0"/>
    <n v="0"/>
    <n v="0"/>
    <n v="0"/>
    <n v="0"/>
    <n v="0"/>
  </r>
  <r>
    <x v="2"/>
    <x v="103"/>
    <n v="0"/>
    <n v="0"/>
    <n v="0"/>
    <n v="0"/>
    <n v="0"/>
    <n v="0"/>
    <n v="0"/>
    <n v="0"/>
    <n v="0"/>
    <n v="0"/>
  </r>
  <r>
    <x v="2"/>
    <x v="104"/>
    <n v="0"/>
    <n v="0"/>
    <n v="0"/>
    <n v="0"/>
    <n v="0"/>
    <n v="0"/>
    <n v="0"/>
    <n v="0"/>
    <n v="0"/>
    <n v="0"/>
  </r>
  <r>
    <x v="2"/>
    <x v="105"/>
    <n v="0"/>
    <n v="0"/>
    <n v="0"/>
    <n v="0"/>
    <n v="0"/>
    <n v="0"/>
    <n v="0"/>
    <n v="0"/>
    <n v="0"/>
    <n v="0"/>
  </r>
  <r>
    <x v="2"/>
    <x v="106"/>
    <n v="0"/>
    <n v="0"/>
    <n v="0"/>
    <n v="0"/>
    <n v="0"/>
    <n v="0"/>
    <n v="0"/>
    <n v="0"/>
    <n v="0"/>
    <n v="0"/>
  </r>
  <r>
    <x v="2"/>
    <x v="107"/>
    <n v="0"/>
    <n v="0"/>
    <n v="0"/>
    <n v="0"/>
    <n v="0"/>
    <n v="0"/>
    <n v="0"/>
    <n v="0"/>
    <n v="0"/>
    <n v="0"/>
  </r>
  <r>
    <x v="2"/>
    <x v="108"/>
    <n v="0"/>
    <n v="0"/>
    <n v="0"/>
    <n v="0"/>
    <n v="0"/>
    <n v="0"/>
    <n v="0"/>
    <n v="0"/>
    <n v="0"/>
    <n v="0"/>
  </r>
  <r>
    <x v="2"/>
    <x v="109"/>
    <n v="0"/>
    <n v="0"/>
    <n v="0"/>
    <n v="0"/>
    <n v="0"/>
    <n v="0"/>
    <n v="0"/>
    <n v="0"/>
    <n v="0"/>
    <n v="0"/>
  </r>
  <r>
    <x v="2"/>
    <x v="110"/>
    <n v="0"/>
    <n v="0"/>
    <n v="0"/>
    <n v="0"/>
    <n v="0"/>
    <n v="0"/>
    <n v="0"/>
    <n v="0"/>
    <n v="0"/>
    <n v="0"/>
  </r>
  <r>
    <x v="2"/>
    <x v="111"/>
    <n v="0"/>
    <n v="0"/>
    <n v="0"/>
    <n v="0"/>
    <n v="0"/>
    <n v="0"/>
    <n v="0"/>
    <n v="0"/>
    <n v="0"/>
    <n v="0"/>
  </r>
  <r>
    <x v="2"/>
    <x v="112"/>
    <n v="0"/>
    <n v="0"/>
    <n v="0"/>
    <n v="0"/>
    <n v="0"/>
    <n v="0"/>
    <n v="0"/>
    <n v="0"/>
    <n v="0"/>
    <n v="0"/>
  </r>
  <r>
    <x v="2"/>
    <x v="113"/>
    <n v="0"/>
    <n v="0"/>
    <n v="0"/>
    <n v="0"/>
    <n v="0"/>
    <n v="0"/>
    <n v="0"/>
    <n v="0"/>
    <n v="0"/>
    <n v="0"/>
  </r>
  <r>
    <x v="2"/>
    <x v="114"/>
    <n v="0"/>
    <n v="0"/>
    <n v="0"/>
    <n v="0"/>
    <n v="0"/>
    <n v="0"/>
    <n v="0"/>
    <n v="0"/>
    <n v="0"/>
    <n v="0"/>
  </r>
  <r>
    <x v="3"/>
    <x v="0"/>
    <n v="0"/>
    <n v="0"/>
    <n v="0"/>
    <n v="0"/>
    <n v="0"/>
    <n v="0"/>
    <n v="8"/>
    <n v="0"/>
    <n v="1"/>
    <n v="0"/>
  </r>
  <r>
    <x v="3"/>
    <x v="1"/>
    <n v="0"/>
    <n v="0"/>
    <n v="0"/>
    <n v="0"/>
    <n v="0"/>
    <n v="0"/>
    <n v="8"/>
    <n v="0"/>
    <n v="1"/>
    <n v="0"/>
  </r>
  <r>
    <x v="3"/>
    <x v="2"/>
    <n v="0"/>
    <n v="0"/>
    <n v="0"/>
    <n v="0"/>
    <n v="0"/>
    <n v="0"/>
    <n v="8"/>
    <n v="0"/>
    <n v="1"/>
    <n v="0"/>
  </r>
  <r>
    <x v="3"/>
    <x v="3"/>
    <n v="1"/>
    <n v="0"/>
    <n v="0"/>
    <n v="0"/>
    <n v="0"/>
    <n v="0"/>
    <n v="8"/>
    <n v="0"/>
    <n v="1"/>
    <n v="0"/>
  </r>
  <r>
    <x v="3"/>
    <x v="4"/>
    <n v="0"/>
    <n v="0"/>
    <n v="0"/>
    <n v="0"/>
    <n v="0"/>
    <n v="0"/>
    <n v="0"/>
    <n v="8"/>
    <n v="0"/>
    <n v="1"/>
  </r>
  <r>
    <x v="3"/>
    <x v="5"/>
    <n v="0"/>
    <n v="0"/>
    <n v="0"/>
    <n v="0"/>
    <n v="0"/>
    <n v="0"/>
    <n v="0"/>
    <n v="0"/>
    <n v="0"/>
    <n v="0"/>
  </r>
  <r>
    <x v="3"/>
    <x v="6"/>
    <n v="0"/>
    <n v="0"/>
    <n v="0"/>
    <n v="0"/>
    <n v="0"/>
    <n v="0"/>
    <n v="0"/>
    <n v="0"/>
    <n v="0"/>
    <n v="0"/>
  </r>
  <r>
    <x v="3"/>
    <x v="7"/>
    <n v="0"/>
    <n v="0"/>
    <n v="0"/>
    <n v="0"/>
    <n v="0"/>
    <n v="0"/>
    <n v="0"/>
    <n v="0"/>
    <n v="0"/>
    <n v="0"/>
  </r>
  <r>
    <x v="3"/>
    <x v="8"/>
    <n v="1"/>
    <n v="0"/>
    <n v="0"/>
    <n v="0"/>
    <n v="0"/>
    <n v="0"/>
    <n v="0"/>
    <n v="0"/>
    <n v="0"/>
    <n v="0"/>
  </r>
  <r>
    <x v="3"/>
    <x v="9"/>
    <n v="0"/>
    <n v="0"/>
    <n v="0"/>
    <n v="0"/>
    <n v="0"/>
    <n v="0"/>
    <n v="0"/>
    <n v="0"/>
    <n v="0"/>
    <n v="0"/>
  </r>
  <r>
    <x v="3"/>
    <x v="10"/>
    <n v="2"/>
    <n v="0"/>
    <n v="0"/>
    <n v="0"/>
    <n v="0"/>
    <n v="0"/>
    <n v="0"/>
    <n v="0"/>
    <n v="0"/>
    <n v="0"/>
  </r>
  <r>
    <x v="3"/>
    <x v="11"/>
    <n v="1"/>
    <n v="0"/>
    <n v="0"/>
    <n v="0"/>
    <n v="0"/>
    <n v="0"/>
    <n v="0"/>
    <n v="0"/>
    <n v="0"/>
    <n v="0"/>
  </r>
  <r>
    <x v="3"/>
    <x v="12"/>
    <n v="1"/>
    <n v="0"/>
    <n v="0"/>
    <n v="0"/>
    <n v="0"/>
    <n v="0"/>
    <n v="0"/>
    <n v="0"/>
    <n v="0"/>
    <n v="0"/>
  </r>
  <r>
    <x v="3"/>
    <x v="13"/>
    <n v="0"/>
    <n v="0"/>
    <n v="0"/>
    <n v="0"/>
    <n v="0"/>
    <n v="0"/>
    <n v="0"/>
    <n v="0"/>
    <n v="0"/>
    <n v="0"/>
  </r>
  <r>
    <x v="3"/>
    <x v="14"/>
    <n v="3"/>
    <n v="0"/>
    <n v="0"/>
    <n v="0"/>
    <n v="0"/>
    <n v="0"/>
    <n v="0"/>
    <n v="0"/>
    <n v="0"/>
    <n v="0"/>
  </r>
  <r>
    <x v="3"/>
    <x v="15"/>
    <n v="1"/>
    <n v="0"/>
    <n v="0"/>
    <n v="0"/>
    <n v="0"/>
    <n v="0"/>
    <n v="0"/>
    <n v="0"/>
    <n v="0"/>
    <n v="0"/>
  </r>
  <r>
    <x v="3"/>
    <x v="16"/>
    <n v="0"/>
    <n v="0"/>
    <n v="0"/>
    <n v="0"/>
    <n v="0"/>
    <n v="0"/>
    <n v="0"/>
    <n v="0"/>
    <n v="0"/>
    <n v="0"/>
  </r>
  <r>
    <x v="3"/>
    <x v="17"/>
    <n v="0"/>
    <n v="0"/>
    <n v="0"/>
    <n v="0"/>
    <n v="0"/>
    <n v="0"/>
    <n v="0"/>
    <n v="0"/>
    <n v="0"/>
    <n v="0"/>
  </r>
  <r>
    <x v="3"/>
    <x v="18"/>
    <n v="0"/>
    <n v="0"/>
    <n v="218"/>
    <n v="0"/>
    <n v="0"/>
    <n v="0"/>
    <n v="0"/>
    <n v="0"/>
    <n v="0"/>
    <n v="0"/>
  </r>
  <r>
    <x v="3"/>
    <x v="19"/>
    <n v="0"/>
    <n v="0"/>
    <n v="0"/>
    <n v="0"/>
    <n v="0"/>
    <n v="0"/>
    <n v="0"/>
    <n v="0"/>
    <n v="0"/>
    <n v="0"/>
  </r>
  <r>
    <x v="3"/>
    <x v="20"/>
    <n v="0"/>
    <n v="0"/>
    <n v="0"/>
    <n v="0"/>
    <n v="0"/>
    <n v="0"/>
    <n v="0"/>
    <n v="0"/>
    <n v="0"/>
    <n v="0"/>
  </r>
  <r>
    <x v="3"/>
    <x v="21"/>
    <n v="0"/>
    <n v="0"/>
    <n v="210"/>
    <n v="0"/>
    <n v="0"/>
    <n v="0"/>
    <n v="0"/>
    <n v="0"/>
    <n v="0"/>
    <n v="0"/>
  </r>
  <r>
    <x v="3"/>
    <x v="22"/>
    <n v="0"/>
    <n v="0"/>
    <n v="218"/>
    <n v="0"/>
    <n v="0"/>
    <n v="0"/>
    <n v="0"/>
    <n v="0"/>
    <n v="0"/>
    <n v="0"/>
  </r>
  <r>
    <x v="3"/>
    <x v="23"/>
    <n v="0"/>
    <n v="0"/>
    <n v="260"/>
    <n v="0"/>
    <n v="0"/>
    <n v="0"/>
    <n v="0"/>
    <n v="0"/>
    <n v="0"/>
    <n v="0"/>
  </r>
  <r>
    <x v="3"/>
    <x v="24"/>
    <n v="0"/>
    <n v="0"/>
    <n v="261"/>
    <n v="0"/>
    <n v="0"/>
    <n v="0"/>
    <n v="0"/>
    <n v="0"/>
    <n v="0"/>
    <n v="0"/>
  </r>
  <r>
    <x v="3"/>
    <x v="25"/>
    <n v="0"/>
    <n v="0"/>
    <n v="260"/>
    <n v="0"/>
    <n v="0"/>
    <n v="0"/>
    <n v="0"/>
    <n v="0"/>
    <n v="0"/>
    <n v="0"/>
  </r>
  <r>
    <x v="3"/>
    <x v="26"/>
    <n v="0"/>
    <n v="0"/>
    <n v="0"/>
    <n v="0"/>
    <n v="0"/>
    <n v="0"/>
    <n v="0"/>
    <n v="0"/>
    <n v="0"/>
    <n v="0"/>
  </r>
  <r>
    <x v="3"/>
    <x v="27"/>
    <n v="0"/>
    <n v="0"/>
    <n v="0"/>
    <n v="0"/>
    <n v="0"/>
    <n v="0"/>
    <n v="0"/>
    <n v="0"/>
    <n v="0"/>
    <n v="0"/>
  </r>
  <r>
    <x v="3"/>
    <x v="28"/>
    <n v="1"/>
    <n v="0"/>
    <n v="260"/>
    <n v="0"/>
    <n v="0"/>
    <n v="0"/>
    <n v="0"/>
    <n v="0"/>
    <n v="0"/>
    <n v="0"/>
  </r>
  <r>
    <x v="3"/>
    <x v="29"/>
    <n v="0"/>
    <n v="0"/>
    <n v="331"/>
    <n v="0"/>
    <n v="0"/>
    <n v="0"/>
    <n v="0"/>
    <n v="0"/>
    <n v="0"/>
    <n v="0"/>
  </r>
  <r>
    <x v="3"/>
    <x v="30"/>
    <n v="0"/>
    <n v="0"/>
    <n v="260"/>
    <n v="0"/>
    <n v="0"/>
    <n v="0"/>
    <n v="0"/>
    <n v="0"/>
    <n v="0"/>
    <n v="0"/>
  </r>
  <r>
    <x v="3"/>
    <x v="31"/>
    <n v="0"/>
    <n v="0"/>
    <n v="261"/>
    <n v="0"/>
    <n v="0"/>
    <n v="0"/>
    <n v="0"/>
    <n v="0"/>
    <n v="0"/>
    <n v="0"/>
  </r>
  <r>
    <x v="3"/>
    <x v="32"/>
    <n v="0"/>
    <n v="0"/>
    <n v="270"/>
    <n v="0"/>
    <n v="0"/>
    <n v="0"/>
    <n v="0"/>
    <n v="0"/>
    <n v="0"/>
    <n v="0"/>
  </r>
  <r>
    <x v="3"/>
    <x v="33"/>
    <n v="0"/>
    <n v="0"/>
    <n v="0"/>
    <n v="0"/>
    <n v="0"/>
    <n v="0"/>
    <n v="0"/>
    <n v="0"/>
    <n v="0"/>
    <n v="0"/>
  </r>
  <r>
    <x v="3"/>
    <x v="34"/>
    <n v="0"/>
    <n v="0"/>
    <n v="0"/>
    <n v="0"/>
    <n v="0"/>
    <n v="0"/>
    <n v="0"/>
    <n v="0"/>
    <n v="0"/>
    <n v="0"/>
  </r>
  <r>
    <x v="3"/>
    <x v="35"/>
    <n v="0"/>
    <n v="0"/>
    <n v="0"/>
    <n v="0"/>
    <n v="0"/>
    <n v="0"/>
    <n v="0"/>
    <n v="0"/>
    <n v="0"/>
    <n v="0"/>
  </r>
  <r>
    <x v="3"/>
    <x v="36"/>
    <n v="0"/>
    <n v="0"/>
    <n v="260"/>
    <n v="0"/>
    <n v="0"/>
    <n v="0"/>
    <n v="0"/>
    <n v="0"/>
    <n v="0"/>
    <n v="0"/>
  </r>
  <r>
    <x v="3"/>
    <x v="37"/>
    <n v="0"/>
    <n v="0"/>
    <n v="270"/>
    <n v="0"/>
    <n v="0"/>
    <n v="0"/>
    <n v="0"/>
    <n v="0"/>
    <n v="0"/>
    <n v="0"/>
  </r>
  <r>
    <x v="3"/>
    <x v="38"/>
    <n v="0"/>
    <n v="0"/>
    <n v="260"/>
    <n v="0"/>
    <n v="0"/>
    <n v="0"/>
    <n v="0"/>
    <n v="0"/>
    <n v="0"/>
    <n v="0"/>
  </r>
  <r>
    <x v="3"/>
    <x v="39"/>
    <n v="0"/>
    <n v="0"/>
    <n v="262"/>
    <n v="0"/>
    <n v="0"/>
    <n v="0"/>
    <n v="0"/>
    <n v="0"/>
    <n v="0"/>
    <n v="0"/>
  </r>
  <r>
    <x v="3"/>
    <x v="40"/>
    <n v="0"/>
    <n v="0"/>
    <n v="167"/>
    <n v="0"/>
    <n v="0"/>
    <n v="0"/>
    <n v="0"/>
    <n v="0"/>
    <n v="0"/>
    <n v="0"/>
  </r>
  <r>
    <x v="3"/>
    <x v="41"/>
    <n v="0"/>
    <n v="0"/>
    <n v="108"/>
    <n v="0"/>
    <n v="0"/>
    <n v="0"/>
    <n v="0"/>
    <n v="0"/>
    <n v="0"/>
    <n v="0"/>
  </r>
  <r>
    <x v="3"/>
    <x v="42"/>
    <n v="0"/>
    <n v="0"/>
    <n v="260"/>
    <n v="0"/>
    <n v="0"/>
    <n v="0"/>
    <n v="0"/>
    <n v="0"/>
    <n v="0"/>
    <n v="0"/>
  </r>
  <r>
    <x v="3"/>
    <x v="43"/>
    <n v="0"/>
    <n v="0"/>
    <n v="260"/>
    <n v="0"/>
    <n v="0"/>
    <n v="0"/>
    <n v="0"/>
    <n v="0"/>
    <n v="0"/>
    <n v="0"/>
  </r>
  <r>
    <x v="3"/>
    <x v="44"/>
    <n v="0"/>
    <n v="0"/>
    <n v="265"/>
    <n v="0"/>
    <n v="0"/>
    <n v="0"/>
    <n v="0"/>
    <n v="0"/>
    <n v="0"/>
    <n v="0"/>
  </r>
  <r>
    <x v="3"/>
    <x v="45"/>
    <n v="0"/>
    <n v="0"/>
    <n v="263"/>
    <n v="0"/>
    <n v="0"/>
    <n v="0"/>
    <n v="0"/>
    <n v="0"/>
    <n v="0"/>
    <n v="0"/>
  </r>
  <r>
    <x v="3"/>
    <x v="46"/>
    <n v="0"/>
    <n v="0"/>
    <n v="260"/>
    <n v="0"/>
    <n v="0"/>
    <n v="0"/>
    <n v="0"/>
    <n v="0"/>
    <n v="0"/>
    <n v="0"/>
  </r>
  <r>
    <x v="3"/>
    <x v="47"/>
    <n v="0"/>
    <n v="0"/>
    <n v="0"/>
    <n v="0"/>
    <n v="0"/>
    <n v="0"/>
    <n v="0"/>
    <n v="0"/>
    <n v="0"/>
    <n v="0"/>
  </r>
  <r>
    <x v="3"/>
    <x v="48"/>
    <n v="0"/>
    <n v="0"/>
    <n v="0"/>
    <n v="0"/>
    <n v="0"/>
    <n v="0"/>
    <n v="0"/>
    <n v="0"/>
    <n v="0"/>
    <n v="0"/>
  </r>
  <r>
    <x v="3"/>
    <x v="49"/>
    <n v="0"/>
    <n v="0"/>
    <n v="260"/>
    <n v="0"/>
    <n v="0"/>
    <n v="0"/>
    <n v="0"/>
    <n v="0"/>
    <n v="0"/>
    <n v="0"/>
  </r>
  <r>
    <x v="3"/>
    <x v="50"/>
    <n v="0"/>
    <n v="0"/>
    <n v="222"/>
    <n v="0"/>
    <n v="0"/>
    <n v="0"/>
    <n v="0"/>
    <n v="0"/>
    <n v="0"/>
    <n v="0"/>
  </r>
  <r>
    <x v="3"/>
    <x v="51"/>
    <n v="0"/>
    <n v="0"/>
    <n v="0"/>
    <n v="0"/>
    <n v="0"/>
    <n v="0"/>
    <n v="0"/>
    <n v="0"/>
    <n v="0"/>
    <n v="0"/>
  </r>
  <r>
    <x v="3"/>
    <x v="52"/>
    <n v="0"/>
    <n v="0"/>
    <n v="0"/>
    <n v="0"/>
    <n v="0"/>
    <n v="0"/>
    <n v="0"/>
    <n v="0"/>
    <n v="0"/>
    <n v="0"/>
  </r>
  <r>
    <x v="3"/>
    <x v="53"/>
    <n v="0"/>
    <n v="0"/>
    <n v="0"/>
    <n v="0"/>
    <n v="0"/>
    <n v="0"/>
    <n v="0"/>
    <n v="0"/>
    <n v="0"/>
    <n v="0"/>
  </r>
  <r>
    <x v="3"/>
    <x v="54"/>
    <n v="0"/>
    <n v="0"/>
    <n v="0"/>
    <n v="0"/>
    <n v="0"/>
    <n v="0"/>
    <n v="0"/>
    <n v="0"/>
    <n v="0"/>
    <n v="0"/>
  </r>
  <r>
    <x v="3"/>
    <x v="55"/>
    <n v="0"/>
    <n v="0"/>
    <n v="0"/>
    <n v="0"/>
    <n v="0"/>
    <n v="0"/>
    <n v="0"/>
    <n v="0"/>
    <n v="0"/>
    <n v="0"/>
  </r>
  <r>
    <x v="3"/>
    <x v="56"/>
    <n v="0"/>
    <n v="0"/>
    <n v="0"/>
    <n v="0"/>
    <n v="0"/>
    <n v="0"/>
    <n v="0"/>
    <n v="0"/>
    <n v="0"/>
    <n v="0"/>
  </r>
  <r>
    <x v="3"/>
    <x v="57"/>
    <n v="0"/>
    <n v="0"/>
    <n v="0"/>
    <n v="0"/>
    <n v="0"/>
    <n v="0"/>
    <n v="0"/>
    <n v="0"/>
    <n v="0"/>
    <n v="0"/>
  </r>
  <r>
    <x v="3"/>
    <x v="58"/>
    <n v="0"/>
    <n v="0"/>
    <n v="0"/>
    <n v="0"/>
    <n v="0"/>
    <n v="0"/>
    <n v="0"/>
    <n v="0"/>
    <n v="0"/>
    <n v="0"/>
  </r>
  <r>
    <x v="3"/>
    <x v="59"/>
    <n v="0"/>
    <n v="0"/>
    <n v="0"/>
    <n v="0"/>
    <n v="0"/>
    <n v="0"/>
    <n v="0"/>
    <n v="0"/>
    <n v="0"/>
    <n v="0"/>
  </r>
  <r>
    <x v="3"/>
    <x v="60"/>
    <n v="0"/>
    <n v="0"/>
    <n v="0"/>
    <n v="0"/>
    <n v="0"/>
    <n v="0"/>
    <n v="0"/>
    <n v="0"/>
    <n v="0"/>
    <n v="0"/>
  </r>
  <r>
    <x v="3"/>
    <x v="61"/>
    <n v="0"/>
    <n v="0"/>
    <n v="0"/>
    <n v="0"/>
    <n v="0"/>
    <n v="0"/>
    <n v="0"/>
    <n v="0"/>
    <n v="0"/>
    <n v="0"/>
  </r>
  <r>
    <x v="3"/>
    <x v="62"/>
    <n v="0"/>
    <n v="0"/>
    <n v="0"/>
    <n v="0"/>
    <n v="0"/>
    <n v="0"/>
    <n v="0"/>
    <n v="0"/>
    <n v="0"/>
    <n v="0"/>
  </r>
  <r>
    <x v="3"/>
    <x v="63"/>
    <n v="0"/>
    <n v="0"/>
    <n v="0"/>
    <n v="0"/>
    <n v="0"/>
    <n v="0"/>
    <n v="0"/>
    <n v="0"/>
    <n v="0"/>
    <n v="0"/>
  </r>
  <r>
    <x v="3"/>
    <x v="64"/>
    <n v="0"/>
    <n v="0"/>
    <n v="0"/>
    <n v="0"/>
    <n v="0"/>
    <n v="0"/>
    <n v="0"/>
    <n v="0"/>
    <n v="0"/>
    <n v="0"/>
  </r>
  <r>
    <x v="3"/>
    <x v="65"/>
    <n v="0"/>
    <n v="0"/>
    <n v="0"/>
    <n v="0"/>
    <n v="0"/>
    <n v="0"/>
    <n v="0"/>
    <n v="0"/>
    <n v="0"/>
    <n v="0"/>
  </r>
  <r>
    <x v="3"/>
    <x v="66"/>
    <n v="0"/>
    <n v="0"/>
    <n v="0"/>
    <n v="0"/>
    <n v="0"/>
    <n v="0"/>
    <n v="0"/>
    <n v="0"/>
    <n v="0"/>
    <n v="0"/>
  </r>
  <r>
    <x v="3"/>
    <x v="67"/>
    <n v="0"/>
    <n v="0"/>
    <n v="0"/>
    <n v="0"/>
    <n v="0"/>
    <n v="0"/>
    <n v="0"/>
    <n v="0"/>
    <n v="0"/>
    <n v="0"/>
  </r>
  <r>
    <x v="3"/>
    <x v="68"/>
    <n v="0"/>
    <n v="0"/>
    <n v="0"/>
    <n v="0"/>
    <n v="0"/>
    <n v="0"/>
    <n v="0"/>
    <n v="0"/>
    <n v="0"/>
    <n v="0"/>
  </r>
  <r>
    <x v="3"/>
    <x v="69"/>
    <n v="0"/>
    <n v="0"/>
    <n v="0"/>
    <n v="0"/>
    <n v="0"/>
    <n v="0"/>
    <n v="0"/>
    <n v="0"/>
    <n v="0"/>
    <n v="0"/>
  </r>
  <r>
    <x v="3"/>
    <x v="70"/>
    <n v="0"/>
    <n v="0"/>
    <n v="0"/>
    <n v="0"/>
    <n v="0"/>
    <n v="0"/>
    <n v="0"/>
    <n v="0"/>
    <n v="0"/>
    <n v="0"/>
  </r>
  <r>
    <x v="3"/>
    <x v="71"/>
    <n v="0"/>
    <n v="0"/>
    <n v="0"/>
    <n v="0"/>
    <n v="0"/>
    <n v="0"/>
    <n v="0"/>
    <n v="0"/>
    <n v="0"/>
    <n v="0"/>
  </r>
  <r>
    <x v="3"/>
    <x v="72"/>
    <n v="0"/>
    <n v="0"/>
    <n v="0"/>
    <n v="0"/>
    <n v="0"/>
    <n v="0"/>
    <n v="0"/>
    <n v="0"/>
    <n v="0"/>
    <n v="0"/>
  </r>
  <r>
    <x v="3"/>
    <x v="73"/>
    <n v="0"/>
    <n v="0"/>
    <n v="0"/>
    <n v="0"/>
    <n v="0"/>
    <n v="0"/>
    <n v="0"/>
    <n v="0"/>
    <n v="0"/>
    <n v="0"/>
  </r>
  <r>
    <x v="3"/>
    <x v="74"/>
    <n v="0"/>
    <n v="0"/>
    <n v="0"/>
    <n v="0"/>
    <n v="0"/>
    <n v="0"/>
    <n v="0"/>
    <n v="0"/>
    <n v="0"/>
    <n v="0"/>
  </r>
  <r>
    <x v="3"/>
    <x v="75"/>
    <n v="0"/>
    <n v="0"/>
    <n v="0"/>
    <n v="0"/>
    <n v="0"/>
    <n v="0"/>
    <n v="0"/>
    <n v="0"/>
    <n v="0"/>
    <n v="0"/>
  </r>
  <r>
    <x v="3"/>
    <x v="76"/>
    <n v="0"/>
    <n v="0"/>
    <n v="0"/>
    <n v="0"/>
    <n v="0"/>
    <n v="0"/>
    <n v="0"/>
    <n v="0"/>
    <n v="0"/>
    <n v="0"/>
  </r>
  <r>
    <x v="3"/>
    <x v="77"/>
    <n v="0"/>
    <n v="0"/>
    <n v="0"/>
    <n v="0"/>
    <n v="0"/>
    <n v="0"/>
    <n v="0"/>
    <n v="0"/>
    <n v="0"/>
    <n v="0"/>
  </r>
  <r>
    <x v="3"/>
    <x v="78"/>
    <n v="0"/>
    <n v="0"/>
    <n v="0"/>
    <n v="0"/>
    <n v="0"/>
    <n v="0"/>
    <n v="0"/>
    <n v="0"/>
    <n v="0"/>
    <n v="0"/>
  </r>
  <r>
    <x v="3"/>
    <x v="79"/>
    <n v="0"/>
    <n v="0"/>
    <n v="0"/>
    <n v="0"/>
    <n v="0"/>
    <n v="0"/>
    <n v="0"/>
    <n v="0"/>
    <n v="0"/>
    <n v="0"/>
  </r>
  <r>
    <x v="3"/>
    <x v="80"/>
    <n v="0"/>
    <n v="0"/>
    <n v="0"/>
    <n v="0"/>
    <n v="0"/>
    <n v="0"/>
    <n v="0"/>
    <n v="0"/>
    <n v="0"/>
    <n v="0"/>
  </r>
  <r>
    <x v="3"/>
    <x v="81"/>
    <n v="0"/>
    <n v="0"/>
    <n v="0"/>
    <n v="0"/>
    <n v="0"/>
    <n v="0"/>
    <n v="0"/>
    <n v="0"/>
    <n v="0"/>
    <n v="0"/>
  </r>
  <r>
    <x v="3"/>
    <x v="82"/>
    <n v="0"/>
    <n v="0"/>
    <n v="0"/>
    <n v="0"/>
    <n v="0"/>
    <n v="0"/>
    <n v="0"/>
    <n v="0"/>
    <n v="0"/>
    <n v="0"/>
  </r>
  <r>
    <x v="3"/>
    <x v="83"/>
    <n v="0"/>
    <n v="0"/>
    <n v="0"/>
    <n v="0"/>
    <n v="0"/>
    <n v="0"/>
    <n v="0"/>
    <n v="0"/>
    <n v="0"/>
    <n v="0"/>
  </r>
  <r>
    <x v="3"/>
    <x v="84"/>
    <n v="0"/>
    <n v="0"/>
    <n v="0"/>
    <n v="0"/>
    <n v="0"/>
    <n v="0"/>
    <n v="0"/>
    <n v="0"/>
    <n v="0"/>
    <n v="0"/>
  </r>
  <r>
    <x v="3"/>
    <x v="85"/>
    <n v="0"/>
    <n v="0"/>
    <n v="0"/>
    <n v="0"/>
    <n v="0"/>
    <n v="0"/>
    <n v="0"/>
    <n v="0"/>
    <n v="0"/>
    <n v="0"/>
  </r>
  <r>
    <x v="3"/>
    <x v="86"/>
    <n v="0"/>
    <n v="0"/>
    <n v="0"/>
    <n v="0"/>
    <n v="0"/>
    <n v="0"/>
    <n v="0"/>
    <n v="0"/>
    <n v="0"/>
    <n v="0"/>
  </r>
  <r>
    <x v="3"/>
    <x v="87"/>
    <n v="0"/>
    <n v="0"/>
    <n v="0"/>
    <n v="0"/>
    <n v="0"/>
    <n v="0"/>
    <n v="0"/>
    <n v="0"/>
    <n v="0"/>
    <n v="0"/>
  </r>
  <r>
    <x v="3"/>
    <x v="88"/>
    <n v="0"/>
    <n v="0"/>
    <n v="0"/>
    <n v="0"/>
    <n v="0"/>
    <n v="0"/>
    <n v="0"/>
    <n v="0"/>
    <n v="0"/>
    <n v="0"/>
  </r>
  <r>
    <x v="3"/>
    <x v="89"/>
    <n v="0"/>
    <n v="0"/>
    <n v="0"/>
    <n v="0"/>
    <n v="0"/>
    <n v="0"/>
    <n v="0"/>
    <n v="0"/>
    <n v="0"/>
    <n v="0"/>
  </r>
  <r>
    <x v="3"/>
    <x v="90"/>
    <n v="0"/>
    <n v="0"/>
    <n v="0"/>
    <n v="0"/>
    <n v="0"/>
    <n v="0"/>
    <n v="0"/>
    <n v="0"/>
    <n v="0"/>
    <n v="0"/>
  </r>
  <r>
    <x v="3"/>
    <x v="91"/>
    <n v="0"/>
    <n v="0"/>
    <n v="0"/>
    <n v="0"/>
    <n v="0"/>
    <n v="0"/>
    <n v="0"/>
    <n v="0"/>
    <n v="0"/>
    <n v="0"/>
  </r>
  <r>
    <x v="3"/>
    <x v="92"/>
    <n v="0"/>
    <n v="0"/>
    <n v="0"/>
    <n v="0"/>
    <n v="0"/>
    <n v="0"/>
    <n v="0"/>
    <n v="0"/>
    <n v="0"/>
    <n v="0"/>
  </r>
  <r>
    <x v="3"/>
    <x v="93"/>
    <n v="0"/>
    <n v="0"/>
    <n v="0"/>
    <n v="0"/>
    <n v="0"/>
    <n v="0"/>
    <n v="0"/>
    <n v="0"/>
    <n v="0"/>
    <n v="0"/>
  </r>
  <r>
    <x v="3"/>
    <x v="94"/>
    <n v="0"/>
    <n v="0"/>
    <n v="0"/>
    <n v="0"/>
    <n v="0"/>
    <n v="0"/>
    <n v="0"/>
    <n v="0"/>
    <n v="0"/>
    <n v="0"/>
  </r>
  <r>
    <x v="3"/>
    <x v="95"/>
    <n v="0"/>
    <n v="0"/>
    <n v="0"/>
    <n v="0"/>
    <n v="0"/>
    <n v="0"/>
    <n v="0"/>
    <n v="0"/>
    <n v="0"/>
    <n v="0"/>
  </r>
  <r>
    <x v="3"/>
    <x v="96"/>
    <n v="0"/>
    <n v="0"/>
    <n v="0"/>
    <n v="0"/>
    <n v="0"/>
    <n v="0"/>
    <n v="0"/>
    <n v="0"/>
    <n v="0"/>
    <n v="0"/>
  </r>
  <r>
    <x v="3"/>
    <x v="97"/>
    <n v="0"/>
    <n v="0"/>
    <n v="0"/>
    <n v="0"/>
    <n v="0"/>
    <n v="0"/>
    <n v="0"/>
    <n v="0"/>
    <n v="0"/>
    <n v="0"/>
  </r>
  <r>
    <x v="3"/>
    <x v="98"/>
    <n v="0"/>
    <n v="0"/>
    <n v="0"/>
    <n v="0"/>
    <n v="0"/>
    <n v="0"/>
    <n v="0"/>
    <n v="0"/>
    <n v="0"/>
    <n v="0"/>
  </r>
  <r>
    <x v="3"/>
    <x v="99"/>
    <n v="0"/>
    <n v="0"/>
    <n v="0"/>
    <n v="0"/>
    <n v="0"/>
    <n v="0"/>
    <n v="0"/>
    <n v="0"/>
    <n v="0"/>
    <n v="0"/>
  </r>
  <r>
    <x v="3"/>
    <x v="100"/>
    <n v="0"/>
    <n v="0"/>
    <n v="0"/>
    <n v="0"/>
    <n v="0"/>
    <n v="0"/>
    <n v="0"/>
    <n v="0"/>
    <n v="0"/>
    <n v="0"/>
  </r>
  <r>
    <x v="3"/>
    <x v="101"/>
    <n v="0"/>
    <n v="0"/>
    <n v="0"/>
    <n v="0"/>
    <n v="0"/>
    <n v="0"/>
    <n v="0"/>
    <n v="0"/>
    <n v="0"/>
    <n v="0"/>
  </r>
  <r>
    <x v="3"/>
    <x v="102"/>
    <n v="0"/>
    <n v="0"/>
    <n v="0"/>
    <n v="0"/>
    <n v="0"/>
    <n v="0"/>
    <n v="0"/>
    <n v="0"/>
    <n v="0"/>
    <n v="0"/>
  </r>
  <r>
    <x v="3"/>
    <x v="103"/>
    <n v="0"/>
    <n v="0"/>
    <n v="0"/>
    <n v="0"/>
    <n v="0"/>
    <n v="0"/>
    <n v="0"/>
    <n v="0"/>
    <n v="0"/>
    <n v="0"/>
  </r>
  <r>
    <x v="3"/>
    <x v="104"/>
    <n v="0"/>
    <n v="0"/>
    <n v="0"/>
    <n v="0"/>
    <n v="0"/>
    <n v="0"/>
    <n v="0"/>
    <n v="0"/>
    <n v="0"/>
    <n v="0"/>
  </r>
  <r>
    <x v="3"/>
    <x v="105"/>
    <n v="0"/>
    <n v="0"/>
    <n v="0"/>
    <n v="0"/>
    <n v="0"/>
    <n v="0"/>
    <n v="0"/>
    <n v="0"/>
    <n v="0"/>
    <n v="0"/>
  </r>
  <r>
    <x v="3"/>
    <x v="106"/>
    <n v="0"/>
    <n v="0"/>
    <n v="0"/>
    <n v="0"/>
    <n v="0"/>
    <n v="0"/>
    <n v="0"/>
    <n v="0"/>
    <n v="0"/>
    <n v="0"/>
  </r>
  <r>
    <x v="3"/>
    <x v="107"/>
    <n v="0"/>
    <n v="0"/>
    <n v="0"/>
    <n v="0"/>
    <n v="0"/>
    <n v="0"/>
    <n v="0"/>
    <n v="0"/>
    <n v="0"/>
    <n v="0"/>
  </r>
  <r>
    <x v="3"/>
    <x v="108"/>
    <n v="0"/>
    <n v="0"/>
    <n v="0"/>
    <n v="0"/>
    <n v="0"/>
    <n v="0"/>
    <n v="0"/>
    <n v="0"/>
    <n v="0"/>
    <n v="0"/>
  </r>
  <r>
    <x v="3"/>
    <x v="109"/>
    <n v="0"/>
    <n v="0"/>
    <n v="0"/>
    <n v="0"/>
    <n v="0"/>
    <n v="0"/>
    <n v="0"/>
    <n v="0"/>
    <n v="0"/>
    <n v="0"/>
  </r>
  <r>
    <x v="3"/>
    <x v="110"/>
    <n v="0"/>
    <n v="0"/>
    <n v="0"/>
    <n v="0"/>
    <n v="0"/>
    <n v="0"/>
    <n v="0"/>
    <n v="0"/>
    <n v="0"/>
    <n v="0"/>
  </r>
  <r>
    <x v="3"/>
    <x v="111"/>
    <n v="0"/>
    <n v="0"/>
    <n v="0"/>
    <n v="0"/>
    <n v="0"/>
    <n v="0"/>
    <n v="0"/>
    <n v="0"/>
    <n v="0"/>
    <n v="0"/>
  </r>
  <r>
    <x v="3"/>
    <x v="112"/>
    <n v="0"/>
    <n v="0"/>
    <n v="0"/>
    <n v="0"/>
    <n v="0"/>
    <n v="0"/>
    <n v="0"/>
    <n v="0"/>
    <n v="0"/>
    <n v="0"/>
  </r>
  <r>
    <x v="3"/>
    <x v="113"/>
    <n v="0"/>
    <n v="0"/>
    <n v="0"/>
    <n v="0"/>
    <n v="0"/>
    <n v="0"/>
    <n v="0"/>
    <n v="0"/>
    <n v="0"/>
    <n v="0"/>
  </r>
  <r>
    <x v="3"/>
    <x v="114"/>
    <n v="0"/>
    <n v="0"/>
    <n v="0"/>
    <n v="0"/>
    <n v="0"/>
    <n v="0"/>
    <n v="0"/>
    <n v="0"/>
    <n v="0"/>
    <n v="0"/>
  </r>
  <r>
    <x v="4"/>
    <x v="0"/>
    <n v="0"/>
    <n v="0"/>
    <n v="0"/>
    <n v="0"/>
    <n v="0"/>
    <n v="0"/>
    <n v="8"/>
    <n v="0"/>
    <n v="1"/>
    <n v="0"/>
  </r>
  <r>
    <x v="4"/>
    <x v="1"/>
    <n v="0"/>
    <n v="0"/>
    <n v="0"/>
    <n v="0"/>
    <n v="0"/>
    <n v="0"/>
    <n v="8"/>
    <n v="0"/>
    <n v="1"/>
    <n v="0"/>
  </r>
  <r>
    <x v="4"/>
    <x v="2"/>
    <n v="0"/>
    <n v="0"/>
    <n v="0"/>
    <n v="0"/>
    <n v="0"/>
    <n v="0"/>
    <n v="8"/>
    <n v="0"/>
    <n v="1"/>
    <n v="0"/>
  </r>
  <r>
    <x v="4"/>
    <x v="3"/>
    <n v="1"/>
    <n v="0"/>
    <n v="0"/>
    <n v="0"/>
    <n v="0"/>
    <n v="0"/>
    <n v="8"/>
    <n v="0"/>
    <n v="1"/>
    <n v="0"/>
  </r>
  <r>
    <x v="4"/>
    <x v="4"/>
    <n v="0"/>
    <n v="0"/>
    <n v="0"/>
    <n v="0"/>
    <n v="0"/>
    <n v="0"/>
    <n v="8"/>
    <n v="0"/>
    <n v="1"/>
    <n v="0"/>
  </r>
  <r>
    <x v="4"/>
    <x v="5"/>
    <n v="0"/>
    <n v="0"/>
    <n v="0"/>
    <n v="0"/>
    <n v="0"/>
    <n v="0"/>
    <n v="0"/>
    <n v="0"/>
    <n v="0"/>
    <n v="0"/>
  </r>
  <r>
    <x v="4"/>
    <x v="6"/>
    <n v="0"/>
    <n v="0"/>
    <n v="0"/>
    <n v="0"/>
    <n v="0"/>
    <n v="0"/>
    <n v="0"/>
    <n v="0"/>
    <n v="0"/>
    <n v="0"/>
  </r>
  <r>
    <x v="4"/>
    <x v="7"/>
    <n v="0"/>
    <n v="0"/>
    <n v="0"/>
    <n v="0"/>
    <n v="0"/>
    <n v="0"/>
    <n v="0"/>
    <n v="0"/>
    <n v="0"/>
    <n v="0"/>
  </r>
  <r>
    <x v="4"/>
    <x v="8"/>
    <n v="2"/>
    <n v="0"/>
    <n v="0"/>
    <n v="0"/>
    <n v="0"/>
    <n v="0"/>
    <n v="0"/>
    <n v="0"/>
    <n v="0"/>
    <n v="0"/>
  </r>
  <r>
    <x v="4"/>
    <x v="9"/>
    <n v="0"/>
    <n v="0"/>
    <n v="0"/>
    <n v="0"/>
    <n v="0"/>
    <n v="0"/>
    <n v="0"/>
    <n v="0"/>
    <n v="0"/>
    <n v="0"/>
  </r>
  <r>
    <x v="4"/>
    <x v="10"/>
    <n v="3"/>
    <n v="0"/>
    <n v="0"/>
    <n v="0"/>
    <n v="0"/>
    <n v="0"/>
    <n v="0"/>
    <n v="0"/>
    <n v="0"/>
    <n v="0"/>
  </r>
  <r>
    <x v="4"/>
    <x v="11"/>
    <n v="0"/>
    <n v="0"/>
    <n v="0"/>
    <n v="0"/>
    <n v="0"/>
    <n v="0"/>
    <n v="0"/>
    <n v="0"/>
    <n v="0"/>
    <n v="0"/>
  </r>
  <r>
    <x v="4"/>
    <x v="12"/>
    <n v="0"/>
    <n v="0"/>
    <n v="0"/>
    <n v="0"/>
    <n v="0"/>
    <n v="0"/>
    <n v="0"/>
    <n v="0"/>
    <n v="0"/>
    <n v="0"/>
  </r>
  <r>
    <x v="4"/>
    <x v="13"/>
    <n v="0"/>
    <n v="0"/>
    <n v="0"/>
    <n v="0"/>
    <n v="0"/>
    <n v="0"/>
    <n v="0"/>
    <n v="0"/>
    <n v="0"/>
    <n v="0"/>
  </r>
  <r>
    <x v="4"/>
    <x v="14"/>
    <n v="3"/>
    <n v="0"/>
    <n v="0"/>
    <n v="0"/>
    <n v="0"/>
    <n v="0"/>
    <n v="0"/>
    <n v="0"/>
    <n v="0"/>
    <n v="0"/>
  </r>
  <r>
    <x v="4"/>
    <x v="15"/>
    <n v="1"/>
    <n v="0"/>
    <n v="0"/>
    <n v="0"/>
    <n v="0"/>
    <n v="0"/>
    <n v="0"/>
    <n v="0"/>
    <n v="0"/>
    <n v="0"/>
  </r>
  <r>
    <x v="4"/>
    <x v="16"/>
    <n v="0"/>
    <n v="0"/>
    <n v="55"/>
    <n v="0"/>
    <n v="0"/>
    <n v="0"/>
    <n v="0"/>
    <n v="0"/>
    <n v="0"/>
    <n v="0"/>
  </r>
  <r>
    <x v="4"/>
    <x v="17"/>
    <n v="0"/>
    <n v="0"/>
    <n v="159"/>
    <n v="0"/>
    <n v="0"/>
    <n v="0"/>
    <n v="0"/>
    <n v="0"/>
    <n v="0"/>
    <n v="0"/>
  </r>
  <r>
    <x v="4"/>
    <x v="18"/>
    <n v="0"/>
    <n v="0"/>
    <n v="202"/>
    <n v="0"/>
    <n v="0"/>
    <n v="0"/>
    <n v="0"/>
    <n v="0"/>
    <n v="0"/>
    <n v="0"/>
  </r>
  <r>
    <x v="4"/>
    <x v="19"/>
    <n v="0"/>
    <n v="0"/>
    <n v="0"/>
    <n v="0"/>
    <n v="0"/>
    <n v="0"/>
    <n v="0"/>
    <n v="0"/>
    <n v="0"/>
    <n v="0"/>
  </r>
  <r>
    <x v="4"/>
    <x v="20"/>
    <n v="0"/>
    <n v="0"/>
    <n v="0"/>
    <n v="0"/>
    <n v="0"/>
    <n v="0"/>
    <n v="0"/>
    <n v="0"/>
    <n v="0"/>
    <n v="0"/>
  </r>
  <r>
    <x v="4"/>
    <x v="21"/>
    <n v="0"/>
    <n v="0"/>
    <n v="183"/>
    <n v="0"/>
    <n v="0"/>
    <n v="0"/>
    <n v="0"/>
    <n v="0"/>
    <n v="0"/>
    <n v="0"/>
  </r>
  <r>
    <x v="4"/>
    <x v="22"/>
    <n v="0"/>
    <n v="0"/>
    <n v="200"/>
    <n v="0"/>
    <n v="0"/>
    <n v="0"/>
    <n v="0"/>
    <n v="0"/>
    <n v="0"/>
    <n v="0"/>
  </r>
  <r>
    <x v="4"/>
    <x v="23"/>
    <n v="0"/>
    <n v="0"/>
    <n v="219"/>
    <n v="0"/>
    <n v="0"/>
    <n v="0"/>
    <n v="0"/>
    <n v="0"/>
    <n v="0"/>
    <n v="0"/>
  </r>
  <r>
    <x v="4"/>
    <x v="24"/>
    <n v="0"/>
    <n v="0"/>
    <n v="304"/>
    <n v="0"/>
    <n v="0"/>
    <n v="0"/>
    <n v="0"/>
    <n v="0"/>
    <n v="0"/>
    <n v="0"/>
  </r>
  <r>
    <x v="4"/>
    <x v="25"/>
    <n v="1"/>
    <n v="0"/>
    <n v="0"/>
    <n v="0"/>
    <n v="0"/>
    <n v="0"/>
    <n v="0"/>
    <n v="0"/>
    <n v="0"/>
    <n v="0"/>
  </r>
  <r>
    <x v="4"/>
    <x v="26"/>
    <n v="0"/>
    <n v="0"/>
    <n v="0"/>
    <n v="0"/>
    <n v="0"/>
    <n v="0"/>
    <n v="0"/>
    <n v="0"/>
    <n v="0"/>
    <n v="0"/>
  </r>
  <r>
    <x v="4"/>
    <x v="27"/>
    <n v="0"/>
    <n v="0"/>
    <n v="0"/>
    <n v="0"/>
    <n v="0"/>
    <n v="0"/>
    <n v="0"/>
    <n v="0"/>
    <n v="0"/>
    <n v="0"/>
  </r>
  <r>
    <x v="4"/>
    <x v="28"/>
    <n v="1"/>
    <n v="0"/>
    <n v="0"/>
    <n v="0"/>
    <n v="0"/>
    <n v="0"/>
    <n v="0"/>
    <n v="0"/>
    <n v="0"/>
    <n v="0"/>
  </r>
  <r>
    <x v="4"/>
    <x v="29"/>
    <n v="0"/>
    <n v="0"/>
    <n v="0"/>
    <n v="0"/>
    <n v="0"/>
    <n v="0"/>
    <n v="8"/>
    <n v="0"/>
    <n v="1"/>
    <n v="0"/>
  </r>
  <r>
    <x v="4"/>
    <x v="30"/>
    <n v="0"/>
    <n v="2"/>
    <n v="0"/>
    <n v="0"/>
    <n v="0"/>
    <n v="0"/>
    <n v="0"/>
    <n v="0"/>
    <n v="0"/>
    <n v="0"/>
  </r>
  <r>
    <x v="4"/>
    <x v="31"/>
    <n v="0"/>
    <n v="2"/>
    <n v="0"/>
    <n v="0"/>
    <n v="0"/>
    <n v="0"/>
    <n v="0"/>
    <n v="0"/>
    <n v="0"/>
    <n v="0"/>
  </r>
  <r>
    <x v="4"/>
    <x v="32"/>
    <n v="0"/>
    <n v="2"/>
    <n v="0"/>
    <n v="0"/>
    <n v="0"/>
    <n v="0"/>
    <n v="0"/>
    <n v="0"/>
    <n v="0"/>
    <n v="0"/>
  </r>
  <r>
    <x v="4"/>
    <x v="33"/>
    <n v="0"/>
    <n v="0"/>
    <n v="0"/>
    <n v="0"/>
    <n v="0"/>
    <n v="0"/>
    <n v="0"/>
    <n v="0"/>
    <n v="0"/>
    <n v="0"/>
  </r>
  <r>
    <x v="4"/>
    <x v="34"/>
    <n v="0"/>
    <n v="0"/>
    <n v="0"/>
    <n v="0"/>
    <n v="0"/>
    <n v="0"/>
    <n v="0"/>
    <n v="0"/>
    <n v="0"/>
    <n v="0"/>
  </r>
  <r>
    <x v="4"/>
    <x v="35"/>
    <n v="0"/>
    <n v="0"/>
    <n v="0"/>
    <n v="0"/>
    <n v="0"/>
    <n v="0"/>
    <n v="0"/>
    <n v="0"/>
    <n v="0"/>
    <n v="0"/>
  </r>
  <r>
    <x v="4"/>
    <x v="36"/>
    <n v="0"/>
    <n v="2"/>
    <n v="0"/>
    <n v="0"/>
    <n v="0"/>
    <n v="0"/>
    <n v="0"/>
    <n v="0"/>
    <n v="0"/>
    <n v="0"/>
  </r>
  <r>
    <x v="4"/>
    <x v="37"/>
    <n v="0"/>
    <n v="2"/>
    <n v="0"/>
    <n v="0"/>
    <n v="0"/>
    <n v="0"/>
    <n v="0"/>
    <n v="0"/>
    <n v="0"/>
    <n v="0"/>
  </r>
  <r>
    <x v="4"/>
    <x v="38"/>
    <n v="0"/>
    <n v="2.5"/>
    <n v="0"/>
    <n v="0"/>
    <n v="0"/>
    <n v="0"/>
    <n v="0"/>
    <n v="0"/>
    <n v="0"/>
    <n v="0"/>
  </r>
  <r>
    <x v="4"/>
    <x v="39"/>
    <n v="0"/>
    <n v="2.5"/>
    <n v="0"/>
    <n v="0"/>
    <n v="0"/>
    <n v="0"/>
    <n v="0"/>
    <n v="0"/>
    <n v="0"/>
    <n v="0"/>
  </r>
  <r>
    <x v="4"/>
    <x v="40"/>
    <n v="0"/>
    <n v="0"/>
    <n v="0"/>
    <n v="0"/>
    <n v="0"/>
    <n v="0"/>
    <n v="0"/>
    <n v="0"/>
    <n v="0"/>
    <n v="0"/>
  </r>
  <r>
    <x v="4"/>
    <x v="41"/>
    <n v="0"/>
    <n v="0"/>
    <n v="0"/>
    <n v="0"/>
    <n v="0"/>
    <n v="0"/>
    <n v="0"/>
    <n v="0"/>
    <n v="0"/>
    <n v="0"/>
  </r>
  <r>
    <x v="4"/>
    <x v="42"/>
    <n v="0"/>
    <n v="3.5"/>
    <n v="0"/>
    <n v="0"/>
    <n v="0"/>
    <n v="0"/>
    <n v="0"/>
    <n v="0"/>
    <n v="0"/>
    <n v="0"/>
  </r>
  <r>
    <x v="4"/>
    <x v="43"/>
    <n v="0"/>
    <n v="8.5"/>
    <n v="0"/>
    <n v="0"/>
    <n v="0"/>
    <n v="0"/>
    <n v="0"/>
    <n v="0"/>
    <n v="0"/>
    <n v="0"/>
  </r>
  <r>
    <x v="4"/>
    <x v="44"/>
    <n v="0"/>
    <n v="7"/>
    <n v="0"/>
    <n v="0"/>
    <n v="0"/>
    <n v="0"/>
    <n v="0"/>
    <n v="0"/>
    <n v="0"/>
    <n v="0"/>
  </r>
  <r>
    <x v="4"/>
    <x v="45"/>
    <n v="0"/>
    <n v="5"/>
    <n v="0"/>
    <n v="0"/>
    <n v="0"/>
    <n v="0"/>
    <n v="0"/>
    <n v="0"/>
    <n v="0"/>
    <n v="0"/>
  </r>
  <r>
    <x v="4"/>
    <x v="46"/>
    <n v="0"/>
    <n v="7"/>
    <n v="0"/>
    <n v="0"/>
    <n v="0"/>
    <n v="0"/>
    <n v="0"/>
    <n v="0"/>
    <n v="0"/>
    <n v="0"/>
  </r>
  <r>
    <x v="4"/>
    <x v="47"/>
    <n v="0"/>
    <n v="0"/>
    <n v="0"/>
    <n v="0"/>
    <n v="0"/>
    <n v="0"/>
    <n v="0"/>
    <n v="0"/>
    <n v="0"/>
    <n v="0"/>
  </r>
  <r>
    <x v="4"/>
    <x v="48"/>
    <n v="0"/>
    <n v="0"/>
    <n v="0"/>
    <n v="0"/>
    <n v="0"/>
    <n v="0"/>
    <n v="0"/>
    <n v="0"/>
    <n v="0"/>
    <n v="0"/>
  </r>
  <r>
    <x v="4"/>
    <x v="49"/>
    <n v="0"/>
    <n v="3"/>
    <n v="0"/>
    <n v="0"/>
    <n v="0"/>
    <n v="0"/>
    <n v="0"/>
    <n v="0"/>
    <n v="0"/>
    <n v="0"/>
  </r>
  <r>
    <x v="4"/>
    <x v="50"/>
    <n v="0"/>
    <n v="0"/>
    <n v="0"/>
    <n v="0"/>
    <n v="0"/>
    <n v="0"/>
    <n v="0"/>
    <n v="0"/>
    <n v="0"/>
    <n v="0"/>
  </r>
  <r>
    <x v="4"/>
    <x v="51"/>
    <n v="0"/>
    <n v="0"/>
    <n v="0"/>
    <n v="0"/>
    <n v="0"/>
    <n v="0"/>
    <n v="0"/>
    <n v="0"/>
    <n v="0"/>
    <n v="0"/>
  </r>
  <r>
    <x v="4"/>
    <x v="52"/>
    <n v="0"/>
    <n v="0"/>
    <n v="0"/>
    <n v="0"/>
    <n v="0"/>
    <n v="0"/>
    <n v="0"/>
    <n v="0"/>
    <n v="0"/>
    <n v="0"/>
  </r>
  <r>
    <x v="4"/>
    <x v="53"/>
    <n v="0"/>
    <n v="0"/>
    <n v="0"/>
    <n v="0"/>
    <n v="0"/>
    <n v="0"/>
    <n v="0"/>
    <n v="0"/>
    <n v="0"/>
    <n v="0"/>
  </r>
  <r>
    <x v="4"/>
    <x v="54"/>
    <n v="0"/>
    <n v="0"/>
    <n v="0"/>
    <n v="0"/>
    <n v="0"/>
    <n v="0"/>
    <n v="0"/>
    <n v="0"/>
    <n v="0"/>
    <n v="0"/>
  </r>
  <r>
    <x v="4"/>
    <x v="55"/>
    <n v="0"/>
    <n v="0"/>
    <n v="0"/>
    <n v="0"/>
    <n v="0"/>
    <n v="0"/>
    <n v="0"/>
    <n v="0"/>
    <n v="0"/>
    <n v="0"/>
  </r>
  <r>
    <x v="4"/>
    <x v="56"/>
    <n v="0"/>
    <n v="0"/>
    <n v="0"/>
    <n v="0"/>
    <n v="0"/>
    <n v="0"/>
    <n v="0"/>
    <n v="0"/>
    <n v="0"/>
    <n v="0"/>
  </r>
  <r>
    <x v="4"/>
    <x v="57"/>
    <n v="0"/>
    <n v="0"/>
    <n v="0"/>
    <n v="0"/>
    <n v="0"/>
    <n v="0"/>
    <n v="0"/>
    <n v="0"/>
    <n v="0"/>
    <n v="0"/>
  </r>
  <r>
    <x v="4"/>
    <x v="58"/>
    <n v="0"/>
    <n v="0"/>
    <n v="0"/>
    <n v="0"/>
    <n v="0"/>
    <n v="0"/>
    <n v="0"/>
    <n v="0"/>
    <n v="0"/>
    <n v="0"/>
  </r>
  <r>
    <x v="4"/>
    <x v="59"/>
    <n v="0"/>
    <n v="0"/>
    <n v="0"/>
    <n v="0"/>
    <n v="0"/>
    <n v="0"/>
    <n v="0"/>
    <n v="0"/>
    <n v="0"/>
    <n v="0"/>
  </r>
  <r>
    <x v="4"/>
    <x v="60"/>
    <n v="0"/>
    <n v="0"/>
    <n v="0"/>
    <n v="0"/>
    <n v="0"/>
    <n v="0"/>
    <n v="0"/>
    <n v="0"/>
    <n v="0"/>
    <n v="0"/>
  </r>
  <r>
    <x v="4"/>
    <x v="61"/>
    <n v="0"/>
    <n v="0"/>
    <n v="0"/>
    <n v="0"/>
    <n v="0"/>
    <n v="0"/>
    <n v="0"/>
    <n v="0"/>
    <n v="0"/>
    <n v="0"/>
  </r>
  <r>
    <x v="4"/>
    <x v="62"/>
    <n v="0"/>
    <n v="0"/>
    <n v="0"/>
    <n v="0"/>
    <n v="0"/>
    <n v="0"/>
    <n v="0"/>
    <n v="0"/>
    <n v="0"/>
    <n v="0"/>
  </r>
  <r>
    <x v="4"/>
    <x v="63"/>
    <n v="0"/>
    <n v="0"/>
    <n v="0"/>
    <n v="0"/>
    <n v="0"/>
    <n v="0"/>
    <n v="0"/>
    <n v="0"/>
    <n v="0"/>
    <n v="0"/>
  </r>
  <r>
    <x v="4"/>
    <x v="64"/>
    <n v="0"/>
    <n v="0"/>
    <n v="0"/>
    <n v="0"/>
    <n v="0"/>
    <n v="0"/>
    <n v="0"/>
    <n v="0"/>
    <n v="0"/>
    <n v="0"/>
  </r>
  <r>
    <x v="4"/>
    <x v="65"/>
    <n v="0"/>
    <n v="0"/>
    <n v="0"/>
    <n v="0"/>
    <n v="0"/>
    <n v="0"/>
    <n v="0"/>
    <n v="0"/>
    <n v="0"/>
    <n v="0"/>
  </r>
  <r>
    <x v="4"/>
    <x v="66"/>
    <n v="0"/>
    <n v="0"/>
    <n v="0"/>
    <n v="0"/>
    <n v="0"/>
    <n v="0"/>
    <n v="0"/>
    <n v="0"/>
    <n v="0"/>
    <n v="0"/>
  </r>
  <r>
    <x v="4"/>
    <x v="67"/>
    <n v="0"/>
    <n v="0"/>
    <n v="0"/>
    <n v="0"/>
    <n v="0"/>
    <n v="0"/>
    <n v="0"/>
    <n v="0"/>
    <n v="0"/>
    <n v="0"/>
  </r>
  <r>
    <x v="4"/>
    <x v="68"/>
    <n v="0"/>
    <n v="0"/>
    <n v="0"/>
    <n v="0"/>
    <n v="0"/>
    <n v="0"/>
    <n v="0"/>
    <n v="0"/>
    <n v="0"/>
    <n v="0"/>
  </r>
  <r>
    <x v="4"/>
    <x v="69"/>
    <n v="0"/>
    <n v="0"/>
    <n v="0"/>
    <n v="0"/>
    <n v="0"/>
    <n v="0"/>
    <n v="0"/>
    <n v="0"/>
    <n v="0"/>
    <n v="0"/>
  </r>
  <r>
    <x v="4"/>
    <x v="70"/>
    <n v="0"/>
    <n v="0"/>
    <n v="0"/>
    <n v="0"/>
    <n v="0"/>
    <n v="0"/>
    <n v="0"/>
    <n v="0"/>
    <n v="0"/>
    <n v="0"/>
  </r>
  <r>
    <x v="4"/>
    <x v="71"/>
    <n v="0"/>
    <n v="0"/>
    <n v="0"/>
    <n v="0"/>
    <n v="0"/>
    <n v="0"/>
    <n v="0"/>
    <n v="0"/>
    <n v="0"/>
    <n v="0"/>
  </r>
  <r>
    <x v="4"/>
    <x v="72"/>
    <n v="0"/>
    <n v="0"/>
    <n v="0"/>
    <n v="0"/>
    <n v="0"/>
    <n v="0"/>
    <n v="0"/>
    <n v="0"/>
    <n v="0"/>
    <n v="0"/>
  </r>
  <r>
    <x v="4"/>
    <x v="73"/>
    <n v="0"/>
    <n v="0"/>
    <n v="0"/>
    <n v="0"/>
    <n v="0"/>
    <n v="0"/>
    <n v="0"/>
    <n v="0"/>
    <n v="0"/>
    <n v="0"/>
  </r>
  <r>
    <x v="4"/>
    <x v="74"/>
    <n v="0"/>
    <n v="0"/>
    <n v="0"/>
    <n v="0"/>
    <n v="0"/>
    <n v="0"/>
    <n v="0"/>
    <n v="0"/>
    <n v="0"/>
    <n v="0"/>
  </r>
  <r>
    <x v="4"/>
    <x v="75"/>
    <n v="0"/>
    <n v="0"/>
    <n v="0"/>
    <n v="0"/>
    <n v="0"/>
    <n v="0"/>
    <n v="0"/>
    <n v="0"/>
    <n v="0"/>
    <n v="0"/>
  </r>
  <r>
    <x v="4"/>
    <x v="76"/>
    <n v="0"/>
    <n v="0"/>
    <n v="0"/>
    <n v="0"/>
    <n v="0"/>
    <n v="0"/>
    <n v="0"/>
    <n v="0"/>
    <n v="0"/>
    <n v="0"/>
  </r>
  <r>
    <x v="4"/>
    <x v="77"/>
    <n v="0"/>
    <n v="0"/>
    <n v="0"/>
    <n v="0"/>
    <n v="0"/>
    <n v="0"/>
    <n v="0"/>
    <n v="0"/>
    <n v="0"/>
    <n v="0"/>
  </r>
  <r>
    <x v="4"/>
    <x v="78"/>
    <n v="0"/>
    <n v="0"/>
    <n v="0"/>
    <n v="0"/>
    <n v="0"/>
    <n v="0"/>
    <n v="0"/>
    <n v="0"/>
    <n v="0"/>
    <n v="0"/>
  </r>
  <r>
    <x v="4"/>
    <x v="79"/>
    <n v="0"/>
    <n v="0"/>
    <n v="0"/>
    <n v="0"/>
    <n v="0"/>
    <n v="0"/>
    <n v="0"/>
    <n v="0"/>
    <n v="0"/>
    <n v="0"/>
  </r>
  <r>
    <x v="4"/>
    <x v="80"/>
    <n v="0"/>
    <n v="0"/>
    <n v="0"/>
    <n v="0"/>
    <n v="0"/>
    <n v="0"/>
    <n v="0"/>
    <n v="0"/>
    <n v="0"/>
    <n v="0"/>
  </r>
  <r>
    <x v="4"/>
    <x v="81"/>
    <n v="0"/>
    <n v="0"/>
    <n v="0"/>
    <n v="0"/>
    <n v="0"/>
    <n v="0"/>
    <n v="0"/>
    <n v="0"/>
    <n v="0"/>
    <n v="0"/>
  </r>
  <r>
    <x v="4"/>
    <x v="82"/>
    <n v="0"/>
    <n v="0"/>
    <n v="0"/>
    <n v="0"/>
    <n v="0"/>
    <n v="0"/>
    <n v="0"/>
    <n v="0"/>
    <n v="0"/>
    <n v="0"/>
  </r>
  <r>
    <x v="4"/>
    <x v="83"/>
    <n v="0"/>
    <n v="0"/>
    <n v="0"/>
    <n v="0"/>
    <n v="0"/>
    <n v="0"/>
    <n v="0"/>
    <n v="0"/>
    <n v="0"/>
    <n v="0"/>
  </r>
  <r>
    <x v="4"/>
    <x v="84"/>
    <n v="0"/>
    <n v="0"/>
    <n v="0"/>
    <n v="0"/>
    <n v="0"/>
    <n v="0"/>
    <n v="0"/>
    <n v="0"/>
    <n v="0"/>
    <n v="0"/>
  </r>
  <r>
    <x v="4"/>
    <x v="85"/>
    <n v="0"/>
    <n v="0"/>
    <n v="0"/>
    <n v="0"/>
    <n v="0"/>
    <n v="0"/>
    <n v="0"/>
    <n v="0"/>
    <n v="0"/>
    <n v="0"/>
  </r>
  <r>
    <x v="4"/>
    <x v="86"/>
    <n v="0"/>
    <n v="0"/>
    <n v="0"/>
    <n v="0"/>
    <n v="0"/>
    <n v="0"/>
    <n v="0"/>
    <n v="0"/>
    <n v="0"/>
    <n v="0"/>
  </r>
  <r>
    <x v="4"/>
    <x v="87"/>
    <n v="0"/>
    <n v="0"/>
    <n v="0"/>
    <n v="0"/>
    <n v="0"/>
    <n v="0"/>
    <n v="0"/>
    <n v="0"/>
    <n v="0"/>
    <n v="0"/>
  </r>
  <r>
    <x v="4"/>
    <x v="88"/>
    <n v="0"/>
    <n v="0"/>
    <n v="0"/>
    <n v="0"/>
    <n v="0"/>
    <n v="0"/>
    <n v="0"/>
    <n v="0"/>
    <n v="0"/>
    <n v="0"/>
  </r>
  <r>
    <x v="4"/>
    <x v="89"/>
    <n v="0"/>
    <n v="0"/>
    <n v="0"/>
    <n v="0"/>
    <n v="0"/>
    <n v="0"/>
    <n v="0"/>
    <n v="0"/>
    <n v="0"/>
    <n v="0"/>
  </r>
  <r>
    <x v="4"/>
    <x v="90"/>
    <n v="0"/>
    <n v="0"/>
    <n v="0"/>
    <n v="0"/>
    <n v="0"/>
    <n v="0"/>
    <n v="0"/>
    <n v="0"/>
    <n v="0"/>
    <n v="0"/>
  </r>
  <r>
    <x v="4"/>
    <x v="91"/>
    <n v="0"/>
    <n v="0"/>
    <n v="0"/>
    <n v="0"/>
    <n v="0"/>
    <n v="0"/>
    <n v="0"/>
    <n v="0"/>
    <n v="0"/>
    <n v="0"/>
  </r>
  <r>
    <x v="4"/>
    <x v="92"/>
    <n v="0"/>
    <n v="0"/>
    <n v="0"/>
    <n v="0"/>
    <n v="0"/>
    <n v="0"/>
    <n v="0"/>
    <n v="0"/>
    <n v="0"/>
    <n v="0"/>
  </r>
  <r>
    <x v="4"/>
    <x v="93"/>
    <n v="0"/>
    <n v="0"/>
    <n v="0"/>
    <n v="0"/>
    <n v="0"/>
    <n v="0"/>
    <n v="0"/>
    <n v="0"/>
    <n v="0"/>
    <n v="0"/>
  </r>
  <r>
    <x v="4"/>
    <x v="94"/>
    <n v="0"/>
    <n v="0"/>
    <n v="0"/>
    <n v="0"/>
    <n v="0"/>
    <n v="0"/>
    <n v="0"/>
    <n v="0"/>
    <n v="0"/>
    <n v="0"/>
  </r>
  <r>
    <x v="4"/>
    <x v="95"/>
    <n v="0"/>
    <n v="0"/>
    <n v="0"/>
    <n v="0"/>
    <n v="0"/>
    <n v="0"/>
    <n v="0"/>
    <n v="0"/>
    <n v="0"/>
    <n v="0"/>
  </r>
  <r>
    <x v="4"/>
    <x v="96"/>
    <n v="0"/>
    <n v="0"/>
    <n v="0"/>
    <n v="0"/>
    <n v="0"/>
    <n v="0"/>
    <n v="0"/>
    <n v="0"/>
    <n v="0"/>
    <n v="0"/>
  </r>
  <r>
    <x v="4"/>
    <x v="97"/>
    <n v="0"/>
    <n v="0"/>
    <n v="0"/>
    <n v="0"/>
    <n v="0"/>
    <n v="0"/>
    <n v="0"/>
    <n v="0"/>
    <n v="0"/>
    <n v="0"/>
  </r>
  <r>
    <x v="4"/>
    <x v="98"/>
    <n v="0"/>
    <n v="0"/>
    <n v="0"/>
    <n v="0"/>
    <n v="0"/>
    <n v="0"/>
    <n v="0"/>
    <n v="0"/>
    <n v="0"/>
    <n v="0"/>
  </r>
  <r>
    <x v="4"/>
    <x v="99"/>
    <n v="0"/>
    <n v="0"/>
    <n v="0"/>
    <n v="0"/>
    <n v="0"/>
    <n v="0"/>
    <n v="0"/>
    <n v="0"/>
    <n v="0"/>
    <n v="0"/>
  </r>
  <r>
    <x v="4"/>
    <x v="100"/>
    <n v="0"/>
    <n v="0"/>
    <n v="0"/>
    <n v="0"/>
    <n v="0"/>
    <n v="0"/>
    <n v="0"/>
    <n v="0"/>
    <n v="0"/>
    <n v="0"/>
  </r>
  <r>
    <x v="4"/>
    <x v="101"/>
    <n v="0"/>
    <n v="0"/>
    <n v="0"/>
    <n v="0"/>
    <n v="0"/>
    <n v="0"/>
    <n v="0"/>
    <n v="0"/>
    <n v="0"/>
    <n v="0"/>
  </r>
  <r>
    <x v="4"/>
    <x v="102"/>
    <n v="0"/>
    <n v="0"/>
    <n v="0"/>
    <n v="0"/>
    <n v="0"/>
    <n v="0"/>
    <n v="0"/>
    <n v="0"/>
    <n v="0"/>
    <n v="0"/>
  </r>
  <r>
    <x v="4"/>
    <x v="103"/>
    <n v="0"/>
    <n v="0"/>
    <n v="0"/>
    <n v="0"/>
    <n v="0"/>
    <n v="0"/>
    <n v="0"/>
    <n v="0"/>
    <n v="0"/>
    <n v="0"/>
  </r>
  <r>
    <x v="4"/>
    <x v="104"/>
    <n v="0"/>
    <n v="0"/>
    <n v="0"/>
    <n v="0"/>
    <n v="0"/>
    <n v="0"/>
    <n v="0"/>
    <n v="0"/>
    <n v="0"/>
    <n v="0"/>
  </r>
  <r>
    <x v="4"/>
    <x v="105"/>
    <n v="0"/>
    <n v="0"/>
    <n v="0"/>
    <n v="0"/>
    <n v="0"/>
    <n v="0"/>
    <n v="0"/>
    <n v="0"/>
    <n v="0"/>
    <n v="0"/>
  </r>
  <r>
    <x v="4"/>
    <x v="106"/>
    <n v="0"/>
    <n v="0"/>
    <n v="0"/>
    <n v="0"/>
    <n v="0"/>
    <n v="0"/>
    <n v="0"/>
    <n v="0"/>
    <n v="0"/>
    <n v="0"/>
  </r>
  <r>
    <x v="4"/>
    <x v="107"/>
    <n v="0"/>
    <n v="0"/>
    <n v="0"/>
    <n v="0"/>
    <n v="0"/>
    <n v="0"/>
    <n v="0"/>
    <n v="0"/>
    <n v="0"/>
    <n v="0"/>
  </r>
  <r>
    <x v="4"/>
    <x v="108"/>
    <n v="0"/>
    <n v="0"/>
    <n v="0"/>
    <n v="0"/>
    <n v="0"/>
    <n v="0"/>
    <n v="0"/>
    <n v="0"/>
    <n v="0"/>
    <n v="0"/>
  </r>
  <r>
    <x v="4"/>
    <x v="109"/>
    <n v="0"/>
    <n v="0"/>
    <n v="0"/>
    <n v="0"/>
    <n v="0"/>
    <n v="0"/>
    <n v="0"/>
    <n v="0"/>
    <n v="0"/>
    <n v="0"/>
  </r>
  <r>
    <x v="4"/>
    <x v="110"/>
    <n v="0"/>
    <n v="0"/>
    <n v="0"/>
    <n v="0"/>
    <n v="0"/>
    <n v="0"/>
    <n v="0"/>
    <n v="0"/>
    <n v="0"/>
    <n v="0"/>
  </r>
  <r>
    <x v="4"/>
    <x v="111"/>
    <n v="0"/>
    <n v="0"/>
    <n v="0"/>
    <n v="0"/>
    <n v="0"/>
    <n v="0"/>
    <n v="0"/>
    <n v="0"/>
    <n v="0"/>
    <n v="0"/>
  </r>
  <r>
    <x v="4"/>
    <x v="112"/>
    <n v="0"/>
    <n v="0"/>
    <n v="0"/>
    <n v="0"/>
    <n v="0"/>
    <n v="0"/>
    <n v="0"/>
    <n v="0"/>
    <n v="0"/>
    <n v="0"/>
  </r>
  <r>
    <x v="4"/>
    <x v="113"/>
    <n v="0"/>
    <n v="0"/>
    <n v="0"/>
    <n v="0"/>
    <n v="0"/>
    <n v="0"/>
    <n v="0"/>
    <n v="0"/>
    <n v="0"/>
    <n v="0"/>
  </r>
  <r>
    <x v="4"/>
    <x v="114"/>
    <n v="0"/>
    <n v="0"/>
    <n v="0"/>
    <n v="0"/>
    <n v="0"/>
    <n v="0"/>
    <n v="0"/>
    <n v="0"/>
    <n v="0"/>
    <n v="0"/>
  </r>
  <r>
    <x v="5"/>
    <x v="0"/>
    <n v="0"/>
    <n v="0"/>
    <n v="0"/>
    <n v="0"/>
    <n v="0"/>
    <n v="0"/>
    <n v="0"/>
    <n v="0"/>
    <n v="0"/>
    <n v="0"/>
  </r>
  <r>
    <x v="5"/>
    <x v="1"/>
    <n v="0"/>
    <n v="0"/>
    <n v="0"/>
    <n v="0"/>
    <n v="0"/>
    <n v="0"/>
    <n v="8"/>
    <n v="0"/>
    <n v="1"/>
    <n v="0"/>
  </r>
  <r>
    <x v="5"/>
    <x v="2"/>
    <n v="0"/>
    <n v="0"/>
    <n v="0"/>
    <n v="0"/>
    <n v="0"/>
    <n v="0"/>
    <n v="0"/>
    <n v="0"/>
    <n v="0"/>
    <n v="0"/>
  </r>
  <r>
    <x v="5"/>
    <x v="3"/>
    <n v="0"/>
    <n v="0"/>
    <n v="0"/>
    <n v="0"/>
    <n v="0"/>
    <n v="0"/>
    <n v="8"/>
    <n v="0"/>
    <n v="1"/>
    <n v="0"/>
  </r>
  <r>
    <x v="5"/>
    <x v="4"/>
    <n v="0"/>
    <n v="0"/>
    <n v="0"/>
    <n v="0"/>
    <n v="0"/>
    <n v="0"/>
    <n v="8"/>
    <n v="0"/>
    <n v="1"/>
    <n v="0"/>
  </r>
  <r>
    <x v="5"/>
    <x v="5"/>
    <n v="0"/>
    <n v="0"/>
    <n v="0"/>
    <n v="0"/>
    <n v="0"/>
    <n v="0"/>
    <n v="0"/>
    <n v="0"/>
    <n v="0"/>
    <n v="0"/>
  </r>
  <r>
    <x v="5"/>
    <x v="6"/>
    <n v="0"/>
    <n v="0"/>
    <n v="0"/>
    <n v="0"/>
    <n v="0"/>
    <n v="0"/>
    <n v="0"/>
    <n v="0"/>
    <n v="0"/>
    <n v="0"/>
  </r>
  <r>
    <x v="5"/>
    <x v="7"/>
    <n v="0"/>
    <n v="0"/>
    <n v="0"/>
    <n v="0"/>
    <n v="0"/>
    <n v="0"/>
    <n v="8"/>
    <n v="0"/>
    <n v="1"/>
    <n v="0"/>
  </r>
  <r>
    <x v="5"/>
    <x v="8"/>
    <n v="0"/>
    <n v="0"/>
    <n v="0"/>
    <n v="0"/>
    <n v="0"/>
    <n v="0"/>
    <n v="8"/>
    <n v="0"/>
    <n v="1"/>
    <n v="0"/>
  </r>
  <r>
    <x v="5"/>
    <x v="9"/>
    <n v="0"/>
    <n v="0"/>
    <n v="0"/>
    <n v="0"/>
    <n v="0"/>
    <n v="0"/>
    <n v="0"/>
    <n v="0"/>
    <n v="0"/>
    <n v="0"/>
  </r>
  <r>
    <x v="5"/>
    <x v="10"/>
    <n v="0"/>
    <n v="0"/>
    <n v="0"/>
    <n v="0"/>
    <n v="0"/>
    <n v="0"/>
    <n v="0"/>
    <n v="0"/>
    <n v="0"/>
    <n v="0"/>
  </r>
  <r>
    <x v="5"/>
    <x v="11"/>
    <n v="2"/>
    <n v="0"/>
    <n v="0"/>
    <n v="0"/>
    <n v="0"/>
    <n v="0"/>
    <n v="0"/>
    <n v="0"/>
    <n v="0"/>
    <n v="0"/>
  </r>
  <r>
    <x v="5"/>
    <x v="12"/>
    <n v="0"/>
    <n v="0"/>
    <n v="0"/>
    <n v="0"/>
    <n v="0"/>
    <n v="0"/>
    <n v="0"/>
    <n v="0"/>
    <n v="0"/>
    <n v="0"/>
  </r>
  <r>
    <x v="5"/>
    <x v="13"/>
    <n v="0"/>
    <n v="0"/>
    <n v="0"/>
    <n v="0"/>
    <n v="0"/>
    <n v="0"/>
    <n v="0"/>
    <n v="0"/>
    <n v="0"/>
    <n v="0"/>
  </r>
  <r>
    <x v="5"/>
    <x v="14"/>
    <n v="0"/>
    <n v="0"/>
    <n v="0"/>
    <n v="0"/>
    <n v="0"/>
    <n v="0"/>
    <n v="0"/>
    <n v="0"/>
    <n v="0"/>
    <n v="0"/>
  </r>
  <r>
    <x v="5"/>
    <x v="15"/>
    <n v="0"/>
    <n v="0"/>
    <n v="0"/>
    <n v="0"/>
    <n v="0"/>
    <n v="0"/>
    <n v="0"/>
    <n v="0"/>
    <n v="0"/>
    <n v="0"/>
  </r>
  <r>
    <x v="5"/>
    <x v="16"/>
    <n v="0"/>
    <n v="0"/>
    <n v="61"/>
    <n v="0"/>
    <n v="0"/>
    <n v="0"/>
    <n v="0"/>
    <n v="0"/>
    <n v="0"/>
    <n v="0"/>
  </r>
  <r>
    <x v="5"/>
    <x v="17"/>
    <n v="0"/>
    <n v="0"/>
    <n v="129"/>
    <n v="0"/>
    <n v="0"/>
    <n v="0"/>
    <n v="0"/>
    <n v="0"/>
    <n v="0"/>
    <n v="0"/>
  </r>
  <r>
    <x v="5"/>
    <x v="18"/>
    <n v="0"/>
    <n v="0"/>
    <n v="125"/>
    <n v="0"/>
    <n v="0"/>
    <n v="0"/>
    <n v="0"/>
    <n v="0"/>
    <n v="0"/>
    <n v="0"/>
  </r>
  <r>
    <x v="5"/>
    <x v="19"/>
    <n v="0"/>
    <n v="0"/>
    <n v="0"/>
    <n v="0"/>
    <n v="0"/>
    <n v="0"/>
    <n v="0"/>
    <n v="0"/>
    <n v="0"/>
    <n v="0"/>
  </r>
  <r>
    <x v="5"/>
    <x v="20"/>
    <n v="0"/>
    <n v="0"/>
    <n v="0"/>
    <n v="0"/>
    <n v="0"/>
    <n v="0"/>
    <n v="0"/>
    <n v="0"/>
    <n v="0"/>
    <n v="0"/>
  </r>
  <r>
    <x v="5"/>
    <x v="21"/>
    <n v="0"/>
    <n v="0"/>
    <n v="157"/>
    <n v="0"/>
    <n v="0"/>
    <n v="0"/>
    <n v="0"/>
    <n v="0"/>
    <n v="0"/>
    <n v="0"/>
  </r>
  <r>
    <x v="5"/>
    <x v="22"/>
    <n v="0"/>
    <n v="0"/>
    <n v="270"/>
    <n v="0"/>
    <n v="0"/>
    <n v="0"/>
    <n v="0"/>
    <n v="0"/>
    <n v="0"/>
    <n v="0"/>
  </r>
  <r>
    <x v="5"/>
    <x v="23"/>
    <n v="0"/>
    <n v="0"/>
    <n v="281"/>
    <n v="0"/>
    <n v="0"/>
    <n v="0"/>
    <n v="0"/>
    <n v="0"/>
    <n v="0"/>
    <n v="0"/>
  </r>
  <r>
    <x v="5"/>
    <x v="24"/>
    <n v="0"/>
    <n v="0"/>
    <n v="350"/>
    <n v="0"/>
    <n v="0"/>
    <n v="0"/>
    <n v="0"/>
    <n v="0"/>
    <n v="0"/>
    <n v="0"/>
  </r>
  <r>
    <x v="5"/>
    <x v="25"/>
    <n v="0"/>
    <n v="0"/>
    <n v="206"/>
    <n v="0"/>
    <n v="0"/>
    <n v="0"/>
    <n v="0"/>
    <n v="0"/>
    <n v="0"/>
    <n v="0"/>
  </r>
  <r>
    <x v="5"/>
    <x v="26"/>
    <n v="0"/>
    <n v="0"/>
    <n v="179"/>
    <n v="0"/>
    <n v="0"/>
    <n v="0"/>
    <n v="0"/>
    <n v="0"/>
    <n v="0"/>
    <n v="0"/>
  </r>
  <r>
    <x v="5"/>
    <x v="27"/>
    <n v="0"/>
    <n v="0"/>
    <n v="0"/>
    <n v="0"/>
    <n v="0"/>
    <n v="0"/>
    <n v="0"/>
    <n v="0"/>
    <n v="0"/>
    <n v="0"/>
  </r>
  <r>
    <x v="5"/>
    <x v="28"/>
    <n v="0"/>
    <n v="0"/>
    <n v="320"/>
    <n v="0"/>
    <n v="0"/>
    <n v="0"/>
    <n v="0"/>
    <n v="0"/>
    <n v="0"/>
    <n v="0"/>
  </r>
  <r>
    <x v="5"/>
    <x v="29"/>
    <n v="0"/>
    <n v="0"/>
    <n v="300"/>
    <n v="0"/>
    <n v="0"/>
    <n v="0"/>
    <n v="0"/>
    <n v="0"/>
    <n v="0"/>
    <n v="0"/>
  </r>
  <r>
    <x v="5"/>
    <x v="30"/>
    <n v="0"/>
    <n v="0"/>
    <n v="305"/>
    <n v="0"/>
    <n v="0"/>
    <n v="0"/>
    <n v="0"/>
    <n v="0"/>
    <n v="0"/>
    <n v="0"/>
  </r>
  <r>
    <x v="5"/>
    <x v="31"/>
    <n v="0"/>
    <n v="0"/>
    <n v="261"/>
    <n v="0"/>
    <n v="0"/>
    <n v="0"/>
    <n v="0"/>
    <n v="0"/>
    <n v="0"/>
    <n v="0"/>
  </r>
  <r>
    <x v="5"/>
    <x v="32"/>
    <n v="0"/>
    <n v="0"/>
    <n v="259"/>
    <n v="0"/>
    <n v="0"/>
    <n v="0"/>
    <n v="0"/>
    <n v="0"/>
    <n v="0"/>
    <n v="0"/>
  </r>
  <r>
    <x v="5"/>
    <x v="33"/>
    <n v="0"/>
    <n v="0"/>
    <n v="0"/>
    <n v="0"/>
    <n v="0"/>
    <n v="0"/>
    <n v="0"/>
    <n v="0"/>
    <n v="0"/>
    <n v="0"/>
  </r>
  <r>
    <x v="5"/>
    <x v="34"/>
    <n v="0"/>
    <n v="0"/>
    <n v="0"/>
    <n v="0"/>
    <n v="0"/>
    <n v="0"/>
    <n v="0"/>
    <n v="0"/>
    <n v="0"/>
    <n v="0"/>
  </r>
  <r>
    <x v="5"/>
    <x v="35"/>
    <n v="0"/>
    <n v="0"/>
    <n v="0"/>
    <n v="0"/>
    <n v="0"/>
    <n v="0"/>
    <n v="0"/>
    <n v="0"/>
    <n v="0"/>
    <n v="0"/>
  </r>
  <r>
    <x v="5"/>
    <x v="36"/>
    <n v="0"/>
    <n v="0"/>
    <n v="260"/>
    <n v="0"/>
    <n v="0"/>
    <n v="0"/>
    <n v="0"/>
    <n v="0"/>
    <n v="0"/>
    <n v="0"/>
  </r>
  <r>
    <x v="5"/>
    <x v="37"/>
    <n v="0"/>
    <n v="0"/>
    <n v="259"/>
    <n v="0"/>
    <n v="0"/>
    <n v="0"/>
    <n v="0"/>
    <n v="0"/>
    <n v="0"/>
    <n v="0"/>
  </r>
  <r>
    <x v="5"/>
    <x v="38"/>
    <n v="0"/>
    <n v="0"/>
    <n v="300"/>
    <n v="0"/>
    <n v="0"/>
    <n v="0"/>
    <n v="0"/>
    <n v="0"/>
    <n v="0"/>
    <n v="0"/>
  </r>
  <r>
    <x v="5"/>
    <x v="39"/>
    <n v="0"/>
    <n v="0"/>
    <n v="269"/>
    <n v="0"/>
    <n v="0"/>
    <n v="0"/>
    <n v="0"/>
    <n v="0"/>
    <n v="0"/>
    <n v="0"/>
  </r>
  <r>
    <x v="5"/>
    <x v="40"/>
    <n v="0"/>
    <n v="0"/>
    <n v="271"/>
    <n v="0"/>
    <n v="0"/>
    <n v="0"/>
    <n v="0"/>
    <n v="0"/>
    <n v="0"/>
    <n v="0"/>
  </r>
  <r>
    <x v="5"/>
    <x v="41"/>
    <n v="0"/>
    <n v="0"/>
    <n v="0"/>
    <n v="0"/>
    <n v="0"/>
    <n v="0"/>
    <n v="0"/>
    <n v="0"/>
    <n v="0"/>
    <n v="0"/>
  </r>
  <r>
    <x v="5"/>
    <x v="42"/>
    <n v="0"/>
    <n v="0"/>
    <n v="270"/>
    <n v="0"/>
    <n v="0"/>
    <n v="0"/>
    <n v="0"/>
    <n v="0"/>
    <n v="0"/>
    <n v="0"/>
  </r>
  <r>
    <x v="5"/>
    <x v="43"/>
    <n v="0"/>
    <n v="0"/>
    <n v="260"/>
    <n v="0"/>
    <n v="0"/>
    <n v="0"/>
    <n v="0"/>
    <n v="0"/>
    <n v="0"/>
    <n v="0"/>
  </r>
  <r>
    <x v="5"/>
    <x v="44"/>
    <n v="0"/>
    <n v="0"/>
    <n v="260"/>
    <n v="0"/>
    <n v="0"/>
    <n v="0"/>
    <n v="0"/>
    <n v="0"/>
    <n v="0"/>
    <n v="0"/>
  </r>
  <r>
    <x v="5"/>
    <x v="45"/>
    <n v="0"/>
    <n v="0"/>
    <n v="173"/>
    <n v="0"/>
    <n v="27"/>
    <n v="0"/>
    <n v="0"/>
    <n v="0"/>
    <n v="0"/>
    <n v="0"/>
  </r>
  <r>
    <x v="5"/>
    <x v="46"/>
    <n v="0"/>
    <n v="0"/>
    <n v="0"/>
    <n v="0"/>
    <n v="76"/>
    <n v="0"/>
    <n v="0"/>
    <n v="0"/>
    <n v="0"/>
    <n v="0"/>
  </r>
  <r>
    <x v="5"/>
    <x v="47"/>
    <n v="0"/>
    <n v="0"/>
    <n v="0"/>
    <n v="0"/>
    <n v="0"/>
    <n v="0"/>
    <n v="0"/>
    <n v="0"/>
    <n v="0"/>
    <n v="0"/>
  </r>
  <r>
    <x v="5"/>
    <x v="48"/>
    <n v="0"/>
    <n v="0"/>
    <n v="0"/>
    <n v="0"/>
    <n v="0"/>
    <n v="0"/>
    <n v="0"/>
    <n v="0"/>
    <n v="0"/>
    <n v="0"/>
  </r>
  <r>
    <x v="5"/>
    <x v="49"/>
    <n v="0"/>
    <n v="0"/>
    <n v="0"/>
    <n v="0"/>
    <n v="103"/>
    <n v="0"/>
    <n v="0"/>
    <n v="0"/>
    <n v="0"/>
    <n v="0"/>
  </r>
  <r>
    <x v="5"/>
    <x v="50"/>
    <n v="0"/>
    <n v="0"/>
    <n v="0"/>
    <n v="0"/>
    <n v="102"/>
    <n v="0"/>
    <n v="0"/>
    <n v="0"/>
    <n v="0"/>
    <n v="0"/>
  </r>
  <r>
    <x v="5"/>
    <x v="51"/>
    <n v="0"/>
    <n v="0"/>
    <n v="0"/>
    <n v="0"/>
    <n v="0"/>
    <n v="0"/>
    <n v="0"/>
    <n v="0"/>
    <n v="0"/>
    <n v="0"/>
  </r>
  <r>
    <x v="5"/>
    <x v="52"/>
    <n v="0"/>
    <n v="0"/>
    <n v="0"/>
    <n v="0"/>
    <n v="0"/>
    <n v="0"/>
    <n v="0"/>
    <n v="0"/>
    <n v="0"/>
    <n v="0"/>
  </r>
  <r>
    <x v="5"/>
    <x v="53"/>
    <n v="0"/>
    <n v="0"/>
    <n v="0"/>
    <n v="0"/>
    <n v="0"/>
    <n v="0"/>
    <n v="0"/>
    <n v="0"/>
    <n v="0"/>
    <n v="0"/>
  </r>
  <r>
    <x v="5"/>
    <x v="54"/>
    <n v="0"/>
    <n v="0"/>
    <n v="0"/>
    <n v="0"/>
    <n v="0"/>
    <n v="0"/>
    <n v="0"/>
    <n v="0"/>
    <n v="0"/>
    <n v="0"/>
  </r>
  <r>
    <x v="5"/>
    <x v="55"/>
    <n v="0"/>
    <n v="0"/>
    <n v="0"/>
    <n v="0"/>
    <n v="0"/>
    <n v="0"/>
    <n v="0"/>
    <n v="0"/>
    <n v="0"/>
    <n v="0"/>
  </r>
  <r>
    <x v="5"/>
    <x v="56"/>
    <n v="0"/>
    <n v="0"/>
    <n v="0"/>
    <n v="0"/>
    <n v="0"/>
    <n v="0"/>
    <n v="0"/>
    <n v="0"/>
    <n v="0"/>
    <n v="0"/>
  </r>
  <r>
    <x v="5"/>
    <x v="57"/>
    <n v="0"/>
    <n v="0"/>
    <n v="0"/>
    <n v="0"/>
    <n v="0"/>
    <n v="0"/>
    <n v="0"/>
    <n v="0"/>
    <n v="0"/>
    <n v="0"/>
  </r>
  <r>
    <x v="5"/>
    <x v="58"/>
    <n v="0"/>
    <n v="0"/>
    <n v="0"/>
    <n v="0"/>
    <n v="0"/>
    <n v="0"/>
    <n v="0"/>
    <n v="0"/>
    <n v="0"/>
    <n v="0"/>
  </r>
  <r>
    <x v="5"/>
    <x v="59"/>
    <n v="0"/>
    <n v="0"/>
    <n v="0"/>
    <n v="0"/>
    <n v="0"/>
    <n v="0"/>
    <n v="0"/>
    <n v="0"/>
    <n v="0"/>
    <n v="0"/>
  </r>
  <r>
    <x v="5"/>
    <x v="60"/>
    <n v="0"/>
    <n v="0"/>
    <n v="0"/>
    <n v="0"/>
    <n v="0"/>
    <n v="0"/>
    <n v="0"/>
    <n v="0"/>
    <n v="0"/>
    <n v="0"/>
  </r>
  <r>
    <x v="5"/>
    <x v="61"/>
    <n v="0"/>
    <n v="0"/>
    <n v="0"/>
    <n v="0"/>
    <n v="0"/>
    <n v="0"/>
    <n v="0"/>
    <n v="0"/>
    <n v="0"/>
    <n v="0"/>
  </r>
  <r>
    <x v="5"/>
    <x v="62"/>
    <n v="0"/>
    <n v="0"/>
    <n v="0"/>
    <n v="0"/>
    <n v="0"/>
    <n v="0"/>
    <n v="0"/>
    <n v="0"/>
    <n v="0"/>
    <n v="0"/>
  </r>
  <r>
    <x v="5"/>
    <x v="63"/>
    <n v="0"/>
    <n v="0"/>
    <n v="0"/>
    <n v="0"/>
    <n v="0"/>
    <n v="0"/>
    <n v="0"/>
    <n v="0"/>
    <n v="0"/>
    <n v="0"/>
  </r>
  <r>
    <x v="5"/>
    <x v="64"/>
    <n v="0"/>
    <n v="0"/>
    <n v="0"/>
    <n v="0"/>
    <n v="0"/>
    <n v="0"/>
    <n v="0"/>
    <n v="0"/>
    <n v="0"/>
    <n v="0"/>
  </r>
  <r>
    <x v="5"/>
    <x v="65"/>
    <n v="0"/>
    <n v="0"/>
    <n v="0"/>
    <n v="0"/>
    <n v="0"/>
    <n v="0"/>
    <n v="0"/>
    <n v="0"/>
    <n v="0"/>
    <n v="0"/>
  </r>
  <r>
    <x v="5"/>
    <x v="66"/>
    <n v="0"/>
    <n v="0"/>
    <n v="0"/>
    <n v="0"/>
    <n v="0"/>
    <n v="0"/>
    <n v="0"/>
    <n v="0"/>
    <n v="0"/>
    <n v="0"/>
  </r>
  <r>
    <x v="5"/>
    <x v="67"/>
    <n v="0"/>
    <n v="0"/>
    <n v="0"/>
    <n v="0"/>
    <n v="0"/>
    <n v="0"/>
    <n v="0"/>
    <n v="0"/>
    <n v="0"/>
    <n v="0"/>
  </r>
  <r>
    <x v="5"/>
    <x v="68"/>
    <n v="0"/>
    <n v="0"/>
    <n v="0"/>
    <n v="0"/>
    <n v="0"/>
    <n v="0"/>
    <n v="0"/>
    <n v="0"/>
    <n v="0"/>
    <n v="0"/>
  </r>
  <r>
    <x v="5"/>
    <x v="69"/>
    <n v="0"/>
    <n v="0"/>
    <n v="0"/>
    <n v="0"/>
    <n v="0"/>
    <n v="0"/>
    <n v="0"/>
    <n v="0"/>
    <n v="0"/>
    <n v="0"/>
  </r>
  <r>
    <x v="5"/>
    <x v="70"/>
    <n v="0"/>
    <n v="0"/>
    <n v="0"/>
    <n v="0"/>
    <n v="0"/>
    <n v="0"/>
    <n v="0"/>
    <n v="0"/>
    <n v="0"/>
    <n v="0"/>
  </r>
  <r>
    <x v="5"/>
    <x v="71"/>
    <n v="0"/>
    <n v="0"/>
    <n v="0"/>
    <n v="0"/>
    <n v="0"/>
    <n v="0"/>
    <n v="0"/>
    <n v="0"/>
    <n v="0"/>
    <n v="0"/>
  </r>
  <r>
    <x v="5"/>
    <x v="72"/>
    <n v="0"/>
    <n v="0"/>
    <n v="0"/>
    <n v="0"/>
    <n v="0"/>
    <n v="0"/>
    <n v="0"/>
    <n v="0"/>
    <n v="0"/>
    <n v="0"/>
  </r>
  <r>
    <x v="5"/>
    <x v="73"/>
    <n v="0"/>
    <n v="0"/>
    <n v="0"/>
    <n v="0"/>
    <n v="0"/>
    <n v="0"/>
    <n v="0"/>
    <n v="0"/>
    <n v="0"/>
    <n v="0"/>
  </r>
  <r>
    <x v="5"/>
    <x v="74"/>
    <n v="0"/>
    <n v="0"/>
    <n v="0"/>
    <n v="0"/>
    <n v="0"/>
    <n v="0"/>
    <n v="0"/>
    <n v="0"/>
    <n v="0"/>
    <n v="0"/>
  </r>
  <r>
    <x v="5"/>
    <x v="75"/>
    <n v="0"/>
    <n v="0"/>
    <n v="0"/>
    <n v="0"/>
    <n v="0"/>
    <n v="0"/>
    <n v="0"/>
    <n v="0"/>
    <n v="0"/>
    <n v="0"/>
  </r>
  <r>
    <x v="5"/>
    <x v="76"/>
    <n v="0"/>
    <n v="0"/>
    <n v="0"/>
    <n v="0"/>
    <n v="0"/>
    <n v="0"/>
    <n v="0"/>
    <n v="0"/>
    <n v="0"/>
    <n v="0"/>
  </r>
  <r>
    <x v="5"/>
    <x v="77"/>
    <n v="0"/>
    <n v="0"/>
    <n v="0"/>
    <n v="0"/>
    <n v="0"/>
    <n v="0"/>
    <n v="0"/>
    <n v="0"/>
    <n v="0"/>
    <n v="0"/>
  </r>
  <r>
    <x v="5"/>
    <x v="78"/>
    <n v="0"/>
    <n v="0"/>
    <n v="0"/>
    <n v="0"/>
    <n v="0"/>
    <n v="0"/>
    <n v="0"/>
    <n v="0"/>
    <n v="0"/>
    <n v="0"/>
  </r>
  <r>
    <x v="5"/>
    <x v="79"/>
    <n v="0"/>
    <n v="0"/>
    <n v="0"/>
    <n v="0"/>
    <n v="0"/>
    <n v="0"/>
    <n v="0"/>
    <n v="0"/>
    <n v="0"/>
    <n v="0"/>
  </r>
  <r>
    <x v="5"/>
    <x v="80"/>
    <n v="0"/>
    <n v="0"/>
    <n v="0"/>
    <n v="0"/>
    <n v="0"/>
    <n v="0"/>
    <n v="0"/>
    <n v="0"/>
    <n v="0"/>
    <n v="0"/>
  </r>
  <r>
    <x v="5"/>
    <x v="81"/>
    <n v="0"/>
    <n v="0"/>
    <n v="0"/>
    <n v="0"/>
    <n v="0"/>
    <n v="0"/>
    <n v="0"/>
    <n v="0"/>
    <n v="0"/>
    <n v="0"/>
  </r>
  <r>
    <x v="5"/>
    <x v="82"/>
    <n v="0"/>
    <n v="0"/>
    <n v="0"/>
    <n v="0"/>
    <n v="0"/>
    <n v="0"/>
    <n v="0"/>
    <n v="0"/>
    <n v="0"/>
    <n v="0"/>
  </r>
  <r>
    <x v="5"/>
    <x v="83"/>
    <n v="0"/>
    <n v="0"/>
    <n v="0"/>
    <n v="0"/>
    <n v="0"/>
    <n v="0"/>
    <n v="0"/>
    <n v="0"/>
    <n v="0"/>
    <n v="0"/>
  </r>
  <r>
    <x v="5"/>
    <x v="84"/>
    <n v="0"/>
    <n v="0"/>
    <n v="0"/>
    <n v="0"/>
    <n v="0"/>
    <n v="0"/>
    <n v="0"/>
    <n v="0"/>
    <n v="0"/>
    <n v="0"/>
  </r>
  <r>
    <x v="5"/>
    <x v="85"/>
    <n v="0"/>
    <n v="0"/>
    <n v="0"/>
    <n v="0"/>
    <n v="0"/>
    <n v="0"/>
    <n v="0"/>
    <n v="0"/>
    <n v="0"/>
    <n v="0"/>
  </r>
  <r>
    <x v="5"/>
    <x v="86"/>
    <n v="0"/>
    <n v="0"/>
    <n v="0"/>
    <n v="0"/>
    <n v="0"/>
    <n v="0"/>
    <n v="0"/>
    <n v="0"/>
    <n v="0"/>
    <n v="0"/>
  </r>
  <r>
    <x v="5"/>
    <x v="87"/>
    <n v="0"/>
    <n v="0"/>
    <n v="0"/>
    <n v="0"/>
    <n v="0"/>
    <n v="0"/>
    <n v="0"/>
    <n v="0"/>
    <n v="0"/>
    <n v="0"/>
  </r>
  <r>
    <x v="5"/>
    <x v="88"/>
    <n v="0"/>
    <n v="0"/>
    <n v="0"/>
    <n v="0"/>
    <n v="0"/>
    <n v="0"/>
    <n v="0"/>
    <n v="0"/>
    <n v="0"/>
    <n v="0"/>
  </r>
  <r>
    <x v="5"/>
    <x v="89"/>
    <n v="0"/>
    <n v="0"/>
    <n v="0"/>
    <n v="0"/>
    <n v="0"/>
    <n v="0"/>
    <n v="0"/>
    <n v="0"/>
    <n v="0"/>
    <n v="0"/>
  </r>
  <r>
    <x v="5"/>
    <x v="90"/>
    <n v="0"/>
    <n v="0"/>
    <n v="0"/>
    <n v="0"/>
    <n v="0"/>
    <n v="0"/>
    <n v="0"/>
    <n v="0"/>
    <n v="0"/>
    <n v="0"/>
  </r>
  <r>
    <x v="5"/>
    <x v="91"/>
    <n v="0"/>
    <n v="0"/>
    <n v="0"/>
    <n v="0"/>
    <n v="0"/>
    <n v="0"/>
    <n v="0"/>
    <n v="0"/>
    <n v="0"/>
    <n v="0"/>
  </r>
  <r>
    <x v="5"/>
    <x v="92"/>
    <n v="0"/>
    <n v="0"/>
    <n v="0"/>
    <n v="0"/>
    <n v="0"/>
    <n v="0"/>
    <n v="0"/>
    <n v="0"/>
    <n v="0"/>
    <n v="0"/>
  </r>
  <r>
    <x v="5"/>
    <x v="93"/>
    <n v="0"/>
    <n v="0"/>
    <n v="0"/>
    <n v="0"/>
    <n v="0"/>
    <n v="0"/>
    <n v="0"/>
    <n v="0"/>
    <n v="0"/>
    <n v="0"/>
  </r>
  <r>
    <x v="5"/>
    <x v="94"/>
    <n v="0"/>
    <n v="0"/>
    <n v="0"/>
    <n v="0"/>
    <n v="0"/>
    <n v="0"/>
    <n v="0"/>
    <n v="0"/>
    <n v="0"/>
    <n v="0"/>
  </r>
  <r>
    <x v="5"/>
    <x v="95"/>
    <n v="0"/>
    <n v="0"/>
    <n v="0"/>
    <n v="0"/>
    <n v="0"/>
    <n v="0"/>
    <n v="0"/>
    <n v="0"/>
    <n v="0"/>
    <n v="0"/>
  </r>
  <r>
    <x v="5"/>
    <x v="96"/>
    <n v="0"/>
    <n v="0"/>
    <n v="0"/>
    <n v="0"/>
    <n v="0"/>
    <n v="0"/>
    <n v="0"/>
    <n v="0"/>
    <n v="0"/>
    <n v="0"/>
  </r>
  <r>
    <x v="5"/>
    <x v="97"/>
    <n v="0"/>
    <n v="0"/>
    <n v="0"/>
    <n v="0"/>
    <n v="0"/>
    <n v="0"/>
    <n v="0"/>
    <n v="0"/>
    <n v="0"/>
    <n v="0"/>
  </r>
  <r>
    <x v="5"/>
    <x v="98"/>
    <n v="0"/>
    <n v="0"/>
    <n v="0"/>
    <n v="0"/>
    <n v="0"/>
    <n v="0"/>
    <n v="0"/>
    <n v="0"/>
    <n v="0"/>
    <n v="0"/>
  </r>
  <r>
    <x v="5"/>
    <x v="99"/>
    <n v="0"/>
    <n v="0"/>
    <n v="0"/>
    <n v="0"/>
    <n v="0"/>
    <n v="0"/>
    <n v="0"/>
    <n v="0"/>
    <n v="0"/>
    <n v="0"/>
  </r>
  <r>
    <x v="5"/>
    <x v="100"/>
    <n v="0"/>
    <n v="0"/>
    <n v="0"/>
    <n v="0"/>
    <n v="0"/>
    <n v="0"/>
    <n v="0"/>
    <n v="0"/>
    <n v="0"/>
    <n v="0"/>
  </r>
  <r>
    <x v="5"/>
    <x v="101"/>
    <n v="0"/>
    <n v="0"/>
    <n v="0"/>
    <n v="0"/>
    <n v="0"/>
    <n v="0"/>
    <n v="0"/>
    <n v="0"/>
    <n v="0"/>
    <n v="0"/>
  </r>
  <r>
    <x v="5"/>
    <x v="102"/>
    <n v="0"/>
    <n v="0"/>
    <n v="0"/>
    <n v="0"/>
    <n v="0"/>
    <n v="0"/>
    <n v="0"/>
    <n v="0"/>
    <n v="0"/>
    <n v="0"/>
  </r>
  <r>
    <x v="5"/>
    <x v="103"/>
    <n v="0"/>
    <n v="0"/>
    <n v="0"/>
    <n v="0"/>
    <n v="0"/>
    <n v="0"/>
    <n v="0"/>
    <n v="0"/>
    <n v="0"/>
    <n v="0"/>
  </r>
  <r>
    <x v="5"/>
    <x v="104"/>
    <n v="0"/>
    <n v="0"/>
    <n v="0"/>
    <n v="0"/>
    <n v="0"/>
    <n v="0"/>
    <n v="0"/>
    <n v="0"/>
    <n v="0"/>
    <n v="0"/>
  </r>
  <r>
    <x v="5"/>
    <x v="105"/>
    <n v="0"/>
    <n v="0"/>
    <n v="0"/>
    <n v="0"/>
    <n v="0"/>
    <n v="0"/>
    <n v="0"/>
    <n v="0"/>
    <n v="0"/>
    <n v="0"/>
  </r>
  <r>
    <x v="5"/>
    <x v="106"/>
    <n v="0"/>
    <n v="0"/>
    <n v="0"/>
    <n v="0"/>
    <n v="0"/>
    <n v="0"/>
    <n v="0"/>
    <n v="0"/>
    <n v="0"/>
    <n v="0"/>
  </r>
  <r>
    <x v="5"/>
    <x v="107"/>
    <n v="0"/>
    <n v="0"/>
    <n v="0"/>
    <n v="0"/>
    <n v="0"/>
    <n v="0"/>
    <n v="0"/>
    <n v="0"/>
    <n v="0"/>
    <n v="0"/>
  </r>
  <r>
    <x v="5"/>
    <x v="108"/>
    <n v="0"/>
    <n v="0"/>
    <n v="0"/>
    <n v="0"/>
    <n v="0"/>
    <n v="0"/>
    <n v="0"/>
    <n v="0"/>
    <n v="0"/>
    <n v="0"/>
  </r>
  <r>
    <x v="5"/>
    <x v="109"/>
    <n v="0"/>
    <n v="0"/>
    <n v="0"/>
    <n v="0"/>
    <n v="0"/>
    <n v="0"/>
    <n v="0"/>
    <n v="0"/>
    <n v="0"/>
    <n v="0"/>
  </r>
  <r>
    <x v="5"/>
    <x v="110"/>
    <n v="0"/>
    <n v="0"/>
    <n v="0"/>
    <n v="0"/>
    <n v="0"/>
    <n v="0"/>
    <n v="0"/>
    <n v="0"/>
    <n v="0"/>
    <n v="0"/>
  </r>
  <r>
    <x v="5"/>
    <x v="111"/>
    <n v="0"/>
    <n v="0"/>
    <n v="0"/>
    <n v="0"/>
    <n v="0"/>
    <n v="0"/>
    <n v="0"/>
    <n v="0"/>
    <n v="0"/>
    <n v="0"/>
  </r>
  <r>
    <x v="5"/>
    <x v="112"/>
    <n v="0"/>
    <n v="0"/>
    <n v="0"/>
    <n v="0"/>
    <n v="0"/>
    <n v="0"/>
    <n v="0"/>
    <n v="0"/>
    <n v="0"/>
    <n v="0"/>
  </r>
  <r>
    <x v="5"/>
    <x v="113"/>
    <n v="0"/>
    <n v="0"/>
    <n v="0"/>
    <n v="0"/>
    <n v="0"/>
    <n v="0"/>
    <n v="0"/>
    <n v="0"/>
    <n v="0"/>
    <n v="0"/>
  </r>
  <r>
    <x v="5"/>
    <x v="114"/>
    <n v="0"/>
    <n v="0"/>
    <n v="0"/>
    <n v="0"/>
    <n v="0"/>
    <n v="0"/>
    <n v="0"/>
    <n v="0"/>
    <n v="0"/>
    <n v="0"/>
  </r>
  <r>
    <x v="6"/>
    <x v="0"/>
    <n v="0"/>
    <n v="0"/>
    <n v="0"/>
    <n v="0"/>
    <n v="0"/>
    <n v="0"/>
    <n v="0"/>
    <n v="0"/>
    <n v="0"/>
    <n v="0"/>
  </r>
  <r>
    <x v="6"/>
    <x v="1"/>
    <n v="0"/>
    <n v="0"/>
    <n v="0"/>
    <n v="0"/>
    <n v="0"/>
    <n v="0"/>
    <n v="0"/>
    <n v="0"/>
    <n v="0"/>
    <n v="0"/>
  </r>
  <r>
    <x v="6"/>
    <x v="2"/>
    <n v="0"/>
    <n v="0"/>
    <n v="0"/>
    <n v="0"/>
    <n v="0"/>
    <n v="0"/>
    <n v="0"/>
    <n v="0"/>
    <n v="0"/>
    <n v="0"/>
  </r>
  <r>
    <x v="6"/>
    <x v="3"/>
    <n v="0"/>
    <n v="0"/>
    <n v="0"/>
    <n v="0"/>
    <n v="0"/>
    <n v="0"/>
    <n v="0"/>
    <n v="0"/>
    <n v="0"/>
    <n v="0"/>
  </r>
  <r>
    <x v="6"/>
    <x v="4"/>
    <n v="0"/>
    <n v="0"/>
    <n v="0"/>
    <n v="0"/>
    <n v="0"/>
    <n v="0"/>
    <n v="0"/>
    <n v="0"/>
    <n v="0"/>
    <n v="0"/>
  </r>
  <r>
    <x v="6"/>
    <x v="5"/>
    <n v="0"/>
    <n v="0"/>
    <n v="0"/>
    <n v="0"/>
    <n v="0"/>
    <n v="0"/>
    <n v="0"/>
    <n v="0"/>
    <n v="0"/>
    <n v="0"/>
  </r>
  <r>
    <x v="6"/>
    <x v="6"/>
    <n v="0"/>
    <n v="0"/>
    <n v="0"/>
    <n v="0"/>
    <n v="0"/>
    <n v="0"/>
    <n v="0"/>
    <n v="0"/>
    <n v="0"/>
    <n v="0"/>
  </r>
  <r>
    <x v="6"/>
    <x v="7"/>
    <n v="0"/>
    <n v="0"/>
    <n v="0"/>
    <n v="0"/>
    <n v="0"/>
    <n v="0"/>
    <n v="0"/>
    <n v="0"/>
    <n v="0"/>
    <n v="0"/>
  </r>
  <r>
    <x v="6"/>
    <x v="8"/>
    <n v="0"/>
    <n v="0"/>
    <n v="0"/>
    <n v="0"/>
    <n v="0"/>
    <n v="0"/>
    <n v="0"/>
    <n v="0"/>
    <n v="0"/>
    <n v="0"/>
  </r>
  <r>
    <x v="6"/>
    <x v="9"/>
    <n v="0"/>
    <n v="0"/>
    <n v="0"/>
    <n v="0"/>
    <n v="0"/>
    <n v="0"/>
    <n v="0"/>
    <n v="0"/>
    <n v="0"/>
    <n v="0"/>
  </r>
  <r>
    <x v="6"/>
    <x v="10"/>
    <n v="0"/>
    <n v="0"/>
    <n v="0"/>
    <n v="0"/>
    <n v="0"/>
    <n v="0"/>
    <n v="0"/>
    <n v="0"/>
    <n v="0"/>
    <n v="0"/>
  </r>
  <r>
    <x v="6"/>
    <x v="11"/>
    <n v="0"/>
    <n v="0"/>
    <n v="0"/>
    <n v="0"/>
    <n v="0"/>
    <n v="0"/>
    <n v="0"/>
    <n v="0"/>
    <n v="0"/>
    <n v="0"/>
  </r>
  <r>
    <x v="6"/>
    <x v="12"/>
    <n v="0"/>
    <n v="0"/>
    <n v="0"/>
    <n v="0"/>
    <n v="0"/>
    <n v="0"/>
    <n v="0"/>
    <n v="0"/>
    <n v="0"/>
    <n v="0"/>
  </r>
  <r>
    <x v="6"/>
    <x v="13"/>
    <n v="0"/>
    <n v="0"/>
    <n v="0"/>
    <n v="0"/>
    <n v="0"/>
    <n v="0"/>
    <n v="0"/>
    <n v="0"/>
    <n v="0"/>
    <n v="0"/>
  </r>
  <r>
    <x v="6"/>
    <x v="14"/>
    <n v="0"/>
    <n v="0"/>
    <n v="0"/>
    <n v="0"/>
    <n v="0"/>
    <n v="0"/>
    <n v="0"/>
    <n v="0"/>
    <n v="0"/>
    <n v="0"/>
  </r>
  <r>
    <x v="6"/>
    <x v="15"/>
    <n v="0"/>
    <n v="0"/>
    <n v="0"/>
    <n v="0"/>
    <n v="0"/>
    <n v="0"/>
    <n v="0"/>
    <n v="0"/>
    <n v="0"/>
    <n v="0"/>
  </r>
  <r>
    <x v="6"/>
    <x v="16"/>
    <n v="0"/>
    <n v="0"/>
    <n v="0"/>
    <n v="0"/>
    <n v="0"/>
    <n v="0"/>
    <n v="0"/>
    <n v="0"/>
    <n v="0"/>
    <n v="0"/>
  </r>
  <r>
    <x v="6"/>
    <x v="17"/>
    <n v="0"/>
    <n v="0"/>
    <n v="0"/>
    <n v="0"/>
    <n v="0"/>
    <n v="0"/>
    <n v="0"/>
    <n v="0"/>
    <n v="0"/>
    <n v="0"/>
  </r>
  <r>
    <x v="6"/>
    <x v="18"/>
    <n v="0"/>
    <n v="0"/>
    <n v="0"/>
    <n v="0"/>
    <n v="0"/>
    <n v="0"/>
    <n v="0"/>
    <n v="0"/>
    <n v="0"/>
    <n v="0"/>
  </r>
  <r>
    <x v="6"/>
    <x v="19"/>
    <n v="0"/>
    <n v="0"/>
    <n v="0"/>
    <n v="0"/>
    <n v="0"/>
    <n v="0"/>
    <n v="0"/>
    <n v="0"/>
    <n v="0"/>
    <n v="0"/>
  </r>
  <r>
    <x v="6"/>
    <x v="20"/>
    <n v="0"/>
    <n v="0"/>
    <n v="0"/>
    <n v="0"/>
    <n v="0"/>
    <n v="0"/>
    <n v="0"/>
    <n v="0"/>
    <n v="0"/>
    <n v="0"/>
  </r>
  <r>
    <x v="6"/>
    <x v="21"/>
    <n v="0"/>
    <n v="0"/>
    <n v="0"/>
    <n v="0"/>
    <n v="0"/>
    <n v="0"/>
    <n v="0"/>
    <n v="0"/>
    <n v="0"/>
    <n v="0"/>
  </r>
  <r>
    <x v="6"/>
    <x v="22"/>
    <n v="0"/>
    <n v="0"/>
    <n v="0"/>
    <n v="0"/>
    <n v="0"/>
    <n v="0"/>
    <n v="0"/>
    <n v="0"/>
    <n v="0"/>
    <n v="0"/>
  </r>
  <r>
    <x v="6"/>
    <x v="23"/>
    <n v="0"/>
    <n v="0"/>
    <n v="0"/>
    <n v="0"/>
    <n v="0"/>
    <n v="0"/>
    <n v="0"/>
    <n v="0"/>
    <n v="0"/>
    <n v="0"/>
  </r>
  <r>
    <x v="6"/>
    <x v="24"/>
    <n v="0"/>
    <n v="0"/>
    <n v="0"/>
    <n v="0"/>
    <n v="0"/>
    <n v="0"/>
    <n v="0"/>
    <n v="0"/>
    <n v="0"/>
    <n v="0"/>
  </r>
  <r>
    <x v="6"/>
    <x v="25"/>
    <n v="0"/>
    <n v="0"/>
    <n v="0"/>
    <n v="0"/>
    <n v="0"/>
    <n v="0"/>
    <n v="0"/>
    <n v="0"/>
    <n v="0"/>
    <n v="0"/>
  </r>
  <r>
    <x v="6"/>
    <x v="26"/>
    <n v="0"/>
    <n v="0"/>
    <n v="0"/>
    <n v="0"/>
    <n v="0"/>
    <n v="0"/>
    <n v="0"/>
    <n v="0"/>
    <n v="0"/>
    <n v="0"/>
  </r>
  <r>
    <x v="6"/>
    <x v="27"/>
    <n v="0"/>
    <n v="0"/>
    <n v="0"/>
    <n v="0"/>
    <n v="0"/>
    <n v="0"/>
    <n v="0"/>
    <n v="0"/>
    <n v="0"/>
    <n v="0"/>
  </r>
  <r>
    <x v="6"/>
    <x v="28"/>
    <n v="0"/>
    <n v="0"/>
    <n v="0"/>
    <n v="0"/>
    <n v="0"/>
    <n v="0"/>
    <n v="0"/>
    <n v="0"/>
    <n v="0"/>
    <n v="0"/>
  </r>
  <r>
    <x v="6"/>
    <x v="29"/>
    <n v="0"/>
    <n v="0"/>
    <n v="0"/>
    <n v="0"/>
    <n v="0"/>
    <n v="0"/>
    <n v="0"/>
    <n v="0"/>
    <n v="0"/>
    <n v="0"/>
  </r>
  <r>
    <x v="6"/>
    <x v="30"/>
    <n v="0"/>
    <n v="0"/>
    <n v="0"/>
    <n v="0"/>
    <n v="0"/>
    <n v="0"/>
    <n v="0"/>
    <n v="0"/>
    <n v="0"/>
    <n v="0"/>
  </r>
  <r>
    <x v="6"/>
    <x v="31"/>
    <n v="0"/>
    <n v="0"/>
    <n v="0"/>
    <n v="0"/>
    <n v="0"/>
    <n v="0"/>
    <n v="0"/>
    <n v="0"/>
    <n v="0"/>
    <n v="0"/>
  </r>
  <r>
    <x v="6"/>
    <x v="32"/>
    <n v="0"/>
    <n v="0"/>
    <n v="0"/>
    <n v="0"/>
    <n v="0"/>
    <n v="0"/>
    <n v="0"/>
    <n v="0"/>
    <n v="0"/>
    <n v="0"/>
  </r>
  <r>
    <x v="6"/>
    <x v="33"/>
    <n v="0"/>
    <n v="0"/>
    <n v="0"/>
    <n v="0"/>
    <n v="0"/>
    <n v="0"/>
    <n v="0"/>
    <n v="0"/>
    <n v="0"/>
    <n v="0"/>
  </r>
  <r>
    <x v="6"/>
    <x v="34"/>
    <n v="0"/>
    <n v="0"/>
    <n v="0"/>
    <n v="0"/>
    <n v="0"/>
    <n v="0"/>
    <n v="0"/>
    <n v="0"/>
    <n v="0"/>
    <n v="0"/>
  </r>
  <r>
    <x v="6"/>
    <x v="35"/>
    <n v="0"/>
    <n v="0"/>
    <n v="0"/>
    <n v="0"/>
    <n v="0"/>
    <n v="0"/>
    <n v="0"/>
    <n v="0"/>
    <n v="0"/>
    <n v="0"/>
  </r>
  <r>
    <x v="6"/>
    <x v="36"/>
    <n v="0"/>
    <n v="0"/>
    <n v="0"/>
    <n v="0"/>
    <n v="0"/>
    <n v="0"/>
    <n v="0"/>
    <n v="0"/>
    <n v="0"/>
    <n v="0"/>
  </r>
  <r>
    <x v="6"/>
    <x v="37"/>
    <n v="0"/>
    <n v="0"/>
    <n v="0"/>
    <n v="0"/>
    <n v="0"/>
    <n v="0"/>
    <n v="0"/>
    <n v="0"/>
    <n v="0"/>
    <n v="0"/>
  </r>
  <r>
    <x v="6"/>
    <x v="38"/>
    <n v="0"/>
    <n v="0"/>
    <n v="0"/>
    <n v="0"/>
    <n v="0"/>
    <n v="0"/>
    <n v="0"/>
    <n v="0"/>
    <n v="0"/>
    <n v="0"/>
  </r>
  <r>
    <x v="6"/>
    <x v="39"/>
    <n v="0"/>
    <n v="0"/>
    <n v="0"/>
    <n v="0"/>
    <n v="0"/>
    <n v="0"/>
    <n v="0"/>
    <n v="0"/>
    <n v="0"/>
    <n v="0"/>
  </r>
  <r>
    <x v="6"/>
    <x v="40"/>
    <n v="0"/>
    <n v="0"/>
    <n v="0"/>
    <n v="0"/>
    <n v="0"/>
    <n v="0"/>
    <n v="0"/>
    <n v="0"/>
    <n v="0"/>
    <n v="0"/>
  </r>
  <r>
    <x v="6"/>
    <x v="41"/>
    <n v="0"/>
    <n v="0"/>
    <n v="0"/>
    <n v="0"/>
    <n v="0"/>
    <n v="0"/>
    <n v="0"/>
    <n v="0"/>
    <n v="0"/>
    <n v="0"/>
  </r>
  <r>
    <x v="6"/>
    <x v="42"/>
    <n v="0"/>
    <n v="0"/>
    <n v="0"/>
    <n v="0"/>
    <n v="0"/>
    <n v="0"/>
    <n v="0"/>
    <n v="0"/>
    <n v="0"/>
    <n v="0"/>
  </r>
  <r>
    <x v="6"/>
    <x v="43"/>
    <n v="0"/>
    <n v="0"/>
    <n v="0"/>
    <n v="0"/>
    <n v="0"/>
    <n v="0"/>
    <n v="0"/>
    <n v="0"/>
    <n v="0"/>
    <n v="0"/>
  </r>
  <r>
    <x v="6"/>
    <x v="44"/>
    <n v="0"/>
    <n v="0"/>
    <n v="0"/>
    <n v="0"/>
    <n v="0"/>
    <n v="0"/>
    <n v="0"/>
    <n v="0"/>
    <n v="0"/>
    <n v="0"/>
  </r>
  <r>
    <x v="6"/>
    <x v="45"/>
    <n v="0"/>
    <n v="0"/>
    <n v="0"/>
    <n v="0"/>
    <n v="0"/>
    <n v="0"/>
    <n v="0"/>
    <n v="0"/>
    <n v="0"/>
    <n v="0"/>
  </r>
  <r>
    <x v="6"/>
    <x v="46"/>
    <n v="0"/>
    <n v="0"/>
    <n v="0"/>
    <n v="0"/>
    <n v="0"/>
    <n v="0"/>
    <n v="0"/>
    <n v="0"/>
    <n v="0"/>
    <n v="0"/>
  </r>
  <r>
    <x v="6"/>
    <x v="47"/>
    <n v="0"/>
    <n v="0"/>
    <n v="0"/>
    <n v="0"/>
    <n v="0"/>
    <n v="0"/>
    <n v="0"/>
    <n v="0"/>
    <n v="0"/>
    <n v="0"/>
  </r>
  <r>
    <x v="6"/>
    <x v="48"/>
    <n v="0"/>
    <n v="0"/>
    <n v="0"/>
    <n v="0"/>
    <n v="0"/>
    <n v="0"/>
    <n v="0"/>
    <n v="0"/>
    <n v="0"/>
    <n v="0"/>
  </r>
  <r>
    <x v="6"/>
    <x v="49"/>
    <n v="0"/>
    <n v="0"/>
    <n v="0"/>
    <n v="0"/>
    <n v="0"/>
    <n v="0"/>
    <n v="0"/>
    <n v="0"/>
    <n v="0"/>
    <n v="0"/>
  </r>
  <r>
    <x v="6"/>
    <x v="50"/>
    <n v="0"/>
    <n v="0"/>
    <n v="0"/>
    <n v="0"/>
    <n v="0"/>
    <n v="0"/>
    <n v="0"/>
    <n v="0"/>
    <n v="0"/>
    <n v="0"/>
  </r>
  <r>
    <x v="6"/>
    <x v="51"/>
    <n v="0"/>
    <n v="0"/>
    <n v="0"/>
    <n v="0"/>
    <n v="0"/>
    <n v="0"/>
    <n v="0"/>
    <n v="0"/>
    <n v="0"/>
    <n v="0"/>
  </r>
  <r>
    <x v="6"/>
    <x v="52"/>
    <n v="0"/>
    <n v="0"/>
    <n v="0"/>
    <n v="0"/>
    <n v="0"/>
    <n v="0"/>
    <n v="0"/>
    <n v="0"/>
    <n v="0"/>
    <n v="0"/>
  </r>
  <r>
    <x v="6"/>
    <x v="53"/>
    <n v="0"/>
    <n v="0"/>
    <n v="0"/>
    <n v="0"/>
    <n v="0"/>
    <n v="0"/>
    <n v="0"/>
    <n v="0"/>
    <n v="0"/>
    <n v="0"/>
  </r>
  <r>
    <x v="6"/>
    <x v="54"/>
    <n v="0"/>
    <n v="0"/>
    <n v="0"/>
    <n v="0"/>
    <n v="0"/>
    <n v="0"/>
    <n v="0"/>
    <n v="0"/>
    <n v="0"/>
    <n v="0"/>
  </r>
  <r>
    <x v="6"/>
    <x v="55"/>
    <n v="0"/>
    <n v="0"/>
    <n v="0"/>
    <n v="0"/>
    <n v="0"/>
    <n v="0"/>
    <n v="0"/>
    <n v="0"/>
    <n v="0"/>
    <n v="0"/>
  </r>
  <r>
    <x v="6"/>
    <x v="56"/>
    <n v="0"/>
    <n v="0"/>
    <n v="0"/>
    <n v="0"/>
    <n v="0"/>
    <n v="0"/>
    <n v="0"/>
    <n v="0"/>
    <n v="0"/>
    <n v="0"/>
  </r>
  <r>
    <x v="6"/>
    <x v="57"/>
    <n v="0"/>
    <n v="0"/>
    <n v="0"/>
    <n v="0"/>
    <n v="0"/>
    <n v="0"/>
    <n v="0"/>
    <n v="0"/>
    <n v="0"/>
    <n v="0"/>
  </r>
  <r>
    <x v="6"/>
    <x v="58"/>
    <n v="0"/>
    <n v="0"/>
    <n v="0"/>
    <n v="0"/>
    <n v="0"/>
    <n v="0"/>
    <n v="0"/>
    <n v="0"/>
    <n v="0"/>
    <n v="0"/>
  </r>
  <r>
    <x v="6"/>
    <x v="59"/>
    <n v="0"/>
    <n v="0"/>
    <n v="0"/>
    <n v="0"/>
    <n v="0"/>
    <n v="0"/>
    <n v="0"/>
    <n v="0"/>
    <n v="0"/>
    <n v="0"/>
  </r>
  <r>
    <x v="6"/>
    <x v="60"/>
    <n v="0"/>
    <n v="0"/>
    <n v="0"/>
    <n v="0"/>
    <n v="0"/>
    <n v="0"/>
    <n v="0"/>
    <n v="0"/>
    <n v="0"/>
    <n v="0"/>
  </r>
  <r>
    <x v="6"/>
    <x v="61"/>
    <n v="0"/>
    <n v="0"/>
    <n v="0"/>
    <n v="0"/>
    <n v="0"/>
    <n v="0"/>
    <n v="0"/>
    <n v="0"/>
    <n v="0"/>
    <n v="0"/>
  </r>
  <r>
    <x v="6"/>
    <x v="62"/>
    <n v="0"/>
    <n v="0"/>
    <n v="0"/>
    <n v="0"/>
    <n v="0"/>
    <n v="0"/>
    <n v="0"/>
    <n v="0"/>
    <n v="0"/>
    <n v="0"/>
  </r>
  <r>
    <x v="6"/>
    <x v="63"/>
    <n v="0"/>
    <n v="0"/>
    <n v="0"/>
    <n v="0"/>
    <n v="0"/>
    <n v="0"/>
    <n v="0"/>
    <n v="0"/>
    <n v="0"/>
    <n v="0"/>
  </r>
  <r>
    <x v="6"/>
    <x v="64"/>
    <n v="0"/>
    <n v="0"/>
    <n v="0"/>
    <n v="0"/>
    <n v="0"/>
    <n v="0"/>
    <n v="0"/>
    <n v="0"/>
    <n v="0"/>
    <n v="0"/>
  </r>
  <r>
    <x v="6"/>
    <x v="65"/>
    <n v="0"/>
    <n v="0"/>
    <n v="0"/>
    <n v="0"/>
    <n v="0"/>
    <n v="0"/>
    <n v="0"/>
    <n v="0"/>
    <n v="0"/>
    <n v="0"/>
  </r>
  <r>
    <x v="6"/>
    <x v="66"/>
    <n v="0"/>
    <n v="0"/>
    <n v="0"/>
    <n v="0"/>
    <n v="0"/>
    <n v="0"/>
    <n v="0"/>
    <n v="0"/>
    <n v="0"/>
    <n v="0"/>
  </r>
  <r>
    <x v="6"/>
    <x v="67"/>
    <n v="0"/>
    <n v="0"/>
    <n v="0"/>
    <n v="0"/>
    <n v="0"/>
    <n v="0"/>
    <n v="0"/>
    <n v="0"/>
    <n v="0"/>
    <n v="0"/>
  </r>
  <r>
    <x v="6"/>
    <x v="68"/>
    <n v="0"/>
    <n v="0"/>
    <n v="0"/>
    <n v="0"/>
    <n v="0"/>
    <n v="0"/>
    <n v="0"/>
    <n v="0"/>
    <n v="0"/>
    <n v="0"/>
  </r>
  <r>
    <x v="6"/>
    <x v="69"/>
    <n v="0"/>
    <n v="0"/>
    <n v="0"/>
    <n v="0"/>
    <n v="0"/>
    <n v="0"/>
    <n v="0"/>
    <n v="0"/>
    <n v="0"/>
    <n v="0"/>
  </r>
  <r>
    <x v="6"/>
    <x v="70"/>
    <n v="0"/>
    <n v="0"/>
    <n v="0"/>
    <n v="0"/>
    <n v="0"/>
    <n v="0"/>
    <n v="0"/>
    <n v="0"/>
    <n v="0"/>
    <n v="0"/>
  </r>
  <r>
    <x v="6"/>
    <x v="71"/>
    <n v="0"/>
    <n v="0"/>
    <n v="0"/>
    <n v="0"/>
    <n v="0"/>
    <n v="0"/>
    <n v="0"/>
    <n v="0"/>
    <n v="0"/>
    <n v="0"/>
  </r>
  <r>
    <x v="6"/>
    <x v="72"/>
    <n v="0"/>
    <n v="0"/>
    <n v="0"/>
    <n v="0"/>
    <n v="0"/>
    <n v="0"/>
    <n v="0"/>
    <n v="0"/>
    <n v="0"/>
    <n v="0"/>
  </r>
  <r>
    <x v="6"/>
    <x v="73"/>
    <n v="0"/>
    <n v="0"/>
    <n v="0"/>
    <n v="0"/>
    <n v="0"/>
    <n v="0"/>
    <n v="0"/>
    <n v="0"/>
    <n v="0"/>
    <n v="0"/>
  </r>
  <r>
    <x v="6"/>
    <x v="74"/>
    <n v="0"/>
    <n v="0"/>
    <n v="0"/>
    <n v="0"/>
    <n v="0"/>
    <n v="0"/>
    <n v="0"/>
    <n v="0"/>
    <n v="0"/>
    <n v="0"/>
  </r>
  <r>
    <x v="6"/>
    <x v="75"/>
    <n v="0"/>
    <n v="0"/>
    <n v="0"/>
    <n v="0"/>
    <n v="0"/>
    <n v="0"/>
    <n v="0"/>
    <n v="0"/>
    <n v="0"/>
    <n v="0"/>
  </r>
  <r>
    <x v="6"/>
    <x v="76"/>
    <n v="0"/>
    <n v="0"/>
    <n v="0"/>
    <n v="0"/>
    <n v="0"/>
    <n v="0"/>
    <n v="0"/>
    <n v="0"/>
    <n v="0"/>
    <n v="0"/>
  </r>
  <r>
    <x v="6"/>
    <x v="77"/>
    <n v="0"/>
    <n v="0"/>
    <n v="0"/>
    <n v="0"/>
    <n v="0"/>
    <n v="0"/>
    <n v="0"/>
    <n v="0"/>
    <n v="0"/>
    <n v="0"/>
  </r>
  <r>
    <x v="6"/>
    <x v="78"/>
    <n v="0"/>
    <n v="0"/>
    <n v="0"/>
    <n v="0"/>
    <n v="0"/>
    <n v="0"/>
    <n v="0"/>
    <n v="0"/>
    <n v="0"/>
    <n v="0"/>
  </r>
  <r>
    <x v="6"/>
    <x v="79"/>
    <n v="0"/>
    <n v="0"/>
    <n v="0"/>
    <n v="0"/>
    <n v="0"/>
    <n v="0"/>
    <n v="0"/>
    <n v="0"/>
    <n v="0"/>
    <n v="0"/>
  </r>
  <r>
    <x v="6"/>
    <x v="80"/>
    <n v="0"/>
    <n v="0"/>
    <n v="0"/>
    <n v="0"/>
    <n v="0"/>
    <n v="0"/>
    <n v="0"/>
    <n v="0"/>
    <n v="0"/>
    <n v="0"/>
  </r>
  <r>
    <x v="6"/>
    <x v="81"/>
    <n v="0"/>
    <n v="0"/>
    <n v="0"/>
    <n v="0"/>
    <n v="0"/>
    <n v="0"/>
    <n v="0"/>
    <n v="0"/>
    <n v="0"/>
    <n v="0"/>
  </r>
  <r>
    <x v="6"/>
    <x v="82"/>
    <n v="0"/>
    <n v="0"/>
    <n v="0"/>
    <n v="0"/>
    <n v="0"/>
    <n v="0"/>
    <n v="0"/>
    <n v="0"/>
    <n v="0"/>
    <n v="0"/>
  </r>
  <r>
    <x v="6"/>
    <x v="83"/>
    <n v="0"/>
    <n v="0"/>
    <n v="0"/>
    <n v="0"/>
    <n v="0"/>
    <n v="0"/>
    <n v="0"/>
    <n v="0"/>
    <n v="0"/>
    <n v="0"/>
  </r>
  <r>
    <x v="6"/>
    <x v="84"/>
    <n v="0"/>
    <n v="0"/>
    <n v="0"/>
    <n v="0"/>
    <n v="0"/>
    <n v="0"/>
    <n v="0"/>
    <n v="0"/>
    <n v="0"/>
    <n v="0"/>
  </r>
  <r>
    <x v="6"/>
    <x v="85"/>
    <n v="0"/>
    <n v="0"/>
    <n v="0"/>
    <n v="0"/>
    <n v="0"/>
    <n v="0"/>
    <n v="0"/>
    <n v="0"/>
    <n v="0"/>
    <n v="0"/>
  </r>
  <r>
    <x v="6"/>
    <x v="86"/>
    <n v="0"/>
    <n v="0"/>
    <n v="0"/>
    <n v="0"/>
    <n v="0"/>
    <n v="0"/>
    <n v="0"/>
    <n v="0"/>
    <n v="0"/>
    <n v="0"/>
  </r>
  <r>
    <x v="6"/>
    <x v="87"/>
    <n v="0"/>
    <n v="0"/>
    <n v="0"/>
    <n v="0"/>
    <n v="0"/>
    <n v="0"/>
    <n v="0"/>
    <n v="0"/>
    <n v="0"/>
    <n v="0"/>
  </r>
  <r>
    <x v="6"/>
    <x v="88"/>
    <n v="0"/>
    <n v="0"/>
    <n v="0"/>
    <n v="0"/>
    <n v="0"/>
    <n v="0"/>
    <n v="0"/>
    <n v="0"/>
    <n v="0"/>
    <n v="0"/>
  </r>
  <r>
    <x v="6"/>
    <x v="89"/>
    <n v="0"/>
    <n v="0"/>
    <n v="0"/>
    <n v="0"/>
    <n v="0"/>
    <n v="0"/>
    <n v="0"/>
    <n v="0"/>
    <n v="0"/>
    <n v="0"/>
  </r>
  <r>
    <x v="6"/>
    <x v="90"/>
    <n v="0"/>
    <n v="0"/>
    <n v="0"/>
    <n v="0"/>
    <n v="0"/>
    <n v="0"/>
    <n v="0"/>
    <n v="0"/>
    <n v="0"/>
    <n v="0"/>
  </r>
  <r>
    <x v="6"/>
    <x v="91"/>
    <n v="0"/>
    <n v="0"/>
    <n v="0"/>
    <n v="0"/>
    <n v="0"/>
    <n v="0"/>
    <n v="0"/>
    <n v="0"/>
    <n v="0"/>
    <n v="0"/>
  </r>
  <r>
    <x v="6"/>
    <x v="92"/>
    <n v="0"/>
    <n v="0"/>
    <n v="0"/>
    <n v="0"/>
    <n v="0"/>
    <n v="0"/>
    <n v="0"/>
    <n v="0"/>
    <n v="0"/>
    <n v="0"/>
  </r>
  <r>
    <x v="6"/>
    <x v="93"/>
    <n v="0"/>
    <n v="0"/>
    <n v="0"/>
    <n v="0"/>
    <n v="0"/>
    <n v="0"/>
    <n v="0"/>
    <n v="0"/>
    <n v="0"/>
    <n v="0"/>
  </r>
  <r>
    <x v="6"/>
    <x v="94"/>
    <n v="0"/>
    <n v="0"/>
    <n v="0"/>
    <n v="0"/>
    <n v="0"/>
    <n v="0"/>
    <n v="0"/>
    <n v="0"/>
    <n v="0"/>
    <n v="0"/>
  </r>
  <r>
    <x v="6"/>
    <x v="95"/>
    <n v="0"/>
    <n v="0"/>
    <n v="0"/>
    <n v="0"/>
    <n v="0"/>
    <n v="0"/>
    <n v="0"/>
    <n v="0"/>
    <n v="0"/>
    <n v="0"/>
  </r>
  <r>
    <x v="6"/>
    <x v="96"/>
    <n v="0"/>
    <n v="0"/>
    <n v="0"/>
    <n v="0"/>
    <n v="0"/>
    <n v="0"/>
    <n v="0"/>
    <n v="0"/>
    <n v="0"/>
    <n v="0"/>
  </r>
  <r>
    <x v="6"/>
    <x v="97"/>
    <n v="0"/>
    <n v="0"/>
    <n v="0"/>
    <n v="0"/>
    <n v="0"/>
    <n v="0"/>
    <n v="0"/>
    <n v="0"/>
    <n v="0"/>
    <n v="0"/>
  </r>
  <r>
    <x v="6"/>
    <x v="98"/>
    <n v="0"/>
    <n v="0"/>
    <n v="0"/>
    <n v="0"/>
    <n v="0"/>
    <n v="0"/>
    <n v="0"/>
    <n v="0"/>
    <n v="0"/>
    <n v="0"/>
  </r>
  <r>
    <x v="6"/>
    <x v="99"/>
    <n v="0"/>
    <n v="0"/>
    <n v="0"/>
    <n v="0"/>
    <n v="0"/>
    <n v="0"/>
    <n v="0"/>
    <n v="0"/>
    <n v="0"/>
    <n v="0"/>
  </r>
  <r>
    <x v="6"/>
    <x v="100"/>
    <n v="0"/>
    <n v="0"/>
    <n v="0"/>
    <n v="0"/>
    <n v="0"/>
    <n v="0"/>
    <n v="0"/>
    <n v="0"/>
    <n v="0"/>
    <n v="0"/>
  </r>
  <r>
    <x v="6"/>
    <x v="101"/>
    <n v="0"/>
    <n v="0"/>
    <n v="0"/>
    <n v="0"/>
    <n v="0"/>
    <n v="0"/>
    <n v="0"/>
    <n v="0"/>
    <n v="0"/>
    <n v="0"/>
  </r>
  <r>
    <x v="6"/>
    <x v="102"/>
    <n v="0"/>
    <n v="0"/>
    <n v="0"/>
    <n v="0"/>
    <n v="0"/>
    <n v="0"/>
    <n v="0"/>
    <n v="0"/>
    <n v="0"/>
    <n v="0"/>
  </r>
  <r>
    <x v="6"/>
    <x v="103"/>
    <n v="0"/>
    <n v="0"/>
    <n v="0"/>
    <n v="0"/>
    <n v="0"/>
    <n v="0"/>
    <n v="0"/>
    <n v="0"/>
    <n v="0"/>
    <n v="0"/>
  </r>
  <r>
    <x v="6"/>
    <x v="104"/>
    <n v="0"/>
    <n v="0"/>
    <n v="0"/>
    <n v="0"/>
    <n v="0"/>
    <n v="0"/>
    <n v="0"/>
    <n v="0"/>
    <n v="0"/>
    <n v="0"/>
  </r>
  <r>
    <x v="6"/>
    <x v="105"/>
    <n v="0"/>
    <n v="0"/>
    <n v="0"/>
    <n v="0"/>
    <n v="0"/>
    <n v="0"/>
    <n v="0"/>
    <n v="0"/>
    <n v="0"/>
    <n v="0"/>
  </r>
  <r>
    <x v="6"/>
    <x v="106"/>
    <n v="0"/>
    <n v="0"/>
    <n v="0"/>
    <n v="0"/>
    <n v="0"/>
    <n v="0"/>
    <n v="0"/>
    <n v="0"/>
    <n v="0"/>
    <n v="0"/>
  </r>
  <r>
    <x v="6"/>
    <x v="107"/>
    <n v="0"/>
    <n v="0"/>
    <n v="0"/>
    <n v="0"/>
    <n v="0"/>
    <n v="0"/>
    <n v="0"/>
    <n v="0"/>
    <n v="0"/>
    <n v="0"/>
  </r>
  <r>
    <x v="6"/>
    <x v="108"/>
    <n v="0"/>
    <n v="0"/>
    <n v="0"/>
    <n v="0"/>
    <n v="0"/>
    <n v="0"/>
    <n v="0"/>
    <n v="0"/>
    <n v="0"/>
    <n v="0"/>
  </r>
  <r>
    <x v="6"/>
    <x v="109"/>
    <n v="0"/>
    <n v="0"/>
    <n v="0"/>
    <n v="0"/>
    <n v="0"/>
    <n v="0"/>
    <n v="0"/>
    <n v="0"/>
    <n v="0"/>
    <n v="0"/>
  </r>
  <r>
    <x v="6"/>
    <x v="110"/>
    <n v="0"/>
    <n v="0"/>
    <n v="0"/>
    <n v="0"/>
    <n v="0"/>
    <n v="0"/>
    <n v="0"/>
    <n v="0"/>
    <n v="0"/>
    <n v="0"/>
  </r>
  <r>
    <x v="6"/>
    <x v="111"/>
    <n v="0"/>
    <n v="0"/>
    <n v="0"/>
    <n v="0"/>
    <n v="0"/>
    <n v="0"/>
    <n v="0"/>
    <n v="0"/>
    <n v="0"/>
    <n v="0"/>
  </r>
  <r>
    <x v="6"/>
    <x v="112"/>
    <n v="0"/>
    <n v="0"/>
    <n v="0"/>
    <n v="0"/>
    <n v="0"/>
    <n v="0"/>
    <n v="0"/>
    <n v="0"/>
    <n v="0"/>
    <n v="0"/>
  </r>
  <r>
    <x v="6"/>
    <x v="113"/>
    <n v="0"/>
    <n v="0"/>
    <n v="0"/>
    <n v="0"/>
    <n v="0"/>
    <n v="0"/>
    <n v="0"/>
    <n v="0"/>
    <n v="0"/>
    <n v="0"/>
  </r>
  <r>
    <x v="6"/>
    <x v="114"/>
    <n v="0"/>
    <n v="0"/>
    <n v="0"/>
    <n v="0"/>
    <n v="0"/>
    <n v="0"/>
    <n v="0"/>
    <n v="0"/>
    <n v="0"/>
    <n v="0"/>
  </r>
  <r>
    <x v="7"/>
    <x v="0"/>
    <n v="0"/>
    <n v="0"/>
    <n v="0"/>
    <n v="0"/>
    <n v="0"/>
    <n v="0"/>
    <n v="0"/>
    <n v="0"/>
    <n v="0"/>
    <n v="0"/>
  </r>
  <r>
    <x v="7"/>
    <x v="1"/>
    <n v="0"/>
    <n v="0"/>
    <n v="0"/>
    <n v="0"/>
    <n v="0"/>
    <n v="0"/>
    <n v="0"/>
    <n v="0"/>
    <n v="0"/>
    <n v="0"/>
  </r>
  <r>
    <x v="7"/>
    <x v="2"/>
    <n v="0"/>
    <n v="0"/>
    <n v="0"/>
    <n v="0"/>
    <n v="0"/>
    <n v="0"/>
    <n v="0"/>
    <n v="0"/>
    <n v="0"/>
    <n v="0"/>
  </r>
  <r>
    <x v="7"/>
    <x v="3"/>
    <n v="0"/>
    <n v="0"/>
    <n v="0"/>
    <n v="0"/>
    <n v="0"/>
    <n v="0"/>
    <n v="0"/>
    <n v="0"/>
    <n v="0"/>
    <n v="0"/>
  </r>
  <r>
    <x v="7"/>
    <x v="4"/>
    <n v="0"/>
    <n v="0"/>
    <n v="0"/>
    <n v="0"/>
    <n v="0"/>
    <n v="0"/>
    <n v="0"/>
    <n v="0"/>
    <n v="0"/>
    <n v="0"/>
  </r>
  <r>
    <x v="7"/>
    <x v="5"/>
    <n v="0"/>
    <n v="0"/>
    <n v="0"/>
    <n v="0"/>
    <n v="0"/>
    <n v="0"/>
    <n v="0"/>
    <n v="0"/>
    <n v="0"/>
    <n v="0"/>
  </r>
  <r>
    <x v="7"/>
    <x v="6"/>
    <n v="0"/>
    <n v="0"/>
    <n v="0"/>
    <n v="0"/>
    <n v="0"/>
    <n v="0"/>
    <n v="0"/>
    <n v="0"/>
    <n v="0"/>
    <n v="0"/>
  </r>
  <r>
    <x v="7"/>
    <x v="7"/>
    <n v="0"/>
    <n v="0"/>
    <n v="0"/>
    <n v="0"/>
    <n v="0"/>
    <n v="0"/>
    <n v="0"/>
    <n v="0"/>
    <n v="0"/>
    <n v="0"/>
  </r>
  <r>
    <x v="7"/>
    <x v="8"/>
    <n v="0"/>
    <n v="0"/>
    <n v="0"/>
    <n v="0"/>
    <n v="0"/>
    <n v="0"/>
    <n v="0"/>
    <n v="0"/>
    <n v="0"/>
    <n v="0"/>
  </r>
  <r>
    <x v="7"/>
    <x v="9"/>
    <n v="0"/>
    <n v="0"/>
    <n v="0"/>
    <n v="0"/>
    <n v="0"/>
    <n v="0"/>
    <n v="0"/>
    <n v="0"/>
    <n v="0"/>
    <n v="0"/>
  </r>
  <r>
    <x v="7"/>
    <x v="10"/>
    <n v="0"/>
    <n v="0"/>
    <n v="0"/>
    <n v="0"/>
    <n v="0"/>
    <n v="0"/>
    <n v="0"/>
    <n v="0"/>
    <n v="0"/>
    <n v="0"/>
  </r>
  <r>
    <x v="7"/>
    <x v="11"/>
    <n v="0"/>
    <n v="0"/>
    <n v="0"/>
    <n v="0"/>
    <n v="0"/>
    <n v="0"/>
    <n v="0"/>
    <n v="0"/>
    <n v="0"/>
    <n v="0"/>
  </r>
  <r>
    <x v="7"/>
    <x v="12"/>
    <n v="0"/>
    <n v="0"/>
    <n v="0"/>
    <n v="0"/>
    <n v="0"/>
    <n v="0"/>
    <n v="0"/>
    <n v="0"/>
    <n v="0"/>
    <n v="0"/>
  </r>
  <r>
    <x v="7"/>
    <x v="13"/>
    <n v="0"/>
    <n v="0"/>
    <n v="0"/>
    <n v="0"/>
    <n v="0"/>
    <n v="0"/>
    <n v="0"/>
    <n v="0"/>
    <n v="0"/>
    <n v="0"/>
  </r>
  <r>
    <x v="7"/>
    <x v="14"/>
    <n v="0"/>
    <n v="0"/>
    <n v="0"/>
    <n v="0"/>
    <n v="0"/>
    <n v="0"/>
    <n v="0"/>
    <n v="0"/>
    <n v="0"/>
    <n v="0"/>
  </r>
  <r>
    <x v="7"/>
    <x v="15"/>
    <n v="0"/>
    <n v="0"/>
    <n v="0"/>
    <n v="0"/>
    <n v="0"/>
    <n v="0"/>
    <n v="0"/>
    <n v="0"/>
    <n v="0"/>
    <n v="0"/>
  </r>
  <r>
    <x v="7"/>
    <x v="16"/>
    <n v="0"/>
    <n v="0"/>
    <n v="0"/>
    <n v="0"/>
    <n v="0"/>
    <n v="0"/>
    <n v="0"/>
    <n v="0"/>
    <n v="0"/>
    <n v="0"/>
  </r>
  <r>
    <x v="7"/>
    <x v="17"/>
    <n v="0"/>
    <n v="0"/>
    <n v="0"/>
    <n v="0"/>
    <n v="0"/>
    <n v="0"/>
    <n v="0"/>
    <n v="0"/>
    <n v="0"/>
    <n v="0"/>
  </r>
  <r>
    <x v="7"/>
    <x v="18"/>
    <n v="0"/>
    <n v="0"/>
    <n v="0"/>
    <n v="0"/>
    <n v="0"/>
    <n v="0"/>
    <n v="0"/>
    <n v="0"/>
    <n v="0"/>
    <n v="0"/>
  </r>
  <r>
    <x v="7"/>
    <x v="19"/>
    <n v="0"/>
    <n v="0"/>
    <n v="0"/>
    <n v="0"/>
    <n v="0"/>
    <n v="0"/>
    <n v="0"/>
    <n v="0"/>
    <n v="0"/>
    <n v="0"/>
  </r>
  <r>
    <x v="7"/>
    <x v="20"/>
    <n v="0"/>
    <n v="0"/>
    <n v="0"/>
    <n v="0"/>
    <n v="0"/>
    <n v="0"/>
    <n v="0"/>
    <n v="0"/>
    <n v="0"/>
    <n v="0"/>
  </r>
  <r>
    <x v="7"/>
    <x v="21"/>
    <n v="0"/>
    <n v="0"/>
    <n v="0"/>
    <n v="0"/>
    <n v="0"/>
    <n v="0"/>
    <n v="0"/>
    <n v="0"/>
    <n v="0"/>
    <n v="0"/>
  </r>
  <r>
    <x v="7"/>
    <x v="22"/>
    <n v="0"/>
    <n v="0"/>
    <n v="0"/>
    <n v="0"/>
    <n v="0"/>
    <n v="0"/>
    <n v="0"/>
    <n v="0"/>
    <n v="0"/>
    <n v="0"/>
  </r>
  <r>
    <x v="7"/>
    <x v="23"/>
    <n v="0"/>
    <n v="0"/>
    <n v="0"/>
    <n v="0"/>
    <n v="0"/>
    <n v="0"/>
    <n v="0"/>
    <n v="0"/>
    <n v="0"/>
    <n v="0"/>
  </r>
  <r>
    <x v="7"/>
    <x v="24"/>
    <n v="0"/>
    <n v="0"/>
    <n v="0"/>
    <n v="0"/>
    <n v="0"/>
    <n v="0"/>
    <n v="0"/>
    <n v="0"/>
    <n v="0"/>
    <n v="0"/>
  </r>
  <r>
    <x v="7"/>
    <x v="25"/>
    <n v="0"/>
    <n v="0"/>
    <n v="0"/>
    <n v="0"/>
    <n v="0"/>
    <n v="0"/>
    <n v="0"/>
    <n v="0"/>
    <n v="0"/>
    <n v="0"/>
  </r>
  <r>
    <x v="7"/>
    <x v="26"/>
    <n v="0"/>
    <n v="0"/>
    <n v="0"/>
    <n v="0"/>
    <n v="0"/>
    <n v="0"/>
    <n v="0"/>
    <n v="0"/>
    <n v="0"/>
    <n v="0"/>
  </r>
  <r>
    <x v="7"/>
    <x v="27"/>
    <n v="0"/>
    <n v="0"/>
    <n v="0"/>
    <n v="0"/>
    <n v="0"/>
    <n v="0"/>
    <n v="0"/>
    <n v="0"/>
    <n v="0"/>
    <n v="0"/>
  </r>
  <r>
    <x v="7"/>
    <x v="28"/>
    <n v="0"/>
    <n v="0"/>
    <n v="0"/>
    <n v="0"/>
    <n v="0"/>
    <n v="0"/>
    <n v="0"/>
    <n v="0"/>
    <n v="0"/>
    <n v="0"/>
  </r>
  <r>
    <x v="7"/>
    <x v="29"/>
    <n v="0"/>
    <n v="0"/>
    <n v="0"/>
    <n v="0"/>
    <n v="0"/>
    <n v="0"/>
    <n v="0"/>
    <n v="0"/>
    <n v="0"/>
    <n v="0"/>
  </r>
  <r>
    <x v="7"/>
    <x v="30"/>
    <n v="0"/>
    <n v="0"/>
    <n v="0"/>
    <n v="0"/>
    <n v="0"/>
    <n v="0"/>
    <n v="0"/>
    <n v="0"/>
    <n v="0"/>
    <n v="0"/>
  </r>
  <r>
    <x v="7"/>
    <x v="31"/>
    <n v="0"/>
    <n v="0"/>
    <n v="0"/>
    <n v="0"/>
    <n v="0"/>
    <n v="0"/>
    <n v="0"/>
    <n v="0"/>
    <n v="0"/>
    <n v="0"/>
  </r>
  <r>
    <x v="7"/>
    <x v="32"/>
    <n v="0"/>
    <n v="0"/>
    <n v="0"/>
    <n v="0"/>
    <n v="0"/>
    <n v="0"/>
    <n v="0"/>
    <n v="0"/>
    <n v="0"/>
    <n v="0"/>
  </r>
  <r>
    <x v="7"/>
    <x v="33"/>
    <n v="0"/>
    <n v="0"/>
    <n v="0"/>
    <n v="0"/>
    <n v="0"/>
    <n v="0"/>
    <n v="0"/>
    <n v="0"/>
    <n v="0"/>
    <n v="0"/>
  </r>
  <r>
    <x v="7"/>
    <x v="34"/>
    <n v="0"/>
    <n v="0"/>
    <n v="0"/>
    <n v="0"/>
    <n v="0"/>
    <n v="0"/>
    <n v="0"/>
    <n v="0"/>
    <n v="0"/>
    <n v="0"/>
  </r>
  <r>
    <x v="7"/>
    <x v="35"/>
    <n v="0"/>
    <n v="0"/>
    <n v="0"/>
    <n v="0"/>
    <n v="0"/>
    <n v="0"/>
    <n v="0"/>
    <n v="0"/>
    <n v="0"/>
    <n v="0"/>
  </r>
  <r>
    <x v="7"/>
    <x v="36"/>
    <n v="0"/>
    <n v="0"/>
    <n v="0"/>
    <n v="0"/>
    <n v="0"/>
    <n v="0"/>
    <n v="0"/>
    <n v="0"/>
    <n v="0"/>
    <n v="0"/>
  </r>
  <r>
    <x v="7"/>
    <x v="37"/>
    <n v="0"/>
    <n v="0"/>
    <n v="0"/>
    <n v="0"/>
    <n v="0"/>
    <n v="0"/>
    <n v="0"/>
    <n v="0"/>
    <n v="0"/>
    <n v="0"/>
  </r>
  <r>
    <x v="7"/>
    <x v="38"/>
    <n v="0"/>
    <n v="0"/>
    <n v="0"/>
    <n v="0"/>
    <n v="0"/>
    <n v="0"/>
    <n v="0"/>
    <n v="0"/>
    <n v="0"/>
    <n v="0"/>
  </r>
  <r>
    <x v="7"/>
    <x v="39"/>
    <n v="0"/>
    <n v="0"/>
    <n v="0"/>
    <n v="0"/>
    <n v="0"/>
    <n v="0"/>
    <n v="0"/>
    <n v="0"/>
    <n v="0"/>
    <n v="0"/>
  </r>
  <r>
    <x v="7"/>
    <x v="40"/>
    <n v="0"/>
    <n v="0"/>
    <n v="0"/>
    <n v="0"/>
    <n v="0"/>
    <n v="0"/>
    <n v="0"/>
    <n v="0"/>
    <n v="0"/>
    <n v="0"/>
  </r>
  <r>
    <x v="7"/>
    <x v="41"/>
    <n v="0"/>
    <n v="0"/>
    <n v="0"/>
    <n v="0"/>
    <n v="0"/>
    <n v="0"/>
    <n v="0"/>
    <n v="0"/>
    <n v="0"/>
    <n v="0"/>
  </r>
  <r>
    <x v="7"/>
    <x v="42"/>
    <n v="0"/>
    <n v="0"/>
    <n v="0"/>
    <n v="0"/>
    <n v="0"/>
    <n v="0"/>
    <n v="0"/>
    <n v="0"/>
    <n v="0"/>
    <n v="0"/>
  </r>
  <r>
    <x v="7"/>
    <x v="43"/>
    <n v="0"/>
    <n v="0"/>
    <n v="0"/>
    <n v="0"/>
    <n v="0"/>
    <n v="0"/>
    <n v="0"/>
    <n v="0"/>
    <n v="0"/>
    <n v="0"/>
  </r>
  <r>
    <x v="7"/>
    <x v="44"/>
    <n v="0"/>
    <n v="0"/>
    <n v="0"/>
    <n v="0"/>
    <n v="0"/>
    <n v="0"/>
    <n v="0"/>
    <n v="0"/>
    <n v="0"/>
    <n v="0"/>
  </r>
  <r>
    <x v="7"/>
    <x v="45"/>
    <n v="0"/>
    <n v="0"/>
    <n v="0"/>
    <n v="0"/>
    <n v="0"/>
    <n v="0"/>
    <n v="0"/>
    <n v="0"/>
    <n v="0"/>
    <n v="0"/>
  </r>
  <r>
    <x v="7"/>
    <x v="46"/>
    <n v="0"/>
    <n v="0"/>
    <n v="0"/>
    <n v="0"/>
    <n v="0"/>
    <n v="0"/>
    <n v="0"/>
    <n v="0"/>
    <n v="0"/>
    <n v="0"/>
  </r>
  <r>
    <x v="7"/>
    <x v="47"/>
    <n v="0"/>
    <n v="0"/>
    <n v="0"/>
    <n v="0"/>
    <n v="0"/>
    <n v="0"/>
    <n v="0"/>
    <n v="0"/>
    <n v="0"/>
    <n v="0"/>
  </r>
  <r>
    <x v="7"/>
    <x v="48"/>
    <n v="0"/>
    <n v="0"/>
    <n v="0"/>
    <n v="0"/>
    <n v="0"/>
    <n v="0"/>
    <n v="0"/>
    <n v="0"/>
    <n v="0"/>
    <n v="0"/>
  </r>
  <r>
    <x v="7"/>
    <x v="49"/>
    <n v="0"/>
    <n v="0"/>
    <n v="0"/>
    <n v="0"/>
    <n v="0"/>
    <n v="0"/>
    <n v="0"/>
    <n v="0"/>
    <n v="0"/>
    <n v="0"/>
  </r>
  <r>
    <x v="7"/>
    <x v="50"/>
    <n v="0"/>
    <n v="0"/>
    <n v="0"/>
    <n v="0"/>
    <n v="0"/>
    <n v="0"/>
    <n v="0"/>
    <n v="0"/>
    <n v="0"/>
    <n v="0"/>
  </r>
  <r>
    <x v="7"/>
    <x v="51"/>
    <n v="0"/>
    <n v="0"/>
    <n v="0"/>
    <n v="0"/>
    <n v="0"/>
    <n v="0"/>
    <n v="0"/>
    <n v="0"/>
    <n v="0"/>
    <n v="0"/>
  </r>
  <r>
    <x v="7"/>
    <x v="52"/>
    <n v="0"/>
    <n v="0"/>
    <n v="0"/>
    <n v="0"/>
    <n v="0"/>
    <n v="0"/>
    <n v="0"/>
    <n v="0"/>
    <n v="0"/>
    <n v="0"/>
  </r>
  <r>
    <x v="7"/>
    <x v="53"/>
    <n v="0"/>
    <n v="0"/>
    <n v="0"/>
    <n v="0"/>
    <n v="0"/>
    <n v="0"/>
    <n v="0"/>
    <n v="0"/>
    <n v="0"/>
    <n v="0"/>
  </r>
  <r>
    <x v="7"/>
    <x v="54"/>
    <n v="0"/>
    <n v="0"/>
    <n v="0"/>
    <n v="0"/>
    <n v="0"/>
    <n v="0"/>
    <n v="0"/>
    <n v="0"/>
    <n v="0"/>
    <n v="0"/>
  </r>
  <r>
    <x v="7"/>
    <x v="55"/>
    <n v="0"/>
    <n v="0"/>
    <n v="0"/>
    <n v="0"/>
    <n v="0"/>
    <n v="0"/>
    <n v="0"/>
    <n v="0"/>
    <n v="0"/>
    <n v="0"/>
  </r>
  <r>
    <x v="7"/>
    <x v="56"/>
    <n v="0"/>
    <n v="0"/>
    <n v="0"/>
    <n v="0"/>
    <n v="0"/>
    <n v="0"/>
    <n v="0"/>
    <n v="0"/>
    <n v="0"/>
    <n v="0"/>
  </r>
  <r>
    <x v="7"/>
    <x v="57"/>
    <n v="0"/>
    <n v="0"/>
    <n v="0"/>
    <n v="0"/>
    <n v="0"/>
    <n v="0"/>
    <n v="0"/>
    <n v="0"/>
    <n v="0"/>
    <n v="0"/>
  </r>
  <r>
    <x v="7"/>
    <x v="58"/>
    <n v="0"/>
    <n v="0"/>
    <n v="0"/>
    <n v="0"/>
    <n v="0"/>
    <n v="0"/>
    <n v="0"/>
    <n v="0"/>
    <n v="0"/>
    <n v="0"/>
  </r>
  <r>
    <x v="7"/>
    <x v="59"/>
    <n v="0"/>
    <n v="0"/>
    <n v="0"/>
    <n v="0"/>
    <n v="0"/>
    <n v="0"/>
    <n v="0"/>
    <n v="0"/>
    <n v="0"/>
    <n v="0"/>
  </r>
  <r>
    <x v="7"/>
    <x v="60"/>
    <n v="0"/>
    <n v="0"/>
    <n v="0"/>
    <n v="0"/>
    <n v="0"/>
    <n v="0"/>
    <n v="0"/>
    <n v="0"/>
    <n v="0"/>
    <n v="0"/>
  </r>
  <r>
    <x v="7"/>
    <x v="61"/>
    <n v="0"/>
    <n v="0"/>
    <n v="0"/>
    <n v="0"/>
    <n v="0"/>
    <n v="0"/>
    <n v="0"/>
    <n v="0"/>
    <n v="0"/>
    <n v="0"/>
  </r>
  <r>
    <x v="7"/>
    <x v="62"/>
    <n v="0"/>
    <n v="0"/>
    <n v="0"/>
    <n v="0"/>
    <n v="0"/>
    <n v="0"/>
    <n v="0"/>
    <n v="0"/>
    <n v="0"/>
    <n v="0"/>
  </r>
  <r>
    <x v="7"/>
    <x v="63"/>
    <n v="0"/>
    <n v="0"/>
    <n v="0"/>
    <n v="0"/>
    <n v="0"/>
    <n v="0"/>
    <n v="0"/>
    <n v="0"/>
    <n v="0"/>
    <n v="0"/>
  </r>
  <r>
    <x v="7"/>
    <x v="64"/>
    <n v="0"/>
    <n v="0"/>
    <n v="0"/>
    <n v="0"/>
    <n v="0"/>
    <n v="0"/>
    <n v="0"/>
    <n v="0"/>
    <n v="0"/>
    <n v="0"/>
  </r>
  <r>
    <x v="7"/>
    <x v="65"/>
    <n v="0"/>
    <n v="0"/>
    <n v="0"/>
    <n v="0"/>
    <n v="0"/>
    <n v="0"/>
    <n v="0"/>
    <n v="0"/>
    <n v="0"/>
    <n v="0"/>
  </r>
  <r>
    <x v="7"/>
    <x v="66"/>
    <n v="0"/>
    <n v="0"/>
    <n v="0"/>
    <n v="0"/>
    <n v="0"/>
    <n v="0"/>
    <n v="0"/>
    <n v="0"/>
    <n v="0"/>
    <n v="0"/>
  </r>
  <r>
    <x v="7"/>
    <x v="67"/>
    <n v="0"/>
    <n v="0"/>
    <n v="0"/>
    <n v="0"/>
    <n v="0"/>
    <n v="0"/>
    <n v="0"/>
    <n v="0"/>
    <n v="0"/>
    <n v="0"/>
  </r>
  <r>
    <x v="7"/>
    <x v="68"/>
    <n v="0"/>
    <n v="0"/>
    <n v="0"/>
    <n v="0"/>
    <n v="0"/>
    <n v="0"/>
    <n v="0"/>
    <n v="0"/>
    <n v="0"/>
    <n v="0"/>
  </r>
  <r>
    <x v="7"/>
    <x v="69"/>
    <n v="0"/>
    <n v="0"/>
    <n v="0"/>
    <n v="0"/>
    <n v="0"/>
    <n v="0"/>
    <n v="0"/>
    <n v="0"/>
    <n v="0"/>
    <n v="0"/>
  </r>
  <r>
    <x v="7"/>
    <x v="70"/>
    <n v="0"/>
    <n v="0"/>
    <n v="0"/>
    <n v="0"/>
    <n v="0"/>
    <n v="0"/>
    <n v="0"/>
    <n v="0"/>
    <n v="0"/>
    <n v="0"/>
  </r>
  <r>
    <x v="7"/>
    <x v="71"/>
    <n v="0"/>
    <n v="0"/>
    <n v="0"/>
    <n v="0"/>
    <n v="0"/>
    <n v="0"/>
    <n v="0"/>
    <n v="0"/>
    <n v="0"/>
    <n v="0"/>
  </r>
  <r>
    <x v="7"/>
    <x v="72"/>
    <n v="0"/>
    <n v="0"/>
    <n v="0"/>
    <n v="0"/>
    <n v="0"/>
    <n v="0"/>
    <n v="0"/>
    <n v="0"/>
    <n v="0"/>
    <n v="0"/>
  </r>
  <r>
    <x v="7"/>
    <x v="73"/>
    <n v="0"/>
    <n v="0"/>
    <n v="0"/>
    <n v="0"/>
    <n v="0"/>
    <n v="0"/>
    <n v="0"/>
    <n v="0"/>
    <n v="0"/>
    <n v="0"/>
  </r>
  <r>
    <x v="7"/>
    <x v="74"/>
    <n v="0"/>
    <n v="0"/>
    <n v="0"/>
    <n v="0"/>
    <n v="0"/>
    <n v="0"/>
    <n v="0"/>
    <n v="0"/>
    <n v="0"/>
    <n v="0"/>
  </r>
  <r>
    <x v="7"/>
    <x v="75"/>
    <n v="0"/>
    <n v="0"/>
    <n v="0"/>
    <n v="0"/>
    <n v="0"/>
    <n v="0"/>
    <n v="0"/>
    <n v="0"/>
    <n v="0"/>
    <n v="0"/>
  </r>
  <r>
    <x v="7"/>
    <x v="76"/>
    <n v="0"/>
    <n v="0"/>
    <n v="0"/>
    <n v="0"/>
    <n v="0"/>
    <n v="0"/>
    <n v="0"/>
    <n v="0"/>
    <n v="0"/>
    <n v="0"/>
  </r>
  <r>
    <x v="7"/>
    <x v="77"/>
    <n v="0"/>
    <n v="0"/>
    <n v="0"/>
    <n v="0"/>
    <n v="0"/>
    <n v="0"/>
    <n v="0"/>
    <n v="0"/>
    <n v="0"/>
    <n v="0"/>
  </r>
  <r>
    <x v="7"/>
    <x v="78"/>
    <n v="0"/>
    <n v="0"/>
    <n v="0"/>
    <n v="0"/>
    <n v="0"/>
    <n v="0"/>
    <n v="0"/>
    <n v="0"/>
    <n v="0"/>
    <n v="0"/>
  </r>
  <r>
    <x v="7"/>
    <x v="79"/>
    <n v="0"/>
    <n v="0"/>
    <n v="0"/>
    <n v="0"/>
    <n v="0"/>
    <n v="0"/>
    <n v="0"/>
    <n v="0"/>
    <n v="0"/>
    <n v="0"/>
  </r>
  <r>
    <x v="7"/>
    <x v="80"/>
    <n v="0"/>
    <n v="0"/>
    <n v="0"/>
    <n v="0"/>
    <n v="0"/>
    <n v="0"/>
    <n v="0"/>
    <n v="0"/>
    <n v="0"/>
    <n v="0"/>
  </r>
  <r>
    <x v="7"/>
    <x v="81"/>
    <n v="0"/>
    <n v="0"/>
    <n v="0"/>
    <n v="0"/>
    <n v="0"/>
    <n v="0"/>
    <n v="0"/>
    <n v="0"/>
    <n v="0"/>
    <n v="0"/>
  </r>
  <r>
    <x v="7"/>
    <x v="82"/>
    <n v="0"/>
    <n v="0"/>
    <n v="0"/>
    <n v="0"/>
    <n v="0"/>
    <n v="0"/>
    <n v="0"/>
    <n v="0"/>
    <n v="0"/>
    <n v="0"/>
  </r>
  <r>
    <x v="7"/>
    <x v="83"/>
    <n v="0"/>
    <n v="0"/>
    <n v="0"/>
    <n v="0"/>
    <n v="0"/>
    <n v="0"/>
    <n v="0"/>
    <n v="0"/>
    <n v="0"/>
    <n v="0"/>
  </r>
  <r>
    <x v="7"/>
    <x v="84"/>
    <n v="0"/>
    <n v="0"/>
    <n v="0"/>
    <n v="0"/>
    <n v="0"/>
    <n v="0"/>
    <n v="0"/>
    <n v="0"/>
    <n v="0"/>
    <n v="0"/>
  </r>
  <r>
    <x v="7"/>
    <x v="85"/>
    <n v="0"/>
    <n v="0"/>
    <n v="0"/>
    <n v="0"/>
    <n v="0"/>
    <n v="0"/>
    <n v="0"/>
    <n v="0"/>
    <n v="0"/>
    <n v="0"/>
  </r>
  <r>
    <x v="7"/>
    <x v="86"/>
    <n v="0"/>
    <n v="0"/>
    <n v="0"/>
    <n v="0"/>
    <n v="0"/>
    <n v="0"/>
    <n v="0"/>
    <n v="0"/>
    <n v="0"/>
    <n v="0"/>
  </r>
  <r>
    <x v="7"/>
    <x v="87"/>
    <n v="0"/>
    <n v="0"/>
    <n v="0"/>
    <n v="0"/>
    <n v="0"/>
    <n v="0"/>
    <n v="0"/>
    <n v="0"/>
    <n v="0"/>
    <n v="0"/>
  </r>
  <r>
    <x v="7"/>
    <x v="88"/>
    <n v="0"/>
    <n v="0"/>
    <n v="0"/>
    <n v="0"/>
    <n v="0"/>
    <n v="0"/>
    <n v="0"/>
    <n v="0"/>
    <n v="0"/>
    <n v="0"/>
  </r>
  <r>
    <x v="7"/>
    <x v="89"/>
    <n v="0"/>
    <n v="0"/>
    <n v="0"/>
    <n v="0"/>
    <n v="0"/>
    <n v="0"/>
    <n v="0"/>
    <n v="0"/>
    <n v="0"/>
    <n v="0"/>
  </r>
  <r>
    <x v="7"/>
    <x v="90"/>
    <n v="0"/>
    <n v="0"/>
    <n v="0"/>
    <n v="0"/>
    <n v="0"/>
    <n v="0"/>
    <n v="0"/>
    <n v="0"/>
    <n v="0"/>
    <n v="0"/>
  </r>
  <r>
    <x v="7"/>
    <x v="91"/>
    <n v="0"/>
    <n v="0"/>
    <n v="0"/>
    <n v="0"/>
    <n v="0"/>
    <n v="0"/>
    <n v="0"/>
    <n v="0"/>
    <n v="0"/>
    <n v="0"/>
  </r>
  <r>
    <x v="7"/>
    <x v="92"/>
    <n v="0"/>
    <n v="0"/>
    <n v="0"/>
    <n v="0"/>
    <n v="0"/>
    <n v="0"/>
    <n v="0"/>
    <n v="0"/>
    <n v="0"/>
    <n v="0"/>
  </r>
  <r>
    <x v="7"/>
    <x v="93"/>
    <n v="0"/>
    <n v="0"/>
    <n v="0"/>
    <n v="0"/>
    <n v="0"/>
    <n v="0"/>
    <n v="0"/>
    <n v="0"/>
    <n v="0"/>
    <n v="0"/>
  </r>
  <r>
    <x v="7"/>
    <x v="94"/>
    <n v="0"/>
    <n v="0"/>
    <n v="0"/>
    <n v="0"/>
    <n v="0"/>
    <n v="0"/>
    <n v="0"/>
    <n v="0"/>
    <n v="0"/>
    <n v="0"/>
  </r>
  <r>
    <x v="7"/>
    <x v="95"/>
    <n v="0"/>
    <n v="0"/>
    <n v="0"/>
    <n v="0"/>
    <n v="0"/>
    <n v="0"/>
    <n v="0"/>
    <n v="0"/>
    <n v="0"/>
    <n v="0"/>
  </r>
  <r>
    <x v="7"/>
    <x v="96"/>
    <n v="0"/>
    <n v="0"/>
    <n v="0"/>
    <n v="0"/>
    <n v="0"/>
    <n v="0"/>
    <n v="0"/>
    <n v="0"/>
    <n v="0"/>
    <n v="0"/>
  </r>
  <r>
    <x v="7"/>
    <x v="97"/>
    <n v="0"/>
    <n v="0"/>
    <n v="0"/>
    <n v="0"/>
    <n v="0"/>
    <n v="0"/>
    <n v="0"/>
    <n v="0"/>
    <n v="0"/>
    <n v="0"/>
  </r>
  <r>
    <x v="7"/>
    <x v="98"/>
    <n v="0"/>
    <n v="0"/>
    <n v="0"/>
    <n v="0"/>
    <n v="0"/>
    <n v="0"/>
    <n v="0"/>
    <n v="0"/>
    <n v="0"/>
    <n v="0"/>
  </r>
  <r>
    <x v="7"/>
    <x v="99"/>
    <n v="0"/>
    <n v="0"/>
    <n v="0"/>
    <n v="0"/>
    <n v="0"/>
    <n v="0"/>
    <n v="0"/>
    <n v="0"/>
    <n v="0"/>
    <n v="0"/>
  </r>
  <r>
    <x v="7"/>
    <x v="100"/>
    <n v="0"/>
    <n v="0"/>
    <n v="0"/>
    <n v="0"/>
    <n v="0"/>
    <n v="0"/>
    <n v="0"/>
    <n v="0"/>
    <n v="0"/>
    <n v="0"/>
  </r>
  <r>
    <x v="7"/>
    <x v="101"/>
    <n v="0"/>
    <n v="0"/>
    <n v="0"/>
    <n v="0"/>
    <n v="0"/>
    <n v="0"/>
    <n v="0"/>
    <n v="0"/>
    <n v="0"/>
    <n v="0"/>
  </r>
  <r>
    <x v="7"/>
    <x v="102"/>
    <n v="0"/>
    <n v="0"/>
    <n v="0"/>
    <n v="0"/>
    <n v="0"/>
    <n v="0"/>
    <n v="0"/>
    <n v="0"/>
    <n v="0"/>
    <n v="0"/>
  </r>
  <r>
    <x v="7"/>
    <x v="103"/>
    <n v="0"/>
    <n v="0"/>
    <n v="0"/>
    <n v="0"/>
    <n v="0"/>
    <n v="0"/>
    <n v="0"/>
    <n v="0"/>
    <n v="0"/>
    <n v="0"/>
  </r>
  <r>
    <x v="7"/>
    <x v="104"/>
    <n v="0"/>
    <n v="0"/>
    <n v="0"/>
    <n v="0"/>
    <n v="0"/>
    <n v="0"/>
    <n v="0"/>
    <n v="0"/>
    <n v="0"/>
    <n v="0"/>
  </r>
  <r>
    <x v="7"/>
    <x v="105"/>
    <n v="0"/>
    <n v="0"/>
    <n v="0"/>
    <n v="0"/>
    <n v="0"/>
    <n v="0"/>
    <n v="0"/>
    <n v="0"/>
    <n v="0"/>
    <n v="0"/>
  </r>
  <r>
    <x v="7"/>
    <x v="106"/>
    <n v="0"/>
    <n v="0"/>
    <n v="0"/>
    <n v="0"/>
    <n v="0"/>
    <n v="0"/>
    <n v="0"/>
    <n v="0"/>
    <n v="0"/>
    <n v="0"/>
  </r>
  <r>
    <x v="7"/>
    <x v="107"/>
    <n v="0"/>
    <n v="0"/>
    <n v="0"/>
    <n v="0"/>
    <n v="0"/>
    <n v="0"/>
    <n v="0"/>
    <n v="0"/>
    <n v="0"/>
    <n v="0"/>
  </r>
  <r>
    <x v="7"/>
    <x v="108"/>
    <n v="0"/>
    <n v="0"/>
    <n v="0"/>
    <n v="0"/>
    <n v="0"/>
    <n v="0"/>
    <n v="0"/>
    <n v="0"/>
    <n v="0"/>
    <n v="0"/>
  </r>
  <r>
    <x v="7"/>
    <x v="109"/>
    <n v="0"/>
    <n v="0"/>
    <n v="0"/>
    <n v="0"/>
    <n v="0"/>
    <n v="0"/>
    <n v="0"/>
    <n v="0"/>
    <n v="0"/>
    <n v="0"/>
  </r>
  <r>
    <x v="7"/>
    <x v="110"/>
    <n v="0"/>
    <n v="0"/>
    <n v="0"/>
    <n v="0"/>
    <n v="0"/>
    <n v="0"/>
    <n v="0"/>
    <n v="0"/>
    <n v="0"/>
    <n v="0"/>
  </r>
  <r>
    <x v="7"/>
    <x v="111"/>
    <n v="0"/>
    <n v="0"/>
    <n v="0"/>
    <n v="0"/>
    <n v="0"/>
    <n v="0"/>
    <n v="0"/>
    <n v="0"/>
    <n v="0"/>
    <n v="0"/>
  </r>
  <r>
    <x v="7"/>
    <x v="112"/>
    <n v="0"/>
    <n v="0"/>
    <n v="0"/>
    <n v="0"/>
    <n v="0"/>
    <n v="0"/>
    <n v="0"/>
    <n v="0"/>
    <n v="0"/>
    <n v="0"/>
  </r>
  <r>
    <x v="7"/>
    <x v="113"/>
    <n v="0"/>
    <n v="0"/>
    <n v="0"/>
    <n v="0"/>
    <n v="0"/>
    <n v="0"/>
    <n v="0"/>
    <n v="0"/>
    <n v="0"/>
    <n v="0"/>
  </r>
  <r>
    <x v="7"/>
    <x v="114"/>
    <n v="0"/>
    <n v="0"/>
    <n v="0"/>
    <n v="0"/>
    <n v="0"/>
    <n v="0"/>
    <n v="0"/>
    <n v="0"/>
    <n v="0"/>
    <n v="0"/>
  </r>
  <r>
    <x v="8"/>
    <x v="0"/>
    <n v="0"/>
    <n v="0"/>
    <n v="0"/>
    <n v="0"/>
    <n v="0"/>
    <n v="0"/>
    <n v="0"/>
    <n v="0"/>
    <n v="0"/>
    <n v="0"/>
  </r>
  <r>
    <x v="8"/>
    <x v="1"/>
    <n v="0"/>
    <n v="0"/>
    <n v="0"/>
    <n v="0"/>
    <n v="0"/>
    <n v="0"/>
    <n v="0"/>
    <n v="0"/>
    <n v="0"/>
    <n v="0"/>
  </r>
  <r>
    <x v="8"/>
    <x v="2"/>
    <n v="0"/>
    <n v="0"/>
    <n v="0"/>
    <n v="0"/>
    <n v="0"/>
    <n v="0"/>
    <n v="0"/>
    <n v="0"/>
    <n v="0"/>
    <n v="0"/>
  </r>
  <r>
    <x v="8"/>
    <x v="3"/>
    <n v="0"/>
    <n v="0"/>
    <n v="0"/>
    <n v="0"/>
    <n v="0"/>
    <n v="0"/>
    <n v="0"/>
    <n v="0"/>
    <n v="0"/>
    <n v="0"/>
  </r>
  <r>
    <x v="8"/>
    <x v="4"/>
    <n v="0"/>
    <n v="0"/>
    <n v="0"/>
    <n v="0"/>
    <n v="0"/>
    <n v="0"/>
    <n v="0"/>
    <n v="0"/>
    <n v="0"/>
    <n v="0"/>
  </r>
  <r>
    <x v="8"/>
    <x v="5"/>
    <n v="0"/>
    <n v="0"/>
    <n v="0"/>
    <n v="0"/>
    <n v="0"/>
    <n v="0"/>
    <n v="0"/>
    <n v="0"/>
    <n v="0"/>
    <n v="0"/>
  </r>
  <r>
    <x v="8"/>
    <x v="6"/>
    <n v="0"/>
    <n v="0"/>
    <n v="0"/>
    <n v="0"/>
    <n v="0"/>
    <n v="0"/>
    <n v="0"/>
    <n v="0"/>
    <n v="0"/>
    <n v="0"/>
  </r>
  <r>
    <x v="8"/>
    <x v="7"/>
    <n v="0"/>
    <n v="0"/>
    <n v="0"/>
    <n v="0"/>
    <n v="0"/>
    <n v="0"/>
    <n v="0"/>
    <n v="0"/>
    <n v="0"/>
    <n v="0"/>
  </r>
  <r>
    <x v="8"/>
    <x v="8"/>
    <n v="0"/>
    <n v="0"/>
    <n v="0"/>
    <n v="0"/>
    <n v="0"/>
    <n v="0"/>
    <n v="0"/>
    <n v="0"/>
    <n v="0"/>
    <n v="0"/>
  </r>
  <r>
    <x v="8"/>
    <x v="9"/>
    <n v="0"/>
    <n v="0"/>
    <n v="0"/>
    <n v="0"/>
    <n v="0"/>
    <n v="0"/>
    <n v="0"/>
    <n v="0"/>
    <n v="0"/>
    <n v="0"/>
  </r>
  <r>
    <x v="8"/>
    <x v="10"/>
    <n v="0"/>
    <n v="0"/>
    <n v="0"/>
    <n v="0"/>
    <n v="0"/>
    <n v="0"/>
    <n v="0"/>
    <n v="0"/>
    <n v="0"/>
    <n v="0"/>
  </r>
  <r>
    <x v="8"/>
    <x v="11"/>
    <n v="0"/>
    <n v="0"/>
    <n v="0"/>
    <n v="0"/>
    <n v="0"/>
    <n v="0"/>
    <n v="0"/>
    <n v="0"/>
    <n v="0"/>
    <n v="0"/>
  </r>
  <r>
    <x v="8"/>
    <x v="12"/>
    <n v="0"/>
    <n v="0"/>
    <n v="0"/>
    <n v="0"/>
    <n v="0"/>
    <n v="0"/>
    <n v="0"/>
    <n v="0"/>
    <n v="0"/>
    <n v="0"/>
  </r>
  <r>
    <x v="8"/>
    <x v="13"/>
    <n v="0"/>
    <n v="0"/>
    <n v="0"/>
    <n v="0"/>
    <n v="0"/>
    <n v="0"/>
    <n v="0"/>
    <n v="0"/>
    <n v="0"/>
    <n v="0"/>
  </r>
  <r>
    <x v="8"/>
    <x v="14"/>
    <n v="0"/>
    <n v="0"/>
    <n v="0"/>
    <n v="0"/>
    <n v="0"/>
    <n v="0"/>
    <n v="0"/>
    <n v="0"/>
    <n v="0"/>
    <n v="0"/>
  </r>
  <r>
    <x v="8"/>
    <x v="15"/>
    <n v="0"/>
    <n v="0"/>
    <n v="0"/>
    <n v="0"/>
    <n v="0"/>
    <n v="0"/>
    <n v="0"/>
    <n v="0"/>
    <n v="0"/>
    <n v="0"/>
  </r>
  <r>
    <x v="8"/>
    <x v="16"/>
    <n v="0"/>
    <n v="0"/>
    <n v="14"/>
    <n v="0"/>
    <n v="0"/>
    <n v="0"/>
    <n v="0"/>
    <n v="0"/>
    <n v="0"/>
    <n v="0"/>
  </r>
  <r>
    <x v="8"/>
    <x v="17"/>
    <n v="0"/>
    <n v="0"/>
    <n v="73"/>
    <n v="0"/>
    <n v="0"/>
    <n v="0"/>
    <n v="0"/>
    <n v="0"/>
    <n v="0"/>
    <n v="0"/>
  </r>
  <r>
    <x v="8"/>
    <x v="18"/>
    <n v="0"/>
    <n v="0"/>
    <n v="50"/>
    <n v="0"/>
    <n v="0"/>
    <n v="0"/>
    <n v="0"/>
    <n v="0"/>
    <n v="0"/>
    <n v="0"/>
  </r>
  <r>
    <x v="8"/>
    <x v="19"/>
    <n v="0"/>
    <n v="0"/>
    <n v="0"/>
    <n v="0"/>
    <n v="0"/>
    <n v="0"/>
    <n v="0"/>
    <n v="0"/>
    <n v="0"/>
    <n v="0"/>
  </r>
  <r>
    <x v="8"/>
    <x v="20"/>
    <n v="0"/>
    <n v="0"/>
    <n v="0"/>
    <n v="0"/>
    <n v="0"/>
    <n v="0"/>
    <n v="0"/>
    <n v="0"/>
    <n v="0"/>
    <n v="0"/>
  </r>
  <r>
    <x v="8"/>
    <x v="21"/>
    <n v="0"/>
    <n v="0"/>
    <n v="50"/>
    <n v="0"/>
    <n v="0"/>
    <n v="0"/>
    <n v="0"/>
    <n v="0"/>
    <n v="0"/>
    <n v="0"/>
  </r>
  <r>
    <x v="8"/>
    <x v="22"/>
    <n v="0"/>
    <n v="0"/>
    <n v="120"/>
    <n v="0"/>
    <n v="0"/>
    <n v="0"/>
    <n v="0"/>
    <n v="0"/>
    <n v="0"/>
    <n v="0"/>
  </r>
  <r>
    <x v="8"/>
    <x v="23"/>
    <n v="0"/>
    <n v="0"/>
    <n v="90"/>
    <n v="0"/>
    <n v="0"/>
    <n v="0"/>
    <n v="0"/>
    <n v="0"/>
    <n v="0"/>
    <n v="0"/>
  </r>
  <r>
    <x v="8"/>
    <x v="24"/>
    <n v="0"/>
    <n v="0"/>
    <n v="156"/>
    <n v="0"/>
    <n v="0"/>
    <n v="0"/>
    <n v="0"/>
    <n v="0"/>
    <n v="0"/>
    <n v="0"/>
  </r>
  <r>
    <x v="8"/>
    <x v="25"/>
    <n v="0"/>
    <n v="0"/>
    <n v="0"/>
    <n v="0"/>
    <n v="0"/>
    <n v="0"/>
    <n v="0"/>
    <n v="0"/>
    <n v="0"/>
    <n v="0"/>
  </r>
  <r>
    <x v="8"/>
    <x v="26"/>
    <n v="0"/>
    <n v="0"/>
    <n v="0"/>
    <n v="0"/>
    <n v="0"/>
    <n v="0"/>
    <n v="0"/>
    <n v="0"/>
    <n v="0"/>
    <n v="0"/>
  </r>
  <r>
    <x v="8"/>
    <x v="27"/>
    <n v="0"/>
    <n v="0"/>
    <n v="0"/>
    <n v="0"/>
    <n v="0"/>
    <n v="0"/>
    <n v="0"/>
    <n v="0"/>
    <n v="0"/>
    <n v="0"/>
  </r>
  <r>
    <x v="8"/>
    <x v="28"/>
    <n v="0"/>
    <n v="0"/>
    <n v="63"/>
    <n v="0"/>
    <n v="0"/>
    <n v="0"/>
    <n v="0"/>
    <n v="0"/>
    <n v="0"/>
    <n v="0"/>
  </r>
  <r>
    <x v="8"/>
    <x v="29"/>
    <n v="0"/>
    <n v="0"/>
    <n v="0"/>
    <n v="0"/>
    <n v="0"/>
    <n v="0"/>
    <n v="0"/>
    <n v="0"/>
    <n v="0"/>
    <n v="0"/>
  </r>
  <r>
    <x v="8"/>
    <x v="30"/>
    <n v="0"/>
    <n v="0"/>
    <n v="140"/>
    <n v="0"/>
    <n v="0"/>
    <n v="0"/>
    <n v="0"/>
    <n v="0"/>
    <n v="0"/>
    <n v="0"/>
  </r>
  <r>
    <x v="8"/>
    <x v="31"/>
    <n v="0"/>
    <n v="0"/>
    <n v="124"/>
    <n v="0"/>
    <n v="0"/>
    <n v="0"/>
    <n v="0"/>
    <n v="0"/>
    <n v="0"/>
    <n v="0"/>
  </r>
  <r>
    <x v="8"/>
    <x v="32"/>
    <n v="0"/>
    <n v="0"/>
    <n v="166"/>
    <n v="0"/>
    <n v="0"/>
    <n v="0"/>
    <n v="0"/>
    <n v="0"/>
    <n v="0"/>
    <n v="0"/>
  </r>
  <r>
    <x v="8"/>
    <x v="33"/>
    <n v="0"/>
    <n v="0"/>
    <n v="0"/>
    <n v="0"/>
    <n v="0"/>
    <n v="0"/>
    <n v="0"/>
    <n v="0"/>
    <n v="0"/>
    <n v="0"/>
  </r>
  <r>
    <x v="8"/>
    <x v="34"/>
    <n v="0"/>
    <n v="0"/>
    <n v="0"/>
    <n v="0"/>
    <n v="0"/>
    <n v="0"/>
    <n v="0"/>
    <n v="0"/>
    <n v="0"/>
    <n v="0"/>
  </r>
  <r>
    <x v="8"/>
    <x v="35"/>
    <n v="0"/>
    <n v="0"/>
    <n v="0"/>
    <n v="0"/>
    <n v="0"/>
    <n v="0"/>
    <n v="0"/>
    <n v="0"/>
    <n v="0"/>
    <n v="0"/>
  </r>
  <r>
    <x v="8"/>
    <x v="36"/>
    <n v="0"/>
    <n v="0"/>
    <n v="210"/>
    <n v="0"/>
    <n v="0"/>
    <n v="0"/>
    <n v="0"/>
    <n v="0"/>
    <n v="0"/>
    <n v="0"/>
  </r>
  <r>
    <x v="8"/>
    <x v="37"/>
    <n v="0"/>
    <n v="0"/>
    <n v="130"/>
    <n v="0"/>
    <n v="0"/>
    <n v="0"/>
    <n v="0"/>
    <n v="0"/>
    <n v="0"/>
    <n v="0"/>
  </r>
  <r>
    <x v="8"/>
    <x v="38"/>
    <n v="0"/>
    <n v="0"/>
    <n v="163"/>
    <n v="0"/>
    <n v="0"/>
    <n v="0"/>
    <n v="0"/>
    <n v="0"/>
    <n v="0"/>
    <n v="0"/>
  </r>
  <r>
    <x v="8"/>
    <x v="39"/>
    <n v="0"/>
    <n v="0"/>
    <n v="159"/>
    <n v="0"/>
    <n v="0"/>
    <n v="0"/>
    <n v="0"/>
    <n v="0"/>
    <n v="0"/>
    <n v="0"/>
  </r>
  <r>
    <x v="8"/>
    <x v="40"/>
    <n v="0"/>
    <n v="0"/>
    <n v="0"/>
    <n v="0"/>
    <n v="0"/>
    <n v="0"/>
    <n v="0"/>
    <n v="0"/>
    <n v="0"/>
    <n v="0"/>
  </r>
  <r>
    <x v="8"/>
    <x v="41"/>
    <n v="0"/>
    <n v="0"/>
    <n v="0"/>
    <n v="0"/>
    <n v="0"/>
    <n v="0"/>
    <n v="0"/>
    <n v="0"/>
    <n v="0"/>
    <n v="0"/>
  </r>
  <r>
    <x v="8"/>
    <x v="42"/>
    <n v="1"/>
    <n v="0"/>
    <n v="0"/>
    <n v="0"/>
    <n v="0"/>
    <n v="0"/>
    <n v="0"/>
    <n v="0"/>
    <n v="0"/>
    <n v="0"/>
  </r>
  <r>
    <x v="8"/>
    <x v="43"/>
    <n v="1"/>
    <n v="0"/>
    <n v="0"/>
    <n v="0"/>
    <n v="0"/>
    <n v="0"/>
    <n v="0"/>
    <n v="0"/>
    <n v="0"/>
    <n v="0"/>
  </r>
  <r>
    <x v="8"/>
    <x v="44"/>
    <n v="1"/>
    <n v="0"/>
    <n v="0"/>
    <n v="0"/>
    <n v="0"/>
    <n v="0"/>
    <n v="0"/>
    <n v="0"/>
    <n v="0"/>
    <n v="0"/>
  </r>
  <r>
    <x v="8"/>
    <x v="45"/>
    <n v="1"/>
    <n v="0"/>
    <n v="0"/>
    <n v="0"/>
    <n v="0"/>
    <n v="0"/>
    <n v="0"/>
    <n v="0"/>
    <n v="0"/>
    <n v="0"/>
  </r>
  <r>
    <x v="8"/>
    <x v="46"/>
    <n v="4"/>
    <n v="0"/>
    <n v="0"/>
    <n v="0"/>
    <n v="0"/>
    <n v="0"/>
    <n v="0"/>
    <n v="0"/>
    <n v="0"/>
    <n v="0"/>
  </r>
  <r>
    <x v="8"/>
    <x v="47"/>
    <n v="0"/>
    <n v="0"/>
    <n v="0"/>
    <n v="0"/>
    <n v="0"/>
    <n v="0"/>
    <n v="0"/>
    <n v="0"/>
    <n v="0"/>
    <n v="0"/>
  </r>
  <r>
    <x v="8"/>
    <x v="48"/>
    <n v="0"/>
    <n v="0"/>
    <n v="0"/>
    <n v="0"/>
    <n v="0"/>
    <n v="0"/>
    <n v="0"/>
    <n v="0"/>
    <n v="0"/>
    <n v="0"/>
  </r>
  <r>
    <x v="8"/>
    <x v="49"/>
    <n v="0"/>
    <n v="0"/>
    <n v="0"/>
    <n v="0"/>
    <n v="0"/>
    <n v="0"/>
    <n v="0"/>
    <n v="0"/>
    <n v="0"/>
    <n v="0"/>
  </r>
  <r>
    <x v="8"/>
    <x v="50"/>
    <n v="0"/>
    <n v="0"/>
    <n v="0"/>
    <n v="0"/>
    <n v="0"/>
    <n v="0"/>
    <n v="0"/>
    <n v="0"/>
    <n v="0"/>
    <n v="0"/>
  </r>
  <r>
    <x v="8"/>
    <x v="51"/>
    <n v="0"/>
    <n v="0"/>
    <n v="0"/>
    <n v="0"/>
    <n v="0"/>
    <n v="0"/>
    <n v="0"/>
    <n v="0"/>
    <n v="0"/>
    <n v="0"/>
  </r>
  <r>
    <x v="8"/>
    <x v="52"/>
    <n v="0"/>
    <n v="0"/>
    <n v="0"/>
    <n v="0"/>
    <n v="0"/>
    <n v="0"/>
    <n v="0"/>
    <n v="0"/>
    <n v="0"/>
    <n v="0"/>
  </r>
  <r>
    <x v="8"/>
    <x v="53"/>
    <n v="0"/>
    <n v="0"/>
    <n v="0"/>
    <n v="0"/>
    <n v="0"/>
    <n v="0"/>
    <n v="0"/>
    <n v="0"/>
    <n v="0"/>
    <n v="0"/>
  </r>
  <r>
    <x v="8"/>
    <x v="54"/>
    <n v="0"/>
    <n v="0"/>
    <n v="0"/>
    <n v="0"/>
    <n v="0"/>
    <n v="0"/>
    <n v="0"/>
    <n v="0"/>
    <n v="0"/>
    <n v="0"/>
  </r>
  <r>
    <x v="8"/>
    <x v="55"/>
    <n v="0"/>
    <n v="0"/>
    <n v="0"/>
    <n v="0"/>
    <n v="0"/>
    <n v="0"/>
    <n v="0"/>
    <n v="0"/>
    <n v="0"/>
    <n v="0"/>
  </r>
  <r>
    <x v="8"/>
    <x v="56"/>
    <n v="0"/>
    <n v="0"/>
    <n v="0"/>
    <n v="0"/>
    <n v="0"/>
    <n v="0"/>
    <n v="0"/>
    <n v="0"/>
    <n v="0"/>
    <n v="0"/>
  </r>
  <r>
    <x v="8"/>
    <x v="57"/>
    <n v="0"/>
    <n v="0"/>
    <n v="0"/>
    <n v="0"/>
    <n v="0"/>
    <n v="0"/>
    <n v="0"/>
    <n v="0"/>
    <n v="0"/>
    <n v="0"/>
  </r>
  <r>
    <x v="8"/>
    <x v="58"/>
    <n v="0"/>
    <n v="0"/>
    <n v="0"/>
    <n v="0"/>
    <n v="0"/>
    <n v="0"/>
    <n v="0"/>
    <n v="0"/>
    <n v="0"/>
    <n v="0"/>
  </r>
  <r>
    <x v="8"/>
    <x v="59"/>
    <n v="0"/>
    <n v="0"/>
    <n v="0"/>
    <n v="0"/>
    <n v="0"/>
    <n v="0"/>
    <n v="0"/>
    <n v="0"/>
    <n v="0"/>
    <n v="0"/>
  </r>
  <r>
    <x v="8"/>
    <x v="60"/>
    <n v="0"/>
    <n v="0"/>
    <n v="0"/>
    <n v="0"/>
    <n v="0"/>
    <n v="0"/>
    <n v="0"/>
    <n v="0"/>
    <n v="0"/>
    <n v="0"/>
  </r>
  <r>
    <x v="8"/>
    <x v="61"/>
    <n v="0"/>
    <n v="0"/>
    <n v="0"/>
    <n v="0"/>
    <n v="0"/>
    <n v="0"/>
    <n v="0"/>
    <n v="0"/>
    <n v="0"/>
    <n v="0"/>
  </r>
  <r>
    <x v="8"/>
    <x v="62"/>
    <n v="0"/>
    <n v="0"/>
    <n v="0"/>
    <n v="0"/>
    <n v="0"/>
    <n v="0"/>
    <n v="0"/>
    <n v="0"/>
    <n v="0"/>
    <n v="0"/>
  </r>
  <r>
    <x v="8"/>
    <x v="63"/>
    <n v="0"/>
    <n v="0"/>
    <n v="0"/>
    <n v="0"/>
    <n v="0"/>
    <n v="0"/>
    <n v="0"/>
    <n v="0"/>
    <n v="0"/>
    <n v="0"/>
  </r>
  <r>
    <x v="8"/>
    <x v="64"/>
    <n v="0"/>
    <n v="0"/>
    <n v="0"/>
    <n v="0"/>
    <n v="0"/>
    <n v="0"/>
    <n v="0"/>
    <n v="0"/>
    <n v="0"/>
    <n v="0"/>
  </r>
  <r>
    <x v="8"/>
    <x v="65"/>
    <n v="0"/>
    <n v="0"/>
    <n v="0"/>
    <n v="0"/>
    <n v="0"/>
    <n v="0"/>
    <n v="0"/>
    <n v="0"/>
    <n v="0"/>
    <n v="0"/>
  </r>
  <r>
    <x v="8"/>
    <x v="66"/>
    <n v="0"/>
    <n v="0"/>
    <n v="0"/>
    <n v="0"/>
    <n v="0"/>
    <n v="0"/>
    <n v="0"/>
    <n v="0"/>
    <n v="0"/>
    <n v="0"/>
  </r>
  <r>
    <x v="8"/>
    <x v="67"/>
    <n v="0"/>
    <n v="0"/>
    <n v="0"/>
    <n v="0"/>
    <n v="0"/>
    <n v="0"/>
    <n v="0"/>
    <n v="0"/>
    <n v="0"/>
    <n v="0"/>
  </r>
  <r>
    <x v="8"/>
    <x v="68"/>
    <n v="0"/>
    <n v="0"/>
    <n v="0"/>
    <n v="0"/>
    <n v="0"/>
    <n v="0"/>
    <n v="0"/>
    <n v="0"/>
    <n v="0"/>
    <n v="0"/>
  </r>
  <r>
    <x v="8"/>
    <x v="69"/>
    <n v="0"/>
    <n v="0"/>
    <n v="0"/>
    <n v="0"/>
    <n v="0"/>
    <n v="0"/>
    <n v="0"/>
    <n v="0"/>
    <n v="0"/>
    <n v="0"/>
  </r>
  <r>
    <x v="8"/>
    <x v="70"/>
    <n v="0"/>
    <n v="0"/>
    <n v="0"/>
    <n v="0"/>
    <n v="0"/>
    <n v="0"/>
    <n v="0"/>
    <n v="0"/>
    <n v="0"/>
    <n v="0"/>
  </r>
  <r>
    <x v="8"/>
    <x v="71"/>
    <n v="0"/>
    <n v="0"/>
    <n v="0"/>
    <n v="0"/>
    <n v="0"/>
    <n v="0"/>
    <n v="0"/>
    <n v="0"/>
    <n v="0"/>
    <n v="0"/>
  </r>
  <r>
    <x v="8"/>
    <x v="72"/>
    <n v="0"/>
    <n v="0"/>
    <n v="0"/>
    <n v="0"/>
    <n v="0"/>
    <n v="0"/>
    <n v="0"/>
    <n v="0"/>
    <n v="0"/>
    <n v="0"/>
  </r>
  <r>
    <x v="8"/>
    <x v="73"/>
    <n v="0"/>
    <n v="0"/>
    <n v="0"/>
    <n v="0"/>
    <n v="0"/>
    <n v="0"/>
    <n v="0"/>
    <n v="0"/>
    <n v="0"/>
    <n v="0"/>
  </r>
  <r>
    <x v="8"/>
    <x v="74"/>
    <n v="0"/>
    <n v="0"/>
    <n v="0"/>
    <n v="0"/>
    <n v="0"/>
    <n v="0"/>
    <n v="0"/>
    <n v="0"/>
    <n v="0"/>
    <n v="0"/>
  </r>
  <r>
    <x v="8"/>
    <x v="75"/>
    <n v="0"/>
    <n v="0"/>
    <n v="0"/>
    <n v="0"/>
    <n v="0"/>
    <n v="0"/>
    <n v="0"/>
    <n v="0"/>
    <n v="0"/>
    <n v="0"/>
  </r>
  <r>
    <x v="8"/>
    <x v="76"/>
    <n v="0"/>
    <n v="0"/>
    <n v="0"/>
    <n v="0"/>
    <n v="0"/>
    <n v="0"/>
    <n v="0"/>
    <n v="0"/>
    <n v="0"/>
    <n v="0"/>
  </r>
  <r>
    <x v="8"/>
    <x v="77"/>
    <n v="0"/>
    <n v="0"/>
    <n v="0"/>
    <n v="0"/>
    <n v="0"/>
    <n v="0"/>
    <n v="0"/>
    <n v="0"/>
    <n v="0"/>
    <n v="0"/>
  </r>
  <r>
    <x v="8"/>
    <x v="78"/>
    <n v="0"/>
    <n v="0"/>
    <n v="0"/>
    <n v="0"/>
    <n v="0"/>
    <n v="0"/>
    <n v="0"/>
    <n v="0"/>
    <n v="0"/>
    <n v="0"/>
  </r>
  <r>
    <x v="8"/>
    <x v="79"/>
    <n v="0"/>
    <n v="0"/>
    <n v="0"/>
    <n v="0"/>
    <n v="0"/>
    <n v="0"/>
    <n v="0"/>
    <n v="0"/>
    <n v="0"/>
    <n v="0"/>
  </r>
  <r>
    <x v="8"/>
    <x v="80"/>
    <n v="0"/>
    <n v="0"/>
    <n v="0"/>
    <n v="0"/>
    <n v="0"/>
    <n v="0"/>
    <n v="0"/>
    <n v="0"/>
    <n v="0"/>
    <n v="0"/>
  </r>
  <r>
    <x v="8"/>
    <x v="81"/>
    <n v="0"/>
    <n v="0"/>
    <n v="0"/>
    <n v="0"/>
    <n v="0"/>
    <n v="0"/>
    <n v="0"/>
    <n v="0"/>
    <n v="0"/>
    <n v="0"/>
  </r>
  <r>
    <x v="8"/>
    <x v="82"/>
    <n v="0"/>
    <n v="0"/>
    <n v="0"/>
    <n v="0"/>
    <n v="0"/>
    <n v="0"/>
    <n v="0"/>
    <n v="0"/>
    <n v="0"/>
    <n v="0"/>
  </r>
  <r>
    <x v="8"/>
    <x v="83"/>
    <n v="0"/>
    <n v="0"/>
    <n v="0"/>
    <n v="0"/>
    <n v="0"/>
    <n v="0"/>
    <n v="0"/>
    <n v="0"/>
    <n v="0"/>
    <n v="0"/>
  </r>
  <r>
    <x v="8"/>
    <x v="84"/>
    <n v="0"/>
    <n v="0"/>
    <n v="0"/>
    <n v="0"/>
    <n v="0"/>
    <n v="0"/>
    <n v="0"/>
    <n v="0"/>
    <n v="0"/>
    <n v="0"/>
  </r>
  <r>
    <x v="8"/>
    <x v="85"/>
    <n v="0"/>
    <n v="0"/>
    <n v="0"/>
    <n v="0"/>
    <n v="0"/>
    <n v="0"/>
    <n v="0"/>
    <n v="0"/>
    <n v="0"/>
    <n v="0"/>
  </r>
  <r>
    <x v="8"/>
    <x v="86"/>
    <n v="0"/>
    <n v="0"/>
    <n v="0"/>
    <n v="0"/>
    <n v="0"/>
    <n v="0"/>
    <n v="0"/>
    <n v="0"/>
    <n v="0"/>
    <n v="0"/>
  </r>
  <r>
    <x v="8"/>
    <x v="87"/>
    <n v="0"/>
    <n v="0"/>
    <n v="0"/>
    <n v="0"/>
    <n v="0"/>
    <n v="0"/>
    <n v="0"/>
    <n v="0"/>
    <n v="0"/>
    <n v="0"/>
  </r>
  <r>
    <x v="8"/>
    <x v="88"/>
    <n v="0"/>
    <n v="0"/>
    <n v="0"/>
    <n v="0"/>
    <n v="0"/>
    <n v="0"/>
    <n v="0"/>
    <n v="0"/>
    <n v="0"/>
    <n v="0"/>
  </r>
  <r>
    <x v="8"/>
    <x v="89"/>
    <n v="0"/>
    <n v="0"/>
    <n v="0"/>
    <n v="0"/>
    <n v="0"/>
    <n v="0"/>
    <n v="0"/>
    <n v="0"/>
    <n v="0"/>
    <n v="0"/>
  </r>
  <r>
    <x v="8"/>
    <x v="90"/>
    <n v="0"/>
    <n v="0"/>
    <n v="0"/>
    <n v="0"/>
    <n v="0"/>
    <n v="0"/>
    <n v="0"/>
    <n v="0"/>
    <n v="0"/>
    <n v="0"/>
  </r>
  <r>
    <x v="8"/>
    <x v="91"/>
    <n v="0"/>
    <n v="0"/>
    <n v="0"/>
    <n v="0"/>
    <n v="0"/>
    <n v="0"/>
    <n v="0"/>
    <n v="0"/>
    <n v="0"/>
    <n v="0"/>
  </r>
  <r>
    <x v="8"/>
    <x v="92"/>
    <n v="0"/>
    <n v="0"/>
    <n v="0"/>
    <n v="0"/>
    <n v="0"/>
    <n v="0"/>
    <n v="0"/>
    <n v="0"/>
    <n v="0"/>
    <n v="0"/>
  </r>
  <r>
    <x v="8"/>
    <x v="93"/>
    <n v="0"/>
    <n v="0"/>
    <n v="0"/>
    <n v="0"/>
    <n v="0"/>
    <n v="0"/>
    <n v="0"/>
    <n v="0"/>
    <n v="0"/>
    <n v="0"/>
  </r>
  <r>
    <x v="8"/>
    <x v="94"/>
    <n v="0"/>
    <n v="0"/>
    <n v="0"/>
    <n v="0"/>
    <n v="0"/>
    <n v="0"/>
    <n v="0"/>
    <n v="0"/>
    <n v="0"/>
    <n v="0"/>
  </r>
  <r>
    <x v="8"/>
    <x v="95"/>
    <n v="0"/>
    <n v="0"/>
    <n v="0"/>
    <n v="0"/>
    <n v="0"/>
    <n v="0"/>
    <n v="0"/>
    <n v="0"/>
    <n v="0"/>
    <n v="0"/>
  </r>
  <r>
    <x v="8"/>
    <x v="96"/>
    <n v="0"/>
    <n v="0"/>
    <n v="0"/>
    <n v="0"/>
    <n v="0"/>
    <n v="0"/>
    <n v="0"/>
    <n v="0"/>
    <n v="0"/>
    <n v="0"/>
  </r>
  <r>
    <x v="8"/>
    <x v="97"/>
    <n v="0"/>
    <n v="0"/>
    <n v="0"/>
    <n v="0"/>
    <n v="0"/>
    <n v="0"/>
    <n v="0"/>
    <n v="0"/>
    <n v="0"/>
    <n v="0"/>
  </r>
  <r>
    <x v="8"/>
    <x v="98"/>
    <n v="0"/>
    <n v="0"/>
    <n v="0"/>
    <n v="0"/>
    <n v="0"/>
    <n v="0"/>
    <n v="0"/>
    <n v="0"/>
    <n v="0"/>
    <n v="0"/>
  </r>
  <r>
    <x v="8"/>
    <x v="99"/>
    <n v="0"/>
    <n v="0"/>
    <n v="0"/>
    <n v="0"/>
    <n v="0"/>
    <n v="0"/>
    <n v="0"/>
    <n v="0"/>
    <n v="0"/>
    <n v="0"/>
  </r>
  <r>
    <x v="8"/>
    <x v="100"/>
    <n v="0"/>
    <n v="0"/>
    <n v="0"/>
    <n v="0"/>
    <n v="0"/>
    <n v="0"/>
    <n v="0"/>
    <n v="0"/>
    <n v="0"/>
    <n v="0"/>
  </r>
  <r>
    <x v="8"/>
    <x v="101"/>
    <n v="0"/>
    <n v="0"/>
    <n v="0"/>
    <n v="0"/>
    <n v="0"/>
    <n v="0"/>
    <n v="0"/>
    <n v="0"/>
    <n v="0"/>
    <n v="0"/>
  </r>
  <r>
    <x v="8"/>
    <x v="102"/>
    <n v="0"/>
    <n v="0"/>
    <n v="0"/>
    <n v="0"/>
    <n v="0"/>
    <n v="0"/>
    <n v="0"/>
    <n v="0"/>
    <n v="0"/>
    <n v="0"/>
  </r>
  <r>
    <x v="8"/>
    <x v="103"/>
    <n v="0"/>
    <n v="0"/>
    <n v="0"/>
    <n v="0"/>
    <n v="0"/>
    <n v="0"/>
    <n v="0"/>
    <n v="0"/>
    <n v="0"/>
    <n v="0"/>
  </r>
  <r>
    <x v="8"/>
    <x v="104"/>
    <n v="0"/>
    <n v="0"/>
    <n v="0"/>
    <n v="0"/>
    <n v="0"/>
    <n v="0"/>
    <n v="0"/>
    <n v="0"/>
    <n v="0"/>
    <n v="0"/>
  </r>
  <r>
    <x v="8"/>
    <x v="105"/>
    <n v="0"/>
    <n v="0"/>
    <n v="0"/>
    <n v="0"/>
    <n v="0"/>
    <n v="0"/>
    <n v="0"/>
    <n v="0"/>
    <n v="0"/>
    <n v="0"/>
  </r>
  <r>
    <x v="8"/>
    <x v="106"/>
    <n v="0"/>
    <n v="0"/>
    <n v="0"/>
    <n v="0"/>
    <n v="0"/>
    <n v="0"/>
    <n v="0"/>
    <n v="0"/>
    <n v="0"/>
    <n v="0"/>
  </r>
  <r>
    <x v="8"/>
    <x v="107"/>
    <n v="0"/>
    <n v="0"/>
    <n v="0"/>
    <n v="0"/>
    <n v="0"/>
    <n v="0"/>
    <n v="0"/>
    <n v="0"/>
    <n v="0"/>
    <n v="0"/>
  </r>
  <r>
    <x v="8"/>
    <x v="108"/>
    <n v="0"/>
    <n v="0"/>
    <n v="0"/>
    <n v="0"/>
    <n v="0"/>
    <n v="0"/>
    <n v="0"/>
    <n v="0"/>
    <n v="0"/>
    <n v="0"/>
  </r>
  <r>
    <x v="8"/>
    <x v="109"/>
    <n v="0"/>
    <n v="0"/>
    <n v="0"/>
    <n v="0"/>
    <n v="0"/>
    <n v="0"/>
    <n v="0"/>
    <n v="0"/>
    <n v="0"/>
    <n v="0"/>
  </r>
  <r>
    <x v="8"/>
    <x v="110"/>
    <n v="0"/>
    <n v="0"/>
    <n v="0"/>
    <n v="0"/>
    <n v="0"/>
    <n v="0"/>
    <n v="0"/>
    <n v="0"/>
    <n v="0"/>
    <n v="0"/>
  </r>
  <r>
    <x v="8"/>
    <x v="111"/>
    <n v="0"/>
    <n v="0"/>
    <n v="0"/>
    <n v="0"/>
    <n v="0"/>
    <n v="0"/>
    <n v="0"/>
    <n v="0"/>
    <n v="0"/>
    <n v="0"/>
  </r>
  <r>
    <x v="8"/>
    <x v="112"/>
    <n v="0"/>
    <n v="0"/>
    <n v="0"/>
    <n v="0"/>
    <n v="0"/>
    <n v="0"/>
    <n v="0"/>
    <n v="0"/>
    <n v="0"/>
    <n v="0"/>
  </r>
  <r>
    <x v="8"/>
    <x v="113"/>
    <n v="0"/>
    <n v="0"/>
    <n v="0"/>
    <n v="0"/>
    <n v="0"/>
    <n v="0"/>
    <n v="0"/>
    <n v="0"/>
    <n v="0"/>
    <n v="0"/>
  </r>
  <r>
    <x v="8"/>
    <x v="114"/>
    <n v="0"/>
    <n v="0"/>
    <n v="0"/>
    <n v="0"/>
    <n v="0"/>
    <n v="0"/>
    <n v="0"/>
    <n v="0"/>
    <n v="0"/>
    <n v="0"/>
  </r>
  <r>
    <x v="9"/>
    <x v="16"/>
    <n v="0"/>
    <n v="0"/>
    <n v="47"/>
    <n v="0"/>
    <n v="0"/>
    <n v="0"/>
    <n v="0"/>
    <n v="0"/>
    <n v="0"/>
    <n v="0"/>
  </r>
  <r>
    <x v="9"/>
    <x v="17"/>
    <n v="0"/>
    <n v="0"/>
    <n v="153"/>
    <n v="0"/>
    <n v="0"/>
    <n v="0"/>
    <n v="0"/>
    <n v="0"/>
    <n v="0"/>
    <n v="0"/>
  </r>
  <r>
    <x v="9"/>
    <x v="18"/>
    <n v="0"/>
    <n v="0"/>
    <n v="201"/>
    <n v="0"/>
    <n v="0"/>
    <n v="0"/>
    <n v="0"/>
    <n v="0"/>
    <n v="0"/>
    <n v="0"/>
  </r>
  <r>
    <x v="9"/>
    <x v="19"/>
    <n v="0"/>
    <n v="0"/>
    <n v="0"/>
    <n v="0"/>
    <n v="0"/>
    <n v="0"/>
    <n v="0"/>
    <n v="0"/>
    <n v="0"/>
    <n v="0"/>
  </r>
  <r>
    <x v="9"/>
    <x v="20"/>
    <n v="0"/>
    <n v="0"/>
    <n v="0"/>
    <n v="0"/>
    <n v="0"/>
    <n v="0"/>
    <n v="0"/>
    <n v="0"/>
    <n v="0"/>
    <n v="0"/>
  </r>
  <r>
    <x v="9"/>
    <x v="21"/>
    <n v="0"/>
    <n v="0"/>
    <n v="149"/>
    <n v="0"/>
    <n v="0"/>
    <n v="0"/>
    <n v="0"/>
    <n v="0"/>
    <n v="0"/>
    <n v="0"/>
  </r>
  <r>
    <x v="9"/>
    <x v="22"/>
    <n v="0"/>
    <n v="0"/>
    <n v="159"/>
    <n v="0"/>
    <n v="0"/>
    <n v="0"/>
    <n v="0"/>
    <n v="0"/>
    <n v="0"/>
    <n v="0"/>
  </r>
  <r>
    <x v="9"/>
    <x v="23"/>
    <n v="0"/>
    <n v="0"/>
    <n v="122"/>
    <n v="0"/>
    <n v="0"/>
    <n v="0"/>
    <n v="0"/>
    <n v="0"/>
    <n v="0"/>
    <n v="0"/>
  </r>
  <r>
    <x v="9"/>
    <x v="24"/>
    <n v="0"/>
    <n v="0"/>
    <n v="281"/>
    <n v="0"/>
    <n v="0"/>
    <n v="0"/>
    <n v="0"/>
    <n v="0"/>
    <n v="0"/>
    <n v="0"/>
  </r>
  <r>
    <x v="9"/>
    <x v="25"/>
    <n v="0"/>
    <n v="0"/>
    <n v="0"/>
    <n v="0"/>
    <n v="0"/>
    <n v="0"/>
    <n v="0"/>
    <n v="8"/>
    <n v="0"/>
    <n v="1"/>
  </r>
  <r>
    <x v="9"/>
    <x v="26"/>
    <n v="0"/>
    <n v="0"/>
    <n v="0"/>
    <n v="0"/>
    <n v="0"/>
    <n v="0"/>
    <n v="0"/>
    <n v="0"/>
    <n v="0"/>
    <n v="0"/>
  </r>
  <r>
    <x v="9"/>
    <x v="27"/>
    <n v="0"/>
    <n v="0"/>
    <n v="0"/>
    <n v="0"/>
    <n v="0"/>
    <n v="0"/>
    <n v="0"/>
    <n v="0"/>
    <n v="0"/>
    <n v="0"/>
  </r>
  <r>
    <x v="9"/>
    <x v="28"/>
    <n v="0"/>
    <n v="0"/>
    <n v="281"/>
    <n v="0"/>
    <n v="0"/>
    <n v="3120"/>
    <n v="0"/>
    <n v="0"/>
    <n v="0"/>
    <n v="0"/>
  </r>
  <r>
    <x v="9"/>
    <x v="29"/>
    <n v="0"/>
    <n v="0"/>
    <n v="261"/>
    <n v="0"/>
    <n v="0"/>
    <n v="728"/>
    <n v="0"/>
    <n v="0"/>
    <n v="0"/>
    <n v="0"/>
  </r>
  <r>
    <x v="9"/>
    <x v="30"/>
    <n v="0"/>
    <n v="0"/>
    <n v="264"/>
    <n v="0"/>
    <n v="0"/>
    <n v="2.8"/>
    <n v="0"/>
    <n v="0"/>
    <n v="0"/>
    <n v="0"/>
  </r>
  <r>
    <x v="9"/>
    <x v="31"/>
    <n v="0"/>
    <n v="0"/>
    <n v="260"/>
    <n v="0"/>
    <n v="0"/>
    <n v="0"/>
    <n v="0"/>
    <n v="0"/>
    <n v="0"/>
    <n v="0"/>
  </r>
  <r>
    <x v="9"/>
    <x v="32"/>
    <n v="0"/>
    <n v="0"/>
    <n v="261"/>
    <n v="0"/>
    <n v="0"/>
    <n v="0"/>
    <n v="0"/>
    <n v="0"/>
    <n v="0"/>
    <n v="0"/>
  </r>
  <r>
    <x v="9"/>
    <x v="33"/>
    <n v="0"/>
    <n v="0"/>
    <n v="0"/>
    <n v="0"/>
    <n v="0"/>
    <n v="0"/>
    <n v="0"/>
    <n v="0"/>
    <n v="0"/>
    <n v="0"/>
  </r>
  <r>
    <x v="9"/>
    <x v="34"/>
    <n v="0"/>
    <n v="0"/>
    <n v="0"/>
    <n v="0"/>
    <n v="0"/>
    <n v="0"/>
    <n v="0"/>
    <n v="0"/>
    <n v="0"/>
    <n v="0"/>
  </r>
  <r>
    <x v="9"/>
    <x v="35"/>
    <n v="0"/>
    <n v="0"/>
    <n v="0"/>
    <n v="0"/>
    <n v="0"/>
    <n v="0"/>
    <n v="0"/>
    <n v="0"/>
    <n v="0"/>
    <n v="0"/>
  </r>
  <r>
    <x v="9"/>
    <x v="36"/>
    <n v="0"/>
    <n v="0"/>
    <n v="0"/>
    <n v="0"/>
    <n v="0"/>
    <n v="0"/>
    <n v="0"/>
    <n v="0"/>
    <n v="0"/>
    <n v="0"/>
  </r>
  <r>
    <x v="9"/>
    <x v="37"/>
    <n v="0"/>
    <n v="0"/>
    <n v="0"/>
    <n v="0"/>
    <n v="0"/>
    <n v="0"/>
    <n v="0"/>
    <n v="0"/>
    <n v="0"/>
    <n v="0"/>
  </r>
  <r>
    <x v="9"/>
    <x v="38"/>
    <n v="0"/>
    <n v="0"/>
    <n v="0"/>
    <n v="0"/>
    <n v="0"/>
    <n v="0"/>
    <n v="0"/>
    <n v="0"/>
    <n v="0"/>
    <n v="0"/>
  </r>
  <r>
    <x v="9"/>
    <x v="39"/>
    <n v="0"/>
    <n v="0"/>
    <n v="0"/>
    <n v="0"/>
    <n v="0"/>
    <n v="0"/>
    <n v="0"/>
    <n v="0"/>
    <n v="0"/>
    <n v="0"/>
  </r>
  <r>
    <x v="9"/>
    <x v="40"/>
    <n v="0"/>
    <n v="0"/>
    <n v="0"/>
    <n v="0"/>
    <n v="0"/>
    <n v="0"/>
    <n v="0"/>
    <n v="0"/>
    <n v="0"/>
    <n v="0"/>
  </r>
  <r>
    <x v="9"/>
    <x v="41"/>
    <n v="0"/>
    <n v="0"/>
    <n v="0"/>
    <n v="0"/>
    <n v="0"/>
    <n v="0"/>
    <n v="0"/>
    <n v="0"/>
    <n v="0"/>
    <n v="0"/>
  </r>
  <r>
    <x v="9"/>
    <x v="42"/>
    <n v="0"/>
    <n v="0"/>
    <n v="0"/>
    <n v="0"/>
    <n v="0"/>
    <n v="0"/>
    <n v="0"/>
    <n v="0"/>
    <n v="0"/>
    <n v="0"/>
  </r>
  <r>
    <x v="9"/>
    <x v="43"/>
    <n v="0"/>
    <n v="0"/>
    <n v="0"/>
    <n v="0"/>
    <n v="0"/>
    <n v="0"/>
    <n v="0"/>
    <n v="0"/>
    <n v="0"/>
    <n v="0"/>
  </r>
  <r>
    <x v="9"/>
    <x v="44"/>
    <n v="0"/>
    <n v="0"/>
    <n v="0"/>
    <n v="0"/>
    <n v="0"/>
    <n v="0"/>
    <n v="0"/>
    <n v="0"/>
    <n v="0"/>
    <n v="0"/>
  </r>
  <r>
    <x v="9"/>
    <x v="45"/>
    <n v="0"/>
    <n v="0"/>
    <n v="0"/>
    <n v="0"/>
    <n v="0"/>
    <n v="0"/>
    <n v="0"/>
    <n v="0"/>
    <n v="0"/>
    <n v="0"/>
  </r>
  <r>
    <x v="9"/>
    <x v="46"/>
    <n v="0"/>
    <n v="0"/>
    <n v="0"/>
    <n v="0"/>
    <n v="0"/>
    <n v="0"/>
    <n v="0"/>
    <n v="0"/>
    <n v="0"/>
    <n v="0"/>
  </r>
  <r>
    <x v="9"/>
    <x v="47"/>
    <n v="0"/>
    <n v="0"/>
    <n v="0"/>
    <n v="0"/>
    <n v="0"/>
    <n v="0"/>
    <n v="0"/>
    <n v="0"/>
    <n v="0"/>
    <n v="0"/>
  </r>
  <r>
    <x v="9"/>
    <x v="48"/>
    <n v="0"/>
    <n v="0"/>
    <n v="0"/>
    <n v="0"/>
    <n v="0"/>
    <n v="0"/>
    <n v="0"/>
    <n v="0"/>
    <n v="0"/>
    <n v="0"/>
  </r>
  <r>
    <x v="9"/>
    <x v="49"/>
    <n v="0"/>
    <n v="0"/>
    <n v="0"/>
    <n v="0"/>
    <n v="0"/>
    <n v="0"/>
    <n v="0"/>
    <n v="0"/>
    <n v="0"/>
    <n v="0"/>
  </r>
  <r>
    <x v="9"/>
    <x v="50"/>
    <n v="0"/>
    <n v="0"/>
    <n v="0"/>
    <n v="0"/>
    <n v="0"/>
    <n v="0"/>
    <n v="0"/>
    <n v="0"/>
    <n v="0"/>
    <n v="0"/>
  </r>
  <r>
    <x v="9"/>
    <x v="51"/>
    <n v="0"/>
    <n v="0"/>
    <n v="0"/>
    <n v="0"/>
    <n v="0"/>
    <n v="0"/>
    <n v="0"/>
    <n v="0"/>
    <n v="0"/>
    <n v="0"/>
  </r>
  <r>
    <x v="9"/>
    <x v="52"/>
    <n v="0"/>
    <n v="0"/>
    <n v="0"/>
    <n v="0"/>
    <n v="0"/>
    <n v="0"/>
    <n v="0"/>
    <n v="0"/>
    <n v="0"/>
    <n v="0"/>
  </r>
  <r>
    <x v="9"/>
    <x v="53"/>
    <n v="0"/>
    <n v="0"/>
    <n v="0"/>
    <n v="0"/>
    <n v="0"/>
    <n v="0"/>
    <n v="0"/>
    <n v="0"/>
    <n v="0"/>
    <n v="0"/>
  </r>
  <r>
    <x v="9"/>
    <x v="54"/>
    <n v="0"/>
    <n v="0"/>
    <n v="0"/>
    <n v="0"/>
    <n v="0"/>
    <n v="0"/>
    <n v="0"/>
    <n v="0"/>
    <n v="0"/>
    <n v="0"/>
  </r>
  <r>
    <x v="9"/>
    <x v="55"/>
    <n v="0"/>
    <n v="0"/>
    <n v="0"/>
    <n v="0"/>
    <n v="0"/>
    <n v="0"/>
    <n v="0"/>
    <n v="0"/>
    <n v="0"/>
    <n v="0"/>
  </r>
  <r>
    <x v="9"/>
    <x v="56"/>
    <n v="0"/>
    <n v="0"/>
    <n v="0"/>
    <n v="0"/>
    <n v="0"/>
    <n v="0"/>
    <n v="0"/>
    <n v="0"/>
    <n v="0"/>
    <n v="0"/>
  </r>
  <r>
    <x v="9"/>
    <x v="57"/>
    <n v="0"/>
    <n v="0"/>
    <n v="0"/>
    <n v="0"/>
    <n v="0"/>
    <n v="0"/>
    <n v="0"/>
    <n v="0"/>
    <n v="0"/>
    <n v="0"/>
  </r>
  <r>
    <x v="9"/>
    <x v="58"/>
    <n v="0"/>
    <n v="0"/>
    <n v="0"/>
    <n v="0"/>
    <n v="0"/>
    <n v="0"/>
    <n v="0"/>
    <n v="0"/>
    <n v="0"/>
    <n v="0"/>
  </r>
  <r>
    <x v="9"/>
    <x v="59"/>
    <n v="0"/>
    <n v="0"/>
    <n v="0"/>
    <n v="0"/>
    <n v="0"/>
    <n v="0"/>
    <n v="0"/>
    <n v="0"/>
    <n v="0"/>
    <n v="0"/>
  </r>
  <r>
    <x v="9"/>
    <x v="60"/>
    <n v="0"/>
    <n v="0"/>
    <n v="0"/>
    <n v="0"/>
    <n v="0"/>
    <n v="0"/>
    <n v="0"/>
    <n v="0"/>
    <n v="0"/>
    <n v="0"/>
  </r>
  <r>
    <x v="9"/>
    <x v="61"/>
    <n v="0"/>
    <n v="0"/>
    <n v="0"/>
    <n v="0"/>
    <n v="0"/>
    <n v="0"/>
    <n v="0"/>
    <n v="0"/>
    <n v="0"/>
    <n v="0"/>
  </r>
  <r>
    <x v="9"/>
    <x v="62"/>
    <n v="0"/>
    <n v="0"/>
    <n v="0"/>
    <n v="0"/>
    <n v="0"/>
    <n v="0"/>
    <n v="0"/>
    <n v="0"/>
    <n v="0"/>
    <n v="0"/>
  </r>
  <r>
    <x v="9"/>
    <x v="63"/>
    <n v="0"/>
    <n v="0"/>
    <n v="0"/>
    <n v="0"/>
    <n v="0"/>
    <n v="0"/>
    <n v="0"/>
    <n v="0"/>
    <n v="0"/>
    <n v="0"/>
  </r>
  <r>
    <x v="9"/>
    <x v="64"/>
    <n v="0"/>
    <n v="0"/>
    <n v="0"/>
    <n v="0"/>
    <n v="0"/>
    <n v="0"/>
    <n v="0"/>
    <n v="0"/>
    <n v="0"/>
    <n v="0"/>
  </r>
  <r>
    <x v="9"/>
    <x v="65"/>
    <n v="0"/>
    <n v="0"/>
    <n v="0"/>
    <n v="0"/>
    <n v="0"/>
    <n v="0"/>
    <n v="0"/>
    <n v="0"/>
    <n v="0"/>
    <n v="0"/>
  </r>
  <r>
    <x v="9"/>
    <x v="66"/>
    <n v="0"/>
    <n v="0"/>
    <n v="0"/>
    <n v="0"/>
    <n v="0"/>
    <n v="0"/>
    <n v="0"/>
    <n v="0"/>
    <n v="0"/>
    <n v="0"/>
  </r>
  <r>
    <x v="9"/>
    <x v="67"/>
    <n v="0"/>
    <n v="0"/>
    <n v="0"/>
    <n v="0"/>
    <n v="0"/>
    <n v="0"/>
    <n v="0"/>
    <n v="0"/>
    <n v="0"/>
    <n v="0"/>
  </r>
  <r>
    <x v="9"/>
    <x v="68"/>
    <n v="0"/>
    <n v="0"/>
    <n v="0"/>
    <n v="0"/>
    <n v="0"/>
    <n v="0"/>
    <n v="0"/>
    <n v="0"/>
    <n v="0"/>
    <n v="0"/>
  </r>
  <r>
    <x v="9"/>
    <x v="69"/>
    <n v="0"/>
    <n v="0"/>
    <n v="0"/>
    <n v="0"/>
    <n v="0"/>
    <n v="0"/>
    <n v="0"/>
    <n v="0"/>
    <n v="0"/>
    <n v="0"/>
  </r>
  <r>
    <x v="9"/>
    <x v="70"/>
    <n v="0"/>
    <n v="0"/>
    <n v="0"/>
    <n v="0"/>
    <n v="0"/>
    <n v="0"/>
    <n v="0"/>
    <n v="0"/>
    <n v="0"/>
    <n v="0"/>
  </r>
  <r>
    <x v="9"/>
    <x v="71"/>
    <n v="0"/>
    <n v="0"/>
    <n v="0"/>
    <n v="0"/>
    <n v="0"/>
    <n v="0"/>
    <n v="0"/>
    <n v="0"/>
    <n v="0"/>
    <n v="0"/>
  </r>
  <r>
    <x v="9"/>
    <x v="72"/>
    <n v="0"/>
    <n v="0"/>
    <n v="0"/>
    <n v="0"/>
    <n v="0"/>
    <n v="0"/>
    <n v="0"/>
    <n v="0"/>
    <n v="0"/>
    <n v="0"/>
  </r>
  <r>
    <x v="9"/>
    <x v="73"/>
    <n v="0"/>
    <n v="0"/>
    <n v="0"/>
    <n v="0"/>
    <n v="0"/>
    <n v="0"/>
    <n v="0"/>
    <n v="0"/>
    <n v="0"/>
    <n v="0"/>
  </r>
  <r>
    <x v="9"/>
    <x v="74"/>
    <n v="0"/>
    <n v="0"/>
    <n v="0"/>
    <n v="0"/>
    <n v="0"/>
    <n v="0"/>
    <n v="0"/>
    <n v="0"/>
    <n v="0"/>
    <n v="0"/>
  </r>
  <r>
    <x v="9"/>
    <x v="75"/>
    <n v="0"/>
    <n v="0"/>
    <n v="0"/>
    <n v="0"/>
    <n v="0"/>
    <n v="0"/>
    <n v="0"/>
    <n v="0"/>
    <n v="0"/>
    <n v="0"/>
  </r>
  <r>
    <x v="9"/>
    <x v="76"/>
    <n v="0"/>
    <n v="0"/>
    <n v="0"/>
    <n v="0"/>
    <n v="0"/>
    <n v="0"/>
    <n v="0"/>
    <n v="0"/>
    <n v="0"/>
    <n v="0"/>
  </r>
  <r>
    <x v="9"/>
    <x v="77"/>
    <n v="0"/>
    <n v="0"/>
    <n v="0"/>
    <n v="0"/>
    <n v="0"/>
    <n v="0"/>
    <n v="0"/>
    <n v="0"/>
    <n v="0"/>
    <n v="0"/>
  </r>
  <r>
    <x v="9"/>
    <x v="78"/>
    <n v="0"/>
    <n v="0"/>
    <n v="0"/>
    <n v="0"/>
    <n v="0"/>
    <n v="0"/>
    <n v="0"/>
    <n v="0"/>
    <n v="0"/>
    <n v="0"/>
  </r>
  <r>
    <x v="9"/>
    <x v="79"/>
    <n v="0"/>
    <n v="0"/>
    <n v="0"/>
    <n v="0"/>
    <n v="0"/>
    <n v="0"/>
    <n v="0"/>
    <n v="0"/>
    <n v="0"/>
    <n v="0"/>
  </r>
  <r>
    <x v="9"/>
    <x v="80"/>
    <n v="0"/>
    <n v="0"/>
    <n v="0"/>
    <n v="0"/>
    <n v="0"/>
    <n v="0"/>
    <n v="0"/>
    <n v="0"/>
    <n v="0"/>
    <n v="0"/>
  </r>
  <r>
    <x v="9"/>
    <x v="81"/>
    <n v="0"/>
    <n v="0"/>
    <n v="0"/>
    <n v="0"/>
    <n v="0"/>
    <n v="0"/>
    <n v="0"/>
    <n v="0"/>
    <n v="0"/>
    <n v="0"/>
  </r>
  <r>
    <x v="9"/>
    <x v="82"/>
    <n v="0"/>
    <n v="0"/>
    <n v="0"/>
    <n v="0"/>
    <n v="0"/>
    <n v="0"/>
    <n v="0"/>
    <n v="0"/>
    <n v="0"/>
    <n v="0"/>
  </r>
  <r>
    <x v="9"/>
    <x v="83"/>
    <n v="0"/>
    <n v="0"/>
    <n v="0"/>
    <n v="0"/>
    <n v="0"/>
    <n v="0"/>
    <n v="0"/>
    <n v="0"/>
    <n v="0"/>
    <n v="0"/>
  </r>
  <r>
    <x v="9"/>
    <x v="84"/>
    <n v="0"/>
    <n v="0"/>
    <n v="0"/>
    <n v="0"/>
    <n v="0"/>
    <n v="0"/>
    <n v="0"/>
    <n v="0"/>
    <n v="0"/>
    <n v="0"/>
  </r>
  <r>
    <x v="9"/>
    <x v="85"/>
    <n v="0"/>
    <n v="0"/>
    <n v="0"/>
    <n v="0"/>
    <n v="0"/>
    <n v="0"/>
    <n v="0"/>
    <n v="0"/>
    <n v="0"/>
    <n v="0"/>
  </r>
  <r>
    <x v="9"/>
    <x v="86"/>
    <n v="0"/>
    <n v="0"/>
    <n v="0"/>
    <n v="0"/>
    <n v="0"/>
    <n v="0"/>
    <n v="0"/>
    <n v="0"/>
    <n v="0"/>
    <n v="0"/>
  </r>
  <r>
    <x v="9"/>
    <x v="87"/>
    <n v="0"/>
    <n v="0"/>
    <n v="0"/>
    <n v="0"/>
    <n v="0"/>
    <n v="0"/>
    <n v="0"/>
    <n v="0"/>
    <n v="0"/>
    <n v="0"/>
  </r>
  <r>
    <x v="9"/>
    <x v="88"/>
    <n v="0"/>
    <n v="0"/>
    <n v="0"/>
    <n v="0"/>
    <n v="0"/>
    <n v="0"/>
    <n v="0"/>
    <n v="0"/>
    <n v="0"/>
    <n v="0"/>
  </r>
  <r>
    <x v="9"/>
    <x v="89"/>
    <n v="0"/>
    <n v="0"/>
    <n v="0"/>
    <n v="0"/>
    <n v="0"/>
    <n v="0"/>
    <n v="0"/>
    <n v="0"/>
    <n v="0"/>
    <n v="0"/>
  </r>
  <r>
    <x v="9"/>
    <x v="90"/>
    <n v="0"/>
    <n v="0"/>
    <n v="0"/>
    <n v="0"/>
    <n v="0"/>
    <n v="0"/>
    <n v="0"/>
    <n v="0"/>
    <n v="0"/>
    <n v="0"/>
  </r>
  <r>
    <x v="9"/>
    <x v="91"/>
    <n v="0"/>
    <n v="0"/>
    <n v="0"/>
    <n v="0"/>
    <n v="0"/>
    <n v="0"/>
    <n v="0"/>
    <n v="0"/>
    <n v="0"/>
    <n v="0"/>
  </r>
  <r>
    <x v="9"/>
    <x v="92"/>
    <n v="0"/>
    <n v="0"/>
    <n v="0"/>
    <n v="0"/>
    <n v="0"/>
    <n v="0"/>
    <n v="0"/>
    <n v="0"/>
    <n v="0"/>
    <n v="0"/>
  </r>
  <r>
    <x v="9"/>
    <x v="93"/>
    <n v="0"/>
    <n v="0"/>
    <n v="0"/>
    <n v="0"/>
    <n v="0"/>
    <n v="0"/>
    <n v="0"/>
    <n v="0"/>
    <n v="0"/>
    <n v="0"/>
  </r>
  <r>
    <x v="9"/>
    <x v="94"/>
    <n v="0"/>
    <n v="0"/>
    <n v="0"/>
    <n v="0"/>
    <n v="0"/>
    <n v="0"/>
    <n v="0"/>
    <n v="0"/>
    <n v="0"/>
    <n v="0"/>
  </r>
  <r>
    <x v="9"/>
    <x v="95"/>
    <n v="0"/>
    <n v="0"/>
    <n v="0"/>
    <n v="0"/>
    <n v="0"/>
    <n v="0"/>
    <n v="0"/>
    <n v="0"/>
    <n v="0"/>
    <n v="0"/>
  </r>
  <r>
    <x v="9"/>
    <x v="96"/>
    <n v="0"/>
    <n v="0"/>
    <n v="0"/>
    <n v="0"/>
    <n v="0"/>
    <n v="0"/>
    <n v="0"/>
    <n v="0"/>
    <n v="0"/>
    <n v="0"/>
  </r>
  <r>
    <x v="9"/>
    <x v="97"/>
    <n v="0"/>
    <n v="0"/>
    <n v="0"/>
    <n v="0"/>
    <n v="0"/>
    <n v="0"/>
    <n v="0"/>
    <n v="0"/>
    <n v="0"/>
    <n v="0"/>
  </r>
  <r>
    <x v="9"/>
    <x v="98"/>
    <n v="0"/>
    <n v="0"/>
    <n v="0"/>
    <n v="0"/>
    <n v="0"/>
    <n v="0"/>
    <n v="0"/>
    <n v="0"/>
    <n v="0"/>
    <n v="0"/>
  </r>
  <r>
    <x v="9"/>
    <x v="99"/>
    <n v="0"/>
    <n v="0"/>
    <n v="0"/>
    <n v="0"/>
    <n v="0"/>
    <n v="0"/>
    <n v="0"/>
    <n v="0"/>
    <n v="0"/>
    <n v="0"/>
  </r>
  <r>
    <x v="9"/>
    <x v="100"/>
    <n v="0"/>
    <n v="0"/>
    <n v="0"/>
    <n v="0"/>
    <n v="0"/>
    <n v="0"/>
    <n v="0"/>
    <n v="0"/>
    <n v="0"/>
    <n v="0"/>
  </r>
  <r>
    <x v="9"/>
    <x v="101"/>
    <n v="0"/>
    <n v="0"/>
    <n v="0"/>
    <n v="0"/>
    <n v="0"/>
    <n v="0"/>
    <n v="0"/>
    <n v="0"/>
    <n v="0"/>
    <n v="0"/>
  </r>
  <r>
    <x v="9"/>
    <x v="102"/>
    <n v="0"/>
    <n v="0"/>
    <n v="0"/>
    <n v="0"/>
    <n v="0"/>
    <n v="0"/>
    <n v="0"/>
    <n v="0"/>
    <n v="0"/>
    <n v="0"/>
  </r>
  <r>
    <x v="9"/>
    <x v="103"/>
    <n v="0"/>
    <n v="0"/>
    <n v="0"/>
    <n v="0"/>
    <n v="0"/>
    <n v="0"/>
    <n v="0"/>
    <n v="0"/>
    <n v="0"/>
    <n v="0"/>
  </r>
  <r>
    <x v="9"/>
    <x v="104"/>
    <n v="0"/>
    <n v="0"/>
    <n v="0"/>
    <n v="0"/>
    <n v="0"/>
    <n v="0"/>
    <n v="0"/>
    <n v="0"/>
    <n v="0"/>
    <n v="0"/>
  </r>
  <r>
    <x v="9"/>
    <x v="105"/>
    <n v="0"/>
    <n v="0"/>
    <n v="0"/>
    <n v="0"/>
    <n v="0"/>
    <n v="0"/>
    <n v="0"/>
    <n v="0"/>
    <n v="0"/>
    <n v="0"/>
  </r>
  <r>
    <x v="9"/>
    <x v="106"/>
    <n v="0"/>
    <n v="0"/>
    <n v="0"/>
    <n v="0"/>
    <n v="0"/>
    <n v="0"/>
    <n v="0"/>
    <n v="0"/>
    <n v="0"/>
    <n v="0"/>
  </r>
  <r>
    <x v="9"/>
    <x v="107"/>
    <n v="0"/>
    <n v="0"/>
    <n v="0"/>
    <n v="0"/>
    <n v="0"/>
    <n v="0"/>
    <n v="0"/>
    <n v="0"/>
    <n v="0"/>
    <n v="0"/>
  </r>
  <r>
    <x v="9"/>
    <x v="108"/>
    <n v="0"/>
    <n v="0"/>
    <n v="0"/>
    <n v="0"/>
    <n v="0"/>
    <n v="0"/>
    <n v="0"/>
    <n v="0"/>
    <n v="0"/>
    <n v="0"/>
  </r>
  <r>
    <x v="9"/>
    <x v="109"/>
    <n v="0"/>
    <n v="0"/>
    <n v="0"/>
    <n v="0"/>
    <n v="0"/>
    <n v="0"/>
    <n v="0"/>
    <n v="0"/>
    <n v="0"/>
    <n v="0"/>
  </r>
  <r>
    <x v="9"/>
    <x v="110"/>
    <n v="0"/>
    <n v="0"/>
    <n v="0"/>
    <n v="0"/>
    <n v="0"/>
    <n v="0"/>
    <n v="0"/>
    <n v="0"/>
    <n v="0"/>
    <n v="0"/>
  </r>
  <r>
    <x v="9"/>
    <x v="111"/>
    <n v="0"/>
    <n v="0"/>
    <n v="0"/>
    <n v="0"/>
    <n v="0"/>
    <n v="0"/>
    <n v="0"/>
    <n v="0"/>
    <n v="0"/>
    <n v="0"/>
  </r>
  <r>
    <x v="9"/>
    <x v="112"/>
    <n v="0"/>
    <n v="0"/>
    <n v="0"/>
    <n v="0"/>
    <n v="0"/>
    <n v="0"/>
    <n v="0"/>
    <n v="0"/>
    <n v="0"/>
    <n v="0"/>
  </r>
  <r>
    <x v="9"/>
    <x v="113"/>
    <n v="0"/>
    <n v="0"/>
    <n v="0"/>
    <n v="0"/>
    <n v="0"/>
    <n v="0"/>
    <n v="0"/>
    <n v="0"/>
    <n v="0"/>
    <n v="0"/>
  </r>
  <r>
    <x v="9"/>
    <x v="114"/>
    <n v="0"/>
    <n v="0"/>
    <n v="0"/>
    <n v="0"/>
    <n v="0"/>
    <n v="0"/>
    <n v="0"/>
    <n v="0"/>
    <n v="0"/>
    <n v="0"/>
  </r>
  <r>
    <x v="10"/>
    <x v="16"/>
    <n v="0"/>
    <n v="0"/>
    <n v="0"/>
    <n v="0"/>
    <n v="0"/>
    <n v="0"/>
    <n v="0"/>
    <n v="0"/>
    <n v="0"/>
    <n v="0"/>
  </r>
  <r>
    <x v="10"/>
    <x v="17"/>
    <n v="0"/>
    <n v="0"/>
    <n v="0"/>
    <n v="0"/>
    <n v="0"/>
    <n v="0"/>
    <n v="0"/>
    <n v="0"/>
    <n v="0"/>
    <n v="0"/>
  </r>
  <r>
    <x v="10"/>
    <x v="18"/>
    <n v="0"/>
    <n v="0"/>
    <n v="306"/>
    <n v="0"/>
    <n v="0"/>
    <n v="0"/>
    <n v="0"/>
    <n v="0"/>
    <n v="0"/>
    <n v="0"/>
  </r>
  <r>
    <x v="10"/>
    <x v="19"/>
    <n v="0"/>
    <n v="0"/>
    <n v="0"/>
    <n v="0"/>
    <n v="0"/>
    <n v="0"/>
    <n v="0"/>
    <n v="0"/>
    <n v="0"/>
    <n v="0"/>
  </r>
  <r>
    <x v="10"/>
    <x v="20"/>
    <n v="0"/>
    <n v="0"/>
    <n v="0"/>
    <n v="0"/>
    <n v="0"/>
    <n v="0"/>
    <n v="0"/>
    <n v="0"/>
    <n v="0"/>
    <n v="0"/>
  </r>
  <r>
    <x v="10"/>
    <x v="21"/>
    <n v="0"/>
    <n v="0"/>
    <n v="0"/>
    <n v="0"/>
    <n v="0"/>
    <n v="0"/>
    <n v="0"/>
    <n v="0"/>
    <n v="0"/>
    <n v="0"/>
  </r>
  <r>
    <x v="10"/>
    <x v="22"/>
    <n v="0"/>
    <n v="0"/>
    <n v="155"/>
    <n v="0"/>
    <n v="0"/>
    <n v="0"/>
    <n v="0"/>
    <n v="0"/>
    <n v="0"/>
    <n v="0"/>
  </r>
  <r>
    <x v="10"/>
    <x v="23"/>
    <n v="0"/>
    <n v="0"/>
    <n v="0"/>
    <n v="0"/>
    <n v="0"/>
    <n v="0"/>
    <n v="0"/>
    <n v="0"/>
    <n v="0"/>
    <n v="0"/>
  </r>
  <r>
    <x v="10"/>
    <x v="24"/>
    <n v="0"/>
    <n v="0"/>
    <n v="156"/>
    <n v="0"/>
    <n v="0"/>
    <n v="0"/>
    <n v="0"/>
    <n v="0"/>
    <n v="0"/>
    <n v="0"/>
  </r>
  <r>
    <x v="10"/>
    <x v="25"/>
    <n v="0"/>
    <n v="0"/>
    <n v="58"/>
    <n v="0"/>
    <n v="0"/>
    <n v="0"/>
    <n v="0"/>
    <n v="0"/>
    <n v="0"/>
    <n v="0"/>
  </r>
  <r>
    <x v="10"/>
    <x v="26"/>
    <n v="0"/>
    <n v="0"/>
    <n v="0"/>
    <n v="0"/>
    <n v="0"/>
    <n v="0"/>
    <n v="0"/>
    <n v="0"/>
    <n v="0"/>
    <n v="0"/>
  </r>
  <r>
    <x v="10"/>
    <x v="27"/>
    <n v="0"/>
    <n v="0"/>
    <n v="0"/>
    <n v="0"/>
    <n v="0"/>
    <n v="0"/>
    <n v="0"/>
    <n v="0"/>
    <n v="0"/>
    <n v="0"/>
  </r>
  <r>
    <x v="10"/>
    <x v="28"/>
    <n v="3"/>
    <n v="0"/>
    <n v="0"/>
    <n v="0"/>
    <n v="0"/>
    <n v="0"/>
    <n v="0"/>
    <n v="0"/>
    <n v="0"/>
    <n v="0"/>
  </r>
  <r>
    <x v="10"/>
    <x v="29"/>
    <n v="1"/>
    <n v="0"/>
    <n v="0"/>
    <n v="0"/>
    <n v="0"/>
    <n v="0"/>
    <n v="0"/>
    <n v="0"/>
    <n v="0"/>
    <n v="0"/>
  </r>
  <r>
    <x v="10"/>
    <x v="30"/>
    <n v="1"/>
    <n v="0"/>
    <n v="0"/>
    <n v="0"/>
    <n v="0"/>
    <n v="0"/>
    <n v="0"/>
    <n v="0"/>
    <n v="0"/>
    <n v="0"/>
  </r>
  <r>
    <x v="10"/>
    <x v="31"/>
    <n v="2"/>
    <n v="0"/>
    <n v="0"/>
    <n v="0"/>
    <n v="0"/>
    <n v="0"/>
    <n v="0"/>
    <n v="0"/>
    <n v="0"/>
    <n v="0"/>
  </r>
  <r>
    <x v="10"/>
    <x v="32"/>
    <n v="1"/>
    <n v="0"/>
    <n v="0"/>
    <n v="0"/>
    <n v="0"/>
    <n v="0"/>
    <n v="0"/>
    <n v="0"/>
    <n v="0"/>
    <n v="0"/>
  </r>
  <r>
    <x v="10"/>
    <x v="33"/>
    <n v="0"/>
    <n v="0"/>
    <n v="0"/>
    <n v="0"/>
    <n v="0"/>
    <n v="0"/>
    <n v="0"/>
    <n v="0"/>
    <n v="0"/>
    <n v="0"/>
  </r>
  <r>
    <x v="10"/>
    <x v="34"/>
    <n v="0"/>
    <n v="0"/>
    <n v="0"/>
    <n v="0"/>
    <n v="0"/>
    <n v="0"/>
    <n v="0"/>
    <n v="0"/>
    <n v="0"/>
    <n v="0"/>
  </r>
  <r>
    <x v="10"/>
    <x v="35"/>
    <n v="0"/>
    <n v="0"/>
    <n v="0"/>
    <n v="0"/>
    <n v="0"/>
    <n v="0"/>
    <n v="0"/>
    <n v="0"/>
    <n v="0"/>
    <n v="0"/>
  </r>
  <r>
    <x v="10"/>
    <x v="36"/>
    <n v="1"/>
    <n v="0"/>
    <n v="0"/>
    <n v="0"/>
    <n v="0"/>
    <n v="0"/>
    <n v="0"/>
    <n v="0"/>
    <n v="0"/>
    <n v="0"/>
  </r>
  <r>
    <x v="10"/>
    <x v="37"/>
    <n v="0"/>
    <n v="0"/>
    <n v="290"/>
    <n v="0"/>
    <n v="0"/>
    <n v="0"/>
    <n v="0"/>
    <n v="0"/>
    <n v="0"/>
    <n v="0"/>
  </r>
  <r>
    <x v="10"/>
    <x v="38"/>
    <n v="0"/>
    <n v="0"/>
    <n v="287"/>
    <n v="0"/>
    <n v="0"/>
    <n v="0"/>
    <n v="0"/>
    <n v="0"/>
    <n v="0"/>
    <n v="0"/>
  </r>
  <r>
    <x v="10"/>
    <x v="39"/>
    <n v="0"/>
    <n v="0"/>
    <n v="0"/>
    <n v="0"/>
    <n v="0"/>
    <n v="0"/>
    <n v="0"/>
    <n v="8"/>
    <n v="0"/>
    <n v="1"/>
  </r>
  <r>
    <x v="10"/>
    <x v="40"/>
    <n v="0"/>
    <n v="0"/>
    <n v="0"/>
    <n v="0"/>
    <n v="0"/>
    <n v="0"/>
    <n v="0"/>
    <n v="0"/>
    <n v="0"/>
    <n v="0"/>
  </r>
  <r>
    <x v="10"/>
    <x v="41"/>
    <n v="0"/>
    <n v="0"/>
    <n v="0"/>
    <n v="0"/>
    <n v="0"/>
    <n v="0"/>
    <n v="0"/>
    <n v="0"/>
    <n v="0"/>
    <n v="0"/>
  </r>
  <r>
    <x v="10"/>
    <x v="42"/>
    <n v="0"/>
    <n v="0"/>
    <n v="301"/>
    <n v="0"/>
    <n v="0"/>
    <n v="0"/>
    <n v="0"/>
    <n v="0"/>
    <n v="0"/>
    <n v="0"/>
  </r>
  <r>
    <x v="10"/>
    <x v="43"/>
    <n v="0"/>
    <n v="0"/>
    <n v="311"/>
    <n v="0"/>
    <n v="0"/>
    <n v="0"/>
    <n v="0"/>
    <n v="0"/>
    <n v="0"/>
    <n v="0"/>
  </r>
  <r>
    <x v="10"/>
    <x v="44"/>
    <n v="0"/>
    <n v="0"/>
    <n v="260"/>
    <n v="0"/>
    <n v="0"/>
    <n v="0"/>
    <n v="0"/>
    <n v="0"/>
    <n v="0"/>
    <n v="0"/>
  </r>
  <r>
    <x v="10"/>
    <x v="45"/>
    <n v="0"/>
    <n v="0"/>
    <n v="260"/>
    <n v="0"/>
    <n v="0"/>
    <n v="0"/>
    <n v="0"/>
    <n v="0"/>
    <n v="0"/>
    <n v="0"/>
  </r>
  <r>
    <x v="10"/>
    <x v="46"/>
    <n v="0"/>
    <n v="0"/>
    <n v="260"/>
    <n v="0"/>
    <n v="0"/>
    <n v="0"/>
    <n v="0"/>
    <n v="0"/>
    <n v="0"/>
    <n v="0"/>
  </r>
  <r>
    <x v="10"/>
    <x v="47"/>
    <n v="0"/>
    <n v="0"/>
    <n v="0"/>
    <n v="0"/>
    <n v="0"/>
    <n v="0"/>
    <n v="0"/>
    <n v="0"/>
    <n v="0"/>
    <n v="0"/>
  </r>
  <r>
    <x v="10"/>
    <x v="48"/>
    <n v="0"/>
    <n v="0"/>
    <n v="0"/>
    <n v="0"/>
    <n v="0"/>
    <n v="0"/>
    <n v="0"/>
    <n v="0"/>
    <n v="0"/>
    <n v="0"/>
  </r>
  <r>
    <x v="10"/>
    <x v="49"/>
    <n v="0"/>
    <n v="0"/>
    <n v="0"/>
    <n v="0"/>
    <n v="0"/>
    <n v="0"/>
    <n v="0"/>
    <n v="0"/>
    <n v="0"/>
    <n v="0"/>
  </r>
  <r>
    <x v="10"/>
    <x v="50"/>
    <n v="0"/>
    <n v="0"/>
    <n v="0"/>
    <n v="0"/>
    <n v="0"/>
    <n v="0"/>
    <n v="0"/>
    <n v="0"/>
    <n v="0"/>
    <n v="0"/>
  </r>
  <r>
    <x v="10"/>
    <x v="51"/>
    <n v="0"/>
    <n v="0"/>
    <n v="0"/>
    <n v="0"/>
    <n v="0"/>
    <n v="0"/>
    <n v="0"/>
    <n v="0"/>
    <n v="0"/>
    <n v="0"/>
  </r>
  <r>
    <x v="10"/>
    <x v="52"/>
    <n v="0"/>
    <n v="0"/>
    <n v="0"/>
    <n v="0"/>
    <n v="0"/>
    <n v="0"/>
    <n v="0"/>
    <n v="0"/>
    <n v="0"/>
    <n v="0"/>
  </r>
  <r>
    <x v="10"/>
    <x v="53"/>
    <n v="0"/>
    <n v="0"/>
    <n v="0"/>
    <n v="0"/>
    <n v="0"/>
    <n v="0"/>
    <n v="0"/>
    <n v="0"/>
    <n v="0"/>
    <n v="0"/>
  </r>
  <r>
    <x v="10"/>
    <x v="54"/>
    <n v="0"/>
    <n v="0"/>
    <n v="0"/>
    <n v="0"/>
    <n v="0"/>
    <n v="0"/>
    <n v="0"/>
    <n v="0"/>
    <n v="0"/>
    <n v="0"/>
  </r>
  <r>
    <x v="10"/>
    <x v="55"/>
    <n v="0"/>
    <n v="0"/>
    <n v="0"/>
    <n v="0"/>
    <n v="0"/>
    <n v="0"/>
    <n v="0"/>
    <n v="0"/>
    <n v="0"/>
    <n v="0"/>
  </r>
  <r>
    <x v="10"/>
    <x v="56"/>
    <n v="0"/>
    <n v="0"/>
    <n v="0"/>
    <n v="0"/>
    <n v="0"/>
    <n v="0"/>
    <n v="0"/>
    <n v="0"/>
    <n v="0"/>
    <n v="0"/>
  </r>
  <r>
    <x v="10"/>
    <x v="57"/>
    <n v="0"/>
    <n v="0"/>
    <n v="0"/>
    <n v="0"/>
    <n v="0"/>
    <n v="0"/>
    <n v="0"/>
    <n v="0"/>
    <n v="0"/>
    <n v="0"/>
  </r>
  <r>
    <x v="10"/>
    <x v="58"/>
    <n v="0"/>
    <n v="0"/>
    <n v="0"/>
    <n v="0"/>
    <n v="0"/>
    <n v="0"/>
    <n v="0"/>
    <n v="0"/>
    <n v="0"/>
    <n v="0"/>
  </r>
  <r>
    <x v="10"/>
    <x v="59"/>
    <n v="0"/>
    <n v="0"/>
    <n v="0"/>
    <n v="0"/>
    <n v="0"/>
    <n v="0"/>
    <n v="0"/>
    <n v="0"/>
    <n v="0"/>
    <n v="0"/>
  </r>
  <r>
    <x v="10"/>
    <x v="60"/>
    <n v="0"/>
    <n v="0"/>
    <n v="0"/>
    <n v="0"/>
    <n v="0"/>
    <n v="0"/>
    <n v="0"/>
    <n v="0"/>
    <n v="0"/>
    <n v="0"/>
  </r>
  <r>
    <x v="10"/>
    <x v="61"/>
    <n v="0"/>
    <n v="0"/>
    <n v="0"/>
    <n v="0"/>
    <n v="0"/>
    <n v="0"/>
    <n v="0"/>
    <n v="0"/>
    <n v="0"/>
    <n v="0"/>
  </r>
  <r>
    <x v="10"/>
    <x v="62"/>
    <n v="0"/>
    <n v="0"/>
    <n v="0"/>
    <n v="0"/>
    <n v="0"/>
    <n v="0"/>
    <n v="0"/>
    <n v="0"/>
    <n v="0"/>
    <n v="0"/>
  </r>
  <r>
    <x v="10"/>
    <x v="63"/>
    <n v="0"/>
    <n v="0"/>
    <n v="0"/>
    <n v="0"/>
    <n v="0"/>
    <n v="0"/>
    <n v="0"/>
    <n v="0"/>
    <n v="0"/>
    <n v="0"/>
  </r>
  <r>
    <x v="10"/>
    <x v="64"/>
    <n v="0"/>
    <n v="0"/>
    <n v="0"/>
    <n v="0"/>
    <n v="0"/>
    <n v="0"/>
    <n v="0"/>
    <n v="0"/>
    <n v="0"/>
    <n v="0"/>
  </r>
  <r>
    <x v="10"/>
    <x v="65"/>
    <n v="0"/>
    <n v="0"/>
    <n v="0"/>
    <n v="0"/>
    <n v="0"/>
    <n v="0"/>
    <n v="0"/>
    <n v="0"/>
    <n v="0"/>
    <n v="0"/>
  </r>
  <r>
    <x v="10"/>
    <x v="66"/>
    <n v="0"/>
    <n v="0"/>
    <n v="0"/>
    <n v="0"/>
    <n v="0"/>
    <n v="0"/>
    <n v="0"/>
    <n v="0"/>
    <n v="0"/>
    <n v="0"/>
  </r>
  <r>
    <x v="10"/>
    <x v="67"/>
    <n v="0"/>
    <n v="0"/>
    <n v="0"/>
    <n v="0"/>
    <n v="0"/>
    <n v="0"/>
    <n v="0"/>
    <n v="0"/>
    <n v="0"/>
    <n v="0"/>
  </r>
  <r>
    <x v="10"/>
    <x v="68"/>
    <n v="0"/>
    <n v="0"/>
    <n v="0"/>
    <n v="0"/>
    <n v="0"/>
    <n v="0"/>
    <n v="0"/>
    <n v="0"/>
    <n v="0"/>
    <n v="0"/>
  </r>
  <r>
    <x v="10"/>
    <x v="69"/>
    <n v="0"/>
    <n v="0"/>
    <n v="0"/>
    <n v="0"/>
    <n v="0"/>
    <n v="0"/>
    <n v="0"/>
    <n v="0"/>
    <n v="0"/>
    <n v="0"/>
  </r>
  <r>
    <x v="10"/>
    <x v="70"/>
    <n v="0"/>
    <n v="0"/>
    <n v="0"/>
    <n v="0"/>
    <n v="0"/>
    <n v="0"/>
    <n v="0"/>
    <n v="0"/>
    <n v="0"/>
    <n v="0"/>
  </r>
  <r>
    <x v="10"/>
    <x v="71"/>
    <n v="0"/>
    <n v="0"/>
    <n v="0"/>
    <n v="0"/>
    <n v="0"/>
    <n v="0"/>
    <n v="0"/>
    <n v="0"/>
    <n v="0"/>
    <n v="0"/>
  </r>
  <r>
    <x v="10"/>
    <x v="72"/>
    <n v="0"/>
    <n v="0"/>
    <n v="0"/>
    <n v="0"/>
    <n v="0"/>
    <n v="0"/>
    <n v="0"/>
    <n v="0"/>
    <n v="0"/>
    <n v="0"/>
  </r>
  <r>
    <x v="10"/>
    <x v="73"/>
    <n v="0"/>
    <n v="0"/>
    <n v="0"/>
    <n v="0"/>
    <n v="0"/>
    <n v="0"/>
    <n v="0"/>
    <n v="0"/>
    <n v="0"/>
    <n v="0"/>
  </r>
  <r>
    <x v="10"/>
    <x v="74"/>
    <n v="0"/>
    <n v="0"/>
    <n v="0"/>
    <n v="0"/>
    <n v="0"/>
    <n v="0"/>
    <n v="0"/>
    <n v="0"/>
    <n v="0"/>
    <n v="0"/>
  </r>
  <r>
    <x v="10"/>
    <x v="75"/>
    <n v="0"/>
    <n v="0"/>
    <n v="0"/>
    <n v="0"/>
    <n v="0"/>
    <n v="0"/>
    <n v="0"/>
    <n v="0"/>
    <n v="0"/>
    <n v="0"/>
  </r>
  <r>
    <x v="10"/>
    <x v="76"/>
    <n v="0"/>
    <n v="0"/>
    <n v="0"/>
    <n v="0"/>
    <n v="0"/>
    <n v="0"/>
    <n v="0"/>
    <n v="0"/>
    <n v="0"/>
    <n v="0"/>
  </r>
  <r>
    <x v="10"/>
    <x v="77"/>
    <n v="0"/>
    <n v="0"/>
    <n v="0"/>
    <n v="0"/>
    <n v="0"/>
    <n v="0"/>
    <n v="0"/>
    <n v="0"/>
    <n v="0"/>
    <n v="0"/>
  </r>
  <r>
    <x v="10"/>
    <x v="78"/>
    <n v="0"/>
    <n v="0"/>
    <n v="0"/>
    <n v="0"/>
    <n v="0"/>
    <n v="0"/>
    <n v="0"/>
    <n v="0"/>
    <n v="0"/>
    <n v="0"/>
  </r>
  <r>
    <x v="10"/>
    <x v="79"/>
    <n v="0"/>
    <n v="0"/>
    <n v="0"/>
    <n v="0"/>
    <n v="0"/>
    <n v="0"/>
    <n v="0"/>
    <n v="0"/>
    <n v="0"/>
    <n v="0"/>
  </r>
  <r>
    <x v="10"/>
    <x v="80"/>
    <n v="0"/>
    <n v="0"/>
    <n v="0"/>
    <n v="0"/>
    <n v="0"/>
    <n v="0"/>
    <n v="0"/>
    <n v="0"/>
    <n v="0"/>
    <n v="0"/>
  </r>
  <r>
    <x v="10"/>
    <x v="81"/>
    <n v="0"/>
    <n v="0"/>
    <n v="0"/>
    <n v="0"/>
    <n v="0"/>
    <n v="0"/>
    <n v="0"/>
    <n v="0"/>
    <n v="0"/>
    <n v="0"/>
  </r>
  <r>
    <x v="10"/>
    <x v="82"/>
    <n v="0"/>
    <n v="0"/>
    <n v="0"/>
    <n v="0"/>
    <n v="0"/>
    <n v="0"/>
    <n v="0"/>
    <n v="0"/>
    <n v="0"/>
    <n v="0"/>
  </r>
  <r>
    <x v="10"/>
    <x v="83"/>
    <n v="0"/>
    <n v="0"/>
    <n v="0"/>
    <n v="0"/>
    <n v="0"/>
    <n v="0"/>
    <n v="0"/>
    <n v="0"/>
    <n v="0"/>
    <n v="0"/>
  </r>
  <r>
    <x v="10"/>
    <x v="84"/>
    <n v="0"/>
    <n v="0"/>
    <n v="0"/>
    <n v="0"/>
    <n v="0"/>
    <n v="0"/>
    <n v="0"/>
    <n v="0"/>
    <n v="0"/>
    <n v="0"/>
  </r>
  <r>
    <x v="10"/>
    <x v="85"/>
    <n v="0"/>
    <n v="0"/>
    <n v="0"/>
    <n v="0"/>
    <n v="0"/>
    <n v="0"/>
    <n v="0"/>
    <n v="0"/>
    <n v="0"/>
    <n v="0"/>
  </r>
  <r>
    <x v="10"/>
    <x v="86"/>
    <n v="0"/>
    <n v="0"/>
    <n v="0"/>
    <n v="0"/>
    <n v="0"/>
    <n v="0"/>
    <n v="0"/>
    <n v="0"/>
    <n v="0"/>
    <n v="0"/>
  </r>
  <r>
    <x v="10"/>
    <x v="87"/>
    <n v="0"/>
    <n v="0"/>
    <n v="0"/>
    <n v="0"/>
    <n v="0"/>
    <n v="0"/>
    <n v="0"/>
    <n v="0"/>
    <n v="0"/>
    <n v="0"/>
  </r>
  <r>
    <x v="10"/>
    <x v="88"/>
    <n v="0"/>
    <n v="0"/>
    <n v="0"/>
    <n v="0"/>
    <n v="0"/>
    <n v="0"/>
    <n v="0"/>
    <n v="0"/>
    <n v="0"/>
    <n v="0"/>
  </r>
  <r>
    <x v="10"/>
    <x v="89"/>
    <n v="0"/>
    <n v="0"/>
    <n v="0"/>
    <n v="0"/>
    <n v="0"/>
    <n v="0"/>
    <n v="0"/>
    <n v="0"/>
    <n v="0"/>
    <n v="0"/>
  </r>
  <r>
    <x v="10"/>
    <x v="90"/>
    <n v="0"/>
    <n v="0"/>
    <n v="0"/>
    <n v="0"/>
    <n v="0"/>
    <n v="0"/>
    <n v="0"/>
    <n v="0"/>
    <n v="0"/>
    <n v="0"/>
  </r>
  <r>
    <x v="10"/>
    <x v="91"/>
    <n v="0"/>
    <n v="0"/>
    <n v="0"/>
    <n v="0"/>
    <n v="0"/>
    <n v="0"/>
    <n v="0"/>
    <n v="0"/>
    <n v="0"/>
    <n v="0"/>
  </r>
  <r>
    <x v="10"/>
    <x v="92"/>
    <n v="0"/>
    <n v="0"/>
    <n v="0"/>
    <n v="0"/>
    <n v="0"/>
    <n v="0"/>
    <n v="0"/>
    <n v="0"/>
    <n v="0"/>
    <n v="0"/>
  </r>
  <r>
    <x v="10"/>
    <x v="93"/>
    <n v="0"/>
    <n v="0"/>
    <n v="0"/>
    <n v="0"/>
    <n v="0"/>
    <n v="0"/>
    <n v="0"/>
    <n v="0"/>
    <n v="0"/>
    <n v="0"/>
  </r>
  <r>
    <x v="10"/>
    <x v="94"/>
    <n v="0"/>
    <n v="0"/>
    <n v="0"/>
    <n v="0"/>
    <n v="0"/>
    <n v="0"/>
    <n v="0"/>
    <n v="0"/>
    <n v="0"/>
    <n v="0"/>
  </r>
  <r>
    <x v="10"/>
    <x v="95"/>
    <n v="0"/>
    <n v="0"/>
    <n v="0"/>
    <n v="0"/>
    <n v="0"/>
    <n v="0"/>
    <n v="0"/>
    <n v="0"/>
    <n v="0"/>
    <n v="0"/>
  </r>
  <r>
    <x v="10"/>
    <x v="96"/>
    <n v="0"/>
    <n v="0"/>
    <n v="0"/>
    <n v="0"/>
    <n v="0"/>
    <n v="0"/>
    <n v="0"/>
    <n v="0"/>
    <n v="0"/>
    <n v="0"/>
  </r>
  <r>
    <x v="10"/>
    <x v="97"/>
    <n v="0"/>
    <n v="0"/>
    <n v="0"/>
    <n v="0"/>
    <n v="0"/>
    <n v="0"/>
    <n v="0"/>
    <n v="0"/>
    <n v="0"/>
    <n v="0"/>
  </r>
  <r>
    <x v="10"/>
    <x v="98"/>
    <n v="0"/>
    <n v="0"/>
    <n v="0"/>
    <n v="0"/>
    <n v="0"/>
    <n v="0"/>
    <n v="0"/>
    <n v="0"/>
    <n v="0"/>
    <n v="0"/>
  </r>
  <r>
    <x v="10"/>
    <x v="99"/>
    <n v="0"/>
    <n v="0"/>
    <n v="0"/>
    <n v="0"/>
    <n v="0"/>
    <n v="0"/>
    <n v="0"/>
    <n v="0"/>
    <n v="0"/>
    <n v="0"/>
  </r>
  <r>
    <x v="10"/>
    <x v="100"/>
    <n v="0"/>
    <n v="0"/>
    <n v="0"/>
    <n v="0"/>
    <n v="0"/>
    <n v="0"/>
    <n v="0"/>
    <n v="0"/>
    <n v="0"/>
    <n v="0"/>
  </r>
  <r>
    <x v="10"/>
    <x v="101"/>
    <n v="0"/>
    <n v="0"/>
    <n v="0"/>
    <n v="0"/>
    <n v="0"/>
    <n v="0"/>
    <n v="0"/>
    <n v="0"/>
    <n v="0"/>
    <n v="0"/>
  </r>
  <r>
    <x v="10"/>
    <x v="102"/>
    <n v="0"/>
    <n v="0"/>
    <n v="0"/>
    <n v="0"/>
    <n v="0"/>
    <n v="0"/>
    <n v="0"/>
    <n v="0"/>
    <n v="0"/>
    <n v="0"/>
  </r>
  <r>
    <x v="10"/>
    <x v="103"/>
    <n v="0"/>
    <n v="0"/>
    <n v="0"/>
    <n v="0"/>
    <n v="0"/>
    <n v="0"/>
    <n v="0"/>
    <n v="0"/>
    <n v="0"/>
    <n v="0"/>
  </r>
  <r>
    <x v="10"/>
    <x v="104"/>
    <n v="0"/>
    <n v="0"/>
    <n v="0"/>
    <n v="0"/>
    <n v="0"/>
    <n v="0"/>
    <n v="0"/>
    <n v="0"/>
    <n v="0"/>
    <n v="0"/>
  </r>
  <r>
    <x v="10"/>
    <x v="105"/>
    <n v="0"/>
    <n v="0"/>
    <n v="0"/>
    <n v="0"/>
    <n v="0"/>
    <n v="0"/>
    <n v="0"/>
    <n v="0"/>
    <n v="0"/>
    <n v="0"/>
  </r>
  <r>
    <x v="10"/>
    <x v="106"/>
    <n v="0"/>
    <n v="0"/>
    <n v="0"/>
    <n v="0"/>
    <n v="0"/>
    <n v="0"/>
    <n v="0"/>
    <n v="0"/>
    <n v="0"/>
    <n v="0"/>
  </r>
  <r>
    <x v="10"/>
    <x v="107"/>
    <n v="0"/>
    <n v="0"/>
    <n v="0"/>
    <n v="0"/>
    <n v="0"/>
    <n v="0"/>
    <n v="0"/>
    <n v="0"/>
    <n v="0"/>
    <n v="0"/>
  </r>
  <r>
    <x v="10"/>
    <x v="108"/>
    <n v="0"/>
    <n v="0"/>
    <n v="0"/>
    <n v="0"/>
    <n v="0"/>
    <n v="0"/>
    <n v="0"/>
    <n v="0"/>
    <n v="0"/>
    <n v="0"/>
  </r>
  <r>
    <x v="10"/>
    <x v="109"/>
    <n v="0"/>
    <n v="0"/>
    <n v="0"/>
    <n v="0"/>
    <n v="0"/>
    <n v="0"/>
    <n v="0"/>
    <n v="0"/>
    <n v="0"/>
    <n v="0"/>
  </r>
  <r>
    <x v="10"/>
    <x v="110"/>
    <n v="0"/>
    <n v="0"/>
    <n v="0"/>
    <n v="0"/>
    <n v="0"/>
    <n v="0"/>
    <n v="0"/>
    <n v="0"/>
    <n v="0"/>
    <n v="0"/>
  </r>
  <r>
    <x v="10"/>
    <x v="111"/>
    <n v="0"/>
    <n v="0"/>
    <n v="0"/>
    <n v="0"/>
    <n v="0"/>
    <n v="0"/>
    <n v="0"/>
    <n v="0"/>
    <n v="0"/>
    <n v="0"/>
  </r>
  <r>
    <x v="10"/>
    <x v="112"/>
    <n v="0"/>
    <n v="0"/>
    <n v="0"/>
    <n v="0"/>
    <n v="0"/>
    <n v="0"/>
    <n v="0"/>
    <n v="0"/>
    <n v="0"/>
    <n v="0"/>
  </r>
  <r>
    <x v="10"/>
    <x v="113"/>
    <n v="0"/>
    <n v="0"/>
    <n v="0"/>
    <n v="0"/>
    <n v="0"/>
    <n v="0"/>
    <n v="0"/>
    <n v="0"/>
    <n v="0"/>
    <n v="0"/>
  </r>
  <r>
    <x v="10"/>
    <x v="114"/>
    <n v="0"/>
    <n v="0"/>
    <n v="0"/>
    <n v="0"/>
    <n v="0"/>
    <n v="0"/>
    <n v="0"/>
    <n v="0"/>
    <n v="0"/>
    <n v="0"/>
  </r>
  <r>
    <x v="11"/>
    <x v="16"/>
    <n v="0"/>
    <n v="0"/>
    <n v="0"/>
    <n v="0"/>
    <n v="0"/>
    <n v="0"/>
    <n v="0"/>
    <n v="0"/>
    <n v="0"/>
    <n v="0"/>
  </r>
  <r>
    <x v="11"/>
    <x v="17"/>
    <n v="0"/>
    <n v="0"/>
    <n v="50"/>
    <n v="0"/>
    <n v="0"/>
    <n v="0"/>
    <n v="0"/>
    <n v="0"/>
    <n v="0"/>
    <n v="0"/>
  </r>
  <r>
    <x v="11"/>
    <x v="18"/>
    <n v="0"/>
    <n v="0"/>
    <n v="180"/>
    <n v="0"/>
    <n v="0"/>
    <n v="0"/>
    <n v="0"/>
    <n v="0"/>
    <n v="0"/>
    <n v="0"/>
  </r>
  <r>
    <x v="11"/>
    <x v="19"/>
    <n v="0"/>
    <n v="0"/>
    <n v="0"/>
    <n v="0"/>
    <n v="0"/>
    <n v="0"/>
    <n v="0"/>
    <n v="0"/>
    <n v="0"/>
    <n v="0"/>
  </r>
  <r>
    <x v="11"/>
    <x v="20"/>
    <n v="0"/>
    <n v="0"/>
    <n v="0"/>
    <n v="0"/>
    <n v="0"/>
    <n v="0"/>
    <n v="0"/>
    <n v="0"/>
    <n v="0"/>
    <n v="0"/>
  </r>
  <r>
    <x v="11"/>
    <x v="21"/>
    <n v="0"/>
    <n v="0"/>
    <n v="170"/>
    <n v="0"/>
    <n v="0"/>
    <n v="0"/>
    <n v="0"/>
    <n v="0"/>
    <n v="0"/>
    <n v="0"/>
  </r>
  <r>
    <x v="11"/>
    <x v="22"/>
    <n v="0"/>
    <n v="0"/>
    <n v="201"/>
    <n v="0"/>
    <n v="0"/>
    <n v="0"/>
    <n v="0"/>
    <n v="0"/>
    <n v="0"/>
    <n v="0"/>
  </r>
  <r>
    <x v="11"/>
    <x v="23"/>
    <n v="0"/>
    <n v="0"/>
    <n v="236"/>
    <n v="0"/>
    <n v="0"/>
    <n v="0"/>
    <n v="0"/>
    <n v="0"/>
    <n v="0"/>
    <n v="0"/>
  </r>
  <r>
    <x v="11"/>
    <x v="24"/>
    <n v="0"/>
    <n v="0"/>
    <n v="122"/>
    <n v="0"/>
    <n v="0"/>
    <n v="0"/>
    <n v="0"/>
    <n v="0"/>
    <n v="0"/>
    <n v="0"/>
  </r>
  <r>
    <x v="11"/>
    <x v="25"/>
    <n v="0"/>
    <n v="0"/>
    <n v="215"/>
    <n v="0"/>
    <n v="0"/>
    <n v="0"/>
    <n v="0"/>
    <n v="0"/>
    <n v="0"/>
    <n v="0"/>
  </r>
  <r>
    <x v="11"/>
    <x v="26"/>
    <n v="0"/>
    <n v="0"/>
    <n v="0"/>
    <n v="0"/>
    <n v="0"/>
    <n v="0"/>
    <n v="0"/>
    <n v="0"/>
    <n v="0"/>
    <n v="0"/>
  </r>
  <r>
    <x v="11"/>
    <x v="27"/>
    <n v="0"/>
    <n v="0"/>
    <n v="0"/>
    <n v="0"/>
    <n v="0"/>
    <n v="0"/>
    <n v="0"/>
    <n v="0"/>
    <n v="0"/>
    <n v="0"/>
  </r>
  <r>
    <x v="11"/>
    <x v="28"/>
    <n v="0"/>
    <n v="0"/>
    <n v="379"/>
    <n v="0"/>
    <n v="0"/>
    <n v="0"/>
    <n v="0"/>
    <n v="0"/>
    <n v="0"/>
    <n v="0"/>
  </r>
  <r>
    <x v="11"/>
    <x v="29"/>
    <n v="0"/>
    <n v="0"/>
    <n v="303"/>
    <n v="0"/>
    <n v="0"/>
    <n v="0"/>
    <n v="0"/>
    <n v="0"/>
    <n v="0"/>
    <n v="0"/>
  </r>
  <r>
    <x v="11"/>
    <x v="30"/>
    <n v="0"/>
    <n v="0"/>
    <n v="262"/>
    <n v="0"/>
    <n v="0"/>
    <n v="0"/>
    <n v="0"/>
    <n v="0"/>
    <n v="0"/>
    <n v="0"/>
  </r>
  <r>
    <x v="11"/>
    <x v="31"/>
    <n v="0"/>
    <n v="0"/>
    <n v="295"/>
    <n v="0"/>
    <n v="0"/>
    <n v="0"/>
    <n v="0"/>
    <n v="0"/>
    <n v="0"/>
    <n v="0"/>
  </r>
  <r>
    <x v="11"/>
    <x v="32"/>
    <n v="0"/>
    <n v="0"/>
    <n v="272"/>
    <n v="0"/>
    <n v="0"/>
    <n v="0"/>
    <n v="0"/>
    <n v="0"/>
    <n v="0"/>
    <n v="0"/>
  </r>
  <r>
    <x v="11"/>
    <x v="33"/>
    <n v="0"/>
    <n v="0"/>
    <n v="0"/>
    <n v="0"/>
    <n v="0"/>
    <n v="0"/>
    <n v="0"/>
    <n v="0"/>
    <n v="0"/>
    <n v="0"/>
  </r>
  <r>
    <x v="11"/>
    <x v="34"/>
    <n v="0"/>
    <n v="0"/>
    <n v="0"/>
    <n v="0"/>
    <n v="0"/>
    <n v="0"/>
    <n v="0"/>
    <n v="0"/>
    <n v="0"/>
    <n v="0"/>
  </r>
  <r>
    <x v="11"/>
    <x v="35"/>
    <n v="0"/>
    <n v="0"/>
    <n v="0"/>
    <n v="0"/>
    <s v="SALDO PEND RI"/>
    <n v="0"/>
    <n v="0"/>
    <n v="0"/>
    <n v="0"/>
    <n v="0"/>
  </r>
  <r>
    <x v="11"/>
    <x v="36"/>
    <n v="0"/>
    <n v="0"/>
    <n v="161"/>
    <n v="0"/>
    <n v="99"/>
    <n v="0"/>
    <n v="0"/>
    <n v="0"/>
    <n v="0"/>
    <n v="0"/>
  </r>
  <r>
    <x v="11"/>
    <x v="37"/>
    <n v="0"/>
    <n v="0"/>
    <n v="0"/>
    <n v="32"/>
    <n v="3680"/>
    <n v="3378"/>
    <n v="302"/>
    <n v="0"/>
    <n v="37.75"/>
    <n v="0"/>
  </r>
  <r>
    <x v="11"/>
    <x v="38"/>
    <n v="0"/>
    <n v="0"/>
    <n v="0"/>
    <n v="0"/>
    <n v="0"/>
    <n v="0"/>
    <n v="-158"/>
    <n v="0"/>
    <n v="-19.75"/>
    <n v="0"/>
  </r>
  <r>
    <x v="11"/>
    <x v="39"/>
    <n v="0"/>
    <n v="0"/>
    <n v="0"/>
    <n v="1027"/>
    <n v="0"/>
    <n v="0"/>
    <n v="0"/>
    <n v="0"/>
    <n v="0"/>
    <n v="0"/>
  </r>
  <r>
    <x v="11"/>
    <x v="40"/>
    <n v="0"/>
    <n v="0"/>
    <n v="0"/>
    <n v="0"/>
    <n v="0"/>
    <n v="0"/>
    <n v="0"/>
    <n v="0"/>
    <n v="0"/>
    <n v="0"/>
  </r>
  <r>
    <x v="11"/>
    <x v="41"/>
    <n v="0"/>
    <n v="0"/>
    <n v="0"/>
    <n v="0"/>
    <n v="0"/>
    <n v="0"/>
    <n v="0"/>
    <n v="0"/>
    <n v="0"/>
    <n v="0"/>
  </r>
  <r>
    <x v="11"/>
    <x v="42"/>
    <n v="0"/>
    <n v="0"/>
    <n v="0"/>
    <n v="256"/>
    <n v="0"/>
    <n v="0"/>
    <n v="0"/>
    <n v="0"/>
    <n v="0"/>
    <n v="0"/>
  </r>
  <r>
    <x v="11"/>
    <x v="43"/>
    <n v="0"/>
    <n v="0"/>
    <n v="0"/>
    <n v="406"/>
    <n v="0"/>
    <n v="0"/>
    <n v="0"/>
    <n v="0"/>
    <n v="0"/>
    <n v="0"/>
  </r>
  <r>
    <x v="11"/>
    <x v="44"/>
    <n v="0"/>
    <n v="0"/>
    <n v="0"/>
    <n v="0"/>
    <n v="0"/>
    <n v="0"/>
    <n v="0"/>
    <n v="0"/>
    <n v="0"/>
    <n v="0"/>
  </r>
  <r>
    <x v="11"/>
    <x v="45"/>
    <n v="0"/>
    <n v="0"/>
    <n v="0"/>
    <n v="0"/>
    <n v="0"/>
    <n v="0"/>
    <n v="0"/>
    <n v="0"/>
    <n v="0"/>
    <n v="0"/>
  </r>
  <r>
    <x v="11"/>
    <x v="46"/>
    <n v="0"/>
    <n v="0"/>
    <n v="0"/>
    <n v="1657"/>
    <n v="0"/>
    <n v="0"/>
    <n v="0"/>
    <n v="0"/>
    <n v="0"/>
    <n v="0"/>
  </r>
  <r>
    <x v="11"/>
    <x v="47"/>
    <n v="0"/>
    <n v="0"/>
    <n v="0"/>
    <n v="0"/>
    <n v="0"/>
    <n v="0"/>
    <n v="0"/>
    <n v="0"/>
    <n v="0"/>
    <n v="0"/>
  </r>
  <r>
    <x v="11"/>
    <x v="48"/>
    <n v="0"/>
    <n v="0"/>
    <n v="0"/>
    <n v="0"/>
    <n v="0"/>
    <n v="0"/>
    <n v="0"/>
    <n v="0"/>
    <n v="0"/>
    <n v="0"/>
  </r>
  <r>
    <x v="11"/>
    <x v="49"/>
    <n v="0"/>
    <n v="0"/>
    <n v="0"/>
    <n v="0"/>
    <n v="0"/>
    <n v="0"/>
    <n v="0"/>
    <n v="0"/>
    <n v="0"/>
    <n v="0"/>
  </r>
  <r>
    <x v="11"/>
    <x v="50"/>
    <n v="0"/>
    <n v="0"/>
    <n v="0"/>
    <n v="0"/>
    <n v="0"/>
    <n v="0"/>
    <n v="0"/>
    <n v="0"/>
    <n v="0"/>
    <n v="0"/>
  </r>
  <r>
    <x v="11"/>
    <x v="51"/>
    <n v="0"/>
    <n v="0"/>
    <n v="0"/>
    <n v="0"/>
    <n v="0"/>
    <n v="0"/>
    <n v="0"/>
    <n v="0"/>
    <n v="0"/>
    <n v="0"/>
  </r>
  <r>
    <x v="11"/>
    <x v="52"/>
    <n v="0"/>
    <n v="0"/>
    <n v="0"/>
    <n v="0"/>
    <n v="0"/>
    <n v="0"/>
    <n v="0"/>
    <n v="0"/>
    <n v="0"/>
    <n v="0"/>
  </r>
  <r>
    <x v="11"/>
    <x v="53"/>
    <n v="0"/>
    <n v="0"/>
    <n v="0"/>
    <n v="0"/>
    <n v="0"/>
    <n v="0"/>
    <n v="0"/>
    <n v="0"/>
    <n v="0"/>
    <n v="0"/>
  </r>
  <r>
    <x v="11"/>
    <x v="54"/>
    <n v="0"/>
    <n v="0"/>
    <n v="0"/>
    <n v="0"/>
    <n v="0"/>
    <n v="0"/>
    <n v="0"/>
    <n v="0"/>
    <n v="0"/>
    <n v="0"/>
  </r>
  <r>
    <x v="11"/>
    <x v="55"/>
    <n v="0"/>
    <n v="0"/>
    <n v="0"/>
    <n v="0"/>
    <n v="0"/>
    <n v="0"/>
    <n v="0"/>
    <n v="0"/>
    <n v="0"/>
    <n v="0"/>
  </r>
  <r>
    <x v="11"/>
    <x v="56"/>
    <n v="0"/>
    <n v="0"/>
    <n v="0"/>
    <n v="0"/>
    <n v="0"/>
    <n v="0"/>
    <n v="0"/>
    <n v="0"/>
    <n v="0"/>
    <n v="0"/>
  </r>
  <r>
    <x v="11"/>
    <x v="57"/>
    <n v="0"/>
    <n v="0"/>
    <n v="0"/>
    <n v="0"/>
    <n v="0"/>
    <n v="0"/>
    <n v="0"/>
    <n v="0"/>
    <n v="0"/>
    <n v="0"/>
  </r>
  <r>
    <x v="11"/>
    <x v="58"/>
    <n v="0"/>
    <n v="0"/>
    <n v="0"/>
    <n v="0"/>
    <n v="0"/>
    <n v="0"/>
    <n v="0"/>
    <n v="0"/>
    <n v="0"/>
    <n v="0"/>
  </r>
  <r>
    <x v="11"/>
    <x v="59"/>
    <n v="0"/>
    <n v="0"/>
    <n v="0"/>
    <n v="0"/>
    <n v="0"/>
    <n v="0"/>
    <n v="0"/>
    <n v="0"/>
    <n v="0"/>
    <n v="0"/>
  </r>
  <r>
    <x v="11"/>
    <x v="60"/>
    <n v="0"/>
    <n v="0"/>
    <n v="0"/>
    <n v="0"/>
    <n v="0"/>
    <n v="0"/>
    <n v="0"/>
    <n v="0"/>
    <n v="0"/>
    <n v="0"/>
  </r>
  <r>
    <x v="11"/>
    <x v="61"/>
    <n v="0"/>
    <n v="0"/>
    <n v="0"/>
    <n v="0"/>
    <n v="0"/>
    <n v="0"/>
    <n v="0"/>
    <n v="0"/>
    <n v="0"/>
    <n v="0"/>
  </r>
  <r>
    <x v="11"/>
    <x v="62"/>
    <n v="0"/>
    <n v="0"/>
    <n v="0"/>
    <n v="0"/>
    <n v="0"/>
    <n v="0"/>
    <n v="0"/>
    <n v="0"/>
    <n v="0"/>
    <n v="0"/>
  </r>
  <r>
    <x v="11"/>
    <x v="63"/>
    <n v="0"/>
    <n v="0"/>
    <n v="0"/>
    <n v="0"/>
    <n v="0"/>
    <n v="0"/>
    <n v="0"/>
    <n v="0"/>
    <n v="0"/>
    <n v="0"/>
  </r>
  <r>
    <x v="11"/>
    <x v="64"/>
    <n v="0"/>
    <n v="0"/>
    <n v="0"/>
    <n v="0"/>
    <n v="0"/>
    <n v="0"/>
    <n v="0"/>
    <n v="0"/>
    <n v="0"/>
    <n v="0"/>
  </r>
  <r>
    <x v="11"/>
    <x v="65"/>
    <n v="0"/>
    <n v="0"/>
    <n v="0"/>
    <n v="0"/>
    <n v="0"/>
    <n v="0"/>
    <n v="0"/>
    <n v="0"/>
    <n v="0"/>
    <n v="0"/>
  </r>
  <r>
    <x v="11"/>
    <x v="66"/>
    <n v="0"/>
    <n v="0"/>
    <n v="0"/>
    <n v="0"/>
    <n v="0"/>
    <n v="0"/>
    <n v="0"/>
    <n v="0"/>
    <n v="0"/>
    <n v="0"/>
  </r>
  <r>
    <x v="11"/>
    <x v="67"/>
    <n v="0"/>
    <n v="0"/>
    <n v="0"/>
    <n v="0"/>
    <n v="0"/>
    <n v="0"/>
    <n v="0"/>
    <n v="0"/>
    <n v="0"/>
    <n v="0"/>
  </r>
  <r>
    <x v="11"/>
    <x v="68"/>
    <n v="0"/>
    <n v="0"/>
    <n v="0"/>
    <n v="0"/>
    <n v="0"/>
    <n v="0"/>
    <n v="0"/>
    <n v="0"/>
    <n v="0"/>
    <n v="0"/>
  </r>
  <r>
    <x v="11"/>
    <x v="69"/>
    <n v="0"/>
    <n v="0"/>
    <n v="0"/>
    <n v="0"/>
    <n v="0"/>
    <n v="0"/>
    <n v="0"/>
    <n v="0"/>
    <n v="0"/>
    <n v="0"/>
  </r>
  <r>
    <x v="11"/>
    <x v="70"/>
    <n v="0"/>
    <n v="0"/>
    <n v="0"/>
    <n v="0"/>
    <n v="0"/>
    <n v="0"/>
    <n v="0"/>
    <n v="0"/>
    <n v="0"/>
    <n v="0"/>
  </r>
  <r>
    <x v="11"/>
    <x v="71"/>
    <n v="0"/>
    <n v="0"/>
    <n v="0"/>
    <n v="0"/>
    <n v="0"/>
    <n v="0"/>
    <n v="0"/>
    <n v="0"/>
    <n v="0"/>
    <n v="0"/>
  </r>
  <r>
    <x v="11"/>
    <x v="72"/>
    <n v="0"/>
    <n v="0"/>
    <n v="0"/>
    <n v="0"/>
    <n v="0"/>
    <n v="0"/>
    <n v="0"/>
    <n v="0"/>
    <n v="0"/>
    <n v="0"/>
  </r>
  <r>
    <x v="11"/>
    <x v="73"/>
    <n v="0"/>
    <n v="0"/>
    <n v="0"/>
    <n v="0"/>
    <n v="0"/>
    <n v="0"/>
    <n v="0"/>
    <n v="0"/>
    <n v="0"/>
    <n v="0"/>
  </r>
  <r>
    <x v="11"/>
    <x v="74"/>
    <n v="0"/>
    <n v="0"/>
    <n v="0"/>
    <n v="0"/>
    <n v="0"/>
    <n v="0"/>
    <n v="0"/>
    <n v="0"/>
    <n v="0"/>
    <n v="0"/>
  </r>
  <r>
    <x v="11"/>
    <x v="75"/>
    <n v="0"/>
    <n v="0"/>
    <n v="0"/>
    <n v="0"/>
    <n v="0"/>
    <n v="0"/>
    <n v="0"/>
    <n v="0"/>
    <n v="0"/>
    <n v="0"/>
  </r>
  <r>
    <x v="11"/>
    <x v="76"/>
    <n v="0"/>
    <n v="0"/>
    <n v="0"/>
    <n v="0"/>
    <n v="0"/>
    <n v="0"/>
    <n v="0"/>
    <n v="0"/>
    <n v="0"/>
    <n v="0"/>
  </r>
  <r>
    <x v="11"/>
    <x v="77"/>
    <n v="0"/>
    <n v="0"/>
    <n v="0"/>
    <n v="0"/>
    <n v="0"/>
    <n v="0"/>
    <n v="0"/>
    <n v="0"/>
    <n v="0"/>
    <n v="0"/>
  </r>
  <r>
    <x v="11"/>
    <x v="78"/>
    <n v="0"/>
    <n v="0"/>
    <n v="0"/>
    <n v="0"/>
    <n v="0"/>
    <n v="0"/>
    <n v="0"/>
    <n v="0"/>
    <n v="0"/>
    <n v="0"/>
  </r>
  <r>
    <x v="11"/>
    <x v="79"/>
    <n v="0"/>
    <n v="0"/>
    <n v="0"/>
    <n v="0"/>
    <n v="0"/>
    <n v="0"/>
    <n v="0"/>
    <n v="0"/>
    <n v="0"/>
    <n v="0"/>
  </r>
  <r>
    <x v="11"/>
    <x v="80"/>
    <n v="0"/>
    <n v="0"/>
    <n v="0"/>
    <n v="0"/>
    <n v="0"/>
    <n v="0"/>
    <n v="0"/>
    <n v="0"/>
    <n v="0"/>
    <n v="0"/>
  </r>
  <r>
    <x v="11"/>
    <x v="81"/>
    <n v="0"/>
    <n v="0"/>
    <n v="0"/>
    <n v="0"/>
    <n v="0"/>
    <n v="0"/>
    <n v="0"/>
    <n v="0"/>
    <n v="0"/>
    <n v="0"/>
  </r>
  <r>
    <x v="11"/>
    <x v="82"/>
    <n v="0"/>
    <n v="0"/>
    <n v="0"/>
    <n v="0"/>
    <n v="0"/>
    <n v="0"/>
    <n v="0"/>
    <n v="0"/>
    <n v="0"/>
    <n v="0"/>
  </r>
  <r>
    <x v="11"/>
    <x v="83"/>
    <n v="0"/>
    <n v="0"/>
    <n v="0"/>
    <n v="0"/>
    <n v="0"/>
    <n v="0"/>
    <n v="0"/>
    <n v="0"/>
    <n v="0"/>
    <n v="0"/>
  </r>
  <r>
    <x v="11"/>
    <x v="84"/>
    <n v="0"/>
    <n v="0"/>
    <n v="0"/>
    <n v="0"/>
    <n v="0"/>
    <n v="0"/>
    <n v="0"/>
    <n v="0"/>
    <n v="0"/>
    <n v="0"/>
  </r>
  <r>
    <x v="11"/>
    <x v="85"/>
    <n v="0"/>
    <n v="0"/>
    <n v="0"/>
    <n v="0"/>
    <n v="0"/>
    <n v="0"/>
    <n v="0"/>
    <n v="0"/>
    <n v="0"/>
    <n v="0"/>
  </r>
  <r>
    <x v="11"/>
    <x v="86"/>
    <n v="0"/>
    <n v="0"/>
    <n v="0"/>
    <n v="0"/>
    <n v="0"/>
    <n v="0"/>
    <n v="0"/>
    <n v="0"/>
    <n v="0"/>
    <n v="0"/>
  </r>
  <r>
    <x v="11"/>
    <x v="87"/>
    <n v="0"/>
    <n v="0"/>
    <n v="0"/>
    <n v="0"/>
    <n v="0"/>
    <n v="0"/>
    <n v="0"/>
    <n v="0"/>
    <n v="0"/>
    <n v="0"/>
  </r>
  <r>
    <x v="11"/>
    <x v="88"/>
    <n v="0"/>
    <n v="0"/>
    <n v="0"/>
    <n v="0"/>
    <n v="0"/>
    <n v="0"/>
    <n v="0"/>
    <n v="0"/>
    <n v="0"/>
    <n v="0"/>
  </r>
  <r>
    <x v="11"/>
    <x v="89"/>
    <n v="0"/>
    <n v="0"/>
    <n v="0"/>
    <n v="0"/>
    <n v="0"/>
    <n v="0"/>
    <n v="0"/>
    <n v="0"/>
    <n v="0"/>
    <n v="0"/>
  </r>
  <r>
    <x v="11"/>
    <x v="90"/>
    <n v="0"/>
    <n v="0"/>
    <n v="0"/>
    <n v="0"/>
    <n v="0"/>
    <n v="0"/>
    <n v="0"/>
    <n v="0"/>
    <n v="0"/>
    <n v="0"/>
  </r>
  <r>
    <x v="11"/>
    <x v="91"/>
    <n v="0"/>
    <n v="0"/>
    <n v="0"/>
    <n v="0"/>
    <n v="0"/>
    <n v="0"/>
    <n v="0"/>
    <n v="0"/>
    <n v="0"/>
    <n v="0"/>
  </r>
  <r>
    <x v="11"/>
    <x v="92"/>
    <n v="0"/>
    <n v="0"/>
    <n v="0"/>
    <n v="0"/>
    <n v="0"/>
    <n v="0"/>
    <n v="0"/>
    <n v="0"/>
    <n v="0"/>
    <n v="0"/>
  </r>
  <r>
    <x v="11"/>
    <x v="93"/>
    <n v="0"/>
    <n v="0"/>
    <n v="0"/>
    <n v="0"/>
    <n v="0"/>
    <n v="0"/>
    <n v="0"/>
    <n v="0"/>
    <n v="0"/>
    <n v="0"/>
  </r>
  <r>
    <x v="11"/>
    <x v="94"/>
    <n v="0"/>
    <n v="0"/>
    <n v="0"/>
    <n v="0"/>
    <n v="0"/>
    <n v="0"/>
    <n v="0"/>
    <n v="0"/>
    <n v="0"/>
    <n v="0"/>
  </r>
  <r>
    <x v="11"/>
    <x v="95"/>
    <n v="0"/>
    <n v="0"/>
    <n v="0"/>
    <n v="0"/>
    <n v="0"/>
    <n v="0"/>
    <n v="0"/>
    <n v="0"/>
    <n v="0"/>
    <n v="0"/>
  </r>
  <r>
    <x v="11"/>
    <x v="96"/>
    <n v="0"/>
    <n v="0"/>
    <n v="0"/>
    <n v="0"/>
    <n v="0"/>
    <n v="0"/>
    <n v="0"/>
    <n v="0"/>
    <n v="0"/>
    <n v="0"/>
  </r>
  <r>
    <x v="11"/>
    <x v="97"/>
    <n v="0"/>
    <n v="0"/>
    <n v="0"/>
    <n v="0"/>
    <n v="0"/>
    <n v="0"/>
    <n v="0"/>
    <n v="0"/>
    <n v="0"/>
    <n v="0"/>
  </r>
  <r>
    <x v="11"/>
    <x v="98"/>
    <n v="0"/>
    <n v="0"/>
    <n v="0"/>
    <n v="0"/>
    <n v="0"/>
    <n v="0"/>
    <n v="0"/>
    <n v="0"/>
    <n v="0"/>
    <n v="0"/>
  </r>
  <r>
    <x v="11"/>
    <x v="99"/>
    <n v="0"/>
    <n v="0"/>
    <n v="0"/>
    <n v="0"/>
    <n v="0"/>
    <n v="0"/>
    <n v="0"/>
    <n v="0"/>
    <n v="0"/>
    <n v="0"/>
  </r>
  <r>
    <x v="11"/>
    <x v="100"/>
    <n v="0"/>
    <n v="0"/>
    <n v="0"/>
    <n v="0"/>
    <n v="0"/>
    <n v="0"/>
    <n v="0"/>
    <n v="0"/>
    <n v="0"/>
    <n v="0"/>
  </r>
  <r>
    <x v="11"/>
    <x v="101"/>
    <n v="0"/>
    <n v="0"/>
    <n v="0"/>
    <n v="0"/>
    <n v="0"/>
    <n v="0"/>
    <n v="0"/>
    <n v="0"/>
    <n v="0"/>
    <n v="0"/>
  </r>
  <r>
    <x v="11"/>
    <x v="102"/>
    <n v="0"/>
    <n v="0"/>
    <n v="0"/>
    <n v="0"/>
    <n v="0"/>
    <n v="0"/>
    <n v="0"/>
    <n v="0"/>
    <n v="0"/>
    <n v="0"/>
  </r>
  <r>
    <x v="11"/>
    <x v="103"/>
    <n v="0"/>
    <n v="0"/>
    <n v="0"/>
    <n v="0"/>
    <n v="0"/>
    <n v="0"/>
    <n v="0"/>
    <n v="0"/>
    <n v="0"/>
    <n v="0"/>
  </r>
  <r>
    <x v="11"/>
    <x v="104"/>
    <n v="0"/>
    <n v="0"/>
    <n v="0"/>
    <n v="0"/>
    <n v="0"/>
    <n v="0"/>
    <n v="0"/>
    <n v="0"/>
    <n v="0"/>
    <n v="0"/>
  </r>
  <r>
    <x v="11"/>
    <x v="105"/>
    <n v="0"/>
    <n v="0"/>
    <n v="0"/>
    <n v="0"/>
    <n v="0"/>
    <n v="0"/>
    <n v="0"/>
    <n v="0"/>
    <n v="0"/>
    <n v="0"/>
  </r>
  <r>
    <x v="11"/>
    <x v="106"/>
    <n v="0"/>
    <n v="0"/>
    <n v="0"/>
    <n v="0"/>
    <n v="0"/>
    <n v="0"/>
    <n v="0"/>
    <n v="0"/>
    <n v="0"/>
    <n v="0"/>
  </r>
  <r>
    <x v="11"/>
    <x v="107"/>
    <n v="0"/>
    <n v="0"/>
    <n v="0"/>
    <n v="0"/>
    <n v="0"/>
    <n v="0"/>
    <n v="0"/>
    <n v="0"/>
    <n v="0"/>
    <n v="0"/>
  </r>
  <r>
    <x v="11"/>
    <x v="108"/>
    <n v="0"/>
    <n v="0"/>
    <n v="0"/>
    <n v="0"/>
    <n v="0"/>
    <n v="0"/>
    <n v="0"/>
    <n v="0"/>
    <n v="0"/>
    <n v="0"/>
  </r>
  <r>
    <x v="11"/>
    <x v="109"/>
    <n v="0"/>
    <n v="0"/>
    <n v="0"/>
    <n v="0"/>
    <n v="0"/>
    <n v="0"/>
    <n v="0"/>
    <n v="0"/>
    <n v="0"/>
    <n v="0"/>
  </r>
  <r>
    <x v="11"/>
    <x v="110"/>
    <n v="0"/>
    <n v="0"/>
    <n v="0"/>
    <n v="0"/>
    <n v="0"/>
    <n v="0"/>
    <n v="0"/>
    <n v="0"/>
    <n v="0"/>
    <n v="0"/>
  </r>
  <r>
    <x v="11"/>
    <x v="111"/>
    <n v="0"/>
    <n v="0"/>
    <n v="0"/>
    <n v="0"/>
    <n v="0"/>
    <n v="0"/>
    <n v="0"/>
    <n v="0"/>
    <n v="0"/>
    <n v="0"/>
  </r>
  <r>
    <x v="11"/>
    <x v="112"/>
    <n v="0"/>
    <n v="0"/>
    <n v="0"/>
    <n v="0"/>
    <n v="0"/>
    <n v="0"/>
    <n v="0"/>
    <n v="0"/>
    <n v="0"/>
    <n v="0"/>
  </r>
  <r>
    <x v="11"/>
    <x v="113"/>
    <n v="0"/>
    <n v="0"/>
    <n v="0"/>
    <n v="0"/>
    <n v="0"/>
    <n v="0"/>
    <n v="0"/>
    <n v="0"/>
    <n v="0"/>
    <n v="0"/>
  </r>
  <r>
    <x v="11"/>
    <x v="114"/>
    <n v="0"/>
    <n v="0"/>
    <n v="0"/>
    <n v="0"/>
    <n v="0"/>
    <n v="0"/>
    <n v="0"/>
    <n v="0"/>
    <n v="0"/>
    <n v="0"/>
  </r>
  <r>
    <x v="12"/>
    <x v="16"/>
    <n v="0"/>
    <n v="0"/>
    <n v="0"/>
    <n v="0"/>
    <n v="0"/>
    <n v="0"/>
    <n v="0"/>
    <n v="0"/>
    <n v="0"/>
    <n v="0"/>
  </r>
  <r>
    <x v="12"/>
    <x v="17"/>
    <n v="0"/>
    <n v="0"/>
    <n v="0"/>
    <n v="0"/>
    <n v="0"/>
    <n v="0"/>
    <n v="0"/>
    <n v="0"/>
    <n v="0"/>
    <n v="0"/>
  </r>
  <r>
    <x v="12"/>
    <x v="18"/>
    <n v="0"/>
    <n v="0"/>
    <n v="0"/>
    <n v="0"/>
    <n v="0"/>
    <n v="0"/>
    <n v="0"/>
    <n v="0"/>
    <n v="0"/>
    <n v="0"/>
  </r>
  <r>
    <x v="12"/>
    <x v="19"/>
    <n v="0"/>
    <n v="0"/>
    <n v="0"/>
    <n v="0"/>
    <n v="0"/>
    <n v="0"/>
    <n v="0"/>
    <n v="0"/>
    <n v="0"/>
    <n v="0"/>
  </r>
  <r>
    <x v="12"/>
    <x v="20"/>
    <n v="0"/>
    <n v="0"/>
    <n v="0"/>
    <n v="0"/>
    <n v="0"/>
    <n v="0"/>
    <n v="0"/>
    <n v="0"/>
    <n v="0"/>
    <n v="0"/>
  </r>
  <r>
    <x v="12"/>
    <x v="21"/>
    <n v="0"/>
    <n v="0"/>
    <n v="0"/>
    <n v="0"/>
    <n v="0"/>
    <n v="0"/>
    <n v="0"/>
    <n v="0"/>
    <n v="0"/>
    <n v="0"/>
  </r>
  <r>
    <x v="12"/>
    <x v="22"/>
    <n v="0"/>
    <n v="0"/>
    <n v="0"/>
    <n v="0"/>
    <n v="0"/>
    <n v="0"/>
    <n v="0"/>
    <n v="0"/>
    <n v="0"/>
    <n v="0"/>
  </r>
  <r>
    <x v="12"/>
    <x v="23"/>
    <n v="0"/>
    <n v="0"/>
    <n v="0"/>
    <n v="0"/>
    <n v="0"/>
    <n v="0"/>
    <n v="0"/>
    <n v="0"/>
    <n v="0"/>
    <n v="0"/>
  </r>
  <r>
    <x v="12"/>
    <x v="24"/>
    <n v="0"/>
    <n v="0"/>
    <n v="0"/>
    <n v="0"/>
    <n v="0"/>
    <n v="0"/>
    <n v="0"/>
    <n v="0"/>
    <n v="0"/>
    <n v="0"/>
  </r>
  <r>
    <x v="12"/>
    <x v="25"/>
    <n v="0"/>
    <n v="0"/>
    <n v="0"/>
    <n v="0"/>
    <n v="0"/>
    <n v="0"/>
    <n v="0"/>
    <n v="0"/>
    <n v="0"/>
    <n v="0"/>
  </r>
  <r>
    <x v="12"/>
    <x v="26"/>
    <n v="0"/>
    <n v="0"/>
    <n v="0"/>
    <n v="0"/>
    <n v="0"/>
    <n v="0"/>
    <n v="0"/>
    <n v="0"/>
    <n v="0"/>
    <n v="0"/>
  </r>
  <r>
    <x v="12"/>
    <x v="27"/>
    <n v="0"/>
    <n v="0"/>
    <n v="0"/>
    <n v="0"/>
    <n v="0"/>
    <n v="0"/>
    <n v="0"/>
    <n v="0"/>
    <n v="0"/>
    <n v="0"/>
  </r>
  <r>
    <x v="12"/>
    <x v="28"/>
    <n v="0"/>
    <n v="0"/>
    <n v="0"/>
    <n v="0"/>
    <n v="0"/>
    <n v="0"/>
    <n v="0"/>
    <n v="0"/>
    <n v="0"/>
    <n v="0"/>
  </r>
  <r>
    <x v="12"/>
    <x v="29"/>
    <n v="0"/>
    <n v="0"/>
    <n v="260"/>
    <n v="0"/>
    <n v="0"/>
    <n v="0"/>
    <n v="0"/>
    <n v="0"/>
    <n v="0"/>
    <n v="0"/>
  </r>
  <r>
    <x v="12"/>
    <x v="30"/>
    <n v="0"/>
    <n v="0"/>
    <n v="260"/>
    <n v="0"/>
    <n v="0"/>
    <n v="0"/>
    <n v="0"/>
    <n v="0"/>
    <n v="0"/>
    <n v="0"/>
  </r>
  <r>
    <x v="12"/>
    <x v="31"/>
    <n v="0"/>
    <n v="0"/>
    <n v="260"/>
    <n v="0"/>
    <n v="0"/>
    <n v="0"/>
    <n v="0"/>
    <n v="0"/>
    <n v="0"/>
    <n v="0"/>
  </r>
  <r>
    <x v="12"/>
    <x v="32"/>
    <n v="0"/>
    <n v="0"/>
    <n v="260"/>
    <n v="0"/>
    <n v="0"/>
    <n v="0"/>
    <n v="0"/>
    <n v="0"/>
    <n v="0"/>
    <n v="0"/>
  </r>
  <r>
    <x v="12"/>
    <x v="33"/>
    <n v="0"/>
    <n v="0"/>
    <n v="0"/>
    <n v="0"/>
    <n v="0"/>
    <n v="0"/>
    <n v="0"/>
    <n v="0"/>
    <n v="0"/>
    <n v="0"/>
  </r>
  <r>
    <x v="12"/>
    <x v="34"/>
    <n v="0"/>
    <n v="0"/>
    <n v="0"/>
    <n v="0"/>
    <n v="0"/>
    <n v="0"/>
    <n v="0"/>
    <n v="0"/>
    <n v="0"/>
    <n v="0"/>
  </r>
  <r>
    <x v="12"/>
    <x v="35"/>
    <n v="0"/>
    <n v="0"/>
    <n v="0"/>
    <n v="0"/>
    <n v="0"/>
    <n v="0"/>
    <n v="0"/>
    <n v="0"/>
    <n v="0"/>
    <n v="0"/>
  </r>
  <r>
    <x v="12"/>
    <x v="36"/>
    <n v="0"/>
    <n v="0"/>
    <n v="295"/>
    <n v="2340"/>
    <n v="2593"/>
    <n v="253"/>
    <n v="0"/>
    <n v="0"/>
    <n v="0"/>
    <n v="0"/>
  </r>
  <r>
    <x v="12"/>
    <x v="37"/>
    <n v="0"/>
    <n v="0"/>
    <n v="291"/>
    <n v="0"/>
    <n v="0"/>
    <n v="0"/>
    <n v="0"/>
    <n v="0"/>
    <n v="0"/>
    <n v="0"/>
  </r>
  <r>
    <x v="12"/>
    <x v="38"/>
    <n v="0"/>
    <n v="0"/>
    <n v="290"/>
    <n v="0"/>
    <n v="0"/>
    <n v="0"/>
    <n v="0"/>
    <n v="0"/>
    <n v="0"/>
    <n v="0"/>
  </r>
  <r>
    <x v="12"/>
    <x v="39"/>
    <n v="0"/>
    <n v="0"/>
    <n v="292"/>
    <n v="0"/>
    <n v="0"/>
    <n v="0"/>
    <n v="0"/>
    <n v="0"/>
    <n v="0"/>
    <n v="0"/>
  </r>
  <r>
    <x v="12"/>
    <x v="40"/>
    <n v="0"/>
    <n v="0"/>
    <n v="0"/>
    <n v="0"/>
    <n v="0"/>
    <n v="0"/>
    <n v="0"/>
    <n v="0"/>
    <n v="0"/>
    <n v="0"/>
  </r>
  <r>
    <x v="12"/>
    <x v="41"/>
    <n v="0"/>
    <n v="0"/>
    <n v="0"/>
    <n v="0"/>
    <n v="0"/>
    <n v="0"/>
    <n v="0"/>
    <n v="0"/>
    <n v="0"/>
    <n v="0"/>
  </r>
  <r>
    <x v="12"/>
    <x v="42"/>
    <n v="0"/>
    <n v="0"/>
    <n v="292"/>
    <n v="0"/>
    <n v="0"/>
    <n v="0"/>
    <n v="0"/>
    <n v="0"/>
    <n v="0"/>
    <n v="0"/>
  </r>
  <r>
    <x v="12"/>
    <x v="43"/>
    <n v="0"/>
    <n v="0"/>
    <n v="290"/>
    <n v="0"/>
    <n v="0"/>
    <n v="0"/>
    <n v="0"/>
    <n v="0"/>
    <n v="0"/>
    <n v="0"/>
  </r>
  <r>
    <x v="12"/>
    <x v="44"/>
    <n v="0"/>
    <n v="0"/>
    <n v="291"/>
    <n v="0"/>
    <n v="0"/>
    <n v="0"/>
    <n v="0"/>
    <n v="0"/>
    <n v="0"/>
    <n v="0"/>
  </r>
  <r>
    <x v="12"/>
    <x v="45"/>
    <n v="0"/>
    <n v="0"/>
    <n v="292"/>
    <n v="0"/>
    <n v="0"/>
    <n v="0"/>
    <n v="0"/>
    <n v="0"/>
    <n v="0"/>
    <n v="0"/>
  </r>
  <r>
    <x v="12"/>
    <x v="46"/>
    <n v="0"/>
    <n v="0"/>
    <n v="260"/>
    <n v="0"/>
    <n v="0"/>
    <n v="0"/>
    <n v="0"/>
    <n v="0"/>
    <n v="0"/>
    <n v="0"/>
  </r>
  <r>
    <x v="12"/>
    <x v="47"/>
    <n v="0"/>
    <n v="0"/>
    <n v="0"/>
    <n v="0"/>
    <n v="0"/>
    <n v="0"/>
    <n v="0"/>
    <n v="0"/>
    <n v="0"/>
    <n v="0"/>
  </r>
  <r>
    <x v="12"/>
    <x v="48"/>
    <n v="0"/>
    <n v="0"/>
    <n v="0"/>
    <n v="0"/>
    <n v="0"/>
    <n v="0"/>
    <n v="0"/>
    <n v="0"/>
    <n v="0"/>
    <n v="0"/>
  </r>
  <r>
    <x v="12"/>
    <x v="49"/>
    <n v="0"/>
    <n v="0"/>
    <n v="0"/>
    <n v="0"/>
    <n v="0"/>
    <n v="0"/>
    <n v="0"/>
    <n v="0"/>
    <n v="0"/>
    <n v="0"/>
  </r>
  <r>
    <x v="12"/>
    <x v="50"/>
    <n v="0"/>
    <n v="0"/>
    <n v="0"/>
    <n v="0"/>
    <n v="0"/>
    <n v="0"/>
    <n v="0"/>
    <n v="0"/>
    <n v="0"/>
    <n v="0"/>
  </r>
  <r>
    <x v="12"/>
    <x v="51"/>
    <n v="0"/>
    <n v="0"/>
    <n v="0"/>
    <n v="0"/>
    <n v="0"/>
    <n v="0"/>
    <n v="0"/>
    <n v="0"/>
    <n v="0"/>
    <n v="0"/>
  </r>
  <r>
    <x v="12"/>
    <x v="52"/>
    <n v="0"/>
    <n v="0"/>
    <n v="0"/>
    <n v="0"/>
    <n v="0"/>
    <n v="0"/>
    <n v="0"/>
    <n v="0"/>
    <n v="0"/>
    <n v="0"/>
  </r>
  <r>
    <x v="12"/>
    <x v="53"/>
    <n v="0"/>
    <n v="0"/>
    <n v="0"/>
    <n v="0"/>
    <n v="0"/>
    <n v="0"/>
    <n v="0"/>
    <n v="0"/>
    <n v="0"/>
    <n v="0"/>
  </r>
  <r>
    <x v="12"/>
    <x v="54"/>
    <n v="0"/>
    <n v="0"/>
    <n v="0"/>
    <n v="0"/>
    <n v="0"/>
    <n v="0"/>
    <n v="0"/>
    <n v="0"/>
    <n v="0"/>
    <n v="0"/>
  </r>
  <r>
    <x v="12"/>
    <x v="55"/>
    <n v="0"/>
    <n v="0"/>
    <n v="0"/>
    <n v="0"/>
    <n v="0"/>
    <n v="0"/>
    <n v="0"/>
    <n v="0"/>
    <n v="0"/>
    <n v="0"/>
  </r>
  <r>
    <x v="12"/>
    <x v="56"/>
    <n v="0"/>
    <n v="0"/>
    <n v="0"/>
    <n v="0"/>
    <n v="0"/>
    <n v="0"/>
    <n v="0"/>
    <n v="0"/>
    <n v="0"/>
    <n v="0"/>
  </r>
  <r>
    <x v="12"/>
    <x v="57"/>
    <n v="0"/>
    <n v="0"/>
    <n v="0"/>
    <n v="0"/>
    <n v="0"/>
    <n v="0"/>
    <n v="0"/>
    <n v="0"/>
    <n v="0"/>
    <n v="0"/>
  </r>
  <r>
    <x v="12"/>
    <x v="58"/>
    <n v="0"/>
    <n v="0"/>
    <n v="0"/>
    <n v="0"/>
    <n v="0"/>
    <n v="0"/>
    <n v="0"/>
    <n v="0"/>
    <n v="0"/>
    <n v="0"/>
  </r>
  <r>
    <x v="12"/>
    <x v="59"/>
    <n v="0"/>
    <n v="0"/>
    <n v="0"/>
    <n v="0"/>
    <n v="0"/>
    <n v="0"/>
    <n v="0"/>
    <n v="0"/>
    <n v="0"/>
    <n v="0"/>
  </r>
  <r>
    <x v="12"/>
    <x v="60"/>
    <n v="0"/>
    <n v="0"/>
    <n v="0"/>
    <n v="0"/>
    <n v="0"/>
    <n v="0"/>
    <n v="0"/>
    <n v="0"/>
    <n v="0"/>
    <n v="0"/>
  </r>
  <r>
    <x v="12"/>
    <x v="61"/>
    <n v="0"/>
    <n v="0"/>
    <n v="0"/>
    <n v="0"/>
    <n v="0"/>
    <n v="0"/>
    <n v="0"/>
    <n v="0"/>
    <n v="0"/>
    <n v="0"/>
  </r>
  <r>
    <x v="12"/>
    <x v="62"/>
    <n v="0"/>
    <n v="0"/>
    <n v="0"/>
    <n v="0"/>
    <n v="0"/>
    <n v="0"/>
    <n v="0"/>
    <n v="0"/>
    <n v="0"/>
    <n v="0"/>
  </r>
  <r>
    <x v="12"/>
    <x v="63"/>
    <n v="0"/>
    <n v="0"/>
    <n v="0"/>
    <n v="0"/>
    <n v="0"/>
    <n v="0"/>
    <n v="0"/>
    <n v="0"/>
    <n v="0"/>
    <n v="0"/>
  </r>
  <r>
    <x v="12"/>
    <x v="64"/>
    <n v="0"/>
    <n v="0"/>
    <n v="0"/>
    <n v="0"/>
    <n v="0"/>
    <n v="0"/>
    <n v="0"/>
    <n v="0"/>
    <n v="0"/>
    <n v="0"/>
  </r>
  <r>
    <x v="12"/>
    <x v="65"/>
    <n v="0"/>
    <n v="0"/>
    <n v="0"/>
    <n v="0"/>
    <n v="0"/>
    <n v="0"/>
    <n v="0"/>
    <n v="0"/>
    <n v="0"/>
    <n v="0"/>
  </r>
  <r>
    <x v="12"/>
    <x v="66"/>
    <n v="0"/>
    <n v="0"/>
    <n v="0"/>
    <n v="0"/>
    <n v="0"/>
    <n v="0"/>
    <n v="0"/>
    <n v="0"/>
    <n v="0"/>
    <n v="0"/>
  </r>
  <r>
    <x v="12"/>
    <x v="67"/>
    <n v="0"/>
    <n v="0"/>
    <n v="0"/>
    <n v="0"/>
    <n v="0"/>
    <n v="0"/>
    <n v="0"/>
    <n v="0"/>
    <n v="0"/>
    <n v="0"/>
  </r>
  <r>
    <x v="12"/>
    <x v="68"/>
    <n v="0"/>
    <n v="0"/>
    <n v="0"/>
    <n v="0"/>
    <n v="0"/>
    <n v="0"/>
    <n v="0"/>
    <n v="0"/>
    <n v="0"/>
    <n v="0"/>
  </r>
  <r>
    <x v="12"/>
    <x v="69"/>
    <n v="0"/>
    <n v="0"/>
    <n v="0"/>
    <n v="0"/>
    <n v="0"/>
    <n v="0"/>
    <n v="0"/>
    <n v="0"/>
    <n v="0"/>
    <n v="0"/>
  </r>
  <r>
    <x v="12"/>
    <x v="70"/>
    <n v="0"/>
    <n v="0"/>
    <n v="0"/>
    <n v="0"/>
    <n v="0"/>
    <n v="0"/>
    <n v="0"/>
    <n v="0"/>
    <n v="0"/>
    <n v="0"/>
  </r>
  <r>
    <x v="12"/>
    <x v="71"/>
    <n v="0"/>
    <n v="0"/>
    <n v="0"/>
    <n v="0"/>
    <n v="0"/>
    <n v="0"/>
    <n v="0"/>
    <n v="0"/>
    <n v="0"/>
    <n v="0"/>
  </r>
  <r>
    <x v="12"/>
    <x v="72"/>
    <n v="0"/>
    <n v="0"/>
    <n v="0"/>
    <n v="0"/>
    <n v="0"/>
    <n v="0"/>
    <n v="0"/>
    <n v="0"/>
    <n v="0"/>
    <n v="0"/>
  </r>
  <r>
    <x v="12"/>
    <x v="73"/>
    <n v="0"/>
    <n v="0"/>
    <n v="0"/>
    <n v="0"/>
    <n v="0"/>
    <n v="0"/>
    <n v="0"/>
    <n v="0"/>
    <n v="0"/>
    <n v="0"/>
  </r>
  <r>
    <x v="12"/>
    <x v="74"/>
    <n v="0"/>
    <n v="0"/>
    <n v="0"/>
    <n v="0"/>
    <n v="0"/>
    <n v="0"/>
    <n v="0"/>
    <n v="0"/>
    <n v="0"/>
    <n v="0"/>
  </r>
  <r>
    <x v="12"/>
    <x v="75"/>
    <n v="0"/>
    <n v="0"/>
    <n v="0"/>
    <n v="0"/>
    <n v="0"/>
    <n v="0"/>
    <n v="0"/>
    <n v="0"/>
    <n v="0"/>
    <n v="0"/>
  </r>
  <r>
    <x v="12"/>
    <x v="76"/>
    <n v="0"/>
    <n v="0"/>
    <n v="0"/>
    <n v="0"/>
    <n v="0"/>
    <n v="0"/>
    <n v="0"/>
    <n v="0"/>
    <n v="0"/>
    <n v="0"/>
  </r>
  <r>
    <x v="12"/>
    <x v="77"/>
    <n v="0"/>
    <n v="0"/>
    <n v="0"/>
    <n v="0"/>
    <n v="0"/>
    <n v="0"/>
    <n v="0"/>
    <n v="0"/>
    <n v="0"/>
    <n v="0"/>
  </r>
  <r>
    <x v="12"/>
    <x v="78"/>
    <n v="0"/>
    <n v="0"/>
    <n v="0"/>
    <n v="0"/>
    <n v="0"/>
    <n v="0"/>
    <n v="0"/>
    <n v="0"/>
    <n v="0"/>
    <n v="0"/>
  </r>
  <r>
    <x v="12"/>
    <x v="79"/>
    <n v="0"/>
    <n v="0"/>
    <n v="0"/>
    <n v="0"/>
    <n v="0"/>
    <n v="0"/>
    <n v="0"/>
    <n v="0"/>
    <n v="0"/>
    <n v="0"/>
  </r>
  <r>
    <x v="12"/>
    <x v="80"/>
    <n v="0"/>
    <n v="0"/>
    <n v="0"/>
    <n v="0"/>
    <n v="0"/>
    <n v="0"/>
    <n v="0"/>
    <n v="0"/>
    <n v="0"/>
    <n v="0"/>
  </r>
  <r>
    <x v="12"/>
    <x v="81"/>
    <n v="0"/>
    <n v="0"/>
    <n v="0"/>
    <n v="0"/>
    <n v="0"/>
    <n v="0"/>
    <n v="0"/>
    <n v="0"/>
    <n v="0"/>
    <n v="0"/>
  </r>
  <r>
    <x v="12"/>
    <x v="82"/>
    <n v="0"/>
    <n v="0"/>
    <n v="0"/>
    <n v="0"/>
    <n v="0"/>
    <n v="0"/>
    <n v="0"/>
    <n v="0"/>
    <n v="0"/>
    <n v="0"/>
  </r>
  <r>
    <x v="12"/>
    <x v="83"/>
    <n v="0"/>
    <n v="0"/>
    <n v="0"/>
    <n v="0"/>
    <n v="0"/>
    <n v="0"/>
    <n v="0"/>
    <n v="0"/>
    <n v="0"/>
    <n v="0"/>
  </r>
  <r>
    <x v="12"/>
    <x v="84"/>
    <n v="0"/>
    <n v="0"/>
    <n v="0"/>
    <n v="0"/>
    <n v="0"/>
    <n v="0"/>
    <n v="0"/>
    <n v="0"/>
    <n v="0"/>
    <n v="0"/>
  </r>
  <r>
    <x v="12"/>
    <x v="85"/>
    <n v="0"/>
    <n v="0"/>
    <n v="0"/>
    <n v="0"/>
    <n v="0"/>
    <n v="0"/>
    <n v="0"/>
    <n v="0"/>
    <n v="0"/>
    <n v="0"/>
  </r>
  <r>
    <x v="12"/>
    <x v="86"/>
    <n v="0"/>
    <n v="0"/>
    <n v="0"/>
    <n v="0"/>
    <n v="0"/>
    <n v="0"/>
    <n v="0"/>
    <n v="0"/>
    <n v="0"/>
    <n v="0"/>
  </r>
  <r>
    <x v="12"/>
    <x v="87"/>
    <n v="0"/>
    <n v="0"/>
    <n v="0"/>
    <n v="0"/>
    <n v="0"/>
    <n v="0"/>
    <n v="0"/>
    <n v="0"/>
    <n v="0"/>
    <n v="0"/>
  </r>
  <r>
    <x v="12"/>
    <x v="88"/>
    <n v="0"/>
    <n v="0"/>
    <n v="0"/>
    <n v="0"/>
    <n v="0"/>
    <n v="0"/>
    <n v="0"/>
    <n v="0"/>
    <n v="0"/>
    <n v="0"/>
  </r>
  <r>
    <x v="12"/>
    <x v="89"/>
    <n v="0"/>
    <n v="0"/>
    <n v="0"/>
    <n v="0"/>
    <n v="0"/>
    <n v="0"/>
    <n v="0"/>
    <n v="0"/>
    <n v="0"/>
    <n v="0"/>
  </r>
  <r>
    <x v="12"/>
    <x v="90"/>
    <n v="0"/>
    <n v="0"/>
    <n v="0"/>
    <n v="0"/>
    <n v="0"/>
    <n v="0"/>
    <n v="0"/>
    <n v="0"/>
    <n v="0"/>
    <n v="0"/>
  </r>
  <r>
    <x v="12"/>
    <x v="91"/>
    <n v="0"/>
    <n v="0"/>
    <n v="0"/>
    <n v="0"/>
    <n v="0"/>
    <n v="0"/>
    <n v="0"/>
    <n v="0"/>
    <n v="0"/>
    <n v="0"/>
  </r>
  <r>
    <x v="12"/>
    <x v="92"/>
    <n v="0"/>
    <n v="0"/>
    <n v="0"/>
    <n v="0"/>
    <n v="0"/>
    <n v="0"/>
    <n v="0"/>
    <n v="0"/>
    <n v="0"/>
    <n v="0"/>
  </r>
  <r>
    <x v="12"/>
    <x v="93"/>
    <n v="0"/>
    <n v="0"/>
    <n v="0"/>
    <n v="0"/>
    <n v="0"/>
    <n v="0"/>
    <n v="0"/>
    <n v="0"/>
    <n v="0"/>
    <n v="0"/>
  </r>
  <r>
    <x v="12"/>
    <x v="94"/>
    <n v="0"/>
    <n v="0"/>
    <n v="0"/>
    <n v="0"/>
    <n v="0"/>
    <n v="0"/>
    <n v="0"/>
    <n v="0"/>
    <n v="0"/>
    <n v="0"/>
  </r>
  <r>
    <x v="12"/>
    <x v="95"/>
    <n v="0"/>
    <n v="0"/>
    <n v="0"/>
    <n v="0"/>
    <n v="0"/>
    <n v="0"/>
    <n v="0"/>
    <n v="0"/>
    <n v="0"/>
    <n v="0"/>
  </r>
  <r>
    <x v="12"/>
    <x v="96"/>
    <n v="0"/>
    <n v="0"/>
    <n v="0"/>
    <n v="0"/>
    <n v="0"/>
    <n v="0"/>
    <n v="0"/>
    <n v="0"/>
    <n v="0"/>
    <n v="0"/>
  </r>
  <r>
    <x v="12"/>
    <x v="97"/>
    <n v="0"/>
    <n v="0"/>
    <n v="0"/>
    <n v="0"/>
    <n v="0"/>
    <n v="0"/>
    <n v="0"/>
    <n v="0"/>
    <n v="0"/>
    <n v="0"/>
  </r>
  <r>
    <x v="12"/>
    <x v="98"/>
    <n v="0"/>
    <n v="0"/>
    <n v="0"/>
    <n v="0"/>
    <n v="0"/>
    <n v="0"/>
    <n v="0"/>
    <n v="0"/>
    <n v="0"/>
    <n v="0"/>
  </r>
  <r>
    <x v="12"/>
    <x v="99"/>
    <n v="0"/>
    <n v="0"/>
    <n v="0"/>
    <n v="0"/>
    <n v="0"/>
    <n v="0"/>
    <n v="0"/>
    <n v="0"/>
    <n v="0"/>
    <n v="0"/>
  </r>
  <r>
    <x v="12"/>
    <x v="100"/>
    <n v="0"/>
    <n v="0"/>
    <n v="0"/>
    <n v="0"/>
    <n v="0"/>
    <n v="0"/>
    <n v="0"/>
    <n v="0"/>
    <n v="0"/>
    <n v="0"/>
  </r>
  <r>
    <x v="12"/>
    <x v="101"/>
    <n v="0"/>
    <n v="0"/>
    <n v="0"/>
    <n v="0"/>
    <n v="0"/>
    <n v="0"/>
    <n v="0"/>
    <n v="0"/>
    <n v="0"/>
    <n v="0"/>
  </r>
  <r>
    <x v="12"/>
    <x v="102"/>
    <n v="0"/>
    <n v="0"/>
    <n v="0"/>
    <n v="0"/>
    <n v="0"/>
    <n v="0"/>
    <n v="0"/>
    <n v="0"/>
    <n v="0"/>
    <n v="0"/>
  </r>
  <r>
    <x v="12"/>
    <x v="103"/>
    <n v="0"/>
    <n v="0"/>
    <n v="0"/>
    <n v="0"/>
    <n v="0"/>
    <n v="0"/>
    <n v="0"/>
    <n v="0"/>
    <n v="0"/>
    <n v="0"/>
  </r>
  <r>
    <x v="12"/>
    <x v="104"/>
    <n v="0"/>
    <n v="0"/>
    <n v="0"/>
    <n v="0"/>
    <n v="0"/>
    <n v="0"/>
    <n v="0"/>
    <n v="0"/>
    <n v="0"/>
    <n v="0"/>
  </r>
  <r>
    <x v="12"/>
    <x v="105"/>
    <n v="0"/>
    <n v="0"/>
    <n v="0"/>
    <n v="0"/>
    <n v="0"/>
    <n v="0"/>
    <n v="0"/>
    <n v="0"/>
    <n v="0"/>
    <n v="0"/>
  </r>
  <r>
    <x v="12"/>
    <x v="106"/>
    <n v="0"/>
    <n v="0"/>
    <n v="0"/>
    <n v="0"/>
    <n v="0"/>
    <n v="0"/>
    <n v="0"/>
    <n v="0"/>
    <n v="0"/>
    <n v="0"/>
  </r>
  <r>
    <x v="12"/>
    <x v="107"/>
    <n v="0"/>
    <n v="0"/>
    <n v="0"/>
    <n v="0"/>
    <n v="0"/>
    <n v="0"/>
    <n v="0"/>
    <n v="0"/>
    <n v="0"/>
    <n v="0"/>
  </r>
  <r>
    <x v="12"/>
    <x v="108"/>
    <n v="0"/>
    <n v="0"/>
    <n v="0"/>
    <n v="0"/>
    <n v="0"/>
    <n v="0"/>
    <n v="0"/>
    <n v="0"/>
    <n v="0"/>
    <n v="0"/>
  </r>
  <r>
    <x v="12"/>
    <x v="109"/>
    <n v="0"/>
    <n v="0"/>
    <n v="0"/>
    <n v="0"/>
    <n v="0"/>
    <n v="0"/>
    <n v="0"/>
    <n v="0"/>
    <n v="0"/>
    <n v="0"/>
  </r>
  <r>
    <x v="12"/>
    <x v="110"/>
    <n v="0"/>
    <n v="0"/>
    <n v="0"/>
    <n v="0"/>
    <n v="0"/>
    <n v="0"/>
    <n v="0"/>
    <n v="0"/>
    <n v="0"/>
    <n v="0"/>
  </r>
  <r>
    <x v="12"/>
    <x v="111"/>
    <n v="0"/>
    <n v="0"/>
    <n v="0"/>
    <n v="0"/>
    <n v="0"/>
    <n v="0"/>
    <n v="0"/>
    <n v="0"/>
    <n v="0"/>
    <n v="0"/>
  </r>
  <r>
    <x v="12"/>
    <x v="112"/>
    <n v="0"/>
    <n v="0"/>
    <n v="0"/>
    <n v="0"/>
    <n v="0"/>
    <n v="0"/>
    <n v="0"/>
    <n v="0"/>
    <n v="0"/>
    <n v="0"/>
  </r>
  <r>
    <x v="12"/>
    <x v="113"/>
    <n v="0"/>
    <n v="0"/>
    <n v="0"/>
    <n v="0"/>
    <n v="0"/>
    <n v="0"/>
    <n v="0"/>
    <n v="0"/>
    <n v="0"/>
    <n v="0"/>
  </r>
  <r>
    <x v="12"/>
    <x v="114"/>
    <n v="0"/>
    <n v="0"/>
    <n v="0"/>
    <n v="0"/>
    <n v="0"/>
    <n v="0"/>
    <n v="0"/>
    <n v="0"/>
    <n v="0"/>
    <n v="0"/>
  </r>
  <r>
    <x v="13"/>
    <x v="16"/>
    <n v="0"/>
    <n v="0"/>
    <n v="0"/>
    <n v="0"/>
    <n v="0"/>
    <n v="0"/>
    <n v="0"/>
    <n v="0"/>
    <n v="0"/>
    <n v="0"/>
  </r>
  <r>
    <x v="13"/>
    <x v="17"/>
    <n v="0"/>
    <n v="0"/>
    <n v="30"/>
    <n v="0"/>
    <n v="0"/>
    <n v="0"/>
    <n v="0"/>
    <n v="0"/>
    <n v="0"/>
    <n v="0"/>
  </r>
  <r>
    <x v="13"/>
    <x v="18"/>
    <n v="0"/>
    <n v="0"/>
    <n v="212"/>
    <n v="0"/>
    <n v="0"/>
    <n v="0"/>
    <n v="0"/>
    <n v="0"/>
    <n v="0"/>
    <n v="0"/>
  </r>
  <r>
    <x v="13"/>
    <x v="19"/>
    <n v="0"/>
    <n v="0"/>
    <n v="52"/>
    <n v="0"/>
    <n v="0"/>
    <n v="0"/>
    <n v="0"/>
    <n v="0"/>
    <n v="0"/>
    <n v="0"/>
  </r>
  <r>
    <x v="13"/>
    <x v="20"/>
    <n v="0"/>
    <n v="0"/>
    <n v="0"/>
    <n v="0"/>
    <n v="0"/>
    <n v="0"/>
    <n v="0"/>
    <n v="0"/>
    <n v="0"/>
    <n v="0"/>
  </r>
  <r>
    <x v="13"/>
    <x v="21"/>
    <n v="0"/>
    <n v="0"/>
    <n v="45"/>
    <n v="0"/>
    <n v="0"/>
    <n v="0"/>
    <n v="0"/>
    <n v="0"/>
    <n v="0"/>
    <n v="0"/>
  </r>
  <r>
    <x v="13"/>
    <x v="22"/>
    <n v="0"/>
    <n v="0"/>
    <n v="0"/>
    <n v="0"/>
    <n v="0"/>
    <n v="0"/>
    <n v="0"/>
    <n v="0"/>
    <n v="0"/>
    <n v="0"/>
  </r>
  <r>
    <x v="13"/>
    <x v="23"/>
    <n v="0"/>
    <n v="0"/>
    <n v="0"/>
    <n v="0"/>
    <n v="0"/>
    <n v="0"/>
    <n v="0"/>
    <n v="0"/>
    <n v="0"/>
    <n v="0"/>
  </r>
  <r>
    <x v="13"/>
    <x v="24"/>
    <n v="0"/>
    <n v="0"/>
    <n v="386"/>
    <n v="0"/>
    <n v="0"/>
    <n v="0"/>
    <n v="0"/>
    <n v="0"/>
    <n v="0"/>
    <n v="0"/>
  </r>
  <r>
    <x v="13"/>
    <x v="25"/>
    <n v="0"/>
    <n v="0"/>
    <n v="137"/>
    <n v="0"/>
    <n v="0"/>
    <n v="0"/>
    <n v="0"/>
    <n v="0"/>
    <n v="0"/>
    <n v="0"/>
  </r>
  <r>
    <x v="13"/>
    <x v="26"/>
    <n v="0"/>
    <n v="0"/>
    <n v="218"/>
    <n v="0"/>
    <n v="0"/>
    <n v="0"/>
    <n v="0"/>
    <n v="0"/>
    <n v="0"/>
    <n v="0"/>
  </r>
  <r>
    <x v="13"/>
    <x v="27"/>
    <n v="0"/>
    <n v="0"/>
    <n v="0"/>
    <n v="0"/>
    <n v="0"/>
    <n v="0"/>
    <n v="0"/>
    <n v="0"/>
    <n v="0"/>
    <n v="0"/>
  </r>
  <r>
    <x v="13"/>
    <x v="28"/>
    <n v="0"/>
    <n v="0"/>
    <n v="177"/>
    <n v="0"/>
    <n v="0"/>
    <n v="0"/>
    <n v="0"/>
    <n v="0"/>
    <n v="0"/>
    <n v="0"/>
  </r>
  <r>
    <x v="13"/>
    <x v="29"/>
    <n v="0"/>
    <n v="0"/>
    <n v="155"/>
    <n v="0"/>
    <n v="0"/>
    <n v="0"/>
    <n v="0"/>
    <n v="0"/>
    <n v="0"/>
    <n v="0"/>
  </r>
  <r>
    <x v="13"/>
    <x v="30"/>
    <n v="0"/>
    <n v="0"/>
    <n v="182"/>
    <n v="0"/>
    <n v="0"/>
    <n v="0"/>
    <n v="0"/>
    <n v="0"/>
    <n v="0"/>
    <n v="0"/>
  </r>
  <r>
    <x v="13"/>
    <x v="31"/>
    <n v="0"/>
    <n v="0"/>
    <n v="85"/>
    <n v="0"/>
    <n v="0"/>
    <n v="0"/>
    <n v="0"/>
    <n v="0"/>
    <n v="0"/>
    <n v="0"/>
  </r>
  <r>
    <x v="13"/>
    <x v="32"/>
    <n v="0"/>
    <n v="0"/>
    <n v="237"/>
    <n v="0"/>
    <n v="0"/>
    <n v="0"/>
    <n v="0"/>
    <n v="0"/>
    <n v="0"/>
    <n v="0"/>
  </r>
  <r>
    <x v="13"/>
    <x v="33"/>
    <n v="0"/>
    <n v="0"/>
    <n v="0"/>
    <n v="0"/>
    <n v="0"/>
    <n v="0"/>
    <n v="0"/>
    <n v="0"/>
    <n v="0"/>
    <n v="0"/>
  </r>
  <r>
    <x v="13"/>
    <x v="34"/>
    <n v="0"/>
    <n v="0"/>
    <n v="0"/>
    <n v="0"/>
    <n v="0"/>
    <n v="0"/>
    <n v="0"/>
    <n v="0"/>
    <n v="0"/>
    <n v="0"/>
  </r>
  <r>
    <x v="13"/>
    <x v="35"/>
    <n v="0"/>
    <n v="0"/>
    <n v="0"/>
    <n v="0"/>
    <n v="0"/>
    <n v="0"/>
    <n v="0"/>
    <n v="0"/>
    <n v="0"/>
    <n v="0"/>
  </r>
  <r>
    <x v="13"/>
    <x v="36"/>
    <n v="0"/>
    <n v="0"/>
    <n v="166"/>
    <n v="0"/>
    <n v="0"/>
    <n v="0"/>
    <n v="0"/>
    <n v="0"/>
    <n v="0"/>
    <n v="0"/>
  </r>
  <r>
    <x v="13"/>
    <x v="37"/>
    <n v="0"/>
    <n v="0"/>
    <n v="115"/>
    <n v="0"/>
    <n v="0"/>
    <n v="0"/>
    <n v="0"/>
    <n v="0"/>
    <n v="0"/>
    <n v="0"/>
  </r>
  <r>
    <x v="13"/>
    <x v="38"/>
    <n v="0"/>
    <n v="0"/>
    <n v="201"/>
    <n v="0"/>
    <n v="0"/>
    <n v="0"/>
    <n v="0"/>
    <n v="0"/>
    <n v="0"/>
    <n v="0"/>
  </r>
  <r>
    <x v="13"/>
    <x v="39"/>
    <n v="0"/>
    <n v="0"/>
    <n v="161"/>
    <n v="0"/>
    <n v="0"/>
    <n v="0"/>
    <n v="0"/>
    <n v="0"/>
    <n v="0"/>
    <n v="0"/>
  </r>
  <r>
    <x v="13"/>
    <x v="40"/>
    <n v="0"/>
    <n v="0"/>
    <n v="120"/>
    <n v="0"/>
    <n v="0"/>
    <n v="0"/>
    <n v="0"/>
    <n v="0"/>
    <n v="0"/>
    <n v="0"/>
  </r>
  <r>
    <x v="13"/>
    <x v="41"/>
    <n v="0"/>
    <n v="0"/>
    <n v="150"/>
    <n v="0"/>
    <n v="0"/>
    <n v="0"/>
    <n v="0"/>
    <n v="0"/>
    <n v="0"/>
    <n v="0"/>
  </r>
  <r>
    <x v="13"/>
    <x v="42"/>
    <n v="0"/>
    <n v="0"/>
    <n v="263"/>
    <n v="0"/>
    <n v="0"/>
    <n v="0"/>
    <n v="0"/>
    <n v="0"/>
    <n v="0"/>
    <n v="0"/>
  </r>
  <r>
    <x v="13"/>
    <x v="43"/>
    <n v="0"/>
    <n v="0"/>
    <n v="100"/>
    <n v="0"/>
    <n v="0"/>
    <n v="0"/>
    <n v="0"/>
    <n v="0"/>
    <n v="0"/>
    <n v="0"/>
  </r>
  <r>
    <x v="13"/>
    <x v="44"/>
    <n v="0"/>
    <n v="0"/>
    <n v="183"/>
    <n v="0"/>
    <n v="0"/>
    <n v="0"/>
    <n v="0"/>
    <n v="0"/>
    <n v="0"/>
    <n v="0"/>
  </r>
  <r>
    <x v="13"/>
    <x v="45"/>
    <n v="0"/>
    <n v="0"/>
    <n v="180"/>
    <n v="0"/>
    <n v="0"/>
    <n v="0"/>
    <n v="0"/>
    <n v="0"/>
    <n v="0"/>
    <n v="0"/>
  </r>
  <r>
    <x v="13"/>
    <x v="46"/>
    <n v="0"/>
    <n v="0"/>
    <n v="136"/>
    <n v="0"/>
    <n v="0"/>
    <n v="0"/>
    <n v="0"/>
    <n v="0"/>
    <n v="0"/>
    <n v="0"/>
  </r>
  <r>
    <x v="13"/>
    <x v="47"/>
    <n v="0"/>
    <n v="0"/>
    <n v="200"/>
    <n v="0"/>
    <n v="0"/>
    <n v="0"/>
    <n v="0"/>
    <n v="0"/>
    <n v="0"/>
    <n v="0"/>
  </r>
  <r>
    <x v="13"/>
    <x v="48"/>
    <n v="0"/>
    <n v="0"/>
    <n v="201"/>
    <n v="0"/>
    <n v="0"/>
    <n v="0"/>
    <n v="0"/>
    <n v="0"/>
    <n v="0"/>
    <n v="0"/>
  </r>
  <r>
    <x v="13"/>
    <x v="49"/>
    <n v="0"/>
    <n v="0"/>
    <n v="194"/>
    <n v="0"/>
    <n v="0"/>
    <n v="0"/>
    <n v="0"/>
    <n v="0"/>
    <n v="0"/>
    <n v="0"/>
  </r>
  <r>
    <x v="13"/>
    <x v="50"/>
    <n v="0"/>
    <n v="0"/>
    <n v="146"/>
    <n v="0"/>
    <n v="0"/>
    <n v="0"/>
    <n v="0"/>
    <n v="0"/>
    <n v="0"/>
    <n v="0"/>
  </r>
  <r>
    <x v="13"/>
    <x v="51"/>
    <n v="0"/>
    <n v="0"/>
    <n v="0"/>
    <n v="0"/>
    <n v="0"/>
    <n v="0"/>
    <n v="0"/>
    <n v="0"/>
    <n v="0"/>
    <n v="0"/>
  </r>
  <r>
    <x v="13"/>
    <x v="52"/>
    <n v="0"/>
    <n v="0"/>
    <n v="0"/>
    <n v="0"/>
    <n v="0"/>
    <n v="0"/>
    <n v="0"/>
    <n v="0"/>
    <n v="0"/>
    <n v="0"/>
  </r>
  <r>
    <x v="13"/>
    <x v="53"/>
    <n v="0"/>
    <n v="0"/>
    <n v="0"/>
    <n v="0"/>
    <n v="0"/>
    <n v="0"/>
    <n v="0"/>
    <n v="0"/>
    <n v="0"/>
    <n v="0"/>
  </r>
  <r>
    <x v="13"/>
    <x v="54"/>
    <n v="0"/>
    <n v="0"/>
    <n v="0"/>
    <n v="0"/>
    <n v="0"/>
    <n v="0"/>
    <n v="0"/>
    <n v="0"/>
    <n v="0"/>
    <n v="0"/>
  </r>
  <r>
    <x v="13"/>
    <x v="55"/>
    <n v="0"/>
    <n v="0"/>
    <n v="0"/>
    <n v="0"/>
    <n v="0"/>
    <n v="0"/>
    <n v="0"/>
    <n v="0"/>
    <n v="0"/>
    <n v="0"/>
  </r>
  <r>
    <x v="13"/>
    <x v="56"/>
    <n v="0"/>
    <n v="0"/>
    <n v="0"/>
    <n v="0"/>
    <n v="0"/>
    <n v="0"/>
    <n v="0"/>
    <n v="0"/>
    <n v="0"/>
    <n v="0"/>
  </r>
  <r>
    <x v="13"/>
    <x v="57"/>
    <n v="0"/>
    <n v="0"/>
    <n v="0"/>
    <n v="0"/>
    <n v="0"/>
    <n v="0"/>
    <n v="0"/>
    <n v="0"/>
    <n v="0"/>
    <n v="0"/>
  </r>
  <r>
    <x v="13"/>
    <x v="58"/>
    <n v="0"/>
    <n v="0"/>
    <n v="0"/>
    <n v="0"/>
    <n v="0"/>
    <n v="0"/>
    <n v="0"/>
    <n v="0"/>
    <n v="0"/>
    <n v="0"/>
  </r>
  <r>
    <x v="13"/>
    <x v="59"/>
    <n v="0"/>
    <n v="0"/>
    <n v="0"/>
    <n v="0"/>
    <n v="0"/>
    <n v="0"/>
    <n v="0"/>
    <n v="0"/>
    <n v="0"/>
    <n v="0"/>
  </r>
  <r>
    <x v="13"/>
    <x v="60"/>
    <n v="0"/>
    <n v="0"/>
    <n v="0"/>
    <n v="0"/>
    <n v="0"/>
    <n v="0"/>
    <n v="0"/>
    <n v="0"/>
    <n v="0"/>
    <n v="0"/>
  </r>
  <r>
    <x v="13"/>
    <x v="61"/>
    <n v="0"/>
    <n v="0"/>
    <n v="0"/>
    <n v="0"/>
    <n v="0"/>
    <n v="0"/>
    <n v="0"/>
    <n v="0"/>
    <n v="0"/>
    <n v="0"/>
  </r>
  <r>
    <x v="13"/>
    <x v="62"/>
    <n v="0"/>
    <n v="0"/>
    <n v="0"/>
    <n v="0"/>
    <n v="0"/>
    <n v="0"/>
    <n v="0"/>
    <n v="0"/>
    <n v="0"/>
    <n v="0"/>
  </r>
  <r>
    <x v="13"/>
    <x v="63"/>
    <n v="0"/>
    <n v="0"/>
    <n v="0"/>
    <n v="0"/>
    <n v="0"/>
    <n v="0"/>
    <n v="0"/>
    <n v="0"/>
    <n v="0"/>
    <n v="0"/>
  </r>
  <r>
    <x v="13"/>
    <x v="64"/>
    <n v="0"/>
    <n v="0"/>
    <n v="0"/>
    <n v="0"/>
    <n v="0"/>
    <n v="0"/>
    <n v="0"/>
    <n v="0"/>
    <n v="0"/>
    <n v="0"/>
  </r>
  <r>
    <x v="13"/>
    <x v="65"/>
    <n v="0"/>
    <n v="0"/>
    <n v="0"/>
    <n v="0"/>
    <n v="0"/>
    <n v="0"/>
    <n v="0"/>
    <n v="0"/>
    <n v="0"/>
    <n v="0"/>
  </r>
  <r>
    <x v="13"/>
    <x v="66"/>
    <n v="0"/>
    <n v="0"/>
    <n v="0"/>
    <n v="0"/>
    <n v="0"/>
    <n v="0"/>
    <n v="0"/>
    <n v="0"/>
    <n v="0"/>
    <n v="0"/>
  </r>
  <r>
    <x v="13"/>
    <x v="67"/>
    <n v="0"/>
    <n v="0"/>
    <n v="0"/>
    <n v="0"/>
    <n v="0"/>
    <n v="0"/>
    <n v="0"/>
    <n v="0"/>
    <n v="0"/>
    <n v="0"/>
  </r>
  <r>
    <x v="13"/>
    <x v="68"/>
    <n v="0"/>
    <n v="0"/>
    <n v="0"/>
    <n v="0"/>
    <n v="0"/>
    <n v="0"/>
    <n v="0"/>
    <n v="0"/>
    <n v="0"/>
    <n v="0"/>
  </r>
  <r>
    <x v="13"/>
    <x v="69"/>
    <n v="0"/>
    <n v="0"/>
    <n v="0"/>
    <n v="0"/>
    <n v="0"/>
    <n v="0"/>
    <n v="0"/>
    <n v="0"/>
    <n v="0"/>
    <n v="0"/>
  </r>
  <r>
    <x v="13"/>
    <x v="70"/>
    <n v="0"/>
    <n v="0"/>
    <n v="0"/>
    <n v="0"/>
    <n v="0"/>
    <n v="0"/>
    <n v="0"/>
    <n v="0"/>
    <n v="0"/>
    <n v="0"/>
  </r>
  <r>
    <x v="13"/>
    <x v="71"/>
    <n v="0"/>
    <n v="0"/>
    <n v="0"/>
    <n v="0"/>
    <n v="0"/>
    <n v="0"/>
    <n v="0"/>
    <n v="0"/>
    <n v="0"/>
    <n v="0"/>
  </r>
  <r>
    <x v="13"/>
    <x v="72"/>
    <n v="0"/>
    <n v="0"/>
    <n v="0"/>
    <n v="0"/>
    <n v="0"/>
    <n v="0"/>
    <n v="0"/>
    <n v="0"/>
    <n v="0"/>
    <n v="0"/>
  </r>
  <r>
    <x v="13"/>
    <x v="73"/>
    <n v="0"/>
    <n v="0"/>
    <n v="0"/>
    <n v="0"/>
    <n v="0"/>
    <n v="0"/>
    <n v="0"/>
    <n v="0"/>
    <n v="0"/>
    <n v="0"/>
  </r>
  <r>
    <x v="13"/>
    <x v="74"/>
    <n v="0"/>
    <n v="0"/>
    <n v="0"/>
    <n v="0"/>
    <n v="0"/>
    <n v="0"/>
    <n v="0"/>
    <n v="0"/>
    <n v="0"/>
    <n v="0"/>
  </r>
  <r>
    <x v="13"/>
    <x v="75"/>
    <n v="0"/>
    <n v="0"/>
    <n v="0"/>
    <n v="0"/>
    <n v="0"/>
    <n v="0"/>
    <n v="0"/>
    <n v="0"/>
    <n v="0"/>
    <n v="0"/>
  </r>
  <r>
    <x v="13"/>
    <x v="76"/>
    <n v="0"/>
    <n v="0"/>
    <n v="0"/>
    <n v="0"/>
    <n v="0"/>
    <n v="0"/>
    <n v="0"/>
    <n v="0"/>
    <n v="0"/>
    <n v="0"/>
  </r>
  <r>
    <x v="13"/>
    <x v="77"/>
    <n v="0"/>
    <n v="0"/>
    <n v="0"/>
    <n v="0"/>
    <n v="0"/>
    <n v="0"/>
    <n v="0"/>
    <n v="0"/>
    <n v="0"/>
    <n v="0"/>
  </r>
  <r>
    <x v="13"/>
    <x v="78"/>
    <n v="0"/>
    <n v="0"/>
    <n v="0"/>
    <n v="0"/>
    <n v="0"/>
    <n v="0"/>
    <n v="0"/>
    <n v="0"/>
    <n v="0"/>
    <n v="0"/>
  </r>
  <r>
    <x v="13"/>
    <x v="79"/>
    <n v="0"/>
    <n v="0"/>
    <n v="0"/>
    <n v="0"/>
    <n v="0"/>
    <n v="0"/>
    <n v="0"/>
    <n v="0"/>
    <n v="0"/>
    <n v="0"/>
  </r>
  <r>
    <x v="13"/>
    <x v="80"/>
    <n v="0"/>
    <n v="0"/>
    <n v="0"/>
    <n v="0"/>
    <n v="0"/>
    <n v="0"/>
    <n v="0"/>
    <n v="0"/>
    <n v="0"/>
    <n v="0"/>
  </r>
  <r>
    <x v="13"/>
    <x v="81"/>
    <n v="0"/>
    <n v="0"/>
    <n v="0"/>
    <n v="0"/>
    <n v="0"/>
    <n v="0"/>
    <n v="0"/>
    <n v="0"/>
    <n v="0"/>
    <n v="0"/>
  </r>
  <r>
    <x v="13"/>
    <x v="82"/>
    <n v="0"/>
    <n v="0"/>
    <n v="0"/>
    <n v="0"/>
    <n v="0"/>
    <n v="0"/>
    <n v="0"/>
    <n v="0"/>
    <n v="0"/>
    <n v="0"/>
  </r>
  <r>
    <x v="13"/>
    <x v="83"/>
    <n v="0"/>
    <n v="0"/>
    <n v="0"/>
    <n v="0"/>
    <n v="0"/>
    <n v="0"/>
    <n v="0"/>
    <n v="0"/>
    <n v="0"/>
    <n v="0"/>
  </r>
  <r>
    <x v="13"/>
    <x v="84"/>
    <n v="0"/>
    <n v="0"/>
    <n v="0"/>
    <n v="0"/>
    <n v="0"/>
    <n v="0"/>
    <n v="0"/>
    <n v="0"/>
    <n v="0"/>
    <n v="0"/>
  </r>
  <r>
    <x v="13"/>
    <x v="85"/>
    <n v="0"/>
    <n v="0"/>
    <n v="0"/>
    <n v="0"/>
    <n v="0"/>
    <n v="0"/>
    <n v="0"/>
    <n v="0"/>
    <n v="0"/>
    <n v="0"/>
  </r>
  <r>
    <x v="13"/>
    <x v="86"/>
    <n v="0"/>
    <n v="0"/>
    <n v="0"/>
    <n v="0"/>
    <n v="0"/>
    <n v="0"/>
    <n v="0"/>
    <n v="0"/>
    <n v="0"/>
    <n v="0"/>
  </r>
  <r>
    <x v="13"/>
    <x v="87"/>
    <n v="0"/>
    <n v="0"/>
    <n v="0"/>
    <n v="0"/>
    <n v="0"/>
    <n v="0"/>
    <n v="0"/>
    <n v="0"/>
    <n v="0"/>
    <n v="0"/>
  </r>
  <r>
    <x v="13"/>
    <x v="88"/>
    <n v="0"/>
    <n v="0"/>
    <n v="0"/>
    <n v="0"/>
    <n v="0"/>
    <n v="0"/>
    <n v="0"/>
    <n v="0"/>
    <n v="0"/>
    <n v="0"/>
  </r>
  <r>
    <x v="13"/>
    <x v="89"/>
    <n v="0"/>
    <n v="0"/>
    <n v="0"/>
    <n v="0"/>
    <n v="0"/>
    <n v="0"/>
    <n v="0"/>
    <n v="0"/>
    <n v="0"/>
    <n v="0"/>
  </r>
  <r>
    <x v="13"/>
    <x v="90"/>
    <n v="0"/>
    <n v="0"/>
    <n v="0"/>
    <n v="0"/>
    <n v="0"/>
    <n v="0"/>
    <n v="0"/>
    <n v="0"/>
    <n v="0"/>
    <n v="0"/>
  </r>
  <r>
    <x v="13"/>
    <x v="91"/>
    <n v="0"/>
    <n v="0"/>
    <n v="0"/>
    <n v="0"/>
    <n v="0"/>
    <n v="0"/>
    <n v="0"/>
    <n v="0"/>
    <n v="0"/>
    <n v="0"/>
  </r>
  <r>
    <x v="13"/>
    <x v="92"/>
    <n v="0"/>
    <n v="0"/>
    <n v="0"/>
    <n v="0"/>
    <n v="0"/>
    <n v="0"/>
    <n v="0"/>
    <n v="0"/>
    <n v="0"/>
    <n v="0"/>
  </r>
  <r>
    <x v="13"/>
    <x v="93"/>
    <n v="0"/>
    <n v="0"/>
    <n v="0"/>
    <n v="0"/>
    <n v="0"/>
    <n v="0"/>
    <n v="0"/>
    <n v="0"/>
    <n v="0"/>
    <n v="0"/>
  </r>
  <r>
    <x v="13"/>
    <x v="94"/>
    <n v="0"/>
    <n v="0"/>
    <n v="0"/>
    <n v="0"/>
    <n v="0"/>
    <n v="0"/>
    <n v="0"/>
    <n v="0"/>
    <n v="0"/>
    <n v="0"/>
  </r>
  <r>
    <x v="13"/>
    <x v="95"/>
    <n v="0"/>
    <n v="0"/>
    <n v="0"/>
    <n v="0"/>
    <n v="0"/>
    <n v="0"/>
    <n v="0"/>
    <n v="0"/>
    <n v="0"/>
    <n v="0"/>
  </r>
  <r>
    <x v="13"/>
    <x v="96"/>
    <n v="0"/>
    <n v="0"/>
    <n v="0"/>
    <n v="0"/>
    <n v="0"/>
    <n v="0"/>
    <n v="0"/>
    <n v="0"/>
    <n v="0"/>
    <n v="0"/>
  </r>
  <r>
    <x v="13"/>
    <x v="97"/>
    <n v="0"/>
    <n v="0"/>
    <n v="0"/>
    <n v="0"/>
    <n v="0"/>
    <n v="0"/>
    <n v="0"/>
    <n v="0"/>
    <n v="0"/>
    <n v="0"/>
  </r>
  <r>
    <x v="13"/>
    <x v="98"/>
    <n v="0"/>
    <n v="0"/>
    <n v="0"/>
    <n v="0"/>
    <n v="0"/>
    <n v="0"/>
    <n v="0"/>
    <n v="0"/>
    <n v="0"/>
    <n v="0"/>
  </r>
  <r>
    <x v="13"/>
    <x v="99"/>
    <n v="0"/>
    <n v="0"/>
    <n v="0"/>
    <n v="0"/>
    <n v="0"/>
    <n v="0"/>
    <n v="0"/>
    <n v="0"/>
    <n v="0"/>
    <n v="0"/>
  </r>
  <r>
    <x v="13"/>
    <x v="100"/>
    <n v="0"/>
    <n v="0"/>
    <n v="0"/>
    <n v="0"/>
    <n v="0"/>
    <n v="0"/>
    <n v="0"/>
    <n v="0"/>
    <n v="0"/>
    <n v="0"/>
  </r>
  <r>
    <x v="13"/>
    <x v="101"/>
    <n v="0"/>
    <n v="0"/>
    <n v="0"/>
    <n v="0"/>
    <n v="0"/>
    <n v="0"/>
    <n v="0"/>
    <n v="0"/>
    <n v="0"/>
    <n v="0"/>
  </r>
  <r>
    <x v="13"/>
    <x v="102"/>
    <n v="0"/>
    <n v="0"/>
    <n v="0"/>
    <n v="0"/>
    <n v="0"/>
    <n v="0"/>
    <n v="0"/>
    <n v="0"/>
    <n v="0"/>
    <n v="0"/>
  </r>
  <r>
    <x v="13"/>
    <x v="103"/>
    <n v="0"/>
    <n v="0"/>
    <n v="0"/>
    <n v="0"/>
    <n v="0"/>
    <n v="0"/>
    <n v="0"/>
    <n v="0"/>
    <n v="0"/>
    <n v="0"/>
  </r>
  <r>
    <x v="13"/>
    <x v="104"/>
    <n v="0"/>
    <n v="0"/>
    <n v="0"/>
    <n v="0"/>
    <n v="0"/>
    <n v="0"/>
    <n v="0"/>
    <n v="0"/>
    <n v="0"/>
    <n v="0"/>
  </r>
  <r>
    <x v="13"/>
    <x v="105"/>
    <n v="0"/>
    <n v="0"/>
    <n v="0"/>
    <n v="0"/>
    <n v="0"/>
    <n v="0"/>
    <n v="0"/>
    <n v="0"/>
    <n v="0"/>
    <n v="0"/>
  </r>
  <r>
    <x v="13"/>
    <x v="106"/>
    <n v="0"/>
    <n v="0"/>
    <n v="0"/>
    <n v="0"/>
    <n v="0"/>
    <n v="0"/>
    <n v="0"/>
    <n v="0"/>
    <n v="0"/>
    <n v="0"/>
  </r>
  <r>
    <x v="13"/>
    <x v="107"/>
    <n v="0"/>
    <n v="0"/>
    <n v="0"/>
    <n v="0"/>
    <n v="0"/>
    <n v="0"/>
    <n v="0"/>
    <n v="0"/>
    <n v="0"/>
    <n v="0"/>
  </r>
  <r>
    <x v="13"/>
    <x v="108"/>
    <n v="0"/>
    <n v="0"/>
    <n v="0"/>
    <n v="0"/>
    <n v="0"/>
    <n v="0"/>
    <n v="0"/>
    <n v="0"/>
    <n v="0"/>
    <n v="0"/>
  </r>
  <r>
    <x v="13"/>
    <x v="109"/>
    <n v="0"/>
    <n v="0"/>
    <n v="0"/>
    <n v="0"/>
    <n v="0"/>
    <n v="0"/>
    <n v="0"/>
    <n v="0"/>
    <n v="0"/>
    <n v="0"/>
  </r>
  <r>
    <x v="13"/>
    <x v="110"/>
    <n v="0"/>
    <n v="0"/>
    <n v="0"/>
    <n v="0"/>
    <n v="0"/>
    <n v="0"/>
    <n v="0"/>
    <n v="0"/>
    <n v="0"/>
    <n v="0"/>
  </r>
  <r>
    <x v="13"/>
    <x v="111"/>
    <n v="0"/>
    <n v="0"/>
    <n v="0"/>
    <n v="0"/>
    <n v="0"/>
    <n v="0"/>
    <n v="0"/>
    <n v="0"/>
    <n v="0"/>
    <n v="0"/>
  </r>
  <r>
    <x v="13"/>
    <x v="112"/>
    <n v="0"/>
    <n v="0"/>
    <n v="0"/>
    <n v="0"/>
    <n v="0"/>
    <n v="0"/>
    <n v="0"/>
    <n v="0"/>
    <n v="0"/>
    <n v="0"/>
  </r>
  <r>
    <x v="13"/>
    <x v="113"/>
    <n v="0"/>
    <n v="0"/>
    <n v="0"/>
    <n v="0"/>
    <n v="0"/>
    <n v="0"/>
    <n v="0"/>
    <n v="0"/>
    <n v="0"/>
    <n v="0"/>
  </r>
  <r>
    <x v="13"/>
    <x v="114"/>
    <n v="0"/>
    <n v="0"/>
    <n v="0"/>
    <n v="0"/>
    <n v="0"/>
    <n v="0"/>
    <n v="0"/>
    <n v="0"/>
    <n v="0"/>
    <n v="0"/>
  </r>
  <r>
    <x v="14"/>
    <x v="16"/>
    <n v="0"/>
    <n v="0"/>
    <n v="0"/>
    <n v="0"/>
    <n v="0"/>
    <n v="0"/>
    <n v="0"/>
    <n v="0"/>
    <n v="0"/>
    <n v="0"/>
  </r>
  <r>
    <x v="14"/>
    <x v="17"/>
    <n v="0"/>
    <n v="0"/>
    <n v="0"/>
    <n v="0"/>
    <n v="0"/>
    <n v="0"/>
    <n v="0"/>
    <n v="0"/>
    <n v="0"/>
    <n v="0"/>
  </r>
  <r>
    <x v="14"/>
    <x v="18"/>
    <n v="0"/>
    <n v="0"/>
    <n v="0"/>
    <n v="0"/>
    <n v="0"/>
    <n v="0"/>
    <n v="0"/>
    <n v="0"/>
    <n v="0"/>
    <n v="0"/>
  </r>
  <r>
    <x v="14"/>
    <x v="19"/>
    <n v="0"/>
    <n v="0"/>
    <n v="0"/>
    <n v="0"/>
    <n v="0"/>
    <n v="0"/>
    <n v="0"/>
    <n v="0"/>
    <n v="0"/>
    <n v="0"/>
  </r>
  <r>
    <x v="14"/>
    <x v="20"/>
    <n v="0"/>
    <n v="0"/>
    <n v="0"/>
    <n v="0"/>
    <n v="0"/>
    <n v="0"/>
    <n v="0"/>
    <n v="0"/>
    <n v="0"/>
    <n v="0"/>
  </r>
  <r>
    <x v="14"/>
    <x v="21"/>
    <n v="0"/>
    <n v="0"/>
    <n v="0"/>
    <n v="0"/>
    <n v="0"/>
    <n v="0"/>
    <n v="0"/>
    <n v="0"/>
    <n v="0"/>
    <n v="0"/>
  </r>
  <r>
    <x v="14"/>
    <x v="22"/>
    <n v="0"/>
    <n v="0"/>
    <n v="0"/>
    <n v="0"/>
    <n v="0"/>
    <n v="0"/>
    <n v="0"/>
    <n v="0"/>
    <n v="0"/>
    <n v="0"/>
  </r>
  <r>
    <x v="14"/>
    <x v="23"/>
    <n v="0"/>
    <n v="0"/>
    <n v="0"/>
    <n v="0"/>
    <n v="0"/>
    <n v="0"/>
    <n v="0"/>
    <n v="0"/>
    <n v="0"/>
    <n v="0"/>
  </r>
  <r>
    <x v="14"/>
    <x v="24"/>
    <n v="0"/>
    <n v="0"/>
    <n v="0"/>
    <n v="0"/>
    <n v="0"/>
    <n v="0"/>
    <n v="0"/>
    <n v="0"/>
    <n v="0"/>
    <n v="0"/>
  </r>
  <r>
    <x v="14"/>
    <x v="25"/>
    <n v="0"/>
    <n v="0"/>
    <n v="0"/>
    <n v="0"/>
    <n v="0"/>
    <n v="0"/>
    <n v="0"/>
    <n v="0"/>
    <n v="0"/>
    <n v="0"/>
  </r>
  <r>
    <x v="14"/>
    <x v="26"/>
    <n v="0"/>
    <n v="0"/>
    <n v="0"/>
    <n v="0"/>
    <n v="0"/>
    <n v="0"/>
    <n v="0"/>
    <n v="0"/>
    <n v="0"/>
    <n v="0"/>
  </r>
  <r>
    <x v="14"/>
    <x v="27"/>
    <n v="0"/>
    <n v="0"/>
    <n v="0"/>
    <n v="0"/>
    <n v="0"/>
    <n v="0"/>
    <n v="0"/>
    <n v="0"/>
    <n v="0"/>
    <n v="0"/>
  </r>
  <r>
    <x v="14"/>
    <x v="28"/>
    <n v="0"/>
    <n v="0"/>
    <n v="0"/>
    <n v="0"/>
    <n v="0"/>
    <n v="0"/>
    <n v="0"/>
    <n v="0"/>
    <n v="0"/>
    <n v="0"/>
  </r>
  <r>
    <x v="14"/>
    <x v="29"/>
    <n v="1"/>
    <n v="0"/>
    <n v="0"/>
    <n v="0"/>
    <n v="0"/>
    <n v="0"/>
    <n v="0"/>
    <n v="0"/>
    <n v="0"/>
    <n v="0"/>
  </r>
  <r>
    <x v="14"/>
    <x v="30"/>
    <n v="2"/>
    <n v="0"/>
    <n v="0"/>
    <n v="0"/>
    <n v="0"/>
    <n v="0"/>
    <n v="0"/>
    <n v="0"/>
    <n v="0"/>
    <n v="0"/>
  </r>
  <r>
    <x v="14"/>
    <x v="31"/>
    <n v="0"/>
    <n v="0"/>
    <n v="0"/>
    <n v="0"/>
    <n v="0"/>
    <n v="0"/>
    <n v="0"/>
    <n v="0"/>
    <n v="0"/>
    <n v="0"/>
  </r>
  <r>
    <x v="14"/>
    <x v="32"/>
    <n v="2"/>
    <n v="0"/>
    <n v="0"/>
    <n v="0"/>
    <n v="0"/>
    <n v="0"/>
    <n v="0"/>
    <n v="0"/>
    <n v="0"/>
    <n v="0"/>
  </r>
  <r>
    <x v="14"/>
    <x v="33"/>
    <n v="0"/>
    <n v="0"/>
    <n v="0"/>
    <n v="0"/>
    <n v="0"/>
    <n v="0"/>
    <n v="0"/>
    <n v="0"/>
    <n v="0"/>
    <n v="0"/>
  </r>
  <r>
    <x v="14"/>
    <x v="34"/>
    <n v="0"/>
    <n v="0"/>
    <n v="0"/>
    <n v="0"/>
    <n v="0"/>
    <n v="0"/>
    <n v="0"/>
    <n v="0"/>
    <n v="0"/>
    <n v="0"/>
  </r>
  <r>
    <x v="14"/>
    <x v="35"/>
    <n v="0"/>
    <n v="0"/>
    <n v="0"/>
    <n v="0"/>
    <n v="0"/>
    <n v="0"/>
    <n v="0"/>
    <n v="0"/>
    <n v="0"/>
    <n v="0"/>
  </r>
  <r>
    <x v="14"/>
    <x v="36"/>
    <n v="2"/>
    <n v="0"/>
    <n v="0"/>
    <n v="0"/>
    <n v="0"/>
    <n v="0"/>
    <n v="0"/>
    <n v="0"/>
    <n v="0"/>
    <n v="0"/>
  </r>
  <r>
    <x v="14"/>
    <x v="37"/>
    <n v="1"/>
    <n v="0"/>
    <n v="0"/>
    <n v="0"/>
    <n v="0"/>
    <n v="0"/>
    <n v="0"/>
    <n v="0"/>
    <n v="0"/>
    <n v="0"/>
  </r>
  <r>
    <x v="14"/>
    <x v="38"/>
    <n v="0"/>
    <n v="0"/>
    <n v="0"/>
    <n v="0"/>
    <n v="0"/>
    <n v="0"/>
    <n v="0"/>
    <n v="0"/>
    <n v="0"/>
    <n v="0"/>
  </r>
  <r>
    <x v="14"/>
    <x v="39"/>
    <n v="1"/>
    <n v="0"/>
    <n v="0"/>
    <n v="0"/>
    <n v="0"/>
    <n v="0"/>
    <n v="0"/>
    <n v="0"/>
    <n v="0"/>
    <n v="0"/>
  </r>
  <r>
    <x v="14"/>
    <x v="40"/>
    <n v="0"/>
    <n v="0"/>
    <n v="0"/>
    <n v="0"/>
    <n v="0"/>
    <n v="0"/>
    <n v="0"/>
    <n v="0"/>
    <n v="0"/>
    <n v="0"/>
  </r>
  <r>
    <x v="14"/>
    <x v="41"/>
    <n v="0"/>
    <n v="0"/>
    <n v="0"/>
    <n v="0"/>
    <n v="0"/>
    <n v="0"/>
    <n v="0"/>
    <n v="0"/>
    <n v="0"/>
    <n v="0"/>
  </r>
  <r>
    <x v="14"/>
    <x v="42"/>
    <n v="0"/>
    <n v="0"/>
    <n v="260"/>
    <n v="0"/>
    <n v="0"/>
    <n v="0"/>
    <n v="0"/>
    <n v="0"/>
    <n v="0"/>
    <n v="0"/>
  </r>
  <r>
    <x v="14"/>
    <x v="43"/>
    <n v="0"/>
    <n v="0"/>
    <n v="260"/>
    <n v="0"/>
    <n v="0"/>
    <n v="0"/>
    <n v="0"/>
    <n v="0"/>
    <n v="0"/>
    <n v="0"/>
  </r>
  <r>
    <x v="14"/>
    <x v="44"/>
    <n v="0"/>
    <n v="0"/>
    <n v="259"/>
    <n v="0"/>
    <n v="0"/>
    <n v="0"/>
    <n v="0"/>
    <n v="0"/>
    <n v="0"/>
    <n v="0"/>
  </r>
  <r>
    <x v="14"/>
    <x v="45"/>
    <n v="0"/>
    <n v="0"/>
    <n v="261"/>
    <n v="0"/>
    <n v="0"/>
    <n v="0"/>
    <n v="0"/>
    <n v="0"/>
    <n v="0"/>
    <n v="0"/>
  </r>
  <r>
    <x v="14"/>
    <x v="46"/>
    <n v="2"/>
    <n v="0"/>
    <n v="239"/>
    <n v="0"/>
    <n v="0"/>
    <n v="0"/>
    <n v="0"/>
    <n v="0"/>
    <n v="0"/>
    <n v="0"/>
  </r>
  <r>
    <x v="14"/>
    <x v="47"/>
    <n v="0"/>
    <n v="0"/>
    <n v="0"/>
    <n v="0"/>
    <n v="0"/>
    <n v="0"/>
    <n v="0"/>
    <n v="0"/>
    <n v="0"/>
    <n v="0"/>
  </r>
  <r>
    <x v="14"/>
    <x v="48"/>
    <n v="0"/>
    <n v="0"/>
    <n v="0"/>
    <n v="0"/>
    <n v="0"/>
    <n v="0"/>
    <n v="0"/>
    <n v="0"/>
    <n v="0"/>
    <n v="0"/>
  </r>
  <r>
    <x v="14"/>
    <x v="49"/>
    <n v="0"/>
    <n v="0"/>
    <n v="0"/>
    <n v="0"/>
    <n v="0"/>
    <n v="0"/>
    <n v="0"/>
    <n v="0"/>
    <n v="0"/>
    <n v="0"/>
  </r>
  <r>
    <x v="14"/>
    <x v="50"/>
    <n v="0"/>
    <n v="0"/>
    <n v="0"/>
    <n v="0"/>
    <n v="0"/>
    <n v="0"/>
    <n v="0"/>
    <n v="0"/>
    <n v="0"/>
    <n v="0"/>
  </r>
  <r>
    <x v="14"/>
    <x v="51"/>
    <n v="0"/>
    <n v="0"/>
    <n v="0"/>
    <n v="0"/>
    <n v="0"/>
    <n v="0"/>
    <n v="0"/>
    <n v="0"/>
    <n v="0"/>
    <n v="0"/>
  </r>
  <r>
    <x v="14"/>
    <x v="52"/>
    <n v="0"/>
    <n v="0"/>
    <n v="0"/>
    <n v="0"/>
    <n v="0"/>
    <n v="0"/>
    <n v="0"/>
    <n v="0"/>
    <n v="0"/>
    <n v="0"/>
  </r>
  <r>
    <x v="14"/>
    <x v="53"/>
    <n v="0"/>
    <n v="0"/>
    <n v="0"/>
    <n v="0"/>
    <n v="0"/>
    <n v="0"/>
    <n v="0"/>
    <n v="0"/>
    <n v="0"/>
    <n v="0"/>
  </r>
  <r>
    <x v="14"/>
    <x v="54"/>
    <n v="0"/>
    <n v="0"/>
    <n v="0"/>
    <n v="0"/>
    <n v="0"/>
    <n v="0"/>
    <n v="0"/>
    <n v="0"/>
    <n v="0"/>
    <n v="0"/>
  </r>
  <r>
    <x v="14"/>
    <x v="55"/>
    <n v="0"/>
    <n v="0"/>
    <n v="0"/>
    <n v="0"/>
    <n v="0"/>
    <n v="0"/>
    <n v="0"/>
    <n v="0"/>
    <n v="0"/>
    <n v="0"/>
  </r>
  <r>
    <x v="14"/>
    <x v="56"/>
    <n v="0"/>
    <n v="0"/>
    <n v="0"/>
    <n v="0"/>
    <n v="0"/>
    <n v="0"/>
    <n v="0"/>
    <n v="0"/>
    <n v="0"/>
    <n v="0"/>
  </r>
  <r>
    <x v="14"/>
    <x v="57"/>
    <n v="0"/>
    <n v="0"/>
    <n v="0"/>
    <n v="0"/>
    <n v="0"/>
    <n v="0"/>
    <n v="0"/>
    <n v="0"/>
    <n v="0"/>
    <n v="0"/>
  </r>
  <r>
    <x v="14"/>
    <x v="58"/>
    <n v="0"/>
    <n v="0"/>
    <n v="0"/>
    <n v="0"/>
    <n v="0"/>
    <n v="0"/>
    <n v="0"/>
    <n v="0"/>
    <n v="0"/>
    <n v="0"/>
  </r>
  <r>
    <x v="14"/>
    <x v="59"/>
    <n v="0"/>
    <n v="0"/>
    <n v="0"/>
    <n v="0"/>
    <n v="0"/>
    <n v="0"/>
    <n v="0"/>
    <n v="0"/>
    <n v="0"/>
    <n v="0"/>
  </r>
  <r>
    <x v="14"/>
    <x v="60"/>
    <n v="0"/>
    <n v="0"/>
    <n v="0"/>
    <n v="0"/>
    <n v="0"/>
    <n v="0"/>
    <n v="0"/>
    <n v="0"/>
    <n v="0"/>
    <n v="0"/>
  </r>
  <r>
    <x v="14"/>
    <x v="61"/>
    <n v="0"/>
    <n v="0"/>
    <n v="0"/>
    <n v="0"/>
    <n v="0"/>
    <n v="0"/>
    <n v="0"/>
    <n v="0"/>
    <n v="0"/>
    <n v="0"/>
  </r>
  <r>
    <x v="14"/>
    <x v="62"/>
    <n v="0"/>
    <n v="0"/>
    <n v="0"/>
    <n v="0"/>
    <n v="0"/>
    <n v="0"/>
    <n v="0"/>
    <n v="0"/>
    <n v="0"/>
    <n v="0"/>
  </r>
  <r>
    <x v="14"/>
    <x v="63"/>
    <n v="0"/>
    <n v="0"/>
    <n v="0"/>
    <n v="0"/>
    <n v="0"/>
    <n v="0"/>
    <n v="0"/>
    <n v="0"/>
    <n v="0"/>
    <n v="0"/>
  </r>
  <r>
    <x v="14"/>
    <x v="64"/>
    <n v="0"/>
    <n v="0"/>
    <n v="0"/>
    <n v="0"/>
    <n v="0"/>
    <n v="0"/>
    <n v="0"/>
    <n v="0"/>
    <n v="0"/>
    <n v="0"/>
  </r>
  <r>
    <x v="14"/>
    <x v="65"/>
    <n v="0"/>
    <n v="0"/>
    <n v="0"/>
    <n v="0"/>
    <n v="0"/>
    <n v="0"/>
    <n v="0"/>
    <n v="0"/>
    <n v="0"/>
    <n v="0"/>
  </r>
  <r>
    <x v="14"/>
    <x v="66"/>
    <n v="0"/>
    <n v="0"/>
    <n v="0"/>
    <n v="0"/>
    <n v="0"/>
    <n v="0"/>
    <n v="0"/>
    <n v="0"/>
    <n v="0"/>
    <n v="0"/>
  </r>
  <r>
    <x v="14"/>
    <x v="67"/>
    <n v="0"/>
    <n v="0"/>
    <n v="0"/>
    <n v="0"/>
    <n v="0"/>
    <n v="0"/>
    <n v="0"/>
    <n v="0"/>
    <n v="0"/>
    <n v="0"/>
  </r>
  <r>
    <x v="14"/>
    <x v="68"/>
    <n v="0"/>
    <n v="0"/>
    <n v="0"/>
    <n v="0"/>
    <n v="0"/>
    <n v="0"/>
    <n v="0"/>
    <n v="0"/>
    <n v="0"/>
    <n v="0"/>
  </r>
  <r>
    <x v="14"/>
    <x v="69"/>
    <n v="0"/>
    <n v="0"/>
    <n v="0"/>
    <n v="0"/>
    <n v="0"/>
    <n v="0"/>
    <n v="0"/>
    <n v="0"/>
    <n v="0"/>
    <n v="0"/>
  </r>
  <r>
    <x v="14"/>
    <x v="70"/>
    <n v="0"/>
    <n v="0"/>
    <n v="0"/>
    <n v="0"/>
    <n v="0"/>
    <n v="0"/>
    <n v="0"/>
    <n v="0"/>
    <n v="0"/>
    <n v="0"/>
  </r>
  <r>
    <x v="14"/>
    <x v="71"/>
    <n v="0"/>
    <n v="0"/>
    <n v="0"/>
    <n v="0"/>
    <n v="0"/>
    <n v="0"/>
    <n v="0"/>
    <n v="0"/>
    <n v="0"/>
    <n v="0"/>
  </r>
  <r>
    <x v="14"/>
    <x v="72"/>
    <n v="0"/>
    <n v="0"/>
    <n v="0"/>
    <n v="0"/>
    <n v="0"/>
    <n v="0"/>
    <n v="0"/>
    <n v="0"/>
    <n v="0"/>
    <n v="0"/>
  </r>
  <r>
    <x v="14"/>
    <x v="73"/>
    <n v="0"/>
    <n v="0"/>
    <n v="0"/>
    <n v="0"/>
    <n v="0"/>
    <n v="0"/>
    <n v="0"/>
    <n v="0"/>
    <n v="0"/>
    <n v="0"/>
  </r>
  <r>
    <x v="14"/>
    <x v="74"/>
    <n v="0"/>
    <n v="0"/>
    <n v="0"/>
    <n v="0"/>
    <n v="0"/>
    <n v="0"/>
    <n v="0"/>
    <n v="0"/>
    <n v="0"/>
    <n v="0"/>
  </r>
  <r>
    <x v="14"/>
    <x v="75"/>
    <n v="0"/>
    <n v="0"/>
    <n v="0"/>
    <n v="0"/>
    <n v="0"/>
    <n v="0"/>
    <n v="0"/>
    <n v="0"/>
    <n v="0"/>
    <n v="0"/>
  </r>
  <r>
    <x v="14"/>
    <x v="76"/>
    <n v="0"/>
    <n v="0"/>
    <n v="0"/>
    <n v="0"/>
    <n v="0"/>
    <n v="0"/>
    <n v="0"/>
    <n v="0"/>
    <n v="0"/>
    <n v="0"/>
  </r>
  <r>
    <x v="14"/>
    <x v="77"/>
    <n v="0"/>
    <n v="0"/>
    <n v="0"/>
    <n v="0"/>
    <n v="0"/>
    <n v="0"/>
    <n v="0"/>
    <n v="0"/>
    <n v="0"/>
    <n v="0"/>
  </r>
  <r>
    <x v="14"/>
    <x v="78"/>
    <n v="0"/>
    <n v="0"/>
    <n v="0"/>
    <n v="0"/>
    <n v="0"/>
    <n v="0"/>
    <n v="0"/>
    <n v="0"/>
    <n v="0"/>
    <n v="0"/>
  </r>
  <r>
    <x v="14"/>
    <x v="79"/>
    <n v="0"/>
    <n v="0"/>
    <n v="0"/>
    <n v="0"/>
    <n v="0"/>
    <n v="0"/>
    <n v="0"/>
    <n v="0"/>
    <n v="0"/>
    <n v="0"/>
  </r>
  <r>
    <x v="14"/>
    <x v="80"/>
    <n v="0"/>
    <n v="0"/>
    <n v="0"/>
    <n v="0"/>
    <n v="0"/>
    <n v="0"/>
    <n v="0"/>
    <n v="0"/>
    <n v="0"/>
    <n v="0"/>
  </r>
  <r>
    <x v="14"/>
    <x v="81"/>
    <n v="0"/>
    <n v="0"/>
    <n v="0"/>
    <n v="0"/>
    <n v="0"/>
    <n v="0"/>
    <n v="0"/>
    <n v="0"/>
    <n v="0"/>
    <n v="0"/>
  </r>
  <r>
    <x v="14"/>
    <x v="82"/>
    <n v="0"/>
    <n v="0"/>
    <n v="0"/>
    <n v="0"/>
    <n v="0"/>
    <n v="0"/>
    <n v="0"/>
    <n v="0"/>
    <n v="0"/>
    <n v="0"/>
  </r>
  <r>
    <x v="14"/>
    <x v="83"/>
    <n v="0"/>
    <n v="0"/>
    <n v="0"/>
    <n v="0"/>
    <n v="0"/>
    <n v="0"/>
    <n v="0"/>
    <n v="0"/>
    <n v="0"/>
    <n v="0"/>
  </r>
  <r>
    <x v="14"/>
    <x v="84"/>
    <n v="0"/>
    <n v="0"/>
    <n v="0"/>
    <n v="0"/>
    <n v="0"/>
    <n v="0"/>
    <n v="0"/>
    <n v="0"/>
    <n v="0"/>
    <n v="0"/>
  </r>
  <r>
    <x v="14"/>
    <x v="85"/>
    <n v="0"/>
    <n v="0"/>
    <n v="0"/>
    <n v="0"/>
    <n v="0"/>
    <n v="0"/>
    <n v="0"/>
    <n v="0"/>
    <n v="0"/>
    <n v="0"/>
  </r>
  <r>
    <x v="14"/>
    <x v="86"/>
    <n v="0"/>
    <n v="0"/>
    <n v="0"/>
    <n v="0"/>
    <n v="0"/>
    <n v="0"/>
    <n v="0"/>
    <n v="0"/>
    <n v="0"/>
    <n v="0"/>
  </r>
  <r>
    <x v="14"/>
    <x v="87"/>
    <n v="0"/>
    <n v="0"/>
    <n v="0"/>
    <n v="0"/>
    <n v="0"/>
    <n v="0"/>
    <n v="0"/>
    <n v="0"/>
    <n v="0"/>
    <n v="0"/>
  </r>
  <r>
    <x v="14"/>
    <x v="88"/>
    <n v="0"/>
    <n v="0"/>
    <n v="0"/>
    <n v="0"/>
    <n v="0"/>
    <n v="0"/>
    <n v="0"/>
    <n v="0"/>
    <n v="0"/>
    <n v="0"/>
  </r>
  <r>
    <x v="14"/>
    <x v="89"/>
    <n v="0"/>
    <n v="0"/>
    <n v="0"/>
    <n v="0"/>
    <n v="0"/>
    <n v="0"/>
    <n v="0"/>
    <n v="0"/>
    <n v="0"/>
    <n v="0"/>
  </r>
  <r>
    <x v="14"/>
    <x v="90"/>
    <n v="0"/>
    <n v="0"/>
    <n v="0"/>
    <n v="0"/>
    <n v="0"/>
    <n v="0"/>
    <n v="0"/>
    <n v="0"/>
    <n v="0"/>
    <n v="0"/>
  </r>
  <r>
    <x v="14"/>
    <x v="91"/>
    <n v="0"/>
    <n v="0"/>
    <n v="0"/>
    <n v="0"/>
    <n v="0"/>
    <n v="0"/>
    <n v="0"/>
    <n v="0"/>
    <n v="0"/>
    <n v="0"/>
  </r>
  <r>
    <x v="14"/>
    <x v="92"/>
    <n v="0"/>
    <n v="0"/>
    <n v="0"/>
    <n v="0"/>
    <n v="0"/>
    <n v="0"/>
    <n v="0"/>
    <n v="0"/>
    <n v="0"/>
    <n v="0"/>
  </r>
  <r>
    <x v="14"/>
    <x v="93"/>
    <n v="0"/>
    <n v="0"/>
    <n v="0"/>
    <n v="0"/>
    <n v="0"/>
    <n v="0"/>
    <n v="0"/>
    <n v="0"/>
    <n v="0"/>
    <n v="0"/>
  </r>
  <r>
    <x v="14"/>
    <x v="94"/>
    <n v="0"/>
    <n v="0"/>
    <n v="0"/>
    <n v="0"/>
    <n v="0"/>
    <n v="0"/>
    <n v="0"/>
    <n v="0"/>
    <n v="0"/>
    <n v="0"/>
  </r>
  <r>
    <x v="14"/>
    <x v="95"/>
    <n v="0"/>
    <n v="0"/>
    <n v="0"/>
    <n v="0"/>
    <n v="0"/>
    <n v="0"/>
    <n v="0"/>
    <n v="0"/>
    <n v="0"/>
    <n v="0"/>
  </r>
  <r>
    <x v="14"/>
    <x v="96"/>
    <n v="0"/>
    <n v="0"/>
    <n v="0"/>
    <n v="0"/>
    <n v="0"/>
    <n v="0"/>
    <n v="0"/>
    <n v="0"/>
    <n v="0"/>
    <n v="0"/>
  </r>
  <r>
    <x v="14"/>
    <x v="97"/>
    <n v="0"/>
    <n v="0"/>
    <n v="0"/>
    <n v="0"/>
    <n v="0"/>
    <n v="0"/>
    <n v="0"/>
    <n v="0"/>
    <n v="0"/>
    <n v="0"/>
  </r>
  <r>
    <x v="14"/>
    <x v="98"/>
    <n v="0"/>
    <n v="0"/>
    <n v="0"/>
    <n v="0"/>
    <n v="0"/>
    <n v="0"/>
    <n v="0"/>
    <n v="0"/>
    <n v="0"/>
    <n v="0"/>
  </r>
  <r>
    <x v="14"/>
    <x v="99"/>
    <n v="0"/>
    <n v="0"/>
    <n v="0"/>
    <n v="0"/>
    <n v="0"/>
    <n v="0"/>
    <n v="0"/>
    <n v="0"/>
    <n v="0"/>
    <n v="0"/>
  </r>
  <r>
    <x v="14"/>
    <x v="100"/>
    <n v="0"/>
    <n v="0"/>
    <n v="0"/>
    <n v="0"/>
    <n v="0"/>
    <n v="0"/>
    <n v="0"/>
    <n v="0"/>
    <n v="0"/>
    <n v="0"/>
  </r>
  <r>
    <x v="14"/>
    <x v="101"/>
    <n v="0"/>
    <n v="0"/>
    <n v="0"/>
    <n v="0"/>
    <n v="0"/>
    <n v="0"/>
    <n v="0"/>
    <n v="0"/>
    <n v="0"/>
    <n v="0"/>
  </r>
  <r>
    <x v="14"/>
    <x v="102"/>
    <n v="0"/>
    <n v="0"/>
    <n v="0"/>
    <n v="0"/>
    <n v="0"/>
    <n v="0"/>
    <n v="0"/>
    <n v="0"/>
    <n v="0"/>
    <n v="0"/>
  </r>
  <r>
    <x v="14"/>
    <x v="103"/>
    <n v="0"/>
    <n v="0"/>
    <n v="0"/>
    <n v="0"/>
    <n v="0"/>
    <n v="0"/>
    <n v="0"/>
    <n v="0"/>
    <n v="0"/>
    <n v="0"/>
  </r>
  <r>
    <x v="14"/>
    <x v="104"/>
    <n v="0"/>
    <n v="0"/>
    <n v="0"/>
    <n v="0"/>
    <n v="0"/>
    <n v="0"/>
    <n v="0"/>
    <n v="0"/>
    <n v="0"/>
    <n v="0"/>
  </r>
  <r>
    <x v="14"/>
    <x v="105"/>
    <n v="0"/>
    <n v="0"/>
    <n v="0"/>
    <n v="0"/>
    <n v="0"/>
    <n v="0"/>
    <n v="0"/>
    <n v="0"/>
    <n v="0"/>
    <n v="0"/>
  </r>
  <r>
    <x v="14"/>
    <x v="106"/>
    <n v="0"/>
    <n v="0"/>
    <n v="0"/>
    <n v="0"/>
    <n v="0"/>
    <n v="0"/>
    <n v="0"/>
    <n v="0"/>
    <n v="0"/>
    <n v="0"/>
  </r>
  <r>
    <x v="14"/>
    <x v="107"/>
    <n v="0"/>
    <n v="0"/>
    <n v="0"/>
    <n v="0"/>
    <n v="0"/>
    <n v="0"/>
    <n v="0"/>
    <n v="0"/>
    <n v="0"/>
    <n v="0"/>
  </r>
  <r>
    <x v="14"/>
    <x v="108"/>
    <n v="0"/>
    <n v="0"/>
    <n v="0"/>
    <n v="0"/>
    <n v="0"/>
    <n v="0"/>
    <n v="0"/>
    <n v="0"/>
    <n v="0"/>
    <n v="0"/>
  </r>
  <r>
    <x v="14"/>
    <x v="109"/>
    <n v="0"/>
    <n v="0"/>
    <n v="0"/>
    <n v="0"/>
    <n v="0"/>
    <n v="0"/>
    <n v="0"/>
    <n v="0"/>
    <n v="0"/>
    <n v="0"/>
  </r>
  <r>
    <x v="14"/>
    <x v="110"/>
    <n v="0"/>
    <n v="0"/>
    <n v="0"/>
    <n v="0"/>
    <n v="0"/>
    <n v="0"/>
    <n v="0"/>
    <n v="0"/>
    <n v="0"/>
    <n v="0"/>
  </r>
  <r>
    <x v="14"/>
    <x v="111"/>
    <n v="0"/>
    <n v="0"/>
    <n v="0"/>
    <n v="0"/>
    <n v="0"/>
    <n v="0"/>
    <n v="0"/>
    <n v="0"/>
    <n v="0"/>
    <n v="0"/>
  </r>
  <r>
    <x v="14"/>
    <x v="112"/>
    <n v="0"/>
    <n v="0"/>
    <n v="0"/>
    <n v="0"/>
    <n v="0"/>
    <n v="0"/>
    <n v="0"/>
    <n v="0"/>
    <n v="0"/>
    <n v="0"/>
  </r>
  <r>
    <x v="14"/>
    <x v="113"/>
    <n v="0"/>
    <n v="0"/>
    <n v="0"/>
    <n v="0"/>
    <n v="0"/>
    <n v="0"/>
    <n v="0"/>
    <n v="0"/>
    <n v="0"/>
    <n v="0"/>
  </r>
  <r>
    <x v="14"/>
    <x v="114"/>
    <n v="0"/>
    <n v="0"/>
    <n v="0"/>
    <n v="0"/>
    <n v="0"/>
    <n v="0"/>
    <n v="0"/>
    <n v="0"/>
    <n v="0"/>
    <n v="0"/>
  </r>
  <r>
    <x v="15"/>
    <x v="16"/>
    <n v="0"/>
    <n v="0"/>
    <n v="0"/>
    <n v="0"/>
    <n v="0"/>
    <n v="0"/>
    <n v="0"/>
    <n v="8"/>
    <n v="0"/>
    <n v="1"/>
  </r>
  <r>
    <x v="15"/>
    <x v="17"/>
    <n v="0"/>
    <n v="0"/>
    <n v="188"/>
    <n v="0"/>
    <n v="0"/>
    <n v="0"/>
    <n v="0"/>
    <n v="0"/>
    <n v="0"/>
    <n v="0"/>
  </r>
  <r>
    <x v="15"/>
    <x v="18"/>
    <n v="0"/>
    <n v="0"/>
    <n v="138"/>
    <n v="0"/>
    <n v="0"/>
    <n v="0"/>
    <n v="0"/>
    <n v="0"/>
    <n v="0"/>
    <n v="0"/>
  </r>
  <r>
    <x v="15"/>
    <x v="19"/>
    <n v="0"/>
    <n v="0"/>
    <n v="0"/>
    <n v="0"/>
    <n v="0"/>
    <n v="0"/>
    <n v="0"/>
    <n v="0"/>
    <n v="0"/>
    <n v="0"/>
  </r>
  <r>
    <x v="15"/>
    <x v="20"/>
    <n v="0"/>
    <n v="0"/>
    <n v="0"/>
    <n v="0"/>
    <n v="0"/>
    <n v="0"/>
    <n v="0"/>
    <n v="0"/>
    <n v="0"/>
    <n v="0"/>
  </r>
  <r>
    <x v="15"/>
    <x v="21"/>
    <n v="0"/>
    <n v="0"/>
    <n v="138"/>
    <n v="0"/>
    <n v="0"/>
    <n v="0"/>
    <n v="0"/>
    <n v="0"/>
    <n v="0"/>
    <n v="0"/>
  </r>
  <r>
    <x v="15"/>
    <x v="22"/>
    <n v="0"/>
    <n v="0"/>
    <n v="138"/>
    <n v="0"/>
    <n v="0"/>
    <n v="0"/>
    <n v="0"/>
    <n v="0"/>
    <n v="0"/>
    <n v="0"/>
  </r>
  <r>
    <x v="15"/>
    <x v="23"/>
    <n v="0"/>
    <n v="0"/>
    <n v="138"/>
    <n v="3120"/>
    <n v="0"/>
    <n v="0"/>
    <n v="0"/>
    <n v="0"/>
    <n v="0"/>
    <n v="0"/>
  </r>
  <r>
    <x v="15"/>
    <x v="24"/>
    <n v="0"/>
    <n v="0"/>
    <n v="138"/>
    <n v="1046"/>
    <n v="0"/>
    <n v="0"/>
    <n v="0"/>
    <n v="0"/>
    <n v="0"/>
    <n v="0"/>
  </r>
  <r>
    <x v="15"/>
    <x v="25"/>
    <n v="0"/>
    <n v="0"/>
    <n v="139"/>
    <n v="4.023076923076923"/>
    <n v="0"/>
    <n v="0"/>
    <n v="0"/>
    <n v="0"/>
    <n v="0"/>
    <n v="0"/>
  </r>
  <r>
    <x v="15"/>
    <x v="26"/>
    <n v="0"/>
    <n v="0"/>
    <n v="0"/>
    <n v="0"/>
    <n v="0"/>
    <n v="0"/>
    <n v="0"/>
    <n v="0"/>
    <n v="0"/>
    <n v="0"/>
  </r>
  <r>
    <x v="15"/>
    <x v="27"/>
    <n v="0"/>
    <n v="0"/>
    <n v="0"/>
    <n v="0"/>
    <n v="0"/>
    <n v="0"/>
    <n v="0"/>
    <n v="0"/>
    <n v="0"/>
    <n v="0"/>
  </r>
  <r>
    <x v="15"/>
    <x v="28"/>
    <n v="0"/>
    <n v="0"/>
    <n v="211"/>
    <n v="0"/>
    <n v="0"/>
    <n v="0"/>
    <n v="0"/>
    <n v="0"/>
    <n v="0"/>
    <n v="0"/>
  </r>
  <r>
    <x v="15"/>
    <x v="29"/>
    <n v="0"/>
    <n v="0"/>
    <n v="211"/>
    <n v="0"/>
    <n v="0"/>
    <n v="0"/>
    <n v="0"/>
    <n v="0"/>
    <n v="0"/>
    <n v="0"/>
  </r>
  <r>
    <x v="15"/>
    <x v="30"/>
    <n v="0"/>
    <n v="0"/>
    <n v="211"/>
    <n v="0"/>
    <n v="0"/>
    <n v="0"/>
    <n v="0"/>
    <n v="0"/>
    <n v="0"/>
    <n v="0"/>
  </r>
  <r>
    <x v="15"/>
    <x v="31"/>
    <n v="0"/>
    <n v="0"/>
    <n v="211"/>
    <n v="0"/>
    <n v="0"/>
    <n v="0"/>
    <n v="0"/>
    <n v="0"/>
    <n v="0"/>
    <n v="0"/>
  </r>
  <r>
    <x v="15"/>
    <x v="32"/>
    <n v="0"/>
    <n v="0"/>
    <n v="213"/>
    <n v="0"/>
    <n v="0"/>
    <n v="0"/>
    <n v="0"/>
    <n v="0"/>
    <n v="0"/>
    <n v="0"/>
  </r>
  <r>
    <x v="15"/>
    <x v="33"/>
    <n v="0"/>
    <n v="0"/>
    <n v="0"/>
    <n v="0"/>
    <n v="0"/>
    <n v="0"/>
    <n v="0"/>
    <n v="0"/>
    <n v="0"/>
    <n v="0"/>
  </r>
  <r>
    <x v="15"/>
    <x v="34"/>
    <n v="0"/>
    <n v="0"/>
    <n v="0"/>
    <n v="0"/>
    <n v="0"/>
    <n v="0"/>
    <n v="0"/>
    <n v="0"/>
    <n v="0"/>
    <n v="0"/>
  </r>
  <r>
    <x v="15"/>
    <x v="35"/>
    <n v="0"/>
    <n v="0"/>
    <n v="0"/>
    <n v="0"/>
    <n v="0"/>
    <n v="0"/>
    <n v="0"/>
    <n v="0"/>
    <n v="0"/>
    <n v="0"/>
  </r>
  <r>
    <x v="15"/>
    <x v="36"/>
    <n v="0"/>
    <n v="0"/>
    <n v="0"/>
    <n v="0"/>
    <n v="0"/>
    <n v="0"/>
    <n v="0"/>
    <n v="0"/>
    <n v="0"/>
    <n v="0"/>
  </r>
  <r>
    <x v="15"/>
    <x v="37"/>
    <n v="0"/>
    <n v="0"/>
    <n v="0"/>
    <n v="0"/>
    <n v="0"/>
    <n v="0"/>
    <n v="0"/>
    <n v="0"/>
    <n v="0"/>
    <n v="0"/>
  </r>
  <r>
    <x v="15"/>
    <x v="38"/>
    <n v="0"/>
    <n v="0"/>
    <n v="0"/>
    <n v="0"/>
    <n v="0"/>
    <n v="0"/>
    <n v="0"/>
    <n v="0"/>
    <n v="0"/>
    <n v="0"/>
  </r>
  <r>
    <x v="15"/>
    <x v="39"/>
    <n v="0"/>
    <n v="0"/>
    <n v="0"/>
    <n v="0"/>
    <n v="0"/>
    <n v="0"/>
    <n v="0"/>
    <n v="0"/>
    <n v="0"/>
    <n v="0"/>
  </r>
  <r>
    <x v="15"/>
    <x v="40"/>
    <n v="0"/>
    <n v="0"/>
    <n v="0"/>
    <n v="0"/>
    <n v="0"/>
    <n v="0"/>
    <n v="0"/>
    <n v="0"/>
    <n v="0"/>
    <n v="0"/>
  </r>
  <r>
    <x v="15"/>
    <x v="41"/>
    <n v="0"/>
    <n v="0"/>
    <n v="0"/>
    <n v="0"/>
    <n v="0"/>
    <n v="0"/>
    <n v="0"/>
    <n v="0"/>
    <n v="0"/>
    <n v="0"/>
  </r>
  <r>
    <x v="15"/>
    <x v="42"/>
    <n v="0"/>
    <n v="0"/>
    <n v="0"/>
    <n v="0"/>
    <n v="0"/>
    <n v="0"/>
    <n v="0"/>
    <n v="0"/>
    <n v="0"/>
    <n v="0"/>
  </r>
  <r>
    <x v="15"/>
    <x v="43"/>
    <n v="0"/>
    <n v="0"/>
    <n v="0"/>
    <n v="0"/>
    <n v="0"/>
    <n v="0"/>
    <n v="0"/>
    <n v="0"/>
    <n v="0"/>
    <n v="0"/>
  </r>
  <r>
    <x v="15"/>
    <x v="44"/>
    <n v="0"/>
    <n v="0"/>
    <n v="0"/>
    <n v="0"/>
    <n v="0"/>
    <n v="0"/>
    <n v="0"/>
    <n v="0"/>
    <n v="0"/>
    <n v="0"/>
  </r>
  <r>
    <x v="15"/>
    <x v="45"/>
    <n v="0"/>
    <n v="0"/>
    <n v="0"/>
    <n v="0"/>
    <n v="0"/>
    <n v="0"/>
    <n v="0"/>
    <n v="0"/>
    <n v="0"/>
    <n v="0"/>
  </r>
  <r>
    <x v="15"/>
    <x v="46"/>
    <n v="0"/>
    <n v="0"/>
    <n v="0"/>
    <n v="0"/>
    <n v="0"/>
    <n v="0"/>
    <n v="0"/>
    <n v="0"/>
    <n v="0"/>
    <n v="0"/>
  </r>
  <r>
    <x v="15"/>
    <x v="47"/>
    <n v="0"/>
    <n v="0"/>
    <n v="0"/>
    <n v="0"/>
    <n v="0"/>
    <n v="0"/>
    <n v="0"/>
    <n v="0"/>
    <n v="0"/>
    <n v="0"/>
  </r>
  <r>
    <x v="15"/>
    <x v="48"/>
    <n v="0"/>
    <n v="0"/>
    <n v="0"/>
    <n v="0"/>
    <n v="0"/>
    <n v="0"/>
    <n v="0"/>
    <n v="0"/>
    <n v="0"/>
    <n v="0"/>
  </r>
  <r>
    <x v="15"/>
    <x v="49"/>
    <n v="0"/>
    <n v="0"/>
    <n v="0"/>
    <n v="0"/>
    <n v="0"/>
    <n v="0"/>
    <n v="0"/>
    <n v="0"/>
    <n v="0"/>
    <n v="0"/>
  </r>
  <r>
    <x v="15"/>
    <x v="50"/>
    <n v="0"/>
    <n v="0"/>
    <n v="0"/>
    <n v="0"/>
    <n v="0"/>
    <n v="0"/>
    <n v="0"/>
    <n v="0"/>
    <n v="0"/>
    <n v="0"/>
  </r>
  <r>
    <x v="15"/>
    <x v="51"/>
    <n v="0"/>
    <n v="0"/>
    <n v="0"/>
    <n v="0"/>
    <n v="0"/>
    <n v="0"/>
    <n v="0"/>
    <n v="0"/>
    <n v="0"/>
    <n v="0"/>
  </r>
  <r>
    <x v="15"/>
    <x v="52"/>
    <n v="0"/>
    <n v="0"/>
    <n v="0"/>
    <n v="0"/>
    <n v="0"/>
    <n v="0"/>
    <n v="0"/>
    <n v="0"/>
    <n v="0"/>
    <n v="0"/>
  </r>
  <r>
    <x v="15"/>
    <x v="53"/>
    <n v="0"/>
    <n v="0"/>
    <n v="0"/>
    <n v="0"/>
    <n v="0"/>
    <n v="0"/>
    <n v="0"/>
    <n v="0"/>
    <n v="0"/>
    <n v="0"/>
  </r>
  <r>
    <x v="15"/>
    <x v="54"/>
    <n v="0"/>
    <n v="0"/>
    <n v="0"/>
    <n v="0"/>
    <n v="0"/>
    <n v="0"/>
    <n v="0"/>
    <n v="0"/>
    <n v="0"/>
    <n v="0"/>
  </r>
  <r>
    <x v="15"/>
    <x v="55"/>
    <n v="0"/>
    <n v="0"/>
    <n v="0"/>
    <n v="0"/>
    <n v="0"/>
    <n v="0"/>
    <n v="0"/>
    <n v="0"/>
    <n v="0"/>
    <n v="0"/>
  </r>
  <r>
    <x v="15"/>
    <x v="56"/>
    <n v="0"/>
    <n v="0"/>
    <n v="0"/>
    <n v="0"/>
    <n v="0"/>
    <n v="0"/>
    <n v="0"/>
    <n v="0"/>
    <n v="0"/>
    <n v="0"/>
  </r>
  <r>
    <x v="15"/>
    <x v="57"/>
    <n v="0"/>
    <n v="0"/>
    <n v="0"/>
    <n v="0"/>
    <n v="0"/>
    <n v="0"/>
    <n v="0"/>
    <n v="0"/>
    <n v="0"/>
    <n v="0"/>
  </r>
  <r>
    <x v="15"/>
    <x v="58"/>
    <n v="0"/>
    <n v="0"/>
    <n v="0"/>
    <n v="0"/>
    <n v="0"/>
    <n v="0"/>
    <n v="0"/>
    <n v="0"/>
    <n v="0"/>
    <n v="0"/>
  </r>
  <r>
    <x v="15"/>
    <x v="59"/>
    <n v="0"/>
    <n v="0"/>
    <n v="0"/>
    <n v="0"/>
    <n v="0"/>
    <n v="0"/>
    <n v="0"/>
    <n v="0"/>
    <n v="0"/>
    <n v="0"/>
  </r>
  <r>
    <x v="15"/>
    <x v="60"/>
    <n v="0"/>
    <n v="0"/>
    <n v="0"/>
    <n v="0"/>
    <n v="0"/>
    <n v="0"/>
    <n v="0"/>
    <n v="0"/>
    <n v="0"/>
    <n v="0"/>
  </r>
  <r>
    <x v="15"/>
    <x v="61"/>
    <n v="0"/>
    <n v="0"/>
    <n v="0"/>
    <n v="0"/>
    <n v="0"/>
    <n v="0"/>
    <n v="0"/>
    <n v="0"/>
    <n v="0"/>
    <n v="0"/>
  </r>
  <r>
    <x v="15"/>
    <x v="62"/>
    <n v="0"/>
    <n v="0"/>
    <n v="0"/>
    <n v="0"/>
    <n v="0"/>
    <n v="0"/>
    <n v="0"/>
    <n v="0"/>
    <n v="0"/>
    <n v="0"/>
  </r>
  <r>
    <x v="15"/>
    <x v="63"/>
    <n v="0"/>
    <n v="0"/>
    <n v="0"/>
    <n v="0"/>
    <n v="0"/>
    <n v="0"/>
    <n v="0"/>
    <n v="0"/>
    <n v="0"/>
    <n v="0"/>
  </r>
  <r>
    <x v="15"/>
    <x v="64"/>
    <n v="0"/>
    <n v="0"/>
    <n v="0"/>
    <n v="0"/>
    <n v="0"/>
    <n v="0"/>
    <n v="0"/>
    <n v="0"/>
    <n v="0"/>
    <n v="0"/>
  </r>
  <r>
    <x v="15"/>
    <x v="65"/>
    <n v="0"/>
    <n v="0"/>
    <n v="0"/>
    <n v="0"/>
    <n v="0"/>
    <n v="0"/>
    <n v="0"/>
    <n v="0"/>
    <n v="0"/>
    <n v="0"/>
  </r>
  <r>
    <x v="15"/>
    <x v="66"/>
    <n v="0"/>
    <n v="0"/>
    <n v="0"/>
    <n v="0"/>
    <n v="0"/>
    <n v="0"/>
    <n v="0"/>
    <n v="0"/>
    <n v="0"/>
    <n v="0"/>
  </r>
  <r>
    <x v="15"/>
    <x v="67"/>
    <n v="0"/>
    <n v="0"/>
    <n v="0"/>
    <n v="0"/>
    <n v="0"/>
    <n v="0"/>
    <n v="0"/>
    <n v="0"/>
    <n v="0"/>
    <n v="0"/>
  </r>
  <r>
    <x v="15"/>
    <x v="68"/>
    <n v="0"/>
    <n v="0"/>
    <n v="0"/>
    <n v="0"/>
    <n v="0"/>
    <n v="0"/>
    <n v="0"/>
    <n v="0"/>
    <n v="0"/>
    <n v="0"/>
  </r>
  <r>
    <x v="15"/>
    <x v="69"/>
    <n v="0"/>
    <n v="0"/>
    <n v="0"/>
    <n v="0"/>
    <n v="0"/>
    <n v="0"/>
    <n v="0"/>
    <n v="0"/>
    <n v="0"/>
    <n v="0"/>
  </r>
  <r>
    <x v="15"/>
    <x v="70"/>
    <n v="0"/>
    <n v="0"/>
    <n v="0"/>
    <n v="0"/>
    <n v="0"/>
    <n v="0"/>
    <n v="0"/>
    <n v="0"/>
    <n v="0"/>
    <n v="0"/>
  </r>
  <r>
    <x v="15"/>
    <x v="71"/>
    <n v="0"/>
    <n v="0"/>
    <n v="0"/>
    <n v="0"/>
    <n v="0"/>
    <n v="0"/>
    <n v="0"/>
    <n v="0"/>
    <n v="0"/>
    <n v="0"/>
  </r>
  <r>
    <x v="15"/>
    <x v="72"/>
    <n v="0"/>
    <n v="0"/>
    <n v="0"/>
    <n v="0"/>
    <n v="0"/>
    <n v="0"/>
    <n v="0"/>
    <n v="0"/>
    <n v="0"/>
    <n v="0"/>
  </r>
  <r>
    <x v="15"/>
    <x v="73"/>
    <n v="0"/>
    <n v="0"/>
    <n v="0"/>
    <n v="0"/>
    <n v="0"/>
    <n v="0"/>
    <n v="0"/>
    <n v="0"/>
    <n v="0"/>
    <n v="0"/>
  </r>
  <r>
    <x v="15"/>
    <x v="74"/>
    <n v="0"/>
    <n v="0"/>
    <n v="0"/>
    <n v="0"/>
    <n v="0"/>
    <n v="0"/>
    <n v="0"/>
    <n v="0"/>
    <n v="0"/>
    <n v="0"/>
  </r>
  <r>
    <x v="15"/>
    <x v="75"/>
    <n v="0"/>
    <n v="0"/>
    <n v="0"/>
    <n v="0"/>
    <n v="0"/>
    <n v="0"/>
    <n v="0"/>
    <n v="0"/>
    <n v="0"/>
    <n v="0"/>
  </r>
  <r>
    <x v="15"/>
    <x v="76"/>
    <n v="0"/>
    <n v="0"/>
    <n v="0"/>
    <n v="0"/>
    <n v="0"/>
    <n v="0"/>
    <n v="0"/>
    <n v="0"/>
    <n v="0"/>
    <n v="0"/>
  </r>
  <r>
    <x v="15"/>
    <x v="77"/>
    <n v="0"/>
    <n v="0"/>
    <n v="0"/>
    <n v="0"/>
    <n v="0"/>
    <n v="0"/>
    <n v="0"/>
    <n v="0"/>
    <n v="0"/>
    <n v="0"/>
  </r>
  <r>
    <x v="15"/>
    <x v="78"/>
    <n v="0"/>
    <n v="0"/>
    <n v="0"/>
    <n v="0"/>
    <n v="0"/>
    <n v="0"/>
    <n v="0"/>
    <n v="0"/>
    <n v="0"/>
    <n v="0"/>
  </r>
  <r>
    <x v="15"/>
    <x v="79"/>
    <n v="0"/>
    <n v="0"/>
    <n v="0"/>
    <n v="0"/>
    <n v="0"/>
    <n v="0"/>
    <n v="0"/>
    <n v="0"/>
    <n v="0"/>
    <n v="0"/>
  </r>
  <r>
    <x v="15"/>
    <x v="80"/>
    <n v="0"/>
    <n v="0"/>
    <n v="0"/>
    <n v="0"/>
    <n v="0"/>
    <n v="0"/>
    <n v="0"/>
    <n v="0"/>
    <n v="0"/>
    <n v="0"/>
  </r>
  <r>
    <x v="15"/>
    <x v="81"/>
    <n v="0"/>
    <n v="0"/>
    <n v="0"/>
    <n v="0"/>
    <n v="0"/>
    <n v="0"/>
    <n v="0"/>
    <n v="0"/>
    <n v="0"/>
    <n v="0"/>
  </r>
  <r>
    <x v="15"/>
    <x v="82"/>
    <n v="0"/>
    <n v="0"/>
    <n v="0"/>
    <n v="0"/>
    <n v="0"/>
    <n v="0"/>
    <n v="0"/>
    <n v="0"/>
    <n v="0"/>
    <n v="0"/>
  </r>
  <r>
    <x v="15"/>
    <x v="83"/>
    <n v="0"/>
    <n v="0"/>
    <n v="0"/>
    <n v="0"/>
    <n v="0"/>
    <n v="0"/>
    <n v="0"/>
    <n v="0"/>
    <n v="0"/>
    <n v="0"/>
  </r>
  <r>
    <x v="15"/>
    <x v="84"/>
    <n v="0"/>
    <n v="0"/>
    <n v="0"/>
    <n v="0"/>
    <n v="0"/>
    <n v="0"/>
    <n v="0"/>
    <n v="0"/>
    <n v="0"/>
    <n v="0"/>
  </r>
  <r>
    <x v="15"/>
    <x v="85"/>
    <n v="0"/>
    <n v="0"/>
    <n v="0"/>
    <n v="0"/>
    <n v="0"/>
    <n v="0"/>
    <n v="0"/>
    <n v="0"/>
    <n v="0"/>
    <n v="0"/>
  </r>
  <r>
    <x v="15"/>
    <x v="86"/>
    <n v="0"/>
    <n v="0"/>
    <n v="0"/>
    <n v="0"/>
    <n v="0"/>
    <n v="0"/>
    <n v="0"/>
    <n v="0"/>
    <n v="0"/>
    <n v="0"/>
  </r>
  <r>
    <x v="15"/>
    <x v="87"/>
    <n v="0"/>
    <n v="0"/>
    <n v="0"/>
    <n v="0"/>
    <n v="0"/>
    <n v="0"/>
    <n v="0"/>
    <n v="0"/>
    <n v="0"/>
    <n v="0"/>
  </r>
  <r>
    <x v="15"/>
    <x v="88"/>
    <n v="0"/>
    <n v="0"/>
    <n v="0"/>
    <n v="0"/>
    <n v="0"/>
    <n v="0"/>
    <n v="0"/>
    <n v="0"/>
    <n v="0"/>
    <n v="0"/>
  </r>
  <r>
    <x v="15"/>
    <x v="89"/>
    <n v="0"/>
    <n v="0"/>
    <n v="0"/>
    <n v="0"/>
    <n v="0"/>
    <n v="0"/>
    <n v="0"/>
    <n v="0"/>
    <n v="0"/>
    <n v="0"/>
  </r>
  <r>
    <x v="15"/>
    <x v="90"/>
    <n v="0"/>
    <n v="0"/>
    <n v="0"/>
    <n v="0"/>
    <n v="0"/>
    <n v="0"/>
    <n v="0"/>
    <n v="0"/>
    <n v="0"/>
    <n v="0"/>
  </r>
  <r>
    <x v="15"/>
    <x v="91"/>
    <n v="0"/>
    <n v="0"/>
    <n v="0"/>
    <n v="0"/>
    <n v="0"/>
    <n v="0"/>
    <n v="0"/>
    <n v="0"/>
    <n v="0"/>
    <n v="0"/>
  </r>
  <r>
    <x v="15"/>
    <x v="92"/>
    <n v="0"/>
    <n v="0"/>
    <n v="0"/>
    <n v="0"/>
    <n v="0"/>
    <n v="0"/>
    <n v="0"/>
    <n v="0"/>
    <n v="0"/>
    <n v="0"/>
  </r>
  <r>
    <x v="15"/>
    <x v="93"/>
    <n v="0"/>
    <n v="0"/>
    <n v="0"/>
    <n v="0"/>
    <n v="0"/>
    <n v="0"/>
    <n v="0"/>
    <n v="0"/>
    <n v="0"/>
    <n v="0"/>
  </r>
  <r>
    <x v="15"/>
    <x v="94"/>
    <n v="0"/>
    <n v="0"/>
    <n v="0"/>
    <n v="0"/>
    <n v="0"/>
    <n v="0"/>
    <n v="0"/>
    <n v="0"/>
    <n v="0"/>
    <n v="0"/>
  </r>
  <r>
    <x v="15"/>
    <x v="95"/>
    <n v="0"/>
    <n v="0"/>
    <n v="0"/>
    <n v="0"/>
    <n v="0"/>
    <n v="0"/>
    <n v="0"/>
    <n v="0"/>
    <n v="0"/>
    <n v="0"/>
  </r>
  <r>
    <x v="15"/>
    <x v="96"/>
    <n v="0"/>
    <n v="0"/>
    <n v="0"/>
    <n v="0"/>
    <n v="0"/>
    <n v="0"/>
    <n v="0"/>
    <n v="0"/>
    <n v="0"/>
    <n v="0"/>
  </r>
  <r>
    <x v="15"/>
    <x v="97"/>
    <n v="0"/>
    <n v="0"/>
    <n v="0"/>
    <n v="0"/>
    <n v="0"/>
    <n v="0"/>
    <n v="0"/>
    <n v="0"/>
    <n v="0"/>
    <n v="0"/>
  </r>
  <r>
    <x v="15"/>
    <x v="98"/>
    <n v="0"/>
    <n v="0"/>
    <n v="0"/>
    <n v="0"/>
    <n v="0"/>
    <n v="0"/>
    <n v="0"/>
    <n v="0"/>
    <n v="0"/>
    <n v="0"/>
  </r>
  <r>
    <x v="15"/>
    <x v="99"/>
    <n v="0"/>
    <n v="0"/>
    <n v="0"/>
    <n v="0"/>
    <n v="0"/>
    <n v="0"/>
    <n v="0"/>
    <n v="0"/>
    <n v="0"/>
    <n v="0"/>
  </r>
  <r>
    <x v="15"/>
    <x v="100"/>
    <n v="0"/>
    <n v="0"/>
    <n v="0"/>
    <n v="0"/>
    <n v="0"/>
    <n v="0"/>
    <n v="0"/>
    <n v="0"/>
    <n v="0"/>
    <n v="0"/>
  </r>
  <r>
    <x v="15"/>
    <x v="101"/>
    <n v="0"/>
    <n v="0"/>
    <n v="0"/>
    <n v="0"/>
    <n v="0"/>
    <n v="0"/>
    <n v="0"/>
    <n v="0"/>
    <n v="0"/>
    <n v="0"/>
  </r>
  <r>
    <x v="15"/>
    <x v="102"/>
    <n v="0"/>
    <n v="0"/>
    <n v="0"/>
    <n v="0"/>
    <n v="0"/>
    <n v="0"/>
    <n v="0"/>
    <n v="0"/>
    <n v="0"/>
    <n v="0"/>
  </r>
  <r>
    <x v="15"/>
    <x v="103"/>
    <n v="0"/>
    <n v="0"/>
    <n v="0"/>
    <n v="0"/>
    <n v="0"/>
    <n v="0"/>
    <n v="0"/>
    <n v="0"/>
    <n v="0"/>
    <n v="0"/>
  </r>
  <r>
    <x v="15"/>
    <x v="104"/>
    <n v="0"/>
    <n v="0"/>
    <n v="0"/>
    <n v="0"/>
    <n v="0"/>
    <n v="0"/>
    <n v="0"/>
    <n v="0"/>
    <n v="0"/>
    <n v="0"/>
  </r>
  <r>
    <x v="15"/>
    <x v="105"/>
    <n v="0"/>
    <n v="0"/>
    <n v="0"/>
    <n v="0"/>
    <n v="0"/>
    <n v="0"/>
    <n v="0"/>
    <n v="0"/>
    <n v="0"/>
    <n v="0"/>
  </r>
  <r>
    <x v="15"/>
    <x v="106"/>
    <n v="0"/>
    <n v="0"/>
    <n v="0"/>
    <n v="0"/>
    <n v="0"/>
    <n v="0"/>
    <n v="0"/>
    <n v="0"/>
    <n v="0"/>
    <n v="0"/>
  </r>
  <r>
    <x v="15"/>
    <x v="107"/>
    <n v="0"/>
    <n v="0"/>
    <n v="0"/>
    <n v="0"/>
    <n v="0"/>
    <n v="0"/>
    <n v="0"/>
    <n v="0"/>
    <n v="0"/>
    <n v="0"/>
  </r>
  <r>
    <x v="15"/>
    <x v="108"/>
    <n v="0"/>
    <n v="0"/>
    <n v="0"/>
    <n v="0"/>
    <n v="0"/>
    <n v="0"/>
    <n v="0"/>
    <n v="0"/>
    <n v="0"/>
    <n v="0"/>
  </r>
  <r>
    <x v="15"/>
    <x v="109"/>
    <n v="0"/>
    <n v="0"/>
    <n v="0"/>
    <n v="0"/>
    <n v="0"/>
    <n v="0"/>
    <n v="0"/>
    <n v="0"/>
    <n v="0"/>
    <n v="0"/>
  </r>
  <r>
    <x v="15"/>
    <x v="110"/>
    <n v="0"/>
    <n v="0"/>
    <n v="0"/>
    <n v="0"/>
    <n v="0"/>
    <n v="0"/>
    <n v="0"/>
    <n v="0"/>
    <n v="0"/>
    <n v="0"/>
  </r>
  <r>
    <x v="15"/>
    <x v="111"/>
    <n v="0"/>
    <n v="0"/>
    <n v="0"/>
    <n v="0"/>
    <n v="0"/>
    <n v="0"/>
    <n v="0"/>
    <n v="0"/>
    <n v="0"/>
    <n v="0"/>
  </r>
  <r>
    <x v="15"/>
    <x v="112"/>
    <n v="0"/>
    <n v="0"/>
    <n v="0"/>
    <n v="0"/>
    <n v="0"/>
    <n v="0"/>
    <n v="0"/>
    <n v="0"/>
    <n v="0"/>
    <n v="0"/>
  </r>
  <r>
    <x v="15"/>
    <x v="113"/>
    <n v="0"/>
    <n v="0"/>
    <n v="0"/>
    <n v="0"/>
    <n v="0"/>
    <n v="0"/>
    <n v="0"/>
    <n v="0"/>
    <n v="0"/>
    <n v="0"/>
  </r>
  <r>
    <x v="15"/>
    <x v="114"/>
    <n v="0"/>
    <n v="0"/>
    <n v="0"/>
    <n v="0"/>
    <n v="0"/>
    <n v="0"/>
    <n v="0"/>
    <n v="0"/>
    <n v="0"/>
    <n v="0"/>
  </r>
  <r>
    <x v="16"/>
    <x v="16"/>
    <n v="0"/>
    <n v="0"/>
    <n v="0"/>
    <n v="0"/>
    <n v="0"/>
    <n v="0"/>
    <n v="0"/>
    <n v="0"/>
    <n v="0"/>
    <n v="0"/>
  </r>
  <r>
    <x v="16"/>
    <x v="17"/>
    <n v="0"/>
    <n v="0"/>
    <n v="0"/>
    <n v="0"/>
    <n v="0"/>
    <n v="0"/>
    <n v="0"/>
    <n v="0"/>
    <n v="0"/>
    <n v="0"/>
  </r>
  <r>
    <x v="16"/>
    <x v="18"/>
    <n v="0"/>
    <n v="0"/>
    <n v="0"/>
    <n v="0"/>
    <n v="0"/>
    <n v="0"/>
    <n v="0"/>
    <n v="0"/>
    <n v="0"/>
    <n v="0"/>
  </r>
  <r>
    <x v="16"/>
    <x v="19"/>
    <n v="0"/>
    <n v="0"/>
    <n v="0"/>
    <n v="0"/>
    <n v="0"/>
    <n v="0"/>
    <n v="0"/>
    <n v="0"/>
    <n v="0"/>
    <n v="0"/>
  </r>
  <r>
    <x v="16"/>
    <x v="20"/>
    <n v="0"/>
    <n v="0"/>
    <n v="0"/>
    <n v="0"/>
    <n v="0"/>
    <n v="0"/>
    <n v="0"/>
    <n v="0"/>
    <n v="0"/>
    <n v="0"/>
  </r>
  <r>
    <x v="16"/>
    <x v="21"/>
    <n v="0"/>
    <n v="0"/>
    <n v="0"/>
    <n v="0"/>
    <n v="0"/>
    <n v="0"/>
    <n v="0"/>
    <n v="0"/>
    <n v="0"/>
    <n v="0"/>
  </r>
  <r>
    <x v="16"/>
    <x v="22"/>
    <n v="0"/>
    <n v="0"/>
    <n v="0"/>
    <n v="0"/>
    <n v="0"/>
    <n v="0"/>
    <n v="0"/>
    <n v="0"/>
    <n v="0"/>
    <n v="0"/>
  </r>
  <r>
    <x v="16"/>
    <x v="23"/>
    <n v="0"/>
    <n v="0"/>
    <n v="0"/>
    <n v="0"/>
    <n v="0"/>
    <n v="0"/>
    <n v="0"/>
    <n v="0"/>
    <n v="0"/>
    <n v="0"/>
  </r>
  <r>
    <x v="16"/>
    <x v="24"/>
    <n v="0"/>
    <n v="0"/>
    <n v="0"/>
    <n v="0"/>
    <n v="0"/>
    <n v="0"/>
    <n v="0"/>
    <n v="0"/>
    <n v="0"/>
    <n v="0"/>
  </r>
  <r>
    <x v="16"/>
    <x v="25"/>
    <n v="0"/>
    <n v="0"/>
    <n v="0"/>
    <n v="0"/>
    <n v="0"/>
    <n v="0"/>
    <n v="0"/>
    <n v="0"/>
    <n v="0"/>
    <n v="0"/>
  </r>
  <r>
    <x v="16"/>
    <x v="26"/>
    <n v="0"/>
    <n v="0"/>
    <n v="0"/>
    <n v="0"/>
    <n v="0"/>
    <n v="0"/>
    <n v="0"/>
    <n v="0"/>
    <n v="0"/>
    <n v="0"/>
  </r>
  <r>
    <x v="16"/>
    <x v="27"/>
    <n v="0"/>
    <n v="0"/>
    <n v="0"/>
    <n v="0"/>
    <n v="0"/>
    <n v="0"/>
    <n v="0"/>
    <n v="0"/>
    <n v="0"/>
    <n v="0"/>
  </r>
  <r>
    <x v="16"/>
    <x v="28"/>
    <n v="0"/>
    <n v="0"/>
    <n v="0"/>
    <n v="0"/>
    <n v="0"/>
    <n v="0"/>
    <n v="0"/>
    <n v="0"/>
    <n v="0"/>
    <n v="0"/>
  </r>
  <r>
    <x v="16"/>
    <x v="29"/>
    <n v="0"/>
    <n v="0"/>
    <n v="0"/>
    <n v="0"/>
    <n v="0"/>
    <n v="0"/>
    <n v="0"/>
    <n v="0"/>
    <n v="0"/>
    <n v="0"/>
  </r>
  <r>
    <x v="16"/>
    <x v="30"/>
    <n v="0"/>
    <n v="0"/>
    <n v="0"/>
    <n v="0"/>
    <n v="0"/>
    <n v="0"/>
    <n v="0"/>
    <n v="0"/>
    <n v="0"/>
    <n v="0"/>
  </r>
  <r>
    <x v="16"/>
    <x v="31"/>
    <n v="1"/>
    <n v="0"/>
    <n v="124"/>
    <n v="0"/>
    <n v="0"/>
    <n v="0"/>
    <n v="396"/>
    <n v="4.430769230769231"/>
    <n v="49.5"/>
    <n v="0.55384615384615388"/>
  </r>
  <r>
    <x v="16"/>
    <x v="32"/>
    <n v="0"/>
    <n v="0"/>
    <n v="443"/>
    <n v="0"/>
    <n v="0"/>
    <n v="0"/>
    <n v="756"/>
    <n v="0"/>
    <n v="94.5"/>
    <n v="0"/>
  </r>
  <r>
    <x v="16"/>
    <x v="33"/>
    <n v="0"/>
    <n v="0"/>
    <n v="0"/>
    <n v="0"/>
    <n v="0"/>
    <n v="0"/>
    <n v="0"/>
    <n v="0"/>
    <n v="0"/>
    <n v="0"/>
  </r>
  <r>
    <x v="16"/>
    <x v="34"/>
    <n v="0"/>
    <n v="0"/>
    <n v="0"/>
    <n v="0"/>
    <n v="0"/>
    <n v="0"/>
    <n v="0"/>
    <n v="0"/>
    <n v="0"/>
    <n v="0"/>
  </r>
  <r>
    <x v="16"/>
    <x v="35"/>
    <n v="0"/>
    <n v="0"/>
    <n v="0"/>
    <n v="0"/>
    <n v="0"/>
    <n v="0"/>
    <n v="0"/>
    <n v="0"/>
    <n v="0"/>
    <n v="0"/>
  </r>
  <r>
    <x v="16"/>
    <x v="36"/>
    <n v="0"/>
    <n v="0"/>
    <n v="0"/>
    <n v="0"/>
    <n v="0"/>
    <n v="0"/>
    <n v="0"/>
    <n v="0"/>
    <n v="0"/>
    <n v="0"/>
  </r>
  <r>
    <x v="16"/>
    <x v="37"/>
    <n v="0"/>
    <n v="0"/>
    <n v="0"/>
    <n v="0"/>
    <n v="0"/>
    <n v="0"/>
    <n v="0"/>
    <n v="0"/>
    <n v="0"/>
    <n v="0"/>
  </r>
  <r>
    <x v="16"/>
    <x v="38"/>
    <n v="0"/>
    <n v="0"/>
    <n v="0"/>
    <n v="0"/>
    <n v="0"/>
    <n v="0"/>
    <n v="0"/>
    <n v="0"/>
    <n v="0"/>
    <n v="0"/>
  </r>
  <r>
    <x v="16"/>
    <x v="39"/>
    <n v="0"/>
    <n v="0"/>
    <n v="489"/>
    <n v="0"/>
    <n v="0"/>
    <n v="0"/>
    <n v="0"/>
    <n v="0"/>
    <n v="0"/>
    <n v="0"/>
  </r>
  <r>
    <x v="16"/>
    <x v="40"/>
    <n v="0"/>
    <n v="0"/>
    <n v="0"/>
    <n v="0"/>
    <n v="0"/>
    <n v="0"/>
    <n v="0"/>
    <n v="0"/>
    <n v="0"/>
    <n v="0"/>
  </r>
  <r>
    <x v="16"/>
    <x v="41"/>
    <n v="0"/>
    <n v="0"/>
    <n v="0"/>
    <n v="0"/>
    <n v="0"/>
    <n v="0"/>
    <n v="0"/>
    <n v="0"/>
    <n v="0"/>
    <n v="0"/>
  </r>
  <r>
    <x v="16"/>
    <x v="42"/>
    <n v="0"/>
    <n v="0"/>
    <n v="493"/>
    <n v="0"/>
    <n v="0"/>
    <n v="0"/>
    <n v="0"/>
    <n v="0"/>
    <n v="0"/>
    <n v="0"/>
  </r>
  <r>
    <x v="16"/>
    <x v="43"/>
    <n v="0"/>
    <n v="0"/>
    <n v="555"/>
    <n v="0"/>
    <n v="0"/>
    <n v="0"/>
    <n v="0"/>
    <n v="0"/>
    <n v="0"/>
    <n v="0"/>
  </r>
  <r>
    <x v="16"/>
    <x v="44"/>
    <n v="0"/>
    <n v="0"/>
    <n v="283"/>
    <n v="0"/>
    <n v="0"/>
    <n v="0"/>
    <n v="0"/>
    <n v="0"/>
    <n v="0"/>
    <n v="0"/>
  </r>
  <r>
    <x v="16"/>
    <x v="45"/>
    <n v="0"/>
    <n v="0"/>
    <n v="249"/>
    <n v="0"/>
    <n v="0"/>
    <n v="0"/>
    <n v="0"/>
    <n v="0"/>
    <n v="0"/>
    <n v="0"/>
  </r>
  <r>
    <x v="16"/>
    <x v="46"/>
    <n v="0"/>
    <n v="0"/>
    <n v="247"/>
    <n v="0"/>
    <n v="0"/>
    <n v="0"/>
    <n v="0"/>
    <n v="0"/>
    <n v="0"/>
    <n v="0"/>
  </r>
  <r>
    <x v="16"/>
    <x v="47"/>
    <n v="0"/>
    <n v="0"/>
    <n v="0"/>
    <n v="0"/>
    <n v="0"/>
    <n v="0"/>
    <n v="0"/>
    <n v="0"/>
    <n v="0"/>
    <n v="0"/>
  </r>
  <r>
    <x v="16"/>
    <x v="48"/>
    <n v="0"/>
    <n v="0"/>
    <n v="0"/>
    <n v="0"/>
    <n v="0"/>
    <n v="0"/>
    <n v="0"/>
    <n v="0"/>
    <n v="0"/>
    <n v="0"/>
  </r>
  <r>
    <x v="16"/>
    <x v="49"/>
    <n v="0"/>
    <n v="0"/>
    <n v="0"/>
    <n v="0"/>
    <n v="0"/>
    <n v="0"/>
    <n v="0"/>
    <n v="0"/>
    <n v="0"/>
    <n v="0"/>
  </r>
  <r>
    <x v="16"/>
    <x v="50"/>
    <n v="0"/>
    <n v="0"/>
    <n v="0"/>
    <n v="0"/>
    <n v="0"/>
    <n v="0"/>
    <n v="0"/>
    <n v="0"/>
    <n v="0"/>
    <n v="0"/>
  </r>
  <r>
    <x v="16"/>
    <x v="51"/>
    <n v="0"/>
    <n v="0"/>
    <n v="0"/>
    <n v="0"/>
    <n v="0"/>
    <n v="0"/>
    <n v="0"/>
    <n v="0"/>
    <n v="0"/>
    <n v="0"/>
  </r>
  <r>
    <x v="16"/>
    <x v="52"/>
    <n v="0"/>
    <n v="0"/>
    <n v="0"/>
    <n v="0"/>
    <n v="0"/>
    <n v="0"/>
    <n v="0"/>
    <n v="0"/>
    <n v="0"/>
    <n v="0"/>
  </r>
  <r>
    <x v="16"/>
    <x v="53"/>
    <n v="0"/>
    <n v="0"/>
    <n v="0"/>
    <n v="0"/>
    <n v="0"/>
    <n v="0"/>
    <n v="0"/>
    <n v="0"/>
    <n v="0"/>
    <n v="0"/>
  </r>
  <r>
    <x v="16"/>
    <x v="54"/>
    <n v="0"/>
    <n v="0"/>
    <n v="0"/>
    <n v="0"/>
    <n v="0"/>
    <n v="0"/>
    <n v="0"/>
    <n v="0"/>
    <n v="0"/>
    <n v="0"/>
  </r>
  <r>
    <x v="16"/>
    <x v="55"/>
    <n v="0"/>
    <n v="0"/>
    <n v="0"/>
    <n v="0"/>
    <n v="0"/>
    <n v="0"/>
    <n v="0"/>
    <n v="0"/>
    <n v="0"/>
    <n v="0"/>
  </r>
  <r>
    <x v="16"/>
    <x v="56"/>
    <n v="0"/>
    <n v="0"/>
    <n v="0"/>
    <n v="0"/>
    <n v="0"/>
    <n v="0"/>
    <n v="0"/>
    <n v="0"/>
    <n v="0"/>
    <n v="0"/>
  </r>
  <r>
    <x v="16"/>
    <x v="57"/>
    <n v="0"/>
    <n v="0"/>
    <n v="0"/>
    <n v="0"/>
    <n v="0"/>
    <n v="0"/>
    <n v="0"/>
    <n v="0"/>
    <n v="0"/>
    <n v="0"/>
  </r>
  <r>
    <x v="16"/>
    <x v="58"/>
    <n v="0"/>
    <n v="0"/>
    <n v="0"/>
    <n v="0"/>
    <n v="0"/>
    <n v="0"/>
    <n v="0"/>
    <n v="0"/>
    <n v="0"/>
    <n v="0"/>
  </r>
  <r>
    <x v="16"/>
    <x v="59"/>
    <n v="0"/>
    <n v="0"/>
    <n v="0"/>
    <n v="0"/>
    <n v="0"/>
    <n v="0"/>
    <n v="0"/>
    <n v="0"/>
    <n v="0"/>
    <n v="0"/>
  </r>
  <r>
    <x v="16"/>
    <x v="60"/>
    <n v="0"/>
    <n v="0"/>
    <n v="0"/>
    <n v="0"/>
    <n v="0"/>
    <n v="0"/>
    <n v="0"/>
    <n v="0"/>
    <n v="0"/>
    <n v="0"/>
  </r>
  <r>
    <x v="16"/>
    <x v="61"/>
    <n v="0"/>
    <n v="0"/>
    <n v="0"/>
    <n v="0"/>
    <n v="0"/>
    <n v="0"/>
    <n v="0"/>
    <n v="0"/>
    <n v="0"/>
    <n v="0"/>
  </r>
  <r>
    <x v="16"/>
    <x v="62"/>
    <n v="0"/>
    <n v="0"/>
    <n v="0"/>
    <n v="0"/>
    <n v="0"/>
    <n v="0"/>
    <n v="0"/>
    <n v="0"/>
    <n v="0"/>
    <n v="0"/>
  </r>
  <r>
    <x v="16"/>
    <x v="63"/>
    <n v="0"/>
    <n v="0"/>
    <n v="0"/>
    <n v="0"/>
    <n v="0"/>
    <n v="0"/>
    <n v="0"/>
    <n v="0"/>
    <n v="0"/>
    <n v="0"/>
  </r>
  <r>
    <x v="16"/>
    <x v="64"/>
    <n v="0"/>
    <n v="0"/>
    <n v="0"/>
    <n v="0"/>
    <n v="0"/>
    <n v="0"/>
    <n v="0"/>
    <n v="0"/>
    <n v="0"/>
    <n v="0"/>
  </r>
  <r>
    <x v="16"/>
    <x v="65"/>
    <n v="0"/>
    <n v="0"/>
    <n v="0"/>
    <n v="0"/>
    <n v="0"/>
    <n v="0"/>
    <n v="0"/>
    <n v="0"/>
    <n v="0"/>
    <n v="0"/>
  </r>
  <r>
    <x v="16"/>
    <x v="66"/>
    <n v="0"/>
    <n v="0"/>
    <n v="0"/>
    <n v="0"/>
    <n v="0"/>
    <n v="0"/>
    <n v="0"/>
    <n v="0"/>
    <n v="0"/>
    <n v="0"/>
  </r>
  <r>
    <x v="16"/>
    <x v="67"/>
    <n v="0"/>
    <n v="0"/>
    <n v="0"/>
    <n v="0"/>
    <n v="0"/>
    <n v="0"/>
    <n v="0"/>
    <n v="0"/>
    <n v="0"/>
    <n v="0"/>
  </r>
  <r>
    <x v="16"/>
    <x v="68"/>
    <n v="0"/>
    <n v="0"/>
    <n v="0"/>
    <n v="0"/>
    <n v="0"/>
    <n v="0"/>
    <n v="0"/>
    <n v="0"/>
    <n v="0"/>
    <n v="0"/>
  </r>
  <r>
    <x v="16"/>
    <x v="69"/>
    <n v="0"/>
    <n v="0"/>
    <n v="0"/>
    <n v="0"/>
    <n v="0"/>
    <n v="0"/>
    <n v="0"/>
    <n v="0"/>
    <n v="0"/>
    <n v="0"/>
  </r>
  <r>
    <x v="16"/>
    <x v="70"/>
    <n v="0"/>
    <n v="0"/>
    <n v="0"/>
    <n v="0"/>
    <n v="0"/>
    <n v="0"/>
    <n v="0"/>
    <n v="0"/>
    <n v="0"/>
    <n v="0"/>
  </r>
  <r>
    <x v="16"/>
    <x v="71"/>
    <n v="0"/>
    <n v="0"/>
    <n v="0"/>
    <n v="0"/>
    <n v="0"/>
    <n v="0"/>
    <n v="0"/>
    <n v="0"/>
    <n v="0"/>
    <n v="0"/>
  </r>
  <r>
    <x v="16"/>
    <x v="72"/>
    <n v="0"/>
    <n v="0"/>
    <n v="0"/>
    <n v="0"/>
    <n v="0"/>
    <n v="0"/>
    <n v="0"/>
    <n v="0"/>
    <n v="0"/>
    <n v="0"/>
  </r>
  <r>
    <x v="16"/>
    <x v="73"/>
    <n v="0"/>
    <n v="0"/>
    <n v="0"/>
    <n v="0"/>
    <n v="0"/>
    <n v="0"/>
    <n v="0"/>
    <n v="0"/>
    <n v="0"/>
    <n v="0"/>
  </r>
  <r>
    <x v="16"/>
    <x v="74"/>
    <n v="0"/>
    <n v="0"/>
    <n v="0"/>
    <n v="0"/>
    <n v="0"/>
    <n v="0"/>
    <n v="0"/>
    <n v="0"/>
    <n v="0"/>
    <n v="0"/>
  </r>
  <r>
    <x v="16"/>
    <x v="75"/>
    <n v="0"/>
    <n v="0"/>
    <n v="0"/>
    <n v="0"/>
    <n v="0"/>
    <n v="0"/>
    <n v="0"/>
    <n v="0"/>
    <n v="0"/>
    <n v="0"/>
  </r>
  <r>
    <x v="16"/>
    <x v="76"/>
    <n v="0"/>
    <n v="0"/>
    <n v="0"/>
    <n v="0"/>
    <n v="0"/>
    <n v="0"/>
    <n v="0"/>
    <n v="0"/>
    <n v="0"/>
    <n v="0"/>
  </r>
  <r>
    <x v="16"/>
    <x v="77"/>
    <n v="0"/>
    <n v="0"/>
    <n v="0"/>
    <n v="0"/>
    <n v="0"/>
    <n v="0"/>
    <n v="0"/>
    <n v="0"/>
    <n v="0"/>
    <n v="0"/>
  </r>
  <r>
    <x v="16"/>
    <x v="78"/>
    <n v="0"/>
    <n v="0"/>
    <n v="0"/>
    <n v="0"/>
    <n v="0"/>
    <n v="0"/>
    <n v="0"/>
    <n v="0"/>
    <n v="0"/>
    <n v="0"/>
  </r>
  <r>
    <x v="16"/>
    <x v="79"/>
    <n v="0"/>
    <n v="0"/>
    <n v="0"/>
    <n v="0"/>
    <n v="0"/>
    <n v="0"/>
    <n v="0"/>
    <n v="0"/>
    <n v="0"/>
    <n v="0"/>
  </r>
  <r>
    <x v="16"/>
    <x v="80"/>
    <n v="0"/>
    <n v="0"/>
    <n v="0"/>
    <n v="0"/>
    <n v="0"/>
    <n v="0"/>
    <n v="0"/>
    <n v="0"/>
    <n v="0"/>
    <n v="0"/>
  </r>
  <r>
    <x v="16"/>
    <x v="81"/>
    <n v="0"/>
    <n v="0"/>
    <n v="0"/>
    <n v="0"/>
    <n v="0"/>
    <n v="0"/>
    <n v="0"/>
    <n v="0"/>
    <n v="0"/>
    <n v="0"/>
  </r>
  <r>
    <x v="16"/>
    <x v="82"/>
    <n v="0"/>
    <n v="0"/>
    <n v="0"/>
    <n v="0"/>
    <n v="0"/>
    <n v="0"/>
    <n v="0"/>
    <n v="0"/>
    <n v="0"/>
    <n v="0"/>
  </r>
  <r>
    <x v="16"/>
    <x v="83"/>
    <n v="0"/>
    <n v="0"/>
    <n v="0"/>
    <n v="0"/>
    <n v="0"/>
    <n v="0"/>
    <n v="0"/>
    <n v="0"/>
    <n v="0"/>
    <n v="0"/>
  </r>
  <r>
    <x v="16"/>
    <x v="84"/>
    <n v="0"/>
    <n v="0"/>
    <n v="0"/>
    <n v="0"/>
    <n v="0"/>
    <n v="0"/>
    <n v="0"/>
    <n v="0"/>
    <n v="0"/>
    <n v="0"/>
  </r>
  <r>
    <x v="16"/>
    <x v="85"/>
    <n v="0"/>
    <n v="0"/>
    <n v="0"/>
    <n v="0"/>
    <n v="0"/>
    <n v="0"/>
    <n v="0"/>
    <n v="0"/>
    <n v="0"/>
    <n v="0"/>
  </r>
  <r>
    <x v="16"/>
    <x v="86"/>
    <n v="0"/>
    <n v="0"/>
    <n v="0"/>
    <n v="0"/>
    <n v="0"/>
    <n v="0"/>
    <n v="0"/>
    <n v="0"/>
    <n v="0"/>
    <n v="0"/>
  </r>
  <r>
    <x v="16"/>
    <x v="87"/>
    <n v="0"/>
    <n v="0"/>
    <n v="0"/>
    <n v="0"/>
    <n v="0"/>
    <n v="0"/>
    <n v="0"/>
    <n v="0"/>
    <n v="0"/>
    <n v="0"/>
  </r>
  <r>
    <x v="16"/>
    <x v="88"/>
    <n v="0"/>
    <n v="0"/>
    <n v="0"/>
    <n v="0"/>
    <n v="0"/>
    <n v="0"/>
    <n v="0"/>
    <n v="0"/>
    <n v="0"/>
    <n v="0"/>
  </r>
  <r>
    <x v="16"/>
    <x v="89"/>
    <n v="0"/>
    <n v="0"/>
    <n v="0"/>
    <n v="0"/>
    <n v="0"/>
    <n v="0"/>
    <n v="0"/>
    <n v="0"/>
    <n v="0"/>
    <n v="0"/>
  </r>
  <r>
    <x v="16"/>
    <x v="90"/>
    <n v="0"/>
    <n v="0"/>
    <n v="0"/>
    <n v="0"/>
    <n v="0"/>
    <n v="0"/>
    <n v="0"/>
    <n v="0"/>
    <n v="0"/>
    <n v="0"/>
  </r>
  <r>
    <x v="16"/>
    <x v="91"/>
    <n v="0"/>
    <n v="0"/>
    <n v="0"/>
    <n v="0"/>
    <n v="0"/>
    <n v="0"/>
    <n v="0"/>
    <n v="0"/>
    <n v="0"/>
    <n v="0"/>
  </r>
  <r>
    <x v="16"/>
    <x v="92"/>
    <n v="0"/>
    <n v="0"/>
    <n v="0"/>
    <n v="0"/>
    <n v="0"/>
    <n v="0"/>
    <n v="0"/>
    <n v="0"/>
    <n v="0"/>
    <n v="0"/>
  </r>
  <r>
    <x v="16"/>
    <x v="93"/>
    <n v="0"/>
    <n v="0"/>
    <n v="0"/>
    <n v="0"/>
    <n v="0"/>
    <n v="0"/>
    <n v="0"/>
    <n v="0"/>
    <n v="0"/>
    <n v="0"/>
  </r>
  <r>
    <x v="16"/>
    <x v="94"/>
    <n v="0"/>
    <n v="0"/>
    <n v="0"/>
    <n v="0"/>
    <n v="0"/>
    <n v="0"/>
    <n v="0"/>
    <n v="0"/>
    <n v="0"/>
    <n v="0"/>
  </r>
  <r>
    <x v="16"/>
    <x v="95"/>
    <n v="0"/>
    <n v="0"/>
    <n v="0"/>
    <n v="0"/>
    <n v="0"/>
    <n v="0"/>
    <n v="0"/>
    <n v="0"/>
    <n v="0"/>
    <n v="0"/>
  </r>
  <r>
    <x v="16"/>
    <x v="96"/>
    <n v="0"/>
    <n v="0"/>
    <n v="0"/>
    <n v="0"/>
    <n v="0"/>
    <n v="0"/>
    <n v="0"/>
    <n v="0"/>
    <n v="0"/>
    <n v="0"/>
  </r>
  <r>
    <x v="16"/>
    <x v="97"/>
    <n v="0"/>
    <n v="0"/>
    <n v="0"/>
    <n v="0"/>
    <n v="0"/>
    <n v="0"/>
    <n v="0"/>
    <n v="0"/>
    <n v="0"/>
    <n v="0"/>
  </r>
  <r>
    <x v="16"/>
    <x v="98"/>
    <n v="0"/>
    <n v="0"/>
    <n v="0"/>
    <n v="0"/>
    <n v="0"/>
    <n v="0"/>
    <n v="0"/>
    <n v="0"/>
    <n v="0"/>
    <n v="0"/>
  </r>
  <r>
    <x v="16"/>
    <x v="99"/>
    <n v="0"/>
    <n v="0"/>
    <n v="0"/>
    <n v="0"/>
    <n v="0"/>
    <n v="0"/>
    <n v="0"/>
    <n v="0"/>
    <n v="0"/>
    <n v="0"/>
  </r>
  <r>
    <x v="16"/>
    <x v="100"/>
    <n v="0"/>
    <n v="0"/>
    <n v="0"/>
    <n v="0"/>
    <n v="0"/>
    <n v="0"/>
    <n v="0"/>
    <n v="0"/>
    <n v="0"/>
    <n v="0"/>
  </r>
  <r>
    <x v="16"/>
    <x v="101"/>
    <n v="0"/>
    <n v="0"/>
    <n v="0"/>
    <n v="0"/>
    <n v="0"/>
    <n v="0"/>
    <n v="0"/>
    <n v="0"/>
    <n v="0"/>
    <n v="0"/>
  </r>
  <r>
    <x v="16"/>
    <x v="102"/>
    <n v="0"/>
    <n v="0"/>
    <n v="0"/>
    <n v="0"/>
    <n v="0"/>
    <n v="0"/>
    <n v="0"/>
    <n v="0"/>
    <n v="0"/>
    <n v="0"/>
  </r>
  <r>
    <x v="16"/>
    <x v="103"/>
    <n v="0"/>
    <n v="0"/>
    <n v="0"/>
    <n v="0"/>
    <n v="0"/>
    <n v="0"/>
    <n v="0"/>
    <n v="0"/>
    <n v="0"/>
    <n v="0"/>
  </r>
  <r>
    <x v="16"/>
    <x v="104"/>
    <n v="0"/>
    <n v="0"/>
    <n v="0"/>
    <n v="0"/>
    <n v="0"/>
    <n v="0"/>
    <n v="0"/>
    <n v="0"/>
    <n v="0"/>
    <n v="0"/>
  </r>
  <r>
    <x v="16"/>
    <x v="105"/>
    <n v="0"/>
    <n v="0"/>
    <n v="0"/>
    <n v="0"/>
    <n v="0"/>
    <n v="0"/>
    <n v="0"/>
    <n v="0"/>
    <n v="0"/>
    <n v="0"/>
  </r>
  <r>
    <x v="16"/>
    <x v="106"/>
    <n v="0"/>
    <n v="0"/>
    <n v="0"/>
    <n v="0"/>
    <n v="0"/>
    <n v="0"/>
    <n v="0"/>
    <n v="0"/>
    <n v="0"/>
    <n v="0"/>
  </r>
  <r>
    <x v="16"/>
    <x v="107"/>
    <n v="0"/>
    <n v="0"/>
    <n v="0"/>
    <n v="0"/>
    <n v="0"/>
    <n v="0"/>
    <n v="0"/>
    <n v="0"/>
    <n v="0"/>
    <n v="0"/>
  </r>
  <r>
    <x v="16"/>
    <x v="108"/>
    <n v="0"/>
    <n v="0"/>
    <n v="0"/>
    <n v="0"/>
    <n v="0"/>
    <n v="0"/>
    <n v="0"/>
    <n v="0"/>
    <n v="0"/>
    <n v="0"/>
  </r>
  <r>
    <x v="16"/>
    <x v="109"/>
    <n v="0"/>
    <n v="0"/>
    <n v="0"/>
    <n v="0"/>
    <n v="0"/>
    <n v="0"/>
    <n v="0"/>
    <n v="0"/>
    <n v="0"/>
    <n v="0"/>
  </r>
  <r>
    <x v="16"/>
    <x v="110"/>
    <n v="0"/>
    <n v="0"/>
    <n v="0"/>
    <n v="0"/>
    <n v="0"/>
    <n v="0"/>
    <n v="0"/>
    <n v="0"/>
    <n v="0"/>
    <n v="0"/>
  </r>
  <r>
    <x v="16"/>
    <x v="111"/>
    <n v="0"/>
    <n v="0"/>
    <n v="0"/>
    <n v="0"/>
    <n v="0"/>
    <n v="0"/>
    <n v="0"/>
    <n v="0"/>
    <n v="0"/>
    <n v="0"/>
  </r>
  <r>
    <x v="16"/>
    <x v="112"/>
    <n v="0"/>
    <n v="0"/>
    <n v="0"/>
    <n v="0"/>
    <n v="0"/>
    <n v="0"/>
    <n v="0"/>
    <n v="0"/>
    <n v="0"/>
    <n v="0"/>
  </r>
  <r>
    <x v="16"/>
    <x v="113"/>
    <n v="0"/>
    <n v="0"/>
    <n v="0"/>
    <n v="0"/>
    <n v="0"/>
    <n v="0"/>
    <n v="0"/>
    <n v="0"/>
    <n v="0"/>
    <n v="0"/>
  </r>
  <r>
    <x v="16"/>
    <x v="114"/>
    <n v="0"/>
    <n v="0"/>
    <n v="0"/>
    <n v="0"/>
    <n v="0"/>
    <n v="0"/>
    <n v="0"/>
    <n v="0"/>
    <n v="0"/>
    <n v="0"/>
  </r>
  <r>
    <x v="17"/>
    <x v="16"/>
    <n v="0"/>
    <n v="0"/>
    <n v="47"/>
    <n v="0"/>
    <n v="0"/>
    <n v="0"/>
    <n v="0"/>
    <n v="0"/>
    <n v="0"/>
    <n v="0"/>
  </r>
  <r>
    <x v="17"/>
    <x v="17"/>
    <n v="0"/>
    <n v="0"/>
    <n v="116"/>
    <n v="0"/>
    <n v="0"/>
    <n v="0"/>
    <n v="0"/>
    <n v="0"/>
    <n v="0"/>
    <n v="0"/>
  </r>
  <r>
    <x v="17"/>
    <x v="18"/>
    <n v="0"/>
    <n v="0"/>
    <n v="137"/>
    <n v="0"/>
    <n v="0"/>
    <n v="0"/>
    <n v="0"/>
    <n v="0"/>
    <n v="0"/>
    <n v="0"/>
  </r>
  <r>
    <x v="17"/>
    <x v="19"/>
    <n v="0"/>
    <n v="0"/>
    <n v="0"/>
    <n v="0"/>
    <n v="0"/>
    <n v="0"/>
    <n v="0"/>
    <n v="0"/>
    <n v="0"/>
    <n v="0"/>
  </r>
  <r>
    <x v="17"/>
    <x v="20"/>
    <n v="0"/>
    <n v="0"/>
    <n v="0"/>
    <n v="0"/>
    <n v="0"/>
    <n v="0"/>
    <n v="0"/>
    <n v="0"/>
    <n v="0"/>
    <n v="0"/>
  </r>
  <r>
    <x v="17"/>
    <x v="21"/>
    <n v="0"/>
    <n v="0"/>
    <n v="183"/>
    <n v="0"/>
    <n v="0"/>
    <n v="0"/>
    <n v="0"/>
    <n v="0"/>
    <n v="0"/>
    <n v="0"/>
  </r>
  <r>
    <x v="17"/>
    <x v="22"/>
    <n v="0"/>
    <n v="0"/>
    <n v="152"/>
    <n v="0"/>
    <n v="0"/>
    <n v="0"/>
    <n v="0"/>
    <n v="0"/>
    <n v="0"/>
    <n v="0"/>
  </r>
  <r>
    <x v="17"/>
    <x v="23"/>
    <n v="0"/>
    <n v="0"/>
    <n v="139"/>
    <n v="0"/>
    <n v="0"/>
    <n v="0"/>
    <n v="0"/>
    <n v="0"/>
    <n v="0"/>
    <n v="0"/>
  </r>
  <r>
    <x v="17"/>
    <x v="24"/>
    <n v="0"/>
    <n v="0"/>
    <n v="192"/>
    <n v="0"/>
    <n v="0"/>
    <n v="0"/>
    <n v="0"/>
    <n v="0"/>
    <n v="0"/>
    <n v="0"/>
  </r>
  <r>
    <x v="17"/>
    <x v="25"/>
    <n v="0"/>
    <n v="0"/>
    <n v="227"/>
    <n v="0"/>
    <n v="0"/>
    <n v="0"/>
    <n v="0"/>
    <n v="0"/>
    <n v="0"/>
    <n v="0"/>
  </r>
  <r>
    <x v="17"/>
    <x v="26"/>
    <n v="0"/>
    <n v="0"/>
    <n v="0"/>
    <n v="0"/>
    <n v="0"/>
    <n v="0"/>
    <n v="0"/>
    <n v="0"/>
    <n v="0"/>
    <n v="0"/>
  </r>
  <r>
    <x v="17"/>
    <x v="27"/>
    <n v="0"/>
    <n v="0"/>
    <n v="0"/>
    <n v="0"/>
    <n v="0"/>
    <n v="0"/>
    <n v="0"/>
    <n v="0"/>
    <n v="0"/>
    <n v="0"/>
  </r>
  <r>
    <x v="17"/>
    <x v="28"/>
    <n v="0"/>
    <n v="0"/>
    <n v="215"/>
    <n v="0"/>
    <n v="0"/>
    <n v="0"/>
    <n v="0"/>
    <n v="0"/>
    <n v="0"/>
    <n v="0"/>
  </r>
  <r>
    <x v="17"/>
    <x v="29"/>
    <n v="0"/>
    <n v="0"/>
    <n v="232"/>
    <n v="0"/>
    <n v="0"/>
    <n v="0"/>
    <n v="0"/>
    <n v="0"/>
    <n v="0"/>
    <n v="0"/>
  </r>
  <r>
    <x v="17"/>
    <x v="30"/>
    <n v="0"/>
    <n v="0"/>
    <n v="230"/>
    <n v="0"/>
    <n v="0"/>
    <n v="0"/>
    <n v="0"/>
    <n v="0"/>
    <n v="0"/>
    <n v="0"/>
  </r>
  <r>
    <x v="17"/>
    <x v="31"/>
    <n v="0"/>
    <n v="0"/>
    <n v="215"/>
    <n v="0"/>
    <n v="0"/>
    <n v="0"/>
    <n v="0"/>
    <n v="0"/>
    <n v="0"/>
    <n v="0"/>
  </r>
  <r>
    <x v="17"/>
    <x v="32"/>
    <n v="0"/>
    <n v="0"/>
    <n v="260"/>
    <n v="0"/>
    <n v="0"/>
    <n v="0"/>
    <n v="0"/>
    <n v="0"/>
    <n v="0"/>
    <n v="0"/>
  </r>
  <r>
    <x v="17"/>
    <x v="33"/>
    <n v="0"/>
    <n v="0"/>
    <n v="0"/>
    <n v="0"/>
    <n v="0"/>
    <n v="0"/>
    <n v="0"/>
    <n v="0"/>
    <n v="0"/>
    <n v="0"/>
  </r>
  <r>
    <x v="17"/>
    <x v="34"/>
    <n v="0"/>
    <n v="0"/>
    <n v="0"/>
    <n v="0"/>
    <n v="0"/>
    <n v="0"/>
    <n v="0"/>
    <n v="0"/>
    <n v="0"/>
    <n v="0"/>
  </r>
  <r>
    <x v="17"/>
    <x v="35"/>
    <n v="0"/>
    <n v="0"/>
    <n v="0"/>
    <n v="0"/>
    <n v="0"/>
    <n v="0"/>
    <n v="0"/>
    <n v="0"/>
    <n v="0"/>
    <n v="0"/>
  </r>
  <r>
    <x v="17"/>
    <x v="36"/>
    <n v="0"/>
    <n v="0"/>
    <n v="260"/>
    <n v="0"/>
    <n v="0"/>
    <n v="0"/>
    <n v="0"/>
    <n v="0"/>
    <n v="0"/>
    <n v="0"/>
  </r>
  <r>
    <x v="17"/>
    <x v="37"/>
    <n v="0"/>
    <n v="0"/>
    <n v="332"/>
    <n v="0"/>
    <n v="0"/>
    <n v="0"/>
    <n v="0"/>
    <n v="0"/>
    <n v="0"/>
    <n v="0"/>
  </r>
  <r>
    <x v="17"/>
    <x v="38"/>
    <n v="0"/>
    <n v="0"/>
    <n v="280"/>
    <n v="0"/>
    <n v="0"/>
    <n v="0"/>
    <n v="0"/>
    <n v="0"/>
    <n v="0"/>
    <n v="0"/>
  </r>
  <r>
    <x v="17"/>
    <x v="39"/>
    <n v="0"/>
    <n v="0"/>
    <n v="280"/>
    <n v="0"/>
    <n v="0"/>
    <n v="0"/>
    <n v="0"/>
    <n v="0"/>
    <n v="0"/>
    <n v="0"/>
  </r>
  <r>
    <x v="17"/>
    <x v="40"/>
    <n v="0"/>
    <n v="0"/>
    <n v="0"/>
    <n v="0"/>
    <n v="0"/>
    <n v="0"/>
    <n v="0"/>
    <n v="0"/>
    <n v="0"/>
    <n v="0"/>
  </r>
  <r>
    <x v="17"/>
    <x v="41"/>
    <n v="0"/>
    <n v="0"/>
    <n v="0"/>
    <n v="0"/>
    <n v="0"/>
    <n v="0"/>
    <n v="0"/>
    <n v="0"/>
    <n v="0"/>
    <n v="0"/>
  </r>
  <r>
    <x v="17"/>
    <x v="42"/>
    <n v="0"/>
    <n v="0"/>
    <n v="360"/>
    <n v="0"/>
    <n v="0"/>
    <n v="0"/>
    <n v="0"/>
    <n v="0"/>
    <n v="0"/>
    <n v="0"/>
  </r>
  <r>
    <x v="17"/>
    <x v="43"/>
    <n v="0"/>
    <n v="0"/>
    <n v="305"/>
    <n v="0"/>
    <n v="0"/>
    <n v="0"/>
    <n v="0"/>
    <n v="0"/>
    <n v="0"/>
    <n v="0"/>
  </r>
  <r>
    <x v="17"/>
    <x v="44"/>
    <n v="0"/>
    <n v="0"/>
    <n v="280"/>
    <n v="0"/>
    <n v="0"/>
    <n v="0"/>
    <n v="0"/>
    <n v="0"/>
    <n v="0"/>
    <n v="0"/>
  </r>
  <r>
    <x v="17"/>
    <x v="45"/>
    <n v="0"/>
    <n v="0"/>
    <n v="280"/>
    <n v="0"/>
    <n v="0"/>
    <n v="0"/>
    <n v="0"/>
    <n v="0"/>
    <n v="0"/>
    <n v="0"/>
  </r>
  <r>
    <x v="17"/>
    <x v="46"/>
    <n v="0"/>
    <n v="0"/>
    <n v="285"/>
    <n v="0"/>
    <n v="0"/>
    <n v="0"/>
    <n v="0"/>
    <n v="0"/>
    <n v="0"/>
    <n v="0"/>
  </r>
  <r>
    <x v="17"/>
    <x v="47"/>
    <n v="0"/>
    <n v="0"/>
    <n v="0"/>
    <n v="0"/>
    <n v="0"/>
    <n v="0"/>
    <n v="0"/>
    <n v="0"/>
    <n v="0"/>
    <n v="0"/>
  </r>
  <r>
    <x v="17"/>
    <x v="48"/>
    <n v="0"/>
    <n v="0"/>
    <n v="0"/>
    <n v="0"/>
    <n v="0"/>
    <n v="0"/>
    <n v="0"/>
    <n v="0"/>
    <n v="0"/>
    <n v="0"/>
  </r>
  <r>
    <x v="17"/>
    <x v="49"/>
    <n v="0"/>
    <n v="0"/>
    <n v="270"/>
    <n v="0"/>
    <n v="0"/>
    <n v="0"/>
    <n v="0"/>
    <n v="0"/>
    <n v="0"/>
    <n v="0"/>
  </r>
  <r>
    <x v="17"/>
    <x v="50"/>
    <n v="0"/>
    <n v="0"/>
    <n v="179"/>
    <n v="0"/>
    <n v="0"/>
    <n v="0"/>
    <n v="0"/>
    <n v="0"/>
    <n v="0"/>
    <n v="0"/>
  </r>
  <r>
    <x v="17"/>
    <x v="51"/>
    <n v="0"/>
    <n v="0"/>
    <n v="0"/>
    <n v="0"/>
    <n v="0"/>
    <n v="0"/>
    <n v="0"/>
    <n v="0"/>
    <n v="0"/>
    <n v="0"/>
  </r>
  <r>
    <x v="17"/>
    <x v="52"/>
    <n v="0"/>
    <n v="0"/>
    <n v="0"/>
    <n v="0"/>
    <n v="0"/>
    <n v="0"/>
    <n v="0"/>
    <n v="0"/>
    <n v="0"/>
    <n v="0"/>
  </r>
  <r>
    <x v="17"/>
    <x v="53"/>
    <n v="0"/>
    <n v="0"/>
    <n v="0"/>
    <n v="0"/>
    <n v="0"/>
    <n v="0"/>
    <n v="0"/>
    <n v="0"/>
    <n v="0"/>
    <n v="0"/>
  </r>
  <r>
    <x v="17"/>
    <x v="54"/>
    <n v="0"/>
    <n v="0"/>
    <n v="0"/>
    <n v="0"/>
    <n v="0"/>
    <n v="0"/>
    <n v="0"/>
    <n v="0"/>
    <n v="0"/>
    <n v="0"/>
  </r>
  <r>
    <x v="17"/>
    <x v="55"/>
    <n v="0"/>
    <n v="0"/>
    <n v="0"/>
    <n v="0"/>
    <n v="0"/>
    <n v="0"/>
    <n v="0"/>
    <n v="0"/>
    <n v="0"/>
    <n v="0"/>
  </r>
  <r>
    <x v="17"/>
    <x v="56"/>
    <n v="0"/>
    <n v="0"/>
    <n v="0"/>
    <n v="0"/>
    <n v="0"/>
    <n v="0"/>
    <n v="0"/>
    <n v="0"/>
    <n v="0"/>
    <n v="0"/>
  </r>
  <r>
    <x v="17"/>
    <x v="57"/>
    <n v="0"/>
    <n v="0"/>
    <n v="0"/>
    <n v="0"/>
    <n v="0"/>
    <n v="0"/>
    <n v="0"/>
    <n v="0"/>
    <n v="0"/>
    <n v="0"/>
  </r>
  <r>
    <x v="17"/>
    <x v="58"/>
    <n v="0"/>
    <n v="0"/>
    <n v="0"/>
    <n v="0"/>
    <n v="0"/>
    <n v="0"/>
    <n v="0"/>
    <n v="0"/>
    <n v="0"/>
    <n v="0"/>
  </r>
  <r>
    <x v="17"/>
    <x v="59"/>
    <n v="0"/>
    <n v="0"/>
    <n v="0"/>
    <n v="0"/>
    <n v="0"/>
    <n v="0"/>
    <n v="0"/>
    <n v="0"/>
    <n v="0"/>
    <n v="0"/>
  </r>
  <r>
    <x v="17"/>
    <x v="60"/>
    <n v="0"/>
    <n v="0"/>
    <n v="0"/>
    <n v="0"/>
    <n v="0"/>
    <n v="0"/>
    <n v="0"/>
    <n v="0"/>
    <n v="0"/>
    <n v="0"/>
  </r>
  <r>
    <x v="17"/>
    <x v="61"/>
    <n v="0"/>
    <n v="0"/>
    <n v="0"/>
    <n v="0"/>
    <n v="0"/>
    <n v="0"/>
    <n v="0"/>
    <n v="0"/>
    <n v="0"/>
    <n v="0"/>
  </r>
  <r>
    <x v="17"/>
    <x v="62"/>
    <n v="0"/>
    <n v="0"/>
    <n v="0"/>
    <n v="0"/>
    <n v="0"/>
    <n v="0"/>
    <n v="0"/>
    <n v="0"/>
    <n v="0"/>
    <n v="0"/>
  </r>
  <r>
    <x v="17"/>
    <x v="63"/>
    <n v="0"/>
    <n v="0"/>
    <n v="0"/>
    <n v="0"/>
    <n v="0"/>
    <n v="0"/>
    <n v="0"/>
    <n v="0"/>
    <n v="0"/>
    <n v="0"/>
  </r>
  <r>
    <x v="17"/>
    <x v="64"/>
    <n v="0"/>
    <n v="0"/>
    <n v="0"/>
    <n v="0"/>
    <n v="0"/>
    <n v="0"/>
    <n v="0"/>
    <n v="0"/>
    <n v="0"/>
    <n v="0"/>
  </r>
  <r>
    <x v="17"/>
    <x v="65"/>
    <n v="0"/>
    <n v="0"/>
    <n v="0"/>
    <n v="0"/>
    <n v="0"/>
    <n v="0"/>
    <n v="0"/>
    <n v="0"/>
    <n v="0"/>
    <n v="0"/>
  </r>
  <r>
    <x v="17"/>
    <x v="66"/>
    <n v="0"/>
    <n v="0"/>
    <n v="0"/>
    <n v="0"/>
    <n v="0"/>
    <n v="0"/>
    <n v="0"/>
    <n v="0"/>
    <n v="0"/>
    <n v="0"/>
  </r>
  <r>
    <x v="17"/>
    <x v="67"/>
    <n v="0"/>
    <n v="0"/>
    <n v="0"/>
    <n v="0"/>
    <n v="0"/>
    <n v="0"/>
    <n v="0"/>
    <n v="0"/>
    <n v="0"/>
    <n v="0"/>
  </r>
  <r>
    <x v="17"/>
    <x v="68"/>
    <n v="0"/>
    <n v="0"/>
    <n v="0"/>
    <n v="0"/>
    <n v="0"/>
    <n v="0"/>
    <n v="0"/>
    <n v="0"/>
    <n v="0"/>
    <n v="0"/>
  </r>
  <r>
    <x v="17"/>
    <x v="69"/>
    <n v="0"/>
    <n v="0"/>
    <n v="0"/>
    <n v="0"/>
    <n v="0"/>
    <n v="0"/>
    <n v="0"/>
    <n v="0"/>
    <n v="0"/>
    <n v="0"/>
  </r>
  <r>
    <x v="17"/>
    <x v="70"/>
    <n v="0"/>
    <n v="0"/>
    <n v="0"/>
    <n v="0"/>
    <n v="0"/>
    <n v="0"/>
    <n v="0"/>
    <n v="0"/>
    <n v="0"/>
    <n v="0"/>
  </r>
  <r>
    <x v="17"/>
    <x v="71"/>
    <n v="0"/>
    <n v="0"/>
    <n v="0"/>
    <n v="0"/>
    <n v="0"/>
    <n v="0"/>
    <n v="0"/>
    <n v="0"/>
    <n v="0"/>
    <n v="0"/>
  </r>
  <r>
    <x v="17"/>
    <x v="72"/>
    <n v="0"/>
    <n v="0"/>
    <n v="0"/>
    <n v="0"/>
    <n v="0"/>
    <n v="0"/>
    <n v="0"/>
    <n v="0"/>
    <n v="0"/>
    <n v="0"/>
  </r>
  <r>
    <x v="17"/>
    <x v="73"/>
    <n v="0"/>
    <n v="0"/>
    <n v="0"/>
    <n v="0"/>
    <n v="0"/>
    <n v="0"/>
    <n v="0"/>
    <n v="0"/>
    <n v="0"/>
    <n v="0"/>
  </r>
  <r>
    <x v="17"/>
    <x v="74"/>
    <n v="0"/>
    <n v="0"/>
    <n v="0"/>
    <n v="0"/>
    <n v="0"/>
    <n v="0"/>
    <n v="0"/>
    <n v="0"/>
    <n v="0"/>
    <n v="0"/>
  </r>
  <r>
    <x v="17"/>
    <x v="75"/>
    <n v="0"/>
    <n v="0"/>
    <n v="0"/>
    <n v="0"/>
    <n v="0"/>
    <n v="0"/>
    <n v="0"/>
    <n v="0"/>
    <n v="0"/>
    <n v="0"/>
  </r>
  <r>
    <x v="17"/>
    <x v="76"/>
    <n v="0"/>
    <n v="0"/>
    <n v="0"/>
    <n v="0"/>
    <n v="0"/>
    <n v="0"/>
    <n v="0"/>
    <n v="0"/>
    <n v="0"/>
    <n v="0"/>
  </r>
  <r>
    <x v="17"/>
    <x v="77"/>
    <n v="0"/>
    <n v="0"/>
    <n v="0"/>
    <n v="0"/>
    <n v="0"/>
    <n v="0"/>
    <n v="0"/>
    <n v="0"/>
    <n v="0"/>
    <n v="0"/>
  </r>
  <r>
    <x v="17"/>
    <x v="78"/>
    <n v="0"/>
    <n v="0"/>
    <n v="0"/>
    <n v="0"/>
    <n v="0"/>
    <n v="0"/>
    <n v="0"/>
    <n v="0"/>
    <n v="0"/>
    <n v="0"/>
  </r>
  <r>
    <x v="17"/>
    <x v="79"/>
    <n v="0"/>
    <n v="0"/>
    <n v="0"/>
    <n v="0"/>
    <n v="0"/>
    <n v="0"/>
    <n v="0"/>
    <n v="0"/>
    <n v="0"/>
    <n v="0"/>
  </r>
  <r>
    <x v="17"/>
    <x v="80"/>
    <n v="0"/>
    <n v="0"/>
    <n v="0"/>
    <n v="0"/>
    <n v="0"/>
    <n v="0"/>
    <n v="0"/>
    <n v="0"/>
    <n v="0"/>
    <n v="0"/>
  </r>
  <r>
    <x v="17"/>
    <x v="81"/>
    <n v="0"/>
    <n v="0"/>
    <n v="0"/>
    <n v="0"/>
    <n v="0"/>
    <n v="0"/>
    <n v="0"/>
    <n v="0"/>
    <n v="0"/>
    <n v="0"/>
  </r>
  <r>
    <x v="17"/>
    <x v="82"/>
    <n v="0"/>
    <n v="0"/>
    <n v="0"/>
    <n v="0"/>
    <n v="0"/>
    <n v="0"/>
    <n v="0"/>
    <n v="0"/>
    <n v="0"/>
    <n v="0"/>
  </r>
  <r>
    <x v="17"/>
    <x v="83"/>
    <n v="0"/>
    <n v="0"/>
    <n v="0"/>
    <n v="0"/>
    <n v="0"/>
    <n v="0"/>
    <n v="0"/>
    <n v="0"/>
    <n v="0"/>
    <n v="0"/>
  </r>
  <r>
    <x v="17"/>
    <x v="84"/>
    <n v="0"/>
    <n v="0"/>
    <n v="0"/>
    <n v="0"/>
    <n v="0"/>
    <n v="0"/>
    <n v="0"/>
    <n v="0"/>
    <n v="0"/>
    <n v="0"/>
  </r>
  <r>
    <x v="17"/>
    <x v="85"/>
    <n v="0"/>
    <n v="0"/>
    <n v="0"/>
    <n v="0"/>
    <n v="0"/>
    <n v="0"/>
    <n v="0"/>
    <n v="0"/>
    <n v="0"/>
    <n v="0"/>
  </r>
  <r>
    <x v="17"/>
    <x v="86"/>
    <n v="0"/>
    <n v="0"/>
    <n v="0"/>
    <n v="0"/>
    <n v="0"/>
    <n v="0"/>
    <n v="0"/>
    <n v="0"/>
    <n v="0"/>
    <n v="0"/>
  </r>
  <r>
    <x v="17"/>
    <x v="87"/>
    <n v="0"/>
    <n v="0"/>
    <n v="0"/>
    <n v="0"/>
    <n v="0"/>
    <n v="0"/>
    <n v="0"/>
    <n v="0"/>
    <n v="0"/>
    <n v="0"/>
  </r>
  <r>
    <x v="17"/>
    <x v="88"/>
    <n v="0"/>
    <n v="0"/>
    <n v="0"/>
    <n v="0"/>
    <n v="0"/>
    <n v="0"/>
    <n v="0"/>
    <n v="0"/>
    <n v="0"/>
    <n v="0"/>
  </r>
  <r>
    <x v="17"/>
    <x v="89"/>
    <n v="0"/>
    <n v="0"/>
    <n v="0"/>
    <n v="0"/>
    <n v="0"/>
    <n v="0"/>
    <n v="0"/>
    <n v="0"/>
    <n v="0"/>
    <n v="0"/>
  </r>
  <r>
    <x v="17"/>
    <x v="90"/>
    <n v="0"/>
    <n v="0"/>
    <n v="0"/>
    <n v="0"/>
    <n v="0"/>
    <n v="0"/>
    <n v="0"/>
    <n v="0"/>
    <n v="0"/>
    <n v="0"/>
  </r>
  <r>
    <x v="17"/>
    <x v="91"/>
    <n v="0"/>
    <n v="0"/>
    <n v="0"/>
    <n v="0"/>
    <n v="0"/>
    <n v="0"/>
    <n v="0"/>
    <n v="0"/>
    <n v="0"/>
    <n v="0"/>
  </r>
  <r>
    <x v="17"/>
    <x v="92"/>
    <n v="0"/>
    <n v="0"/>
    <n v="0"/>
    <n v="0"/>
    <n v="0"/>
    <n v="0"/>
    <n v="0"/>
    <n v="0"/>
    <n v="0"/>
    <n v="0"/>
  </r>
  <r>
    <x v="17"/>
    <x v="93"/>
    <n v="0"/>
    <n v="0"/>
    <n v="0"/>
    <n v="0"/>
    <n v="0"/>
    <n v="0"/>
    <n v="0"/>
    <n v="0"/>
    <n v="0"/>
    <n v="0"/>
  </r>
  <r>
    <x v="17"/>
    <x v="94"/>
    <n v="0"/>
    <n v="0"/>
    <n v="0"/>
    <n v="0"/>
    <n v="0"/>
    <n v="0"/>
    <n v="0"/>
    <n v="0"/>
    <n v="0"/>
    <n v="0"/>
  </r>
  <r>
    <x v="17"/>
    <x v="95"/>
    <n v="0"/>
    <n v="0"/>
    <n v="0"/>
    <n v="0"/>
    <n v="0"/>
    <n v="0"/>
    <n v="0"/>
    <n v="0"/>
    <n v="0"/>
    <n v="0"/>
  </r>
  <r>
    <x v="17"/>
    <x v="96"/>
    <n v="0"/>
    <n v="0"/>
    <n v="0"/>
    <n v="0"/>
    <n v="0"/>
    <n v="0"/>
    <n v="0"/>
    <n v="0"/>
    <n v="0"/>
    <n v="0"/>
  </r>
  <r>
    <x v="17"/>
    <x v="97"/>
    <n v="0"/>
    <n v="0"/>
    <n v="0"/>
    <n v="0"/>
    <n v="0"/>
    <n v="0"/>
    <n v="0"/>
    <n v="0"/>
    <n v="0"/>
    <n v="0"/>
  </r>
  <r>
    <x v="17"/>
    <x v="98"/>
    <n v="0"/>
    <n v="0"/>
    <n v="0"/>
    <n v="0"/>
    <n v="0"/>
    <n v="0"/>
    <n v="0"/>
    <n v="0"/>
    <n v="0"/>
    <n v="0"/>
  </r>
  <r>
    <x v="17"/>
    <x v="99"/>
    <n v="0"/>
    <n v="0"/>
    <n v="0"/>
    <n v="0"/>
    <n v="0"/>
    <n v="0"/>
    <n v="0"/>
    <n v="0"/>
    <n v="0"/>
    <n v="0"/>
  </r>
  <r>
    <x v="17"/>
    <x v="100"/>
    <n v="0"/>
    <n v="0"/>
    <n v="0"/>
    <n v="0"/>
    <n v="0"/>
    <n v="0"/>
    <n v="0"/>
    <n v="0"/>
    <n v="0"/>
    <n v="0"/>
  </r>
  <r>
    <x v="17"/>
    <x v="101"/>
    <n v="0"/>
    <n v="0"/>
    <n v="0"/>
    <n v="0"/>
    <n v="0"/>
    <n v="0"/>
    <n v="0"/>
    <n v="0"/>
    <n v="0"/>
    <n v="0"/>
  </r>
  <r>
    <x v="17"/>
    <x v="102"/>
    <n v="0"/>
    <n v="0"/>
    <n v="0"/>
    <n v="0"/>
    <n v="0"/>
    <n v="0"/>
    <n v="0"/>
    <n v="0"/>
    <n v="0"/>
    <n v="0"/>
  </r>
  <r>
    <x v="17"/>
    <x v="103"/>
    <n v="0"/>
    <n v="0"/>
    <n v="0"/>
    <n v="0"/>
    <n v="0"/>
    <n v="0"/>
    <n v="0"/>
    <n v="0"/>
    <n v="0"/>
    <n v="0"/>
  </r>
  <r>
    <x v="17"/>
    <x v="104"/>
    <n v="0"/>
    <n v="0"/>
    <n v="0"/>
    <n v="0"/>
    <n v="0"/>
    <n v="0"/>
    <n v="0"/>
    <n v="0"/>
    <n v="0"/>
    <n v="0"/>
  </r>
  <r>
    <x v="17"/>
    <x v="105"/>
    <n v="0"/>
    <n v="0"/>
    <n v="0"/>
    <n v="0"/>
    <n v="0"/>
    <n v="0"/>
    <n v="0"/>
    <n v="0"/>
    <n v="0"/>
    <n v="0"/>
  </r>
  <r>
    <x v="17"/>
    <x v="106"/>
    <n v="0"/>
    <n v="0"/>
    <n v="0"/>
    <n v="0"/>
    <n v="0"/>
    <n v="0"/>
    <n v="0"/>
    <n v="0"/>
    <n v="0"/>
    <n v="0"/>
  </r>
  <r>
    <x v="17"/>
    <x v="107"/>
    <n v="0"/>
    <n v="0"/>
    <n v="0"/>
    <n v="0"/>
    <n v="0"/>
    <n v="0"/>
    <n v="0"/>
    <n v="0"/>
    <n v="0"/>
    <n v="0"/>
  </r>
  <r>
    <x v="17"/>
    <x v="108"/>
    <n v="0"/>
    <n v="0"/>
    <n v="0"/>
    <n v="0"/>
    <n v="0"/>
    <n v="0"/>
    <n v="0"/>
    <n v="0"/>
    <n v="0"/>
    <n v="0"/>
  </r>
  <r>
    <x v="17"/>
    <x v="109"/>
    <n v="0"/>
    <n v="0"/>
    <n v="0"/>
    <n v="0"/>
    <n v="0"/>
    <n v="0"/>
    <n v="0"/>
    <n v="0"/>
    <n v="0"/>
    <n v="0"/>
  </r>
  <r>
    <x v="17"/>
    <x v="110"/>
    <n v="0"/>
    <n v="0"/>
    <n v="0"/>
    <n v="0"/>
    <n v="0"/>
    <n v="0"/>
    <n v="0"/>
    <n v="0"/>
    <n v="0"/>
    <n v="0"/>
  </r>
  <r>
    <x v="17"/>
    <x v="111"/>
    <n v="0"/>
    <n v="0"/>
    <n v="0"/>
    <n v="0"/>
    <n v="0"/>
    <n v="0"/>
    <n v="0"/>
    <n v="0"/>
    <n v="0"/>
    <n v="0"/>
  </r>
  <r>
    <x v="17"/>
    <x v="112"/>
    <n v="0"/>
    <n v="0"/>
    <n v="0"/>
    <n v="0"/>
    <n v="0"/>
    <n v="0"/>
    <n v="0"/>
    <n v="0"/>
    <n v="0"/>
    <n v="0"/>
  </r>
  <r>
    <x v="17"/>
    <x v="113"/>
    <n v="0"/>
    <n v="0"/>
    <n v="0"/>
    <n v="0"/>
    <n v="0"/>
    <n v="0"/>
    <n v="0"/>
    <n v="0"/>
    <n v="0"/>
    <n v="0"/>
  </r>
  <r>
    <x v="17"/>
    <x v="114"/>
    <n v="0"/>
    <n v="0"/>
    <n v="0"/>
    <n v="0"/>
    <n v="0"/>
    <n v="0"/>
    <n v="0"/>
    <n v="0"/>
    <n v="0"/>
    <n v="0"/>
  </r>
  <r>
    <x v="18"/>
    <x v="16"/>
    <n v="0"/>
    <n v="0"/>
    <n v="46"/>
    <n v="0"/>
    <n v="0"/>
    <n v="0"/>
    <n v="0"/>
    <n v="0"/>
    <n v="0"/>
    <n v="0"/>
  </r>
  <r>
    <x v="18"/>
    <x v="17"/>
    <n v="0"/>
    <n v="0"/>
    <n v="115"/>
    <n v="0"/>
    <n v="0"/>
    <n v="0"/>
    <n v="0"/>
    <n v="0"/>
    <n v="0"/>
    <n v="0"/>
  </r>
  <r>
    <x v="18"/>
    <x v="18"/>
    <n v="0"/>
    <n v="0"/>
    <n v="125"/>
    <n v="0"/>
    <n v="0"/>
    <n v="0"/>
    <n v="0"/>
    <n v="0"/>
    <n v="0"/>
    <n v="0"/>
  </r>
  <r>
    <x v="18"/>
    <x v="19"/>
    <n v="0"/>
    <n v="0"/>
    <n v="0"/>
    <n v="0"/>
    <n v="0"/>
    <n v="0"/>
    <n v="0"/>
    <n v="0"/>
    <n v="0"/>
    <n v="0"/>
  </r>
  <r>
    <x v="18"/>
    <x v="20"/>
    <n v="0"/>
    <n v="0"/>
    <n v="0"/>
    <n v="0"/>
    <n v="0"/>
    <n v="0"/>
    <n v="0"/>
    <n v="0"/>
    <n v="0"/>
    <n v="0"/>
  </r>
  <r>
    <x v="18"/>
    <x v="21"/>
    <n v="0"/>
    <n v="0"/>
    <n v="173"/>
    <n v="0"/>
    <n v="0"/>
    <n v="0"/>
    <n v="0"/>
    <n v="0"/>
    <n v="0"/>
    <n v="0"/>
  </r>
  <r>
    <x v="18"/>
    <x v="22"/>
    <n v="0"/>
    <n v="0"/>
    <n v="152"/>
    <n v="0"/>
    <n v="0"/>
    <n v="0"/>
    <n v="0"/>
    <n v="0"/>
    <n v="0"/>
    <n v="0"/>
  </r>
  <r>
    <x v="18"/>
    <x v="23"/>
    <n v="0"/>
    <n v="0"/>
    <n v="137"/>
    <n v="0"/>
    <n v="0"/>
    <n v="0"/>
    <n v="0"/>
    <n v="0"/>
    <n v="0"/>
    <n v="0"/>
  </r>
  <r>
    <x v="18"/>
    <x v="24"/>
    <n v="0"/>
    <n v="0"/>
    <n v="173"/>
    <n v="0"/>
    <n v="0"/>
    <n v="0"/>
    <n v="0"/>
    <n v="0"/>
    <n v="0"/>
    <n v="0"/>
  </r>
  <r>
    <x v="18"/>
    <x v="25"/>
    <n v="0"/>
    <n v="0"/>
    <n v="280"/>
    <n v="0"/>
    <n v="0"/>
    <n v="0"/>
    <n v="0"/>
    <n v="0"/>
    <n v="0"/>
    <n v="0"/>
  </r>
  <r>
    <x v="18"/>
    <x v="26"/>
    <n v="0"/>
    <n v="0"/>
    <n v="0"/>
    <n v="0"/>
    <n v="0"/>
    <n v="0"/>
    <n v="0"/>
    <n v="0"/>
    <n v="0"/>
    <n v="0"/>
  </r>
  <r>
    <x v="18"/>
    <x v="27"/>
    <n v="0"/>
    <n v="0"/>
    <n v="0"/>
    <n v="0"/>
    <n v="0"/>
    <n v="0"/>
    <n v="0"/>
    <n v="0"/>
    <n v="0"/>
    <n v="0"/>
  </r>
  <r>
    <x v="18"/>
    <x v="28"/>
    <n v="0"/>
    <n v="0"/>
    <n v="280"/>
    <n v="0"/>
    <n v="0"/>
    <n v="0"/>
    <n v="0"/>
    <n v="0"/>
    <n v="0"/>
    <n v="0"/>
  </r>
  <r>
    <x v="18"/>
    <x v="29"/>
    <n v="0"/>
    <n v="0"/>
    <n v="214"/>
    <n v="0"/>
    <n v="0"/>
    <n v="0"/>
    <n v="0"/>
    <n v="0"/>
    <n v="0"/>
    <n v="0"/>
  </r>
  <r>
    <x v="18"/>
    <x v="30"/>
    <n v="0"/>
    <n v="0"/>
    <n v="240"/>
    <n v="0"/>
    <n v="0"/>
    <n v="0"/>
    <n v="0"/>
    <n v="0"/>
    <n v="0"/>
    <n v="0"/>
  </r>
  <r>
    <x v="18"/>
    <x v="31"/>
    <n v="0"/>
    <n v="0"/>
    <n v="264"/>
    <n v="0"/>
    <n v="0"/>
    <n v="0"/>
    <n v="0"/>
    <n v="0"/>
    <n v="0"/>
    <n v="0"/>
  </r>
  <r>
    <x v="18"/>
    <x v="32"/>
    <n v="0"/>
    <n v="0"/>
    <n v="67"/>
    <n v="0"/>
    <n v="0"/>
    <n v="0"/>
    <n v="0"/>
    <n v="0"/>
    <n v="0"/>
    <n v="0"/>
  </r>
  <r>
    <x v="18"/>
    <x v="33"/>
    <n v="0"/>
    <n v="0"/>
    <n v="0"/>
    <n v="0"/>
    <n v="0"/>
    <n v="0"/>
    <n v="0"/>
    <n v="0"/>
    <n v="0"/>
    <n v="0"/>
  </r>
  <r>
    <x v="18"/>
    <x v="34"/>
    <n v="0"/>
    <n v="0"/>
    <n v="0"/>
    <n v="0"/>
    <n v="0"/>
    <n v="0"/>
    <n v="0"/>
    <n v="0"/>
    <n v="0"/>
    <n v="0"/>
  </r>
  <r>
    <x v="18"/>
    <x v="35"/>
    <n v="0"/>
    <n v="0"/>
    <n v="0"/>
    <n v="0"/>
    <n v="0"/>
    <n v="0"/>
    <n v="0"/>
    <n v="0"/>
    <n v="0"/>
    <n v="0"/>
  </r>
  <r>
    <x v="18"/>
    <x v="36"/>
    <n v="0"/>
    <n v="0"/>
    <n v="204"/>
    <n v="0"/>
    <n v="0"/>
    <n v="0"/>
    <n v="0"/>
    <n v="0"/>
    <n v="0"/>
    <n v="0"/>
  </r>
  <r>
    <x v="18"/>
    <x v="37"/>
    <n v="0"/>
    <n v="0"/>
    <n v="203"/>
    <n v="0"/>
    <n v="0"/>
    <n v="0"/>
    <n v="0"/>
    <n v="0"/>
    <n v="0"/>
    <n v="0"/>
  </r>
  <r>
    <x v="18"/>
    <x v="38"/>
    <n v="0"/>
    <n v="0"/>
    <n v="280"/>
    <n v="0"/>
    <n v="0"/>
    <n v="0"/>
    <n v="0"/>
    <n v="0"/>
    <n v="0"/>
    <n v="0"/>
  </r>
  <r>
    <x v="18"/>
    <x v="39"/>
    <n v="0"/>
    <n v="0"/>
    <n v="283"/>
    <n v="0"/>
    <n v="0"/>
    <n v="0"/>
    <n v="0"/>
    <n v="0"/>
    <n v="0"/>
    <n v="0"/>
  </r>
  <r>
    <x v="18"/>
    <x v="40"/>
    <n v="0"/>
    <n v="0"/>
    <n v="0"/>
    <n v="0"/>
    <n v="0"/>
    <n v="0"/>
    <n v="0"/>
    <n v="0"/>
    <n v="0"/>
    <n v="0"/>
  </r>
  <r>
    <x v="18"/>
    <x v="41"/>
    <n v="0"/>
    <n v="0"/>
    <n v="0"/>
    <n v="0"/>
    <n v="0"/>
    <n v="0"/>
    <n v="0"/>
    <n v="0"/>
    <n v="0"/>
    <n v="0"/>
  </r>
  <r>
    <x v="18"/>
    <x v="42"/>
    <n v="0"/>
    <n v="0"/>
    <n v="280"/>
    <n v="0"/>
    <n v="0"/>
    <n v="0"/>
    <n v="0"/>
    <n v="0"/>
    <n v="0"/>
    <n v="0"/>
  </r>
  <r>
    <x v="18"/>
    <x v="43"/>
    <n v="0"/>
    <n v="0"/>
    <n v="281"/>
    <n v="0"/>
    <n v="0"/>
    <n v="0"/>
    <n v="0"/>
    <n v="0"/>
    <n v="0"/>
    <n v="0"/>
  </r>
  <r>
    <x v="18"/>
    <x v="44"/>
    <n v="0"/>
    <n v="0"/>
    <n v="289"/>
    <n v="0"/>
    <n v="0"/>
    <n v="0"/>
    <n v="0"/>
    <n v="0"/>
    <n v="0"/>
    <n v="0"/>
  </r>
  <r>
    <x v="18"/>
    <x v="45"/>
    <n v="0"/>
    <n v="0"/>
    <n v="281"/>
    <n v="0"/>
    <n v="0"/>
    <n v="0"/>
    <n v="0"/>
    <n v="0"/>
    <n v="0"/>
    <n v="0"/>
  </r>
  <r>
    <x v="18"/>
    <x v="46"/>
    <n v="0"/>
    <n v="0"/>
    <n v="281"/>
    <n v="0"/>
    <n v="0"/>
    <n v="0"/>
    <n v="0"/>
    <n v="0"/>
    <n v="0"/>
    <n v="0"/>
  </r>
  <r>
    <x v="18"/>
    <x v="47"/>
    <n v="0"/>
    <n v="0"/>
    <n v="280"/>
    <n v="0"/>
    <n v="0"/>
    <n v="0"/>
    <n v="0"/>
    <n v="0"/>
    <n v="0"/>
    <n v="0"/>
  </r>
  <r>
    <x v="18"/>
    <x v="48"/>
    <n v="0"/>
    <n v="0"/>
    <n v="0"/>
    <n v="0"/>
    <n v="0"/>
    <n v="0"/>
    <n v="0"/>
    <n v="0"/>
    <n v="0"/>
    <n v="0"/>
  </r>
  <r>
    <x v="18"/>
    <x v="49"/>
    <n v="0"/>
    <n v="0"/>
    <n v="260"/>
    <n v="0"/>
    <n v="0"/>
    <n v="0"/>
    <n v="0"/>
    <n v="0"/>
    <n v="0"/>
    <n v="0"/>
  </r>
  <r>
    <x v="18"/>
    <x v="50"/>
    <n v="0"/>
    <n v="0"/>
    <n v="58"/>
    <n v="0"/>
    <n v="0"/>
    <n v="0"/>
    <n v="0"/>
    <n v="0"/>
    <n v="0"/>
    <n v="0"/>
  </r>
  <r>
    <x v="18"/>
    <x v="51"/>
    <n v="0"/>
    <n v="0"/>
    <n v="0"/>
    <n v="0"/>
    <n v="0"/>
    <n v="0"/>
    <n v="0"/>
    <n v="0"/>
    <n v="0"/>
    <n v="0"/>
  </r>
  <r>
    <x v="18"/>
    <x v="52"/>
    <n v="0"/>
    <n v="0"/>
    <n v="0"/>
    <n v="0"/>
    <n v="0"/>
    <n v="0"/>
    <n v="0"/>
    <n v="0"/>
    <n v="0"/>
    <n v="0"/>
  </r>
  <r>
    <x v="18"/>
    <x v="53"/>
    <n v="0"/>
    <n v="0"/>
    <n v="0"/>
    <n v="0"/>
    <n v="0"/>
    <n v="0"/>
    <n v="0"/>
    <n v="0"/>
    <n v="0"/>
    <n v="0"/>
  </r>
  <r>
    <x v="18"/>
    <x v="54"/>
    <n v="0"/>
    <n v="0"/>
    <n v="0"/>
    <n v="0"/>
    <n v="0"/>
    <n v="0"/>
    <n v="0"/>
    <n v="0"/>
    <n v="0"/>
    <n v="0"/>
  </r>
  <r>
    <x v="18"/>
    <x v="55"/>
    <n v="0"/>
    <n v="0"/>
    <n v="0"/>
    <n v="0"/>
    <n v="0"/>
    <n v="0"/>
    <n v="0"/>
    <n v="0"/>
    <n v="0"/>
    <n v="0"/>
  </r>
  <r>
    <x v="18"/>
    <x v="56"/>
    <n v="0"/>
    <n v="0"/>
    <n v="0"/>
    <n v="0"/>
    <n v="0"/>
    <n v="0"/>
    <n v="0"/>
    <n v="0"/>
    <n v="0"/>
    <n v="0"/>
  </r>
  <r>
    <x v="18"/>
    <x v="57"/>
    <n v="0"/>
    <n v="0"/>
    <n v="0"/>
    <n v="0"/>
    <n v="0"/>
    <n v="0"/>
    <n v="0"/>
    <n v="0"/>
    <n v="0"/>
    <n v="0"/>
  </r>
  <r>
    <x v="18"/>
    <x v="58"/>
    <n v="0"/>
    <n v="0"/>
    <n v="0"/>
    <n v="0"/>
    <n v="0"/>
    <n v="0"/>
    <n v="0"/>
    <n v="0"/>
    <n v="0"/>
    <n v="0"/>
  </r>
  <r>
    <x v="18"/>
    <x v="59"/>
    <n v="0"/>
    <n v="0"/>
    <n v="0"/>
    <n v="0"/>
    <n v="0"/>
    <n v="0"/>
    <n v="0"/>
    <n v="0"/>
    <n v="0"/>
    <n v="0"/>
  </r>
  <r>
    <x v="18"/>
    <x v="60"/>
    <n v="0"/>
    <n v="0"/>
    <n v="0"/>
    <n v="0"/>
    <n v="0"/>
    <n v="0"/>
    <n v="0"/>
    <n v="0"/>
    <n v="0"/>
    <n v="0"/>
  </r>
  <r>
    <x v="18"/>
    <x v="61"/>
    <n v="0"/>
    <n v="0"/>
    <n v="0"/>
    <n v="0"/>
    <n v="0"/>
    <n v="0"/>
    <n v="0"/>
    <n v="0"/>
    <n v="0"/>
    <n v="0"/>
  </r>
  <r>
    <x v="18"/>
    <x v="62"/>
    <n v="0"/>
    <n v="0"/>
    <n v="0"/>
    <n v="0"/>
    <n v="0"/>
    <n v="0"/>
    <n v="0"/>
    <n v="0"/>
    <n v="0"/>
    <n v="0"/>
  </r>
  <r>
    <x v="18"/>
    <x v="63"/>
    <n v="0"/>
    <n v="0"/>
    <n v="0"/>
    <n v="0"/>
    <n v="0"/>
    <n v="0"/>
    <n v="0"/>
    <n v="0"/>
    <n v="0"/>
    <n v="0"/>
  </r>
  <r>
    <x v="18"/>
    <x v="64"/>
    <n v="0"/>
    <n v="0"/>
    <n v="0"/>
    <n v="0"/>
    <n v="0"/>
    <n v="0"/>
    <n v="0"/>
    <n v="0"/>
    <n v="0"/>
    <n v="0"/>
  </r>
  <r>
    <x v="18"/>
    <x v="65"/>
    <n v="0"/>
    <n v="0"/>
    <n v="0"/>
    <n v="0"/>
    <n v="0"/>
    <n v="0"/>
    <n v="0"/>
    <n v="0"/>
    <n v="0"/>
    <n v="0"/>
  </r>
  <r>
    <x v="18"/>
    <x v="66"/>
    <n v="0"/>
    <n v="0"/>
    <n v="0"/>
    <n v="0"/>
    <n v="0"/>
    <n v="0"/>
    <n v="0"/>
    <n v="0"/>
    <n v="0"/>
    <n v="0"/>
  </r>
  <r>
    <x v="18"/>
    <x v="67"/>
    <n v="0"/>
    <n v="0"/>
    <n v="0"/>
    <n v="0"/>
    <n v="0"/>
    <n v="0"/>
    <n v="0"/>
    <n v="0"/>
    <n v="0"/>
    <n v="0"/>
  </r>
  <r>
    <x v="18"/>
    <x v="68"/>
    <n v="0"/>
    <n v="0"/>
    <n v="0"/>
    <n v="0"/>
    <n v="0"/>
    <n v="0"/>
    <n v="0"/>
    <n v="0"/>
    <n v="0"/>
    <n v="0"/>
  </r>
  <r>
    <x v="18"/>
    <x v="69"/>
    <n v="0"/>
    <n v="0"/>
    <n v="0"/>
    <n v="0"/>
    <n v="0"/>
    <n v="0"/>
    <n v="0"/>
    <n v="0"/>
    <n v="0"/>
    <n v="0"/>
  </r>
  <r>
    <x v="18"/>
    <x v="70"/>
    <n v="0"/>
    <n v="0"/>
    <n v="0"/>
    <n v="0"/>
    <n v="0"/>
    <n v="0"/>
    <n v="0"/>
    <n v="0"/>
    <n v="0"/>
    <n v="0"/>
  </r>
  <r>
    <x v="18"/>
    <x v="71"/>
    <n v="0"/>
    <n v="0"/>
    <n v="0"/>
    <n v="0"/>
    <n v="0"/>
    <n v="0"/>
    <n v="0"/>
    <n v="0"/>
    <n v="0"/>
    <n v="0"/>
  </r>
  <r>
    <x v="18"/>
    <x v="72"/>
    <n v="0"/>
    <n v="0"/>
    <n v="0"/>
    <n v="0"/>
    <n v="0"/>
    <n v="0"/>
    <n v="0"/>
    <n v="0"/>
    <n v="0"/>
    <n v="0"/>
  </r>
  <r>
    <x v="18"/>
    <x v="73"/>
    <n v="0"/>
    <n v="0"/>
    <n v="0"/>
    <n v="0"/>
    <n v="0"/>
    <n v="0"/>
    <n v="0"/>
    <n v="0"/>
    <n v="0"/>
    <n v="0"/>
  </r>
  <r>
    <x v="18"/>
    <x v="74"/>
    <n v="0"/>
    <n v="0"/>
    <n v="0"/>
    <n v="0"/>
    <n v="0"/>
    <n v="0"/>
    <n v="0"/>
    <n v="0"/>
    <n v="0"/>
    <n v="0"/>
  </r>
  <r>
    <x v="18"/>
    <x v="75"/>
    <n v="0"/>
    <n v="0"/>
    <n v="0"/>
    <n v="0"/>
    <n v="0"/>
    <n v="0"/>
    <n v="0"/>
    <n v="0"/>
    <n v="0"/>
    <n v="0"/>
  </r>
  <r>
    <x v="18"/>
    <x v="76"/>
    <n v="0"/>
    <n v="0"/>
    <n v="0"/>
    <n v="0"/>
    <n v="0"/>
    <n v="0"/>
    <n v="0"/>
    <n v="0"/>
    <n v="0"/>
    <n v="0"/>
  </r>
  <r>
    <x v="18"/>
    <x v="77"/>
    <n v="0"/>
    <n v="0"/>
    <n v="0"/>
    <n v="0"/>
    <n v="0"/>
    <n v="0"/>
    <n v="0"/>
    <n v="0"/>
    <n v="0"/>
    <n v="0"/>
  </r>
  <r>
    <x v="18"/>
    <x v="78"/>
    <n v="0"/>
    <n v="0"/>
    <n v="0"/>
    <n v="0"/>
    <n v="0"/>
    <n v="0"/>
    <n v="0"/>
    <n v="0"/>
    <n v="0"/>
    <n v="0"/>
  </r>
  <r>
    <x v="18"/>
    <x v="79"/>
    <n v="0"/>
    <n v="0"/>
    <n v="0"/>
    <n v="0"/>
    <n v="0"/>
    <n v="0"/>
    <n v="0"/>
    <n v="0"/>
    <n v="0"/>
    <n v="0"/>
  </r>
  <r>
    <x v="18"/>
    <x v="80"/>
    <n v="0"/>
    <n v="0"/>
    <n v="0"/>
    <n v="0"/>
    <n v="0"/>
    <n v="0"/>
    <n v="0"/>
    <n v="0"/>
    <n v="0"/>
    <n v="0"/>
  </r>
  <r>
    <x v="18"/>
    <x v="81"/>
    <n v="0"/>
    <n v="0"/>
    <n v="0"/>
    <n v="0"/>
    <n v="0"/>
    <n v="0"/>
    <n v="0"/>
    <n v="0"/>
    <n v="0"/>
    <n v="0"/>
  </r>
  <r>
    <x v="18"/>
    <x v="82"/>
    <n v="0"/>
    <n v="0"/>
    <n v="0"/>
    <n v="0"/>
    <n v="0"/>
    <n v="0"/>
    <n v="0"/>
    <n v="0"/>
    <n v="0"/>
    <n v="0"/>
  </r>
  <r>
    <x v="18"/>
    <x v="83"/>
    <n v="0"/>
    <n v="0"/>
    <n v="0"/>
    <n v="0"/>
    <n v="0"/>
    <n v="0"/>
    <n v="0"/>
    <n v="0"/>
    <n v="0"/>
    <n v="0"/>
  </r>
  <r>
    <x v="18"/>
    <x v="84"/>
    <n v="0"/>
    <n v="0"/>
    <n v="0"/>
    <n v="0"/>
    <n v="0"/>
    <n v="0"/>
    <n v="0"/>
    <n v="0"/>
    <n v="0"/>
    <n v="0"/>
  </r>
  <r>
    <x v="18"/>
    <x v="85"/>
    <n v="0"/>
    <n v="0"/>
    <n v="0"/>
    <n v="0"/>
    <n v="0"/>
    <n v="0"/>
    <n v="0"/>
    <n v="0"/>
    <n v="0"/>
    <n v="0"/>
  </r>
  <r>
    <x v="18"/>
    <x v="86"/>
    <n v="0"/>
    <n v="0"/>
    <n v="0"/>
    <n v="0"/>
    <n v="0"/>
    <n v="0"/>
    <n v="0"/>
    <n v="0"/>
    <n v="0"/>
    <n v="0"/>
  </r>
  <r>
    <x v="18"/>
    <x v="87"/>
    <n v="0"/>
    <n v="0"/>
    <n v="0"/>
    <n v="0"/>
    <n v="0"/>
    <n v="0"/>
    <n v="0"/>
    <n v="0"/>
    <n v="0"/>
    <n v="0"/>
  </r>
  <r>
    <x v="18"/>
    <x v="88"/>
    <n v="0"/>
    <n v="0"/>
    <n v="0"/>
    <n v="0"/>
    <n v="0"/>
    <n v="0"/>
    <n v="0"/>
    <n v="0"/>
    <n v="0"/>
    <n v="0"/>
  </r>
  <r>
    <x v="18"/>
    <x v="89"/>
    <n v="0"/>
    <n v="0"/>
    <n v="0"/>
    <n v="0"/>
    <n v="0"/>
    <n v="0"/>
    <n v="0"/>
    <n v="0"/>
    <n v="0"/>
    <n v="0"/>
  </r>
  <r>
    <x v="18"/>
    <x v="90"/>
    <n v="0"/>
    <n v="0"/>
    <n v="0"/>
    <n v="0"/>
    <n v="0"/>
    <n v="0"/>
    <n v="0"/>
    <n v="0"/>
    <n v="0"/>
    <n v="0"/>
  </r>
  <r>
    <x v="18"/>
    <x v="91"/>
    <n v="0"/>
    <n v="0"/>
    <n v="0"/>
    <n v="0"/>
    <n v="0"/>
    <n v="0"/>
    <n v="0"/>
    <n v="0"/>
    <n v="0"/>
    <n v="0"/>
  </r>
  <r>
    <x v="18"/>
    <x v="92"/>
    <n v="0"/>
    <n v="0"/>
    <n v="0"/>
    <n v="0"/>
    <n v="0"/>
    <n v="0"/>
    <n v="0"/>
    <n v="0"/>
    <n v="0"/>
    <n v="0"/>
  </r>
  <r>
    <x v="18"/>
    <x v="93"/>
    <n v="0"/>
    <n v="0"/>
    <n v="0"/>
    <n v="0"/>
    <n v="0"/>
    <n v="0"/>
    <n v="0"/>
    <n v="0"/>
    <n v="0"/>
    <n v="0"/>
  </r>
  <r>
    <x v="18"/>
    <x v="94"/>
    <n v="0"/>
    <n v="0"/>
    <n v="0"/>
    <n v="0"/>
    <n v="0"/>
    <n v="0"/>
    <n v="0"/>
    <n v="0"/>
    <n v="0"/>
    <n v="0"/>
  </r>
  <r>
    <x v="18"/>
    <x v="95"/>
    <n v="0"/>
    <n v="0"/>
    <n v="0"/>
    <n v="0"/>
    <n v="0"/>
    <n v="0"/>
    <n v="0"/>
    <n v="0"/>
    <n v="0"/>
    <n v="0"/>
  </r>
  <r>
    <x v="18"/>
    <x v="96"/>
    <n v="0"/>
    <n v="0"/>
    <n v="0"/>
    <n v="0"/>
    <n v="0"/>
    <n v="0"/>
    <n v="0"/>
    <n v="0"/>
    <n v="0"/>
    <n v="0"/>
  </r>
  <r>
    <x v="18"/>
    <x v="97"/>
    <n v="0"/>
    <n v="0"/>
    <n v="0"/>
    <n v="0"/>
    <n v="0"/>
    <n v="0"/>
    <n v="0"/>
    <n v="0"/>
    <n v="0"/>
    <n v="0"/>
  </r>
  <r>
    <x v="18"/>
    <x v="98"/>
    <n v="0"/>
    <n v="0"/>
    <n v="0"/>
    <n v="0"/>
    <n v="0"/>
    <n v="0"/>
    <n v="0"/>
    <n v="0"/>
    <n v="0"/>
    <n v="0"/>
  </r>
  <r>
    <x v="18"/>
    <x v="99"/>
    <n v="0"/>
    <n v="0"/>
    <n v="0"/>
    <n v="0"/>
    <n v="0"/>
    <n v="0"/>
    <n v="0"/>
    <n v="0"/>
    <n v="0"/>
    <n v="0"/>
  </r>
  <r>
    <x v="18"/>
    <x v="100"/>
    <n v="0"/>
    <n v="0"/>
    <n v="0"/>
    <n v="0"/>
    <n v="0"/>
    <n v="0"/>
    <n v="0"/>
    <n v="0"/>
    <n v="0"/>
    <n v="0"/>
  </r>
  <r>
    <x v="18"/>
    <x v="101"/>
    <n v="0"/>
    <n v="0"/>
    <n v="0"/>
    <n v="0"/>
    <n v="0"/>
    <n v="0"/>
    <n v="0"/>
    <n v="0"/>
    <n v="0"/>
    <n v="0"/>
  </r>
  <r>
    <x v="18"/>
    <x v="102"/>
    <n v="0"/>
    <n v="0"/>
    <n v="0"/>
    <n v="0"/>
    <n v="0"/>
    <n v="0"/>
    <n v="0"/>
    <n v="0"/>
    <n v="0"/>
    <n v="0"/>
  </r>
  <r>
    <x v="18"/>
    <x v="103"/>
    <n v="0"/>
    <n v="0"/>
    <n v="0"/>
    <n v="0"/>
    <n v="0"/>
    <n v="0"/>
    <n v="0"/>
    <n v="0"/>
    <n v="0"/>
    <n v="0"/>
  </r>
  <r>
    <x v="18"/>
    <x v="104"/>
    <n v="0"/>
    <n v="0"/>
    <n v="0"/>
    <n v="0"/>
    <n v="0"/>
    <n v="0"/>
    <n v="0"/>
    <n v="0"/>
    <n v="0"/>
    <n v="0"/>
  </r>
  <r>
    <x v="18"/>
    <x v="105"/>
    <n v="0"/>
    <n v="0"/>
    <n v="0"/>
    <n v="0"/>
    <n v="0"/>
    <n v="0"/>
    <n v="0"/>
    <n v="0"/>
    <n v="0"/>
    <n v="0"/>
  </r>
  <r>
    <x v="18"/>
    <x v="106"/>
    <n v="0"/>
    <n v="0"/>
    <n v="0"/>
    <n v="0"/>
    <n v="0"/>
    <n v="0"/>
    <n v="0"/>
    <n v="0"/>
    <n v="0"/>
    <n v="0"/>
  </r>
  <r>
    <x v="18"/>
    <x v="107"/>
    <n v="0"/>
    <n v="0"/>
    <n v="0"/>
    <n v="0"/>
    <n v="0"/>
    <n v="0"/>
    <n v="0"/>
    <n v="0"/>
    <n v="0"/>
    <n v="0"/>
  </r>
  <r>
    <x v="18"/>
    <x v="108"/>
    <n v="0"/>
    <n v="0"/>
    <n v="0"/>
    <n v="0"/>
    <n v="0"/>
    <n v="0"/>
    <n v="0"/>
    <n v="0"/>
    <n v="0"/>
    <n v="0"/>
  </r>
  <r>
    <x v="18"/>
    <x v="109"/>
    <n v="0"/>
    <n v="0"/>
    <n v="0"/>
    <n v="0"/>
    <n v="0"/>
    <n v="0"/>
    <n v="0"/>
    <n v="0"/>
    <n v="0"/>
    <n v="0"/>
  </r>
  <r>
    <x v="18"/>
    <x v="110"/>
    <n v="0"/>
    <n v="0"/>
    <n v="0"/>
    <n v="0"/>
    <n v="0"/>
    <n v="0"/>
    <n v="0"/>
    <n v="0"/>
    <n v="0"/>
    <n v="0"/>
  </r>
  <r>
    <x v="18"/>
    <x v="111"/>
    <n v="0"/>
    <n v="0"/>
    <n v="0"/>
    <n v="0"/>
    <n v="0"/>
    <n v="0"/>
    <n v="0"/>
    <n v="0"/>
    <n v="0"/>
    <n v="0"/>
  </r>
  <r>
    <x v="18"/>
    <x v="112"/>
    <n v="0"/>
    <n v="0"/>
    <n v="0"/>
    <n v="0"/>
    <n v="0"/>
    <n v="0"/>
    <n v="0"/>
    <n v="0"/>
    <n v="0"/>
    <n v="0"/>
  </r>
  <r>
    <x v="18"/>
    <x v="113"/>
    <n v="0"/>
    <n v="0"/>
    <n v="0"/>
    <n v="0"/>
    <n v="0"/>
    <n v="0"/>
    <n v="0"/>
    <n v="0"/>
    <n v="0"/>
    <n v="0"/>
  </r>
  <r>
    <x v="18"/>
    <x v="114"/>
    <n v="0"/>
    <n v="0"/>
    <n v="0"/>
    <n v="0"/>
    <n v="0"/>
    <n v="0"/>
    <n v="0"/>
    <n v="0"/>
    <n v="0"/>
    <n v="0"/>
  </r>
  <r>
    <x v="19"/>
    <x v="16"/>
    <n v="0"/>
    <n v="0"/>
    <n v="0"/>
    <n v="0"/>
    <n v="0"/>
    <n v="0"/>
    <n v="0"/>
    <n v="0"/>
    <n v="0"/>
    <n v="0"/>
  </r>
  <r>
    <x v="19"/>
    <x v="17"/>
    <n v="0"/>
    <n v="0"/>
    <n v="0"/>
    <n v="0"/>
    <n v="0"/>
    <n v="0"/>
    <n v="0"/>
    <n v="0"/>
    <n v="0"/>
    <n v="0"/>
  </r>
  <r>
    <x v="19"/>
    <x v="18"/>
    <n v="0"/>
    <n v="0"/>
    <n v="0"/>
    <n v="0"/>
    <n v="0"/>
    <n v="0"/>
    <n v="0"/>
    <n v="0"/>
    <n v="0"/>
    <n v="0"/>
  </r>
  <r>
    <x v="19"/>
    <x v="19"/>
    <n v="0"/>
    <n v="0"/>
    <n v="0"/>
    <n v="0"/>
    <n v="0"/>
    <n v="0"/>
    <n v="0"/>
    <n v="0"/>
    <n v="0"/>
    <n v="0"/>
  </r>
  <r>
    <x v="19"/>
    <x v="20"/>
    <n v="0"/>
    <n v="0"/>
    <n v="0"/>
    <n v="0"/>
    <n v="0"/>
    <n v="0"/>
    <n v="0"/>
    <n v="0"/>
    <n v="0"/>
    <n v="0"/>
  </r>
  <r>
    <x v="19"/>
    <x v="21"/>
    <n v="0"/>
    <n v="0"/>
    <n v="0"/>
    <n v="0"/>
    <n v="0"/>
    <n v="0"/>
    <n v="0"/>
    <n v="0"/>
    <n v="0"/>
    <n v="0"/>
  </r>
  <r>
    <x v="19"/>
    <x v="22"/>
    <n v="0"/>
    <n v="0"/>
    <n v="0"/>
    <n v="0"/>
    <n v="0"/>
    <n v="0"/>
    <n v="0"/>
    <n v="0"/>
    <n v="0"/>
    <n v="0"/>
  </r>
  <r>
    <x v="19"/>
    <x v="23"/>
    <n v="0"/>
    <n v="0"/>
    <n v="0"/>
    <n v="0"/>
    <n v="0"/>
    <n v="0"/>
    <n v="0"/>
    <n v="0"/>
    <n v="0"/>
    <n v="0"/>
  </r>
  <r>
    <x v="19"/>
    <x v="24"/>
    <n v="0"/>
    <n v="0"/>
    <n v="0"/>
    <n v="0"/>
    <n v="0"/>
    <n v="0"/>
    <n v="0"/>
    <n v="0"/>
    <n v="0"/>
    <n v="0"/>
  </r>
  <r>
    <x v="19"/>
    <x v="25"/>
    <n v="0"/>
    <n v="0"/>
    <n v="0"/>
    <n v="0"/>
    <n v="0"/>
    <n v="0"/>
    <n v="0"/>
    <n v="0"/>
    <n v="0"/>
    <n v="0"/>
  </r>
  <r>
    <x v="19"/>
    <x v="26"/>
    <n v="0"/>
    <n v="0"/>
    <n v="0"/>
    <n v="0"/>
    <n v="0"/>
    <n v="0"/>
    <n v="0"/>
    <n v="0"/>
    <n v="0"/>
    <n v="0"/>
  </r>
  <r>
    <x v="19"/>
    <x v="27"/>
    <n v="0"/>
    <n v="0"/>
    <n v="0"/>
    <n v="0"/>
    <n v="0"/>
    <n v="0"/>
    <n v="0"/>
    <n v="0"/>
    <n v="0"/>
    <n v="0"/>
  </r>
  <r>
    <x v="19"/>
    <x v="28"/>
    <n v="0"/>
    <n v="0"/>
    <n v="0"/>
    <n v="0"/>
    <n v="0"/>
    <n v="0"/>
    <n v="0"/>
    <n v="0"/>
    <n v="0"/>
    <n v="0"/>
  </r>
  <r>
    <x v="19"/>
    <x v="29"/>
    <n v="0"/>
    <n v="0"/>
    <n v="0"/>
    <n v="0"/>
    <n v="0"/>
    <n v="0"/>
    <n v="0"/>
    <n v="0"/>
    <n v="0"/>
    <n v="0"/>
  </r>
  <r>
    <x v="19"/>
    <x v="30"/>
    <n v="0"/>
    <n v="0"/>
    <n v="0"/>
    <n v="0"/>
    <n v="0"/>
    <n v="0"/>
    <n v="0"/>
    <n v="8"/>
    <n v="0"/>
    <n v="1"/>
  </r>
  <r>
    <x v="19"/>
    <x v="31"/>
    <n v="0"/>
    <n v="0"/>
    <n v="0"/>
    <n v="0"/>
    <n v="0"/>
    <n v="0"/>
    <n v="0"/>
    <n v="8"/>
    <n v="0"/>
    <n v="1"/>
  </r>
  <r>
    <x v="19"/>
    <x v="32"/>
    <n v="0"/>
    <n v="0"/>
    <n v="0"/>
    <n v="0"/>
    <n v="0"/>
    <n v="0"/>
    <n v="0"/>
    <n v="8"/>
    <n v="0"/>
    <n v="1"/>
  </r>
  <r>
    <x v="19"/>
    <x v="33"/>
    <n v="0"/>
    <n v="0"/>
    <n v="0"/>
    <n v="0"/>
    <n v="0"/>
    <n v="0"/>
    <n v="0"/>
    <n v="0"/>
    <n v="0"/>
    <n v="0"/>
  </r>
  <r>
    <x v="19"/>
    <x v="34"/>
    <n v="0"/>
    <n v="0"/>
    <n v="0"/>
    <n v="0"/>
    <n v="0"/>
    <n v="0"/>
    <n v="0"/>
    <n v="0"/>
    <n v="0"/>
    <n v="0"/>
  </r>
  <r>
    <x v="19"/>
    <x v="35"/>
    <n v="0"/>
    <n v="0"/>
    <n v="0"/>
    <n v="0"/>
    <n v="0"/>
    <n v="0"/>
    <n v="0"/>
    <n v="0"/>
    <n v="0"/>
    <n v="0"/>
  </r>
  <r>
    <x v="19"/>
    <x v="36"/>
    <n v="0"/>
    <n v="0"/>
    <n v="0"/>
    <n v="0"/>
    <n v="0"/>
    <n v="0"/>
    <n v="0"/>
    <n v="0"/>
    <n v="0"/>
    <n v="0"/>
  </r>
  <r>
    <x v="19"/>
    <x v="37"/>
    <n v="0"/>
    <n v="0"/>
    <n v="0"/>
    <n v="0"/>
    <n v="0"/>
    <n v="0"/>
    <n v="0"/>
    <n v="0"/>
    <n v="0"/>
    <n v="0"/>
  </r>
  <r>
    <x v="19"/>
    <x v="38"/>
    <n v="0"/>
    <n v="0"/>
    <n v="260"/>
    <n v="0"/>
    <n v="0"/>
    <n v="0"/>
    <n v="0"/>
    <n v="0"/>
    <n v="0"/>
    <n v="0"/>
  </r>
  <r>
    <x v="19"/>
    <x v="39"/>
    <n v="0"/>
    <n v="0"/>
    <n v="262"/>
    <n v="0"/>
    <n v="0"/>
    <n v="0"/>
    <n v="0"/>
    <n v="0"/>
    <n v="0"/>
    <n v="0"/>
  </r>
  <r>
    <x v="19"/>
    <x v="40"/>
    <n v="0"/>
    <n v="0"/>
    <n v="0"/>
    <n v="0"/>
    <n v="0"/>
    <n v="0"/>
    <n v="0"/>
    <n v="0"/>
    <n v="0"/>
    <n v="0"/>
  </r>
  <r>
    <x v="19"/>
    <x v="41"/>
    <n v="0"/>
    <n v="0"/>
    <n v="0"/>
    <n v="0"/>
    <n v="0"/>
    <n v="0"/>
    <n v="0"/>
    <n v="0"/>
    <n v="0"/>
    <n v="0"/>
  </r>
  <r>
    <x v="19"/>
    <x v="42"/>
    <n v="0"/>
    <n v="0"/>
    <n v="260"/>
    <n v="0"/>
    <n v="0"/>
    <n v="0"/>
    <n v="0"/>
    <n v="0"/>
    <n v="0"/>
    <n v="0"/>
  </r>
  <r>
    <x v="19"/>
    <x v="43"/>
    <n v="0"/>
    <n v="0"/>
    <n v="260"/>
    <n v="0"/>
    <n v="0"/>
    <n v="0"/>
    <n v="0"/>
    <n v="0"/>
    <n v="0"/>
    <n v="0"/>
  </r>
  <r>
    <x v="19"/>
    <x v="44"/>
    <n v="0"/>
    <n v="0"/>
    <n v="260"/>
    <n v="0"/>
    <n v="0"/>
    <n v="0"/>
    <n v="0"/>
    <n v="0"/>
    <n v="0"/>
    <n v="0"/>
  </r>
  <r>
    <x v="19"/>
    <x v="45"/>
    <n v="0"/>
    <n v="0"/>
    <n v="261"/>
    <n v="0"/>
    <n v="0"/>
    <n v="0"/>
    <n v="0"/>
    <n v="0"/>
    <n v="0"/>
    <n v="0"/>
  </r>
  <r>
    <x v="19"/>
    <x v="46"/>
    <n v="0"/>
    <n v="0"/>
    <n v="220"/>
    <n v="0"/>
    <n v="0"/>
    <n v="0"/>
    <n v="0"/>
    <n v="0"/>
    <n v="0"/>
    <n v="0"/>
  </r>
  <r>
    <x v="19"/>
    <x v="47"/>
    <n v="0"/>
    <n v="0"/>
    <n v="0"/>
    <n v="0"/>
    <n v="0"/>
    <n v="0"/>
    <n v="0"/>
    <n v="0"/>
    <n v="0"/>
    <n v="0"/>
  </r>
  <r>
    <x v="19"/>
    <x v="48"/>
    <n v="0"/>
    <n v="0"/>
    <n v="0"/>
    <n v="0"/>
    <n v="0"/>
    <n v="0"/>
    <n v="0"/>
    <n v="0"/>
    <n v="0"/>
    <n v="0"/>
  </r>
  <r>
    <x v="19"/>
    <x v="49"/>
    <n v="0"/>
    <n v="0"/>
    <n v="0"/>
    <n v="0"/>
    <n v="0"/>
    <n v="0"/>
    <n v="0"/>
    <n v="0"/>
    <n v="0"/>
    <n v="0"/>
  </r>
  <r>
    <x v="19"/>
    <x v="50"/>
    <n v="0"/>
    <n v="0"/>
    <n v="0"/>
    <n v="0"/>
    <n v="0"/>
    <n v="0"/>
    <n v="0"/>
    <n v="0"/>
    <n v="0"/>
    <n v="0"/>
  </r>
  <r>
    <x v="19"/>
    <x v="51"/>
    <n v="0"/>
    <n v="0"/>
    <n v="0"/>
    <n v="0"/>
    <n v="0"/>
    <n v="0"/>
    <n v="0"/>
    <n v="0"/>
    <n v="0"/>
    <n v="0"/>
  </r>
  <r>
    <x v="19"/>
    <x v="52"/>
    <n v="0"/>
    <n v="0"/>
    <n v="0"/>
    <n v="0"/>
    <n v="0"/>
    <n v="0"/>
    <n v="0"/>
    <n v="0"/>
    <n v="0"/>
    <n v="0"/>
  </r>
  <r>
    <x v="19"/>
    <x v="53"/>
    <n v="0"/>
    <n v="0"/>
    <n v="0"/>
    <n v="0"/>
    <n v="0"/>
    <n v="0"/>
    <n v="0"/>
    <n v="0"/>
    <n v="0"/>
    <n v="0"/>
  </r>
  <r>
    <x v="19"/>
    <x v="54"/>
    <n v="0"/>
    <n v="0"/>
    <n v="0"/>
    <n v="0"/>
    <n v="0"/>
    <n v="0"/>
    <n v="0"/>
    <n v="0"/>
    <n v="0"/>
    <n v="0"/>
  </r>
  <r>
    <x v="19"/>
    <x v="55"/>
    <n v="0"/>
    <n v="0"/>
    <n v="0"/>
    <n v="0"/>
    <n v="0"/>
    <n v="0"/>
    <n v="0"/>
    <n v="0"/>
    <n v="0"/>
    <n v="0"/>
  </r>
  <r>
    <x v="19"/>
    <x v="56"/>
    <n v="0"/>
    <n v="0"/>
    <n v="0"/>
    <n v="0"/>
    <n v="0"/>
    <n v="0"/>
    <n v="0"/>
    <n v="0"/>
    <n v="0"/>
    <n v="0"/>
  </r>
  <r>
    <x v="19"/>
    <x v="57"/>
    <n v="0"/>
    <n v="0"/>
    <n v="0"/>
    <n v="0"/>
    <n v="0"/>
    <n v="0"/>
    <n v="0"/>
    <n v="0"/>
    <n v="0"/>
    <n v="0"/>
  </r>
  <r>
    <x v="19"/>
    <x v="58"/>
    <n v="0"/>
    <n v="0"/>
    <n v="0"/>
    <n v="0"/>
    <n v="0"/>
    <n v="0"/>
    <n v="0"/>
    <n v="0"/>
    <n v="0"/>
    <n v="0"/>
  </r>
  <r>
    <x v="19"/>
    <x v="59"/>
    <n v="0"/>
    <n v="0"/>
    <n v="0"/>
    <n v="0"/>
    <n v="0"/>
    <n v="0"/>
    <n v="0"/>
    <n v="0"/>
    <n v="0"/>
    <n v="0"/>
  </r>
  <r>
    <x v="19"/>
    <x v="60"/>
    <n v="0"/>
    <n v="0"/>
    <n v="0"/>
    <n v="0"/>
    <n v="0"/>
    <n v="0"/>
    <n v="0"/>
    <n v="0"/>
    <n v="0"/>
    <n v="0"/>
  </r>
  <r>
    <x v="19"/>
    <x v="61"/>
    <n v="0"/>
    <n v="0"/>
    <n v="0"/>
    <n v="0"/>
    <n v="0"/>
    <n v="0"/>
    <n v="0"/>
    <n v="0"/>
    <n v="0"/>
    <n v="0"/>
  </r>
  <r>
    <x v="19"/>
    <x v="62"/>
    <n v="0"/>
    <n v="0"/>
    <n v="0"/>
    <n v="0"/>
    <n v="0"/>
    <n v="0"/>
    <n v="0"/>
    <n v="0"/>
    <n v="0"/>
    <n v="0"/>
  </r>
  <r>
    <x v="19"/>
    <x v="63"/>
    <n v="0"/>
    <n v="0"/>
    <n v="0"/>
    <n v="0"/>
    <n v="0"/>
    <n v="0"/>
    <n v="0"/>
    <n v="0"/>
    <n v="0"/>
    <n v="0"/>
  </r>
  <r>
    <x v="19"/>
    <x v="64"/>
    <n v="0"/>
    <n v="0"/>
    <n v="0"/>
    <n v="0"/>
    <n v="0"/>
    <n v="0"/>
    <n v="0"/>
    <n v="0"/>
    <n v="0"/>
    <n v="0"/>
  </r>
  <r>
    <x v="19"/>
    <x v="65"/>
    <n v="0"/>
    <n v="0"/>
    <n v="0"/>
    <n v="0"/>
    <n v="0"/>
    <n v="0"/>
    <n v="0"/>
    <n v="0"/>
    <n v="0"/>
    <n v="0"/>
  </r>
  <r>
    <x v="19"/>
    <x v="66"/>
    <n v="0"/>
    <n v="0"/>
    <n v="0"/>
    <n v="0"/>
    <n v="0"/>
    <n v="0"/>
    <n v="0"/>
    <n v="0"/>
    <n v="0"/>
    <n v="0"/>
  </r>
  <r>
    <x v="19"/>
    <x v="67"/>
    <n v="0"/>
    <n v="0"/>
    <n v="0"/>
    <n v="0"/>
    <n v="0"/>
    <n v="0"/>
    <n v="0"/>
    <n v="0"/>
    <n v="0"/>
    <n v="0"/>
  </r>
  <r>
    <x v="19"/>
    <x v="68"/>
    <n v="0"/>
    <n v="0"/>
    <n v="0"/>
    <n v="0"/>
    <n v="0"/>
    <n v="0"/>
    <n v="0"/>
    <n v="0"/>
    <n v="0"/>
    <n v="0"/>
  </r>
  <r>
    <x v="19"/>
    <x v="69"/>
    <n v="0"/>
    <n v="0"/>
    <n v="0"/>
    <n v="0"/>
    <n v="0"/>
    <n v="0"/>
    <n v="0"/>
    <n v="0"/>
    <n v="0"/>
    <n v="0"/>
  </r>
  <r>
    <x v="19"/>
    <x v="70"/>
    <n v="0"/>
    <n v="0"/>
    <n v="0"/>
    <n v="0"/>
    <n v="0"/>
    <n v="0"/>
    <n v="0"/>
    <n v="0"/>
    <n v="0"/>
    <n v="0"/>
  </r>
  <r>
    <x v="19"/>
    <x v="71"/>
    <n v="0"/>
    <n v="0"/>
    <n v="0"/>
    <n v="0"/>
    <n v="0"/>
    <n v="0"/>
    <n v="0"/>
    <n v="0"/>
    <n v="0"/>
    <n v="0"/>
  </r>
  <r>
    <x v="19"/>
    <x v="72"/>
    <n v="0"/>
    <n v="0"/>
    <n v="0"/>
    <n v="0"/>
    <n v="0"/>
    <n v="0"/>
    <n v="0"/>
    <n v="0"/>
    <n v="0"/>
    <n v="0"/>
  </r>
  <r>
    <x v="19"/>
    <x v="73"/>
    <n v="0"/>
    <n v="0"/>
    <n v="0"/>
    <n v="0"/>
    <n v="0"/>
    <n v="0"/>
    <n v="0"/>
    <n v="0"/>
    <n v="0"/>
    <n v="0"/>
  </r>
  <r>
    <x v="19"/>
    <x v="74"/>
    <n v="0"/>
    <n v="0"/>
    <n v="0"/>
    <n v="0"/>
    <n v="0"/>
    <n v="0"/>
    <n v="0"/>
    <n v="0"/>
    <n v="0"/>
    <n v="0"/>
  </r>
  <r>
    <x v="19"/>
    <x v="75"/>
    <n v="0"/>
    <n v="0"/>
    <n v="0"/>
    <n v="0"/>
    <n v="0"/>
    <n v="0"/>
    <n v="0"/>
    <n v="0"/>
    <n v="0"/>
    <n v="0"/>
  </r>
  <r>
    <x v="19"/>
    <x v="76"/>
    <n v="0"/>
    <n v="0"/>
    <n v="0"/>
    <n v="0"/>
    <n v="0"/>
    <n v="0"/>
    <n v="0"/>
    <n v="0"/>
    <n v="0"/>
    <n v="0"/>
  </r>
  <r>
    <x v="19"/>
    <x v="77"/>
    <n v="0"/>
    <n v="0"/>
    <n v="0"/>
    <n v="0"/>
    <n v="0"/>
    <n v="0"/>
    <n v="0"/>
    <n v="0"/>
    <n v="0"/>
    <n v="0"/>
  </r>
  <r>
    <x v="19"/>
    <x v="78"/>
    <n v="0"/>
    <n v="0"/>
    <n v="0"/>
    <n v="0"/>
    <n v="0"/>
    <n v="0"/>
    <n v="0"/>
    <n v="0"/>
    <n v="0"/>
    <n v="0"/>
  </r>
  <r>
    <x v="19"/>
    <x v="79"/>
    <n v="0"/>
    <n v="0"/>
    <n v="0"/>
    <n v="0"/>
    <n v="0"/>
    <n v="0"/>
    <n v="0"/>
    <n v="0"/>
    <n v="0"/>
    <n v="0"/>
  </r>
  <r>
    <x v="19"/>
    <x v="80"/>
    <n v="0"/>
    <n v="0"/>
    <n v="0"/>
    <n v="0"/>
    <n v="0"/>
    <n v="0"/>
    <n v="0"/>
    <n v="0"/>
    <n v="0"/>
    <n v="0"/>
  </r>
  <r>
    <x v="19"/>
    <x v="81"/>
    <n v="0"/>
    <n v="0"/>
    <n v="0"/>
    <n v="0"/>
    <n v="0"/>
    <n v="0"/>
    <n v="0"/>
    <n v="0"/>
    <n v="0"/>
    <n v="0"/>
  </r>
  <r>
    <x v="19"/>
    <x v="82"/>
    <n v="0"/>
    <n v="0"/>
    <n v="0"/>
    <n v="0"/>
    <n v="0"/>
    <n v="0"/>
    <n v="0"/>
    <n v="0"/>
    <n v="0"/>
    <n v="0"/>
  </r>
  <r>
    <x v="19"/>
    <x v="83"/>
    <n v="0"/>
    <n v="0"/>
    <n v="0"/>
    <n v="0"/>
    <n v="0"/>
    <n v="0"/>
    <n v="0"/>
    <n v="0"/>
    <n v="0"/>
    <n v="0"/>
  </r>
  <r>
    <x v="19"/>
    <x v="84"/>
    <n v="0"/>
    <n v="0"/>
    <n v="0"/>
    <n v="0"/>
    <n v="0"/>
    <n v="0"/>
    <n v="0"/>
    <n v="0"/>
    <n v="0"/>
    <n v="0"/>
  </r>
  <r>
    <x v="19"/>
    <x v="85"/>
    <n v="0"/>
    <n v="0"/>
    <n v="0"/>
    <n v="0"/>
    <n v="0"/>
    <n v="0"/>
    <n v="0"/>
    <n v="0"/>
    <n v="0"/>
    <n v="0"/>
  </r>
  <r>
    <x v="19"/>
    <x v="86"/>
    <n v="0"/>
    <n v="0"/>
    <n v="0"/>
    <n v="0"/>
    <n v="0"/>
    <n v="0"/>
    <n v="0"/>
    <n v="0"/>
    <n v="0"/>
    <n v="0"/>
  </r>
  <r>
    <x v="19"/>
    <x v="87"/>
    <n v="0"/>
    <n v="0"/>
    <n v="0"/>
    <n v="0"/>
    <n v="0"/>
    <n v="0"/>
    <n v="0"/>
    <n v="0"/>
    <n v="0"/>
    <n v="0"/>
  </r>
  <r>
    <x v="19"/>
    <x v="88"/>
    <n v="0"/>
    <n v="0"/>
    <n v="0"/>
    <n v="0"/>
    <n v="0"/>
    <n v="0"/>
    <n v="0"/>
    <n v="0"/>
    <n v="0"/>
    <n v="0"/>
  </r>
  <r>
    <x v="19"/>
    <x v="89"/>
    <n v="0"/>
    <n v="0"/>
    <n v="0"/>
    <n v="0"/>
    <n v="0"/>
    <n v="0"/>
    <n v="0"/>
    <n v="0"/>
    <n v="0"/>
    <n v="0"/>
  </r>
  <r>
    <x v="19"/>
    <x v="90"/>
    <n v="0"/>
    <n v="0"/>
    <n v="0"/>
    <n v="0"/>
    <n v="0"/>
    <n v="0"/>
    <n v="0"/>
    <n v="0"/>
    <n v="0"/>
    <n v="0"/>
  </r>
  <r>
    <x v="19"/>
    <x v="91"/>
    <n v="0"/>
    <n v="0"/>
    <n v="0"/>
    <n v="0"/>
    <n v="0"/>
    <n v="0"/>
    <n v="0"/>
    <n v="0"/>
    <n v="0"/>
    <n v="0"/>
  </r>
  <r>
    <x v="19"/>
    <x v="92"/>
    <n v="0"/>
    <n v="0"/>
    <n v="0"/>
    <n v="0"/>
    <n v="0"/>
    <n v="0"/>
    <n v="0"/>
    <n v="0"/>
    <n v="0"/>
    <n v="0"/>
  </r>
  <r>
    <x v="19"/>
    <x v="93"/>
    <n v="0"/>
    <n v="0"/>
    <n v="0"/>
    <n v="0"/>
    <n v="0"/>
    <n v="0"/>
    <n v="0"/>
    <n v="0"/>
    <n v="0"/>
    <n v="0"/>
  </r>
  <r>
    <x v="19"/>
    <x v="94"/>
    <n v="0"/>
    <n v="0"/>
    <n v="0"/>
    <n v="0"/>
    <n v="0"/>
    <n v="0"/>
    <n v="0"/>
    <n v="0"/>
    <n v="0"/>
    <n v="0"/>
  </r>
  <r>
    <x v="19"/>
    <x v="95"/>
    <n v="0"/>
    <n v="0"/>
    <n v="0"/>
    <n v="0"/>
    <n v="0"/>
    <n v="0"/>
    <n v="0"/>
    <n v="0"/>
    <n v="0"/>
    <n v="0"/>
  </r>
  <r>
    <x v="19"/>
    <x v="96"/>
    <n v="0"/>
    <n v="0"/>
    <n v="0"/>
    <n v="0"/>
    <n v="0"/>
    <n v="0"/>
    <n v="0"/>
    <n v="0"/>
    <n v="0"/>
    <n v="0"/>
  </r>
  <r>
    <x v="19"/>
    <x v="97"/>
    <n v="0"/>
    <n v="0"/>
    <n v="0"/>
    <n v="0"/>
    <n v="0"/>
    <n v="0"/>
    <n v="0"/>
    <n v="0"/>
    <n v="0"/>
    <n v="0"/>
  </r>
  <r>
    <x v="19"/>
    <x v="98"/>
    <n v="0"/>
    <n v="0"/>
    <n v="0"/>
    <n v="0"/>
    <n v="0"/>
    <n v="0"/>
    <n v="0"/>
    <n v="0"/>
    <n v="0"/>
    <n v="0"/>
  </r>
  <r>
    <x v="19"/>
    <x v="99"/>
    <n v="0"/>
    <n v="0"/>
    <n v="0"/>
    <n v="0"/>
    <n v="0"/>
    <n v="0"/>
    <n v="0"/>
    <n v="0"/>
    <n v="0"/>
    <n v="0"/>
  </r>
  <r>
    <x v="19"/>
    <x v="100"/>
    <n v="0"/>
    <n v="0"/>
    <n v="0"/>
    <n v="0"/>
    <n v="0"/>
    <n v="0"/>
    <n v="0"/>
    <n v="0"/>
    <n v="0"/>
    <n v="0"/>
  </r>
  <r>
    <x v="19"/>
    <x v="101"/>
    <n v="0"/>
    <n v="0"/>
    <n v="0"/>
    <n v="0"/>
    <n v="0"/>
    <n v="0"/>
    <n v="0"/>
    <n v="0"/>
    <n v="0"/>
    <n v="0"/>
  </r>
  <r>
    <x v="19"/>
    <x v="102"/>
    <n v="0"/>
    <n v="0"/>
    <n v="0"/>
    <n v="0"/>
    <n v="0"/>
    <n v="0"/>
    <n v="0"/>
    <n v="0"/>
    <n v="0"/>
    <n v="0"/>
  </r>
  <r>
    <x v="19"/>
    <x v="103"/>
    <n v="0"/>
    <n v="0"/>
    <n v="0"/>
    <n v="0"/>
    <n v="0"/>
    <n v="0"/>
    <n v="0"/>
    <n v="0"/>
    <n v="0"/>
    <n v="0"/>
  </r>
  <r>
    <x v="19"/>
    <x v="104"/>
    <n v="0"/>
    <n v="0"/>
    <n v="0"/>
    <n v="0"/>
    <n v="0"/>
    <n v="0"/>
    <n v="0"/>
    <n v="0"/>
    <n v="0"/>
    <n v="0"/>
  </r>
  <r>
    <x v="19"/>
    <x v="105"/>
    <n v="0"/>
    <n v="0"/>
    <n v="0"/>
    <n v="0"/>
    <n v="0"/>
    <n v="0"/>
    <n v="0"/>
    <n v="0"/>
    <n v="0"/>
    <n v="0"/>
  </r>
  <r>
    <x v="19"/>
    <x v="106"/>
    <n v="0"/>
    <n v="0"/>
    <n v="0"/>
    <n v="0"/>
    <n v="0"/>
    <n v="0"/>
    <n v="0"/>
    <n v="0"/>
    <n v="0"/>
    <n v="0"/>
  </r>
  <r>
    <x v="19"/>
    <x v="107"/>
    <n v="0"/>
    <n v="0"/>
    <n v="0"/>
    <n v="0"/>
    <n v="0"/>
    <n v="0"/>
    <n v="0"/>
    <n v="0"/>
    <n v="0"/>
    <n v="0"/>
  </r>
  <r>
    <x v="19"/>
    <x v="108"/>
    <n v="0"/>
    <n v="0"/>
    <n v="0"/>
    <n v="0"/>
    <n v="0"/>
    <n v="0"/>
    <n v="0"/>
    <n v="0"/>
    <n v="0"/>
    <n v="0"/>
  </r>
  <r>
    <x v="19"/>
    <x v="109"/>
    <n v="0"/>
    <n v="0"/>
    <n v="0"/>
    <n v="0"/>
    <n v="0"/>
    <n v="0"/>
    <n v="0"/>
    <n v="0"/>
    <n v="0"/>
    <n v="0"/>
  </r>
  <r>
    <x v="19"/>
    <x v="110"/>
    <n v="0"/>
    <n v="0"/>
    <n v="0"/>
    <n v="0"/>
    <n v="0"/>
    <n v="0"/>
    <n v="0"/>
    <n v="0"/>
    <n v="0"/>
    <n v="0"/>
  </r>
  <r>
    <x v="19"/>
    <x v="111"/>
    <n v="0"/>
    <n v="0"/>
    <n v="0"/>
    <n v="0"/>
    <n v="0"/>
    <n v="0"/>
    <n v="0"/>
    <n v="0"/>
    <n v="0"/>
    <n v="0"/>
  </r>
  <r>
    <x v="19"/>
    <x v="112"/>
    <n v="0"/>
    <n v="0"/>
    <n v="0"/>
    <n v="0"/>
    <n v="0"/>
    <n v="0"/>
    <n v="0"/>
    <n v="0"/>
    <n v="0"/>
    <n v="0"/>
  </r>
  <r>
    <x v="19"/>
    <x v="113"/>
    <n v="0"/>
    <n v="0"/>
    <n v="0"/>
    <n v="0"/>
    <n v="0"/>
    <n v="0"/>
    <n v="0"/>
    <n v="0"/>
    <n v="0"/>
    <n v="0"/>
  </r>
  <r>
    <x v="19"/>
    <x v="114"/>
    <n v="0"/>
    <n v="0"/>
    <n v="0"/>
    <n v="0"/>
    <n v="0"/>
    <n v="0"/>
    <n v="0"/>
    <n v="0"/>
    <n v="0"/>
    <n v="0"/>
  </r>
  <r>
    <x v="20"/>
    <x v="16"/>
    <n v="0"/>
    <n v="0"/>
    <n v="0"/>
    <n v="0"/>
    <n v="0"/>
    <n v="0"/>
    <n v="0"/>
    <n v="0"/>
    <n v="0"/>
    <n v="0"/>
  </r>
  <r>
    <x v="20"/>
    <x v="17"/>
    <n v="0"/>
    <n v="0"/>
    <n v="0"/>
    <n v="0"/>
    <n v="0"/>
    <n v="0"/>
    <n v="0"/>
    <n v="0"/>
    <n v="0"/>
    <n v="0"/>
  </r>
  <r>
    <x v="20"/>
    <x v="18"/>
    <n v="0"/>
    <n v="0"/>
    <n v="0"/>
    <n v="0"/>
    <n v="0"/>
    <n v="0"/>
    <n v="0"/>
    <n v="0"/>
    <n v="0"/>
    <n v="0"/>
  </r>
  <r>
    <x v="20"/>
    <x v="19"/>
    <n v="0"/>
    <n v="0"/>
    <n v="0"/>
    <n v="0"/>
    <n v="0"/>
    <n v="0"/>
    <n v="0"/>
    <n v="0"/>
    <n v="0"/>
    <n v="0"/>
  </r>
  <r>
    <x v="20"/>
    <x v="20"/>
    <n v="0"/>
    <n v="0"/>
    <n v="0"/>
    <n v="0"/>
    <n v="0"/>
    <n v="0"/>
    <n v="0"/>
    <n v="0"/>
    <n v="0"/>
    <n v="0"/>
  </r>
  <r>
    <x v="20"/>
    <x v="21"/>
    <n v="0"/>
    <n v="0"/>
    <n v="0"/>
    <n v="0"/>
    <n v="0"/>
    <n v="0"/>
    <n v="0"/>
    <n v="0"/>
    <n v="0"/>
    <n v="0"/>
  </r>
  <r>
    <x v="20"/>
    <x v="22"/>
    <n v="0"/>
    <n v="0"/>
    <n v="0"/>
    <n v="0"/>
    <n v="0"/>
    <n v="0"/>
    <n v="0"/>
    <n v="0"/>
    <n v="0"/>
    <n v="0"/>
  </r>
  <r>
    <x v="20"/>
    <x v="23"/>
    <n v="0"/>
    <n v="0"/>
    <n v="0"/>
    <n v="0"/>
    <n v="0"/>
    <n v="0"/>
    <n v="0"/>
    <n v="0"/>
    <n v="0"/>
    <n v="0"/>
  </r>
  <r>
    <x v="20"/>
    <x v="24"/>
    <n v="0"/>
    <n v="0"/>
    <n v="0"/>
    <n v="0"/>
    <n v="0"/>
    <n v="0"/>
    <n v="0"/>
    <n v="0"/>
    <n v="0"/>
    <n v="0"/>
  </r>
  <r>
    <x v="20"/>
    <x v="25"/>
    <n v="0"/>
    <n v="0"/>
    <n v="0"/>
    <n v="0"/>
    <n v="0"/>
    <n v="0"/>
    <n v="0"/>
    <n v="0"/>
    <n v="0"/>
    <n v="0"/>
  </r>
  <r>
    <x v="20"/>
    <x v="26"/>
    <n v="0"/>
    <n v="0"/>
    <n v="0"/>
    <n v="0"/>
    <n v="0"/>
    <n v="0"/>
    <n v="0"/>
    <n v="0"/>
    <n v="0"/>
    <n v="0"/>
  </r>
  <r>
    <x v="20"/>
    <x v="27"/>
    <n v="0"/>
    <n v="0"/>
    <n v="0"/>
    <n v="0"/>
    <n v="0"/>
    <n v="0"/>
    <n v="0"/>
    <n v="0"/>
    <n v="0"/>
    <n v="0"/>
  </r>
  <r>
    <x v="20"/>
    <x v="28"/>
    <n v="0"/>
    <n v="0"/>
    <n v="0"/>
    <n v="0"/>
    <n v="0"/>
    <n v="0"/>
    <n v="0"/>
    <n v="0"/>
    <n v="0"/>
    <n v="0"/>
  </r>
  <r>
    <x v="20"/>
    <x v="29"/>
    <n v="0"/>
    <n v="0"/>
    <n v="0"/>
    <n v="0"/>
    <n v="0"/>
    <n v="0"/>
    <n v="0"/>
    <n v="0"/>
    <n v="0"/>
    <n v="0"/>
  </r>
  <r>
    <x v="20"/>
    <x v="30"/>
    <n v="0"/>
    <n v="0"/>
    <n v="0"/>
    <n v="0"/>
    <n v="0"/>
    <n v="0"/>
    <n v="0"/>
    <n v="0"/>
    <n v="0"/>
    <n v="0"/>
  </r>
  <r>
    <x v="20"/>
    <x v="31"/>
    <n v="1"/>
    <n v="0"/>
    <n v="0"/>
    <n v="0"/>
    <n v="0"/>
    <n v="0"/>
    <n v="0"/>
    <n v="0"/>
    <n v="0"/>
    <n v="0"/>
  </r>
  <r>
    <x v="20"/>
    <x v="32"/>
    <n v="0"/>
    <n v="0"/>
    <n v="0"/>
    <n v="0"/>
    <n v="0"/>
    <n v="0"/>
    <n v="0"/>
    <n v="0"/>
    <n v="0"/>
    <n v="0"/>
  </r>
  <r>
    <x v="20"/>
    <x v="33"/>
    <n v="0"/>
    <n v="0"/>
    <n v="260"/>
    <n v="0"/>
    <n v="0"/>
    <n v="0"/>
    <n v="0"/>
    <n v="0"/>
    <n v="0"/>
    <n v="0"/>
  </r>
  <r>
    <x v="20"/>
    <x v="34"/>
    <n v="0"/>
    <n v="0"/>
    <n v="0"/>
    <n v="0"/>
    <n v="0"/>
    <n v="0"/>
    <n v="0"/>
    <n v="0"/>
    <n v="0"/>
    <n v="0"/>
  </r>
  <r>
    <x v="20"/>
    <x v="35"/>
    <n v="0"/>
    <n v="0"/>
    <n v="0"/>
    <n v="0"/>
    <n v="0"/>
    <n v="0"/>
    <n v="0"/>
    <n v="0"/>
    <n v="0"/>
    <n v="0"/>
  </r>
  <r>
    <x v="20"/>
    <x v="36"/>
    <n v="0"/>
    <n v="0"/>
    <n v="0"/>
    <n v="0"/>
    <n v="0"/>
    <n v="0"/>
    <n v="0"/>
    <n v="0"/>
    <n v="0"/>
    <n v="0"/>
  </r>
  <r>
    <x v="20"/>
    <x v="37"/>
    <n v="0"/>
    <n v="0"/>
    <n v="260"/>
    <n v="0"/>
    <n v="0"/>
    <n v="0"/>
    <n v="0"/>
    <n v="0"/>
    <n v="0"/>
    <n v="0"/>
  </r>
  <r>
    <x v="20"/>
    <x v="38"/>
    <n v="0"/>
    <n v="0"/>
    <n v="260"/>
    <n v="0"/>
    <n v="0"/>
    <n v="0"/>
    <n v="0"/>
    <n v="0"/>
    <n v="0"/>
    <n v="0"/>
  </r>
  <r>
    <x v="20"/>
    <x v="39"/>
    <n v="0"/>
    <n v="0"/>
    <n v="261"/>
    <n v="0"/>
    <n v="0"/>
    <n v="0"/>
    <n v="0"/>
    <n v="0"/>
    <n v="0"/>
    <n v="0"/>
  </r>
  <r>
    <x v="20"/>
    <x v="40"/>
    <n v="0"/>
    <n v="0"/>
    <n v="0"/>
    <n v="0"/>
    <n v="0"/>
    <n v="0"/>
    <n v="0"/>
    <n v="0"/>
    <n v="0"/>
    <n v="0"/>
  </r>
  <r>
    <x v="20"/>
    <x v="41"/>
    <n v="0"/>
    <n v="0"/>
    <n v="0"/>
    <n v="0"/>
    <n v="0"/>
    <n v="0"/>
    <n v="0"/>
    <n v="0"/>
    <n v="0"/>
    <n v="0"/>
  </r>
  <r>
    <x v="20"/>
    <x v="42"/>
    <n v="0"/>
    <n v="0"/>
    <n v="261"/>
    <n v="0"/>
    <n v="0"/>
    <n v="0"/>
    <n v="0"/>
    <n v="0"/>
    <n v="0"/>
    <n v="0"/>
  </r>
  <r>
    <x v="20"/>
    <x v="43"/>
    <n v="0"/>
    <n v="0"/>
    <n v="101"/>
    <n v="0"/>
    <n v="0"/>
    <n v="0"/>
    <n v="0"/>
    <n v="0"/>
    <n v="0"/>
    <n v="0"/>
  </r>
  <r>
    <x v="20"/>
    <x v="44"/>
    <n v="0"/>
    <n v="0"/>
    <n v="0"/>
    <n v="0"/>
    <n v="0"/>
    <n v="0"/>
    <n v="0"/>
    <n v="0"/>
    <n v="0"/>
    <n v="0"/>
  </r>
  <r>
    <x v="20"/>
    <x v="45"/>
    <n v="0"/>
    <n v="0"/>
    <n v="0"/>
    <n v="0"/>
    <n v="0"/>
    <n v="0"/>
    <n v="0"/>
    <n v="0"/>
    <n v="0"/>
    <n v="0"/>
  </r>
  <r>
    <x v="20"/>
    <x v="46"/>
    <n v="0"/>
    <n v="0"/>
    <n v="0"/>
    <n v="0"/>
    <n v="0"/>
    <n v="0"/>
    <n v="0"/>
    <n v="0"/>
    <n v="0"/>
    <n v="0"/>
  </r>
  <r>
    <x v="20"/>
    <x v="47"/>
    <n v="0"/>
    <n v="0"/>
    <n v="0"/>
    <n v="0"/>
    <n v="0"/>
    <n v="0"/>
    <n v="0"/>
    <n v="0"/>
    <n v="0"/>
    <n v="0"/>
  </r>
  <r>
    <x v="20"/>
    <x v="48"/>
    <n v="0"/>
    <n v="0"/>
    <n v="0"/>
    <n v="0"/>
    <n v="0"/>
    <n v="0"/>
    <n v="0"/>
    <n v="0"/>
    <n v="0"/>
    <n v="0"/>
  </r>
  <r>
    <x v="20"/>
    <x v="49"/>
    <n v="0"/>
    <n v="0"/>
    <n v="0"/>
    <n v="0"/>
    <n v="0"/>
    <n v="0"/>
    <n v="0"/>
    <n v="0"/>
    <n v="0"/>
    <n v="0"/>
  </r>
  <r>
    <x v="20"/>
    <x v="50"/>
    <n v="0"/>
    <n v="0"/>
    <n v="0"/>
    <n v="0"/>
    <n v="0"/>
    <n v="0"/>
    <n v="0"/>
    <n v="0"/>
    <n v="0"/>
    <n v="0"/>
  </r>
  <r>
    <x v="20"/>
    <x v="51"/>
    <n v="0"/>
    <n v="0"/>
    <n v="0"/>
    <n v="0"/>
    <n v="0"/>
    <n v="0"/>
    <n v="0"/>
    <n v="0"/>
    <n v="0"/>
    <n v="0"/>
  </r>
  <r>
    <x v="20"/>
    <x v="52"/>
    <n v="0"/>
    <n v="0"/>
    <n v="0"/>
    <n v="0"/>
    <n v="0"/>
    <n v="0"/>
    <n v="0"/>
    <n v="0"/>
    <n v="0"/>
    <n v="0"/>
  </r>
  <r>
    <x v="20"/>
    <x v="53"/>
    <n v="0"/>
    <n v="0"/>
    <n v="0"/>
    <n v="0"/>
    <n v="0"/>
    <n v="0"/>
    <n v="0"/>
    <n v="0"/>
    <n v="0"/>
    <n v="0"/>
  </r>
  <r>
    <x v="20"/>
    <x v="54"/>
    <n v="0"/>
    <n v="0"/>
    <n v="0"/>
    <n v="0"/>
    <n v="0"/>
    <n v="0"/>
    <n v="0"/>
    <n v="0"/>
    <n v="0"/>
    <n v="0"/>
  </r>
  <r>
    <x v="20"/>
    <x v="55"/>
    <n v="0"/>
    <n v="0"/>
    <n v="0"/>
    <n v="0"/>
    <n v="0"/>
    <n v="0"/>
    <n v="0"/>
    <n v="0"/>
    <n v="0"/>
    <n v="0"/>
  </r>
  <r>
    <x v="20"/>
    <x v="56"/>
    <n v="0"/>
    <n v="0"/>
    <n v="0"/>
    <n v="0"/>
    <n v="0"/>
    <n v="0"/>
    <n v="0"/>
    <n v="0"/>
    <n v="0"/>
    <n v="0"/>
  </r>
  <r>
    <x v="20"/>
    <x v="57"/>
    <n v="0"/>
    <n v="0"/>
    <n v="0"/>
    <n v="0"/>
    <n v="0"/>
    <n v="0"/>
    <n v="0"/>
    <n v="0"/>
    <n v="0"/>
    <n v="0"/>
  </r>
  <r>
    <x v="20"/>
    <x v="58"/>
    <n v="0"/>
    <n v="0"/>
    <n v="0"/>
    <n v="0"/>
    <n v="0"/>
    <n v="0"/>
    <n v="0"/>
    <n v="0"/>
    <n v="0"/>
    <n v="0"/>
  </r>
  <r>
    <x v="20"/>
    <x v="59"/>
    <n v="0"/>
    <n v="0"/>
    <n v="0"/>
    <n v="0"/>
    <n v="0"/>
    <n v="0"/>
    <n v="0"/>
    <n v="0"/>
    <n v="0"/>
    <n v="0"/>
  </r>
  <r>
    <x v="20"/>
    <x v="60"/>
    <n v="0"/>
    <n v="0"/>
    <n v="0"/>
    <n v="0"/>
    <n v="0"/>
    <n v="0"/>
    <n v="0"/>
    <n v="0"/>
    <n v="0"/>
    <n v="0"/>
  </r>
  <r>
    <x v="20"/>
    <x v="61"/>
    <n v="0"/>
    <n v="0"/>
    <n v="0"/>
    <n v="0"/>
    <n v="0"/>
    <n v="0"/>
    <n v="0"/>
    <n v="0"/>
    <n v="0"/>
    <n v="0"/>
  </r>
  <r>
    <x v="20"/>
    <x v="62"/>
    <n v="0"/>
    <n v="0"/>
    <n v="0"/>
    <n v="0"/>
    <n v="0"/>
    <n v="0"/>
    <n v="0"/>
    <n v="0"/>
    <n v="0"/>
    <n v="0"/>
  </r>
  <r>
    <x v="20"/>
    <x v="63"/>
    <n v="0"/>
    <n v="0"/>
    <n v="0"/>
    <n v="0"/>
    <n v="0"/>
    <n v="0"/>
    <n v="0"/>
    <n v="0"/>
    <n v="0"/>
    <n v="0"/>
  </r>
  <r>
    <x v="20"/>
    <x v="64"/>
    <n v="0"/>
    <n v="0"/>
    <n v="0"/>
    <n v="0"/>
    <n v="0"/>
    <n v="0"/>
    <n v="0"/>
    <n v="0"/>
    <n v="0"/>
    <n v="0"/>
  </r>
  <r>
    <x v="20"/>
    <x v="65"/>
    <n v="0"/>
    <n v="0"/>
    <n v="0"/>
    <n v="0"/>
    <n v="0"/>
    <n v="0"/>
    <n v="0"/>
    <n v="0"/>
    <n v="0"/>
    <n v="0"/>
  </r>
  <r>
    <x v="20"/>
    <x v="66"/>
    <n v="0"/>
    <n v="0"/>
    <n v="0"/>
    <n v="0"/>
    <n v="0"/>
    <n v="0"/>
    <n v="0"/>
    <n v="0"/>
    <n v="0"/>
    <n v="0"/>
  </r>
  <r>
    <x v="20"/>
    <x v="67"/>
    <n v="0"/>
    <n v="0"/>
    <n v="0"/>
    <n v="0"/>
    <n v="0"/>
    <n v="0"/>
    <n v="0"/>
    <n v="0"/>
    <n v="0"/>
    <n v="0"/>
  </r>
  <r>
    <x v="20"/>
    <x v="68"/>
    <n v="0"/>
    <n v="0"/>
    <n v="0"/>
    <n v="0"/>
    <n v="0"/>
    <n v="0"/>
    <n v="0"/>
    <n v="0"/>
    <n v="0"/>
    <n v="0"/>
  </r>
  <r>
    <x v="20"/>
    <x v="69"/>
    <n v="0"/>
    <n v="0"/>
    <n v="0"/>
    <n v="0"/>
    <n v="0"/>
    <n v="0"/>
    <n v="0"/>
    <n v="0"/>
    <n v="0"/>
    <n v="0"/>
  </r>
  <r>
    <x v="20"/>
    <x v="70"/>
    <n v="0"/>
    <n v="0"/>
    <n v="0"/>
    <n v="0"/>
    <n v="0"/>
    <n v="0"/>
    <n v="0"/>
    <n v="0"/>
    <n v="0"/>
    <n v="0"/>
  </r>
  <r>
    <x v="20"/>
    <x v="71"/>
    <n v="0"/>
    <n v="0"/>
    <n v="0"/>
    <n v="0"/>
    <n v="0"/>
    <n v="0"/>
    <n v="0"/>
    <n v="0"/>
    <n v="0"/>
    <n v="0"/>
  </r>
  <r>
    <x v="20"/>
    <x v="72"/>
    <n v="0"/>
    <n v="0"/>
    <n v="0"/>
    <n v="0"/>
    <n v="0"/>
    <n v="0"/>
    <n v="0"/>
    <n v="0"/>
    <n v="0"/>
    <n v="0"/>
  </r>
  <r>
    <x v="20"/>
    <x v="73"/>
    <n v="0"/>
    <n v="0"/>
    <n v="0"/>
    <n v="0"/>
    <n v="0"/>
    <n v="0"/>
    <n v="0"/>
    <n v="0"/>
    <n v="0"/>
    <n v="0"/>
  </r>
  <r>
    <x v="20"/>
    <x v="74"/>
    <n v="0"/>
    <n v="0"/>
    <n v="0"/>
    <n v="0"/>
    <n v="0"/>
    <n v="0"/>
    <n v="0"/>
    <n v="0"/>
    <n v="0"/>
    <n v="0"/>
  </r>
  <r>
    <x v="20"/>
    <x v="75"/>
    <n v="0"/>
    <n v="0"/>
    <n v="0"/>
    <n v="0"/>
    <n v="0"/>
    <n v="0"/>
    <n v="0"/>
    <n v="0"/>
    <n v="0"/>
    <n v="0"/>
  </r>
  <r>
    <x v="20"/>
    <x v="76"/>
    <n v="0"/>
    <n v="0"/>
    <n v="0"/>
    <n v="0"/>
    <n v="0"/>
    <n v="0"/>
    <n v="0"/>
    <n v="0"/>
    <n v="0"/>
    <n v="0"/>
  </r>
  <r>
    <x v="20"/>
    <x v="77"/>
    <n v="0"/>
    <n v="0"/>
    <n v="0"/>
    <n v="0"/>
    <n v="0"/>
    <n v="0"/>
    <n v="0"/>
    <n v="0"/>
    <n v="0"/>
    <n v="0"/>
  </r>
  <r>
    <x v="20"/>
    <x v="78"/>
    <n v="0"/>
    <n v="0"/>
    <n v="0"/>
    <n v="0"/>
    <n v="0"/>
    <n v="0"/>
    <n v="0"/>
    <n v="0"/>
    <n v="0"/>
    <n v="0"/>
  </r>
  <r>
    <x v="20"/>
    <x v="79"/>
    <n v="0"/>
    <n v="0"/>
    <n v="0"/>
    <n v="0"/>
    <n v="0"/>
    <n v="0"/>
    <n v="0"/>
    <n v="0"/>
    <n v="0"/>
    <n v="0"/>
  </r>
  <r>
    <x v="20"/>
    <x v="80"/>
    <n v="0"/>
    <n v="0"/>
    <n v="0"/>
    <n v="0"/>
    <n v="0"/>
    <n v="0"/>
    <n v="0"/>
    <n v="0"/>
    <n v="0"/>
    <n v="0"/>
  </r>
  <r>
    <x v="20"/>
    <x v="81"/>
    <n v="0"/>
    <n v="0"/>
    <n v="0"/>
    <n v="0"/>
    <n v="0"/>
    <n v="0"/>
    <n v="0"/>
    <n v="0"/>
    <n v="0"/>
    <n v="0"/>
  </r>
  <r>
    <x v="20"/>
    <x v="82"/>
    <n v="0"/>
    <n v="0"/>
    <n v="0"/>
    <n v="0"/>
    <n v="0"/>
    <n v="0"/>
    <n v="0"/>
    <n v="0"/>
    <n v="0"/>
    <n v="0"/>
  </r>
  <r>
    <x v="20"/>
    <x v="83"/>
    <n v="0"/>
    <n v="0"/>
    <n v="0"/>
    <n v="0"/>
    <n v="0"/>
    <n v="0"/>
    <n v="0"/>
    <n v="0"/>
    <n v="0"/>
    <n v="0"/>
  </r>
  <r>
    <x v="20"/>
    <x v="84"/>
    <n v="0"/>
    <n v="0"/>
    <n v="0"/>
    <n v="0"/>
    <n v="0"/>
    <n v="0"/>
    <n v="0"/>
    <n v="0"/>
    <n v="0"/>
    <n v="0"/>
  </r>
  <r>
    <x v="20"/>
    <x v="85"/>
    <n v="0"/>
    <n v="0"/>
    <n v="0"/>
    <n v="0"/>
    <n v="0"/>
    <n v="0"/>
    <n v="0"/>
    <n v="0"/>
    <n v="0"/>
    <n v="0"/>
  </r>
  <r>
    <x v="20"/>
    <x v="86"/>
    <n v="0"/>
    <n v="0"/>
    <n v="0"/>
    <n v="0"/>
    <n v="0"/>
    <n v="0"/>
    <n v="0"/>
    <n v="0"/>
    <n v="0"/>
    <n v="0"/>
  </r>
  <r>
    <x v="20"/>
    <x v="87"/>
    <n v="0"/>
    <n v="0"/>
    <n v="0"/>
    <n v="0"/>
    <n v="0"/>
    <n v="0"/>
    <n v="0"/>
    <n v="0"/>
    <n v="0"/>
    <n v="0"/>
  </r>
  <r>
    <x v="20"/>
    <x v="88"/>
    <n v="0"/>
    <n v="0"/>
    <n v="0"/>
    <n v="0"/>
    <n v="0"/>
    <n v="0"/>
    <n v="0"/>
    <n v="0"/>
    <n v="0"/>
    <n v="0"/>
  </r>
  <r>
    <x v="20"/>
    <x v="89"/>
    <n v="0"/>
    <n v="0"/>
    <n v="0"/>
    <n v="0"/>
    <n v="0"/>
    <n v="0"/>
    <n v="0"/>
    <n v="0"/>
    <n v="0"/>
    <n v="0"/>
  </r>
  <r>
    <x v="20"/>
    <x v="90"/>
    <n v="0"/>
    <n v="0"/>
    <n v="0"/>
    <n v="0"/>
    <n v="0"/>
    <n v="0"/>
    <n v="0"/>
    <n v="0"/>
    <n v="0"/>
    <n v="0"/>
  </r>
  <r>
    <x v="20"/>
    <x v="91"/>
    <n v="0"/>
    <n v="0"/>
    <n v="0"/>
    <n v="0"/>
    <n v="0"/>
    <n v="0"/>
    <n v="0"/>
    <n v="0"/>
    <n v="0"/>
    <n v="0"/>
  </r>
  <r>
    <x v="20"/>
    <x v="92"/>
    <n v="0"/>
    <n v="0"/>
    <n v="0"/>
    <n v="0"/>
    <n v="0"/>
    <n v="0"/>
    <n v="0"/>
    <n v="0"/>
    <n v="0"/>
    <n v="0"/>
  </r>
  <r>
    <x v="20"/>
    <x v="93"/>
    <n v="0"/>
    <n v="0"/>
    <n v="0"/>
    <n v="0"/>
    <n v="0"/>
    <n v="0"/>
    <n v="0"/>
    <n v="0"/>
    <n v="0"/>
    <n v="0"/>
  </r>
  <r>
    <x v="20"/>
    <x v="94"/>
    <n v="0"/>
    <n v="0"/>
    <n v="0"/>
    <n v="0"/>
    <n v="0"/>
    <n v="0"/>
    <n v="0"/>
    <n v="0"/>
    <n v="0"/>
    <n v="0"/>
  </r>
  <r>
    <x v="20"/>
    <x v="95"/>
    <n v="0"/>
    <n v="0"/>
    <n v="0"/>
    <n v="0"/>
    <n v="0"/>
    <n v="0"/>
    <n v="0"/>
    <n v="0"/>
    <n v="0"/>
    <n v="0"/>
  </r>
  <r>
    <x v="20"/>
    <x v="96"/>
    <n v="0"/>
    <n v="0"/>
    <n v="0"/>
    <n v="0"/>
    <n v="0"/>
    <n v="0"/>
    <n v="0"/>
    <n v="0"/>
    <n v="0"/>
    <n v="0"/>
  </r>
  <r>
    <x v="20"/>
    <x v="97"/>
    <n v="0"/>
    <n v="0"/>
    <n v="0"/>
    <n v="0"/>
    <n v="0"/>
    <n v="0"/>
    <n v="0"/>
    <n v="0"/>
    <n v="0"/>
    <n v="0"/>
  </r>
  <r>
    <x v="20"/>
    <x v="98"/>
    <n v="0"/>
    <n v="0"/>
    <n v="0"/>
    <n v="0"/>
    <n v="0"/>
    <n v="0"/>
    <n v="0"/>
    <n v="0"/>
    <n v="0"/>
    <n v="0"/>
  </r>
  <r>
    <x v="20"/>
    <x v="99"/>
    <n v="0"/>
    <n v="0"/>
    <n v="0"/>
    <n v="0"/>
    <n v="0"/>
    <n v="0"/>
    <n v="0"/>
    <n v="0"/>
    <n v="0"/>
    <n v="0"/>
  </r>
  <r>
    <x v="20"/>
    <x v="100"/>
    <n v="0"/>
    <n v="0"/>
    <n v="0"/>
    <n v="0"/>
    <n v="0"/>
    <n v="0"/>
    <n v="0"/>
    <n v="0"/>
    <n v="0"/>
    <n v="0"/>
  </r>
  <r>
    <x v="20"/>
    <x v="101"/>
    <n v="0"/>
    <n v="0"/>
    <n v="0"/>
    <n v="0"/>
    <n v="0"/>
    <n v="0"/>
    <n v="0"/>
    <n v="0"/>
    <n v="0"/>
    <n v="0"/>
  </r>
  <r>
    <x v="20"/>
    <x v="102"/>
    <n v="0"/>
    <n v="0"/>
    <n v="0"/>
    <n v="0"/>
    <n v="0"/>
    <n v="0"/>
    <n v="0"/>
    <n v="0"/>
    <n v="0"/>
    <n v="0"/>
  </r>
  <r>
    <x v="20"/>
    <x v="103"/>
    <n v="0"/>
    <n v="0"/>
    <n v="0"/>
    <n v="0"/>
    <n v="0"/>
    <n v="0"/>
    <n v="0"/>
    <n v="0"/>
    <n v="0"/>
    <n v="0"/>
  </r>
  <r>
    <x v="20"/>
    <x v="104"/>
    <n v="0"/>
    <n v="0"/>
    <n v="0"/>
    <n v="0"/>
    <n v="0"/>
    <n v="0"/>
    <n v="0"/>
    <n v="0"/>
    <n v="0"/>
    <n v="0"/>
  </r>
  <r>
    <x v="20"/>
    <x v="105"/>
    <n v="0"/>
    <n v="0"/>
    <n v="0"/>
    <n v="0"/>
    <n v="0"/>
    <n v="0"/>
    <n v="0"/>
    <n v="0"/>
    <n v="0"/>
    <n v="0"/>
  </r>
  <r>
    <x v="20"/>
    <x v="106"/>
    <n v="0"/>
    <n v="0"/>
    <n v="0"/>
    <n v="0"/>
    <n v="0"/>
    <n v="0"/>
    <n v="0"/>
    <n v="0"/>
    <n v="0"/>
    <n v="0"/>
  </r>
  <r>
    <x v="20"/>
    <x v="107"/>
    <n v="0"/>
    <n v="0"/>
    <n v="0"/>
    <n v="0"/>
    <n v="0"/>
    <n v="0"/>
    <n v="0"/>
    <n v="0"/>
    <n v="0"/>
    <n v="0"/>
  </r>
  <r>
    <x v="20"/>
    <x v="108"/>
    <n v="0"/>
    <n v="0"/>
    <n v="0"/>
    <n v="0"/>
    <n v="0"/>
    <n v="0"/>
    <n v="0"/>
    <n v="0"/>
    <n v="0"/>
    <n v="0"/>
  </r>
  <r>
    <x v="20"/>
    <x v="109"/>
    <n v="0"/>
    <n v="0"/>
    <n v="0"/>
    <n v="0"/>
    <n v="0"/>
    <n v="0"/>
    <n v="0"/>
    <n v="0"/>
    <n v="0"/>
    <n v="0"/>
  </r>
  <r>
    <x v="20"/>
    <x v="110"/>
    <n v="0"/>
    <n v="0"/>
    <n v="0"/>
    <n v="0"/>
    <n v="0"/>
    <n v="0"/>
    <n v="0"/>
    <n v="0"/>
    <n v="0"/>
    <n v="0"/>
  </r>
  <r>
    <x v="20"/>
    <x v="111"/>
    <n v="0"/>
    <n v="0"/>
    <n v="0"/>
    <n v="0"/>
    <n v="0"/>
    <n v="0"/>
    <n v="0"/>
    <n v="0"/>
    <n v="0"/>
    <n v="0"/>
  </r>
  <r>
    <x v="20"/>
    <x v="112"/>
    <n v="0"/>
    <n v="0"/>
    <n v="0"/>
    <n v="0"/>
    <n v="0"/>
    <n v="0"/>
    <n v="0"/>
    <n v="0"/>
    <n v="0"/>
    <n v="0"/>
  </r>
  <r>
    <x v="20"/>
    <x v="113"/>
    <n v="0"/>
    <n v="0"/>
    <n v="0"/>
    <n v="0"/>
    <n v="0"/>
    <n v="0"/>
    <n v="0"/>
    <n v="0"/>
    <n v="0"/>
    <n v="0"/>
  </r>
  <r>
    <x v="20"/>
    <x v="114"/>
    <n v="0"/>
    <n v="0"/>
    <n v="0"/>
    <n v="0"/>
    <n v="0"/>
    <n v="0"/>
    <n v="0"/>
    <n v="0"/>
    <n v="0"/>
    <n v="0"/>
  </r>
  <r>
    <x v="21"/>
    <x v="16"/>
    <n v="0"/>
    <n v="0"/>
    <n v="0"/>
    <n v="0"/>
    <n v="0"/>
    <n v="0"/>
    <n v="0"/>
    <n v="0"/>
    <n v="0"/>
    <n v="0"/>
  </r>
  <r>
    <x v="21"/>
    <x v="17"/>
    <n v="0"/>
    <n v="0"/>
    <n v="0"/>
    <n v="0"/>
    <n v="0"/>
    <n v="0"/>
    <n v="0"/>
    <n v="0"/>
    <n v="0"/>
    <n v="0"/>
  </r>
  <r>
    <x v="21"/>
    <x v="18"/>
    <n v="0"/>
    <n v="0"/>
    <n v="0"/>
    <n v="0"/>
    <n v="0"/>
    <n v="0"/>
    <n v="0"/>
    <n v="0"/>
    <n v="0"/>
    <n v="0"/>
  </r>
  <r>
    <x v="21"/>
    <x v="19"/>
    <n v="0"/>
    <n v="0"/>
    <n v="0"/>
    <n v="0"/>
    <n v="0"/>
    <n v="0"/>
    <n v="0"/>
    <n v="0"/>
    <n v="0"/>
    <n v="0"/>
  </r>
  <r>
    <x v="21"/>
    <x v="20"/>
    <n v="0"/>
    <n v="0"/>
    <n v="0"/>
    <n v="0"/>
    <n v="0"/>
    <n v="0"/>
    <n v="0"/>
    <n v="0"/>
    <n v="0"/>
    <n v="0"/>
  </r>
  <r>
    <x v="21"/>
    <x v="21"/>
    <n v="0"/>
    <n v="0"/>
    <n v="0"/>
    <n v="0"/>
    <n v="0"/>
    <n v="0"/>
    <n v="0"/>
    <n v="0"/>
    <n v="0"/>
    <n v="0"/>
  </r>
  <r>
    <x v="21"/>
    <x v="22"/>
    <n v="0"/>
    <n v="0"/>
    <n v="0"/>
    <n v="0"/>
    <n v="0"/>
    <n v="0"/>
    <n v="0"/>
    <n v="0"/>
    <n v="0"/>
    <n v="0"/>
  </r>
  <r>
    <x v="21"/>
    <x v="23"/>
    <n v="0"/>
    <n v="0"/>
    <n v="0"/>
    <n v="0"/>
    <n v="0"/>
    <n v="0"/>
    <n v="0"/>
    <n v="0"/>
    <n v="0"/>
    <n v="0"/>
  </r>
  <r>
    <x v="21"/>
    <x v="24"/>
    <n v="0"/>
    <n v="0"/>
    <n v="0"/>
    <n v="0"/>
    <n v="0"/>
    <n v="0"/>
    <n v="0"/>
    <n v="0"/>
    <n v="0"/>
    <n v="0"/>
  </r>
  <r>
    <x v="21"/>
    <x v="25"/>
    <n v="0"/>
    <n v="0"/>
    <n v="0"/>
    <n v="0"/>
    <n v="0"/>
    <n v="0"/>
    <n v="0"/>
    <n v="0"/>
    <n v="0"/>
    <n v="0"/>
  </r>
  <r>
    <x v="21"/>
    <x v="26"/>
    <n v="0"/>
    <n v="0"/>
    <n v="0"/>
    <n v="0"/>
    <n v="0"/>
    <n v="0"/>
    <n v="0"/>
    <n v="0"/>
    <n v="0"/>
    <n v="0"/>
  </r>
  <r>
    <x v="21"/>
    <x v="27"/>
    <n v="0"/>
    <n v="0"/>
    <n v="0"/>
    <n v="0"/>
    <n v="0"/>
    <n v="0"/>
    <n v="0"/>
    <n v="0"/>
    <n v="0"/>
    <n v="0"/>
  </r>
  <r>
    <x v="21"/>
    <x v="28"/>
    <n v="0"/>
    <n v="0"/>
    <n v="0"/>
    <n v="0"/>
    <n v="0"/>
    <n v="0"/>
    <n v="0"/>
    <n v="0"/>
    <n v="0"/>
    <n v="0"/>
  </r>
  <r>
    <x v="21"/>
    <x v="29"/>
    <n v="0"/>
    <n v="0"/>
    <n v="0"/>
    <n v="0"/>
    <n v="0"/>
    <n v="0"/>
    <n v="0"/>
    <n v="0"/>
    <n v="0"/>
    <n v="0"/>
  </r>
  <r>
    <x v="21"/>
    <x v="30"/>
    <n v="0"/>
    <n v="0"/>
    <n v="0"/>
    <n v="0"/>
    <n v="0"/>
    <n v="0"/>
    <n v="0"/>
    <n v="0"/>
    <n v="0"/>
    <n v="0"/>
  </r>
  <r>
    <x v="21"/>
    <x v="31"/>
    <n v="0"/>
    <n v="0"/>
    <n v="0"/>
    <n v="0"/>
    <n v="0"/>
    <n v="0"/>
    <n v="0"/>
    <n v="0"/>
    <n v="0"/>
    <n v="0"/>
  </r>
  <r>
    <x v="21"/>
    <x v="32"/>
    <n v="0"/>
    <n v="0"/>
    <n v="0"/>
    <n v="0"/>
    <n v="0"/>
    <n v="0"/>
    <n v="0"/>
    <n v="0"/>
    <n v="0"/>
    <n v="0"/>
  </r>
  <r>
    <x v="21"/>
    <x v="33"/>
    <n v="0"/>
    <n v="0"/>
    <n v="0"/>
    <n v="0"/>
    <n v="0"/>
    <n v="0"/>
    <n v="0"/>
    <n v="0"/>
    <n v="0"/>
    <n v="0"/>
  </r>
  <r>
    <x v="21"/>
    <x v="34"/>
    <n v="0"/>
    <n v="0"/>
    <n v="0"/>
    <n v="0"/>
    <n v="0"/>
    <n v="0"/>
    <n v="0"/>
    <n v="0"/>
    <n v="0"/>
    <n v="0"/>
  </r>
  <r>
    <x v="21"/>
    <x v="35"/>
    <n v="0"/>
    <n v="0"/>
    <n v="0"/>
    <n v="0"/>
    <n v="0"/>
    <n v="0"/>
    <n v="0"/>
    <n v="0"/>
    <n v="0"/>
    <n v="0"/>
  </r>
  <r>
    <x v="21"/>
    <x v="36"/>
    <n v="0"/>
    <n v="0"/>
    <n v="0"/>
    <n v="0"/>
    <n v="0"/>
    <n v="0"/>
    <n v="0"/>
    <n v="0"/>
    <n v="0"/>
    <n v="0"/>
  </r>
  <r>
    <x v="21"/>
    <x v="37"/>
    <n v="0"/>
    <n v="0"/>
    <n v="0"/>
    <n v="0"/>
    <n v="0"/>
    <n v="0"/>
    <n v="0"/>
    <n v="0"/>
    <n v="0"/>
    <n v="0"/>
  </r>
  <r>
    <x v="21"/>
    <x v="38"/>
    <n v="1"/>
    <n v="0"/>
    <n v="0"/>
    <n v="0"/>
    <n v="0"/>
    <n v="0"/>
    <n v="0"/>
    <n v="0"/>
    <n v="0"/>
    <n v="0"/>
  </r>
  <r>
    <x v="21"/>
    <x v="39"/>
    <n v="0"/>
    <n v="0"/>
    <n v="0"/>
    <n v="0"/>
    <n v="0"/>
    <n v="0"/>
    <n v="0"/>
    <n v="0"/>
    <n v="0"/>
    <n v="0"/>
  </r>
  <r>
    <x v="21"/>
    <x v="40"/>
    <n v="0"/>
    <n v="0"/>
    <n v="0"/>
    <n v="0"/>
    <n v="0"/>
    <n v="0"/>
    <n v="0"/>
    <n v="0"/>
    <n v="0"/>
    <n v="0"/>
  </r>
  <r>
    <x v="21"/>
    <x v="41"/>
    <n v="0"/>
    <n v="0"/>
    <n v="0"/>
    <n v="0"/>
    <n v="0"/>
    <n v="0"/>
    <n v="0"/>
    <n v="0"/>
    <n v="0"/>
    <n v="0"/>
  </r>
  <r>
    <x v="21"/>
    <x v="42"/>
    <n v="0"/>
    <n v="0"/>
    <n v="0"/>
    <n v="0"/>
    <n v="0"/>
    <n v="0"/>
    <n v="0"/>
    <n v="0"/>
    <n v="0"/>
    <n v="0"/>
  </r>
  <r>
    <x v="21"/>
    <x v="43"/>
    <n v="0"/>
    <n v="0"/>
    <n v="0"/>
    <n v="0"/>
    <n v="0"/>
    <n v="0"/>
    <n v="0"/>
    <n v="0"/>
    <n v="0"/>
    <n v="0"/>
  </r>
  <r>
    <x v="21"/>
    <x v="44"/>
    <n v="0"/>
    <n v="0"/>
    <n v="0"/>
    <n v="0"/>
    <n v="0"/>
    <n v="0"/>
    <n v="0"/>
    <n v="0"/>
    <n v="0"/>
    <n v="0"/>
  </r>
  <r>
    <x v="21"/>
    <x v="45"/>
    <n v="1"/>
    <n v="0"/>
    <n v="0"/>
    <n v="0"/>
    <n v="0"/>
    <n v="0"/>
    <n v="0"/>
    <n v="0"/>
    <n v="0"/>
    <n v="0"/>
  </r>
  <r>
    <x v="21"/>
    <x v="46"/>
    <n v="0"/>
    <n v="0"/>
    <n v="12"/>
    <n v="0"/>
    <n v="0"/>
    <n v="0"/>
    <n v="0"/>
    <n v="0"/>
    <n v="0"/>
    <n v="0"/>
  </r>
  <r>
    <x v="21"/>
    <x v="47"/>
    <n v="0"/>
    <n v="0"/>
    <n v="100"/>
    <n v="0"/>
    <n v="0"/>
    <n v="0"/>
    <n v="0"/>
    <n v="0"/>
    <n v="0"/>
    <n v="0"/>
  </r>
  <r>
    <x v="21"/>
    <x v="48"/>
    <n v="0"/>
    <n v="0"/>
    <n v="0"/>
    <n v="0"/>
    <n v="0"/>
    <n v="0"/>
    <n v="0"/>
    <n v="0"/>
    <n v="0"/>
    <n v="0"/>
  </r>
  <r>
    <x v="21"/>
    <x v="49"/>
    <n v="0"/>
    <n v="0"/>
    <n v="181"/>
    <n v="0"/>
    <n v="0"/>
    <n v="0"/>
    <n v="0"/>
    <n v="0"/>
    <n v="0"/>
    <n v="0"/>
  </r>
  <r>
    <x v="21"/>
    <x v="50"/>
    <n v="0"/>
    <n v="0"/>
    <n v="202"/>
    <n v="0"/>
    <n v="0"/>
    <n v="0"/>
    <n v="0"/>
    <n v="0"/>
    <n v="0"/>
    <n v="0"/>
  </r>
  <r>
    <x v="21"/>
    <x v="51"/>
    <n v="0"/>
    <n v="0"/>
    <n v="81"/>
    <n v="0"/>
    <n v="0"/>
    <n v="0"/>
    <n v="0"/>
    <n v="0"/>
    <n v="0"/>
    <n v="0"/>
  </r>
  <r>
    <x v="21"/>
    <x v="52"/>
    <n v="0"/>
    <n v="0"/>
    <n v="0"/>
    <n v="0"/>
    <n v="0"/>
    <n v="0"/>
    <n v="0"/>
    <n v="0"/>
    <n v="0"/>
    <n v="0"/>
  </r>
  <r>
    <x v="21"/>
    <x v="53"/>
    <n v="0"/>
    <n v="0"/>
    <n v="0"/>
    <n v="0"/>
    <n v="0"/>
    <n v="0"/>
    <n v="0"/>
    <n v="0"/>
    <n v="0"/>
    <n v="0"/>
  </r>
  <r>
    <x v="21"/>
    <x v="54"/>
    <n v="0"/>
    <n v="0"/>
    <n v="0"/>
    <n v="0"/>
    <n v="0"/>
    <n v="0"/>
    <n v="0"/>
    <n v="0"/>
    <n v="0"/>
    <n v="0"/>
  </r>
  <r>
    <x v="21"/>
    <x v="55"/>
    <n v="0"/>
    <n v="0"/>
    <n v="0"/>
    <n v="0"/>
    <n v="0"/>
    <n v="0"/>
    <n v="0"/>
    <n v="0"/>
    <n v="0"/>
    <n v="0"/>
  </r>
  <r>
    <x v="21"/>
    <x v="56"/>
    <n v="0"/>
    <n v="0"/>
    <n v="0"/>
    <n v="0"/>
    <n v="0"/>
    <n v="0"/>
    <n v="0"/>
    <n v="0"/>
    <n v="0"/>
    <n v="0"/>
  </r>
  <r>
    <x v="21"/>
    <x v="57"/>
    <n v="0"/>
    <n v="0"/>
    <n v="0"/>
    <n v="0"/>
    <n v="0"/>
    <n v="0"/>
    <n v="0"/>
    <n v="0"/>
    <n v="0"/>
    <n v="0"/>
  </r>
  <r>
    <x v="21"/>
    <x v="58"/>
    <n v="0"/>
    <n v="0"/>
    <n v="0"/>
    <n v="0"/>
    <n v="0"/>
    <n v="0"/>
    <n v="0"/>
    <n v="0"/>
    <n v="0"/>
    <n v="0"/>
  </r>
  <r>
    <x v="21"/>
    <x v="59"/>
    <n v="0"/>
    <n v="0"/>
    <n v="0"/>
    <n v="0"/>
    <n v="0"/>
    <n v="0"/>
    <n v="0"/>
    <n v="0"/>
    <n v="0"/>
    <n v="0"/>
  </r>
  <r>
    <x v="21"/>
    <x v="60"/>
    <n v="0"/>
    <n v="0"/>
    <n v="0"/>
    <n v="0"/>
    <n v="0"/>
    <n v="0"/>
    <n v="0"/>
    <n v="0"/>
    <n v="0"/>
    <n v="0"/>
  </r>
  <r>
    <x v="21"/>
    <x v="61"/>
    <n v="0"/>
    <n v="0"/>
    <n v="0"/>
    <n v="0"/>
    <n v="0"/>
    <n v="0"/>
    <n v="0"/>
    <n v="0"/>
    <n v="0"/>
    <n v="0"/>
  </r>
  <r>
    <x v="21"/>
    <x v="62"/>
    <n v="0"/>
    <n v="0"/>
    <n v="0"/>
    <n v="0"/>
    <n v="0"/>
    <n v="0"/>
    <n v="0"/>
    <n v="0"/>
    <n v="0"/>
    <n v="0"/>
  </r>
  <r>
    <x v="21"/>
    <x v="63"/>
    <n v="0"/>
    <n v="0"/>
    <n v="0"/>
    <n v="0"/>
    <n v="0"/>
    <n v="0"/>
    <n v="0"/>
    <n v="0"/>
    <n v="0"/>
    <n v="0"/>
  </r>
  <r>
    <x v="21"/>
    <x v="64"/>
    <n v="0"/>
    <n v="0"/>
    <n v="0"/>
    <n v="0"/>
    <n v="0"/>
    <n v="0"/>
    <n v="0"/>
    <n v="0"/>
    <n v="0"/>
    <n v="0"/>
  </r>
  <r>
    <x v="21"/>
    <x v="65"/>
    <n v="0"/>
    <n v="0"/>
    <n v="0"/>
    <n v="0"/>
    <n v="0"/>
    <n v="0"/>
    <n v="0"/>
    <n v="0"/>
    <n v="0"/>
    <n v="0"/>
  </r>
  <r>
    <x v="21"/>
    <x v="66"/>
    <n v="0"/>
    <n v="0"/>
    <n v="0"/>
    <n v="0"/>
    <n v="0"/>
    <n v="0"/>
    <n v="0"/>
    <n v="0"/>
    <n v="0"/>
    <n v="0"/>
  </r>
  <r>
    <x v="21"/>
    <x v="67"/>
    <n v="0"/>
    <n v="0"/>
    <n v="0"/>
    <n v="0"/>
    <n v="0"/>
    <n v="0"/>
    <n v="0"/>
    <n v="0"/>
    <n v="0"/>
    <n v="0"/>
  </r>
  <r>
    <x v="21"/>
    <x v="68"/>
    <n v="0"/>
    <n v="0"/>
    <n v="0"/>
    <n v="0"/>
    <n v="0"/>
    <n v="0"/>
    <n v="0"/>
    <n v="0"/>
    <n v="0"/>
    <n v="0"/>
  </r>
  <r>
    <x v="21"/>
    <x v="69"/>
    <n v="0"/>
    <n v="0"/>
    <n v="0"/>
    <n v="0"/>
    <n v="0"/>
    <n v="0"/>
    <n v="0"/>
    <n v="0"/>
    <n v="0"/>
    <n v="0"/>
  </r>
  <r>
    <x v="21"/>
    <x v="70"/>
    <n v="0"/>
    <n v="0"/>
    <n v="0"/>
    <n v="0"/>
    <n v="0"/>
    <n v="0"/>
    <n v="0"/>
    <n v="0"/>
    <n v="0"/>
    <n v="0"/>
  </r>
  <r>
    <x v="21"/>
    <x v="71"/>
    <n v="0"/>
    <n v="0"/>
    <n v="0"/>
    <n v="0"/>
    <n v="0"/>
    <n v="0"/>
    <n v="0"/>
    <n v="0"/>
    <n v="0"/>
    <n v="0"/>
  </r>
  <r>
    <x v="21"/>
    <x v="72"/>
    <n v="0"/>
    <n v="0"/>
    <n v="0"/>
    <n v="0"/>
    <n v="0"/>
    <n v="0"/>
    <n v="0"/>
    <n v="0"/>
    <n v="0"/>
    <n v="0"/>
  </r>
  <r>
    <x v="21"/>
    <x v="73"/>
    <n v="0"/>
    <n v="0"/>
    <n v="0"/>
    <n v="0"/>
    <n v="0"/>
    <n v="0"/>
    <n v="0"/>
    <n v="0"/>
    <n v="0"/>
    <n v="0"/>
  </r>
  <r>
    <x v="21"/>
    <x v="74"/>
    <n v="0"/>
    <n v="0"/>
    <n v="0"/>
    <n v="0"/>
    <n v="0"/>
    <n v="0"/>
    <n v="0"/>
    <n v="0"/>
    <n v="0"/>
    <n v="0"/>
  </r>
  <r>
    <x v="21"/>
    <x v="75"/>
    <n v="0"/>
    <n v="0"/>
    <n v="0"/>
    <n v="0"/>
    <n v="0"/>
    <n v="0"/>
    <n v="0"/>
    <n v="0"/>
    <n v="0"/>
    <n v="0"/>
  </r>
  <r>
    <x v="21"/>
    <x v="76"/>
    <n v="0"/>
    <n v="0"/>
    <n v="0"/>
    <n v="0"/>
    <n v="0"/>
    <n v="0"/>
    <n v="0"/>
    <n v="0"/>
    <n v="0"/>
    <n v="0"/>
  </r>
  <r>
    <x v="21"/>
    <x v="77"/>
    <n v="0"/>
    <n v="0"/>
    <n v="0"/>
    <n v="0"/>
    <n v="0"/>
    <n v="0"/>
    <n v="0"/>
    <n v="0"/>
    <n v="0"/>
    <n v="0"/>
  </r>
  <r>
    <x v="21"/>
    <x v="78"/>
    <n v="0"/>
    <n v="0"/>
    <n v="0"/>
    <n v="0"/>
    <n v="0"/>
    <n v="0"/>
    <n v="0"/>
    <n v="0"/>
    <n v="0"/>
    <n v="0"/>
  </r>
  <r>
    <x v="21"/>
    <x v="79"/>
    <n v="0"/>
    <n v="0"/>
    <n v="0"/>
    <n v="0"/>
    <n v="0"/>
    <n v="0"/>
    <n v="0"/>
    <n v="0"/>
    <n v="0"/>
    <n v="0"/>
  </r>
  <r>
    <x v="21"/>
    <x v="80"/>
    <n v="0"/>
    <n v="0"/>
    <n v="0"/>
    <n v="0"/>
    <n v="0"/>
    <n v="0"/>
    <n v="0"/>
    <n v="0"/>
    <n v="0"/>
    <n v="0"/>
  </r>
  <r>
    <x v="21"/>
    <x v="81"/>
    <n v="0"/>
    <n v="0"/>
    <n v="0"/>
    <n v="0"/>
    <n v="0"/>
    <n v="0"/>
    <n v="0"/>
    <n v="0"/>
    <n v="0"/>
    <n v="0"/>
  </r>
  <r>
    <x v="21"/>
    <x v="82"/>
    <n v="0"/>
    <n v="0"/>
    <n v="0"/>
    <n v="0"/>
    <n v="0"/>
    <n v="0"/>
    <n v="0"/>
    <n v="0"/>
    <n v="0"/>
    <n v="0"/>
  </r>
  <r>
    <x v="21"/>
    <x v="83"/>
    <n v="0"/>
    <n v="0"/>
    <n v="0"/>
    <n v="0"/>
    <n v="0"/>
    <n v="0"/>
    <n v="0"/>
    <n v="0"/>
    <n v="0"/>
    <n v="0"/>
  </r>
  <r>
    <x v="21"/>
    <x v="84"/>
    <n v="0"/>
    <n v="0"/>
    <n v="0"/>
    <n v="0"/>
    <n v="0"/>
    <n v="0"/>
    <n v="0"/>
    <n v="0"/>
    <n v="0"/>
    <n v="0"/>
  </r>
  <r>
    <x v="21"/>
    <x v="85"/>
    <n v="0"/>
    <n v="0"/>
    <n v="0"/>
    <n v="0"/>
    <n v="0"/>
    <n v="0"/>
    <n v="0"/>
    <n v="0"/>
    <n v="0"/>
    <n v="0"/>
  </r>
  <r>
    <x v="21"/>
    <x v="86"/>
    <n v="0"/>
    <n v="0"/>
    <n v="0"/>
    <n v="0"/>
    <n v="0"/>
    <n v="0"/>
    <n v="0"/>
    <n v="0"/>
    <n v="0"/>
    <n v="0"/>
  </r>
  <r>
    <x v="21"/>
    <x v="87"/>
    <n v="0"/>
    <n v="0"/>
    <n v="0"/>
    <n v="0"/>
    <n v="0"/>
    <n v="0"/>
    <n v="0"/>
    <n v="0"/>
    <n v="0"/>
    <n v="0"/>
  </r>
  <r>
    <x v="21"/>
    <x v="88"/>
    <n v="0"/>
    <n v="0"/>
    <n v="0"/>
    <n v="0"/>
    <n v="0"/>
    <n v="0"/>
    <n v="0"/>
    <n v="0"/>
    <n v="0"/>
    <n v="0"/>
  </r>
  <r>
    <x v="21"/>
    <x v="89"/>
    <n v="0"/>
    <n v="0"/>
    <n v="0"/>
    <n v="0"/>
    <n v="0"/>
    <n v="0"/>
    <n v="0"/>
    <n v="0"/>
    <n v="0"/>
    <n v="0"/>
  </r>
  <r>
    <x v="21"/>
    <x v="90"/>
    <n v="0"/>
    <n v="0"/>
    <n v="0"/>
    <n v="0"/>
    <n v="0"/>
    <n v="0"/>
    <n v="0"/>
    <n v="0"/>
    <n v="0"/>
    <n v="0"/>
  </r>
  <r>
    <x v="21"/>
    <x v="91"/>
    <n v="0"/>
    <n v="0"/>
    <n v="0"/>
    <n v="0"/>
    <n v="0"/>
    <n v="0"/>
    <n v="0"/>
    <n v="0"/>
    <n v="0"/>
    <n v="0"/>
  </r>
  <r>
    <x v="21"/>
    <x v="92"/>
    <n v="0"/>
    <n v="0"/>
    <n v="0"/>
    <n v="0"/>
    <n v="0"/>
    <n v="0"/>
    <n v="0"/>
    <n v="0"/>
    <n v="0"/>
    <n v="0"/>
  </r>
  <r>
    <x v="21"/>
    <x v="93"/>
    <n v="0"/>
    <n v="0"/>
    <n v="0"/>
    <n v="0"/>
    <n v="0"/>
    <n v="0"/>
    <n v="0"/>
    <n v="0"/>
    <n v="0"/>
    <n v="0"/>
  </r>
  <r>
    <x v="21"/>
    <x v="94"/>
    <n v="0"/>
    <n v="0"/>
    <n v="0"/>
    <n v="0"/>
    <n v="0"/>
    <n v="0"/>
    <n v="0"/>
    <n v="0"/>
    <n v="0"/>
    <n v="0"/>
  </r>
  <r>
    <x v="21"/>
    <x v="95"/>
    <n v="0"/>
    <n v="0"/>
    <n v="0"/>
    <n v="0"/>
    <n v="0"/>
    <n v="0"/>
    <n v="0"/>
    <n v="0"/>
    <n v="0"/>
    <n v="0"/>
  </r>
  <r>
    <x v="21"/>
    <x v="96"/>
    <n v="0"/>
    <n v="0"/>
    <n v="0"/>
    <n v="0"/>
    <n v="0"/>
    <n v="0"/>
    <n v="0"/>
    <n v="0"/>
    <n v="0"/>
    <n v="0"/>
  </r>
  <r>
    <x v="21"/>
    <x v="97"/>
    <n v="0"/>
    <n v="0"/>
    <n v="0"/>
    <n v="0"/>
    <n v="0"/>
    <n v="0"/>
    <n v="0"/>
    <n v="0"/>
    <n v="0"/>
    <n v="0"/>
  </r>
  <r>
    <x v="21"/>
    <x v="98"/>
    <n v="0"/>
    <n v="0"/>
    <n v="0"/>
    <n v="0"/>
    <n v="0"/>
    <n v="0"/>
    <n v="0"/>
    <n v="0"/>
    <n v="0"/>
    <n v="0"/>
  </r>
  <r>
    <x v="21"/>
    <x v="99"/>
    <n v="0"/>
    <n v="0"/>
    <n v="0"/>
    <n v="0"/>
    <n v="0"/>
    <n v="0"/>
    <n v="0"/>
    <n v="0"/>
    <n v="0"/>
    <n v="0"/>
  </r>
  <r>
    <x v="21"/>
    <x v="100"/>
    <n v="0"/>
    <n v="0"/>
    <n v="0"/>
    <n v="0"/>
    <n v="0"/>
    <n v="0"/>
    <n v="0"/>
    <n v="0"/>
    <n v="0"/>
    <n v="0"/>
  </r>
  <r>
    <x v="21"/>
    <x v="101"/>
    <n v="0"/>
    <n v="0"/>
    <n v="0"/>
    <n v="0"/>
    <n v="0"/>
    <n v="0"/>
    <n v="0"/>
    <n v="0"/>
    <n v="0"/>
    <n v="0"/>
  </r>
  <r>
    <x v="21"/>
    <x v="102"/>
    <n v="0"/>
    <n v="0"/>
    <n v="0"/>
    <n v="0"/>
    <n v="0"/>
    <n v="0"/>
    <n v="0"/>
    <n v="0"/>
    <n v="0"/>
    <n v="0"/>
  </r>
  <r>
    <x v="21"/>
    <x v="103"/>
    <n v="0"/>
    <n v="0"/>
    <n v="0"/>
    <n v="0"/>
    <n v="0"/>
    <n v="0"/>
    <n v="0"/>
    <n v="0"/>
    <n v="0"/>
    <n v="0"/>
  </r>
  <r>
    <x v="21"/>
    <x v="104"/>
    <n v="0"/>
    <n v="0"/>
    <n v="0"/>
    <n v="0"/>
    <n v="0"/>
    <n v="0"/>
    <n v="0"/>
    <n v="0"/>
    <n v="0"/>
    <n v="0"/>
  </r>
  <r>
    <x v="21"/>
    <x v="105"/>
    <n v="0"/>
    <n v="0"/>
    <n v="0"/>
    <n v="0"/>
    <n v="0"/>
    <n v="0"/>
    <n v="0"/>
    <n v="0"/>
    <n v="0"/>
    <n v="0"/>
  </r>
  <r>
    <x v="21"/>
    <x v="106"/>
    <n v="0"/>
    <n v="0"/>
    <n v="0"/>
    <n v="0"/>
    <n v="0"/>
    <n v="0"/>
    <n v="0"/>
    <n v="0"/>
    <n v="0"/>
    <n v="0"/>
  </r>
  <r>
    <x v="21"/>
    <x v="107"/>
    <n v="0"/>
    <n v="0"/>
    <n v="0"/>
    <n v="0"/>
    <n v="0"/>
    <n v="0"/>
    <n v="0"/>
    <n v="0"/>
    <n v="0"/>
    <n v="0"/>
  </r>
  <r>
    <x v="21"/>
    <x v="108"/>
    <n v="0"/>
    <n v="0"/>
    <n v="0"/>
    <n v="0"/>
    <n v="0"/>
    <n v="0"/>
    <n v="0"/>
    <n v="0"/>
    <n v="0"/>
    <n v="0"/>
  </r>
  <r>
    <x v="21"/>
    <x v="109"/>
    <n v="0"/>
    <n v="0"/>
    <n v="0"/>
    <n v="0"/>
    <n v="0"/>
    <n v="0"/>
    <n v="0"/>
    <n v="0"/>
    <n v="0"/>
    <n v="0"/>
  </r>
  <r>
    <x v="21"/>
    <x v="110"/>
    <n v="0"/>
    <n v="0"/>
    <n v="0"/>
    <n v="0"/>
    <n v="0"/>
    <n v="0"/>
    <n v="0"/>
    <n v="0"/>
    <n v="0"/>
    <n v="0"/>
  </r>
  <r>
    <x v="21"/>
    <x v="111"/>
    <n v="0"/>
    <n v="0"/>
    <n v="0"/>
    <n v="0"/>
    <n v="0"/>
    <n v="0"/>
    <n v="0"/>
    <n v="0"/>
    <n v="0"/>
    <n v="0"/>
  </r>
  <r>
    <x v="21"/>
    <x v="112"/>
    <n v="0"/>
    <n v="0"/>
    <n v="0"/>
    <n v="0"/>
    <n v="0"/>
    <n v="0"/>
    <n v="0"/>
    <n v="0"/>
    <n v="0"/>
    <n v="0"/>
  </r>
  <r>
    <x v="21"/>
    <x v="113"/>
    <n v="0"/>
    <n v="0"/>
    <n v="0"/>
    <n v="0"/>
    <n v="0"/>
    <n v="0"/>
    <n v="0"/>
    <n v="0"/>
    <n v="0"/>
    <n v="0"/>
  </r>
  <r>
    <x v="21"/>
    <x v="114"/>
    <n v="0"/>
    <n v="0"/>
    <n v="0"/>
    <n v="0"/>
    <n v="0"/>
    <n v="0"/>
    <n v="0"/>
    <n v="0"/>
    <n v="0"/>
    <n v="0"/>
  </r>
  <r>
    <x v="22"/>
    <x v="16"/>
    <n v="0"/>
    <n v="0"/>
    <n v="0"/>
    <n v="0"/>
    <n v="0"/>
    <n v="0"/>
    <n v="0"/>
    <n v="0"/>
    <n v="0"/>
    <n v="0"/>
  </r>
  <r>
    <x v="22"/>
    <x v="17"/>
    <n v="0"/>
    <n v="0"/>
    <n v="0"/>
    <n v="0"/>
    <n v="0"/>
    <n v="0"/>
    <n v="0"/>
    <n v="0"/>
    <n v="0"/>
    <n v="0"/>
  </r>
  <r>
    <x v="22"/>
    <x v="18"/>
    <n v="0"/>
    <n v="0"/>
    <n v="0"/>
    <n v="0"/>
    <n v="0"/>
    <n v="0"/>
    <n v="0"/>
    <n v="0"/>
    <n v="0"/>
    <n v="0"/>
  </r>
  <r>
    <x v="22"/>
    <x v="19"/>
    <n v="0"/>
    <n v="0"/>
    <n v="0"/>
    <n v="0"/>
    <n v="0"/>
    <n v="0"/>
    <n v="0"/>
    <n v="0"/>
    <n v="0"/>
    <n v="0"/>
  </r>
  <r>
    <x v="22"/>
    <x v="20"/>
    <n v="0"/>
    <n v="0"/>
    <n v="0"/>
    <n v="0"/>
    <n v="0"/>
    <n v="0"/>
    <n v="0"/>
    <n v="0"/>
    <n v="0"/>
    <n v="0"/>
  </r>
  <r>
    <x v="22"/>
    <x v="21"/>
    <n v="0"/>
    <n v="0"/>
    <n v="0"/>
    <n v="0"/>
    <n v="0"/>
    <n v="0"/>
    <n v="0"/>
    <n v="0"/>
    <n v="0"/>
    <n v="0"/>
  </r>
  <r>
    <x v="22"/>
    <x v="22"/>
    <n v="0"/>
    <n v="0"/>
    <n v="0"/>
    <n v="0"/>
    <n v="0"/>
    <n v="0"/>
    <n v="0"/>
    <n v="0"/>
    <n v="0"/>
    <n v="0"/>
  </r>
  <r>
    <x v="22"/>
    <x v="23"/>
    <n v="0"/>
    <n v="0"/>
    <n v="0"/>
    <n v="0"/>
    <n v="0"/>
    <n v="0"/>
    <n v="0"/>
    <n v="0"/>
    <n v="0"/>
    <n v="0"/>
  </r>
  <r>
    <x v="22"/>
    <x v="24"/>
    <n v="0"/>
    <n v="0"/>
    <n v="0"/>
    <n v="0"/>
    <n v="0"/>
    <n v="0"/>
    <n v="0"/>
    <n v="0"/>
    <n v="0"/>
    <n v="0"/>
  </r>
  <r>
    <x v="22"/>
    <x v="25"/>
    <n v="0"/>
    <n v="0"/>
    <n v="0"/>
    <n v="0"/>
    <n v="0"/>
    <n v="0"/>
    <n v="0"/>
    <n v="0"/>
    <n v="0"/>
    <n v="0"/>
  </r>
  <r>
    <x v="22"/>
    <x v="26"/>
    <n v="0"/>
    <n v="0"/>
    <n v="0"/>
    <n v="0"/>
    <n v="0"/>
    <n v="0"/>
    <n v="0"/>
    <n v="0"/>
    <n v="0"/>
    <n v="0"/>
  </r>
  <r>
    <x v="22"/>
    <x v="27"/>
    <n v="0"/>
    <n v="0"/>
    <n v="0"/>
    <n v="0"/>
    <n v="0"/>
    <n v="0"/>
    <n v="0"/>
    <n v="0"/>
    <n v="0"/>
    <n v="0"/>
  </r>
  <r>
    <x v="22"/>
    <x v="28"/>
    <n v="0"/>
    <n v="0"/>
    <n v="0"/>
    <n v="0"/>
    <n v="0"/>
    <n v="0"/>
    <n v="0"/>
    <n v="0"/>
    <n v="0"/>
    <n v="0"/>
  </r>
  <r>
    <x v="22"/>
    <x v="29"/>
    <n v="0"/>
    <n v="0"/>
    <n v="0"/>
    <n v="0"/>
    <n v="0"/>
    <n v="0"/>
    <n v="0"/>
    <n v="0"/>
    <n v="0"/>
    <n v="0"/>
  </r>
  <r>
    <x v="22"/>
    <x v="30"/>
    <n v="0"/>
    <n v="0"/>
    <n v="260"/>
    <n v="0"/>
    <n v="0"/>
    <n v="0"/>
    <n v="0"/>
    <n v="0"/>
    <n v="0"/>
    <n v="0"/>
  </r>
  <r>
    <x v="22"/>
    <x v="31"/>
    <n v="0"/>
    <n v="0"/>
    <n v="260"/>
    <n v="0"/>
    <n v="0"/>
    <n v="0"/>
    <n v="0"/>
    <n v="0"/>
    <n v="0"/>
    <n v="0"/>
  </r>
  <r>
    <x v="22"/>
    <x v="32"/>
    <n v="0"/>
    <n v="0"/>
    <n v="260"/>
    <n v="0"/>
    <n v="0"/>
    <n v="0"/>
    <n v="0"/>
    <n v="0"/>
    <n v="0"/>
    <n v="0"/>
  </r>
  <r>
    <x v="22"/>
    <x v="33"/>
    <n v="0"/>
    <n v="0"/>
    <n v="0"/>
    <n v="0"/>
    <n v="0"/>
    <n v="0"/>
    <n v="0"/>
    <n v="0"/>
    <n v="0"/>
    <n v="0"/>
  </r>
  <r>
    <x v="22"/>
    <x v="34"/>
    <n v="0"/>
    <n v="0"/>
    <n v="0"/>
    <n v="0"/>
    <n v="0"/>
    <n v="0"/>
    <n v="0"/>
    <n v="0"/>
    <n v="0"/>
    <n v="0"/>
  </r>
  <r>
    <x v="22"/>
    <x v="35"/>
    <n v="0"/>
    <n v="0"/>
    <n v="0"/>
    <n v="0"/>
    <n v="0"/>
    <n v="0"/>
    <n v="0"/>
    <n v="0"/>
    <n v="0"/>
    <n v="0"/>
  </r>
  <r>
    <x v="22"/>
    <x v="36"/>
    <n v="0"/>
    <n v="0"/>
    <n v="261"/>
    <n v="0"/>
    <n v="0"/>
    <n v="0"/>
    <n v="0"/>
    <n v="0"/>
    <n v="0"/>
    <n v="0"/>
  </r>
  <r>
    <x v="22"/>
    <x v="37"/>
    <n v="0"/>
    <n v="0"/>
    <n v="197"/>
    <n v="0"/>
    <n v="0"/>
    <n v="0"/>
    <n v="0"/>
    <n v="0"/>
    <n v="0"/>
    <n v="0"/>
  </r>
  <r>
    <x v="22"/>
    <x v="38"/>
    <n v="0"/>
    <n v="0"/>
    <n v="0"/>
    <n v="0"/>
    <n v="0"/>
    <n v="0"/>
    <n v="0"/>
    <n v="0"/>
    <n v="0"/>
    <n v="0"/>
  </r>
  <r>
    <x v="22"/>
    <x v="39"/>
    <n v="0"/>
    <n v="0"/>
    <n v="0"/>
    <n v="0"/>
    <n v="0"/>
    <n v="0"/>
    <n v="0"/>
    <n v="0"/>
    <n v="0"/>
    <n v="0"/>
  </r>
  <r>
    <x v="22"/>
    <x v="40"/>
    <n v="0"/>
    <n v="0"/>
    <n v="0"/>
    <n v="0"/>
    <n v="0"/>
    <n v="0"/>
    <n v="0"/>
    <n v="0"/>
    <n v="0"/>
    <n v="0"/>
  </r>
  <r>
    <x v="22"/>
    <x v="41"/>
    <n v="0"/>
    <n v="0"/>
    <n v="0"/>
    <n v="0"/>
    <n v="0"/>
    <n v="0"/>
    <n v="0"/>
    <n v="0"/>
    <n v="0"/>
    <n v="0"/>
  </r>
  <r>
    <x v="22"/>
    <x v="42"/>
    <n v="0"/>
    <n v="0"/>
    <n v="0"/>
    <n v="0"/>
    <n v="0"/>
    <n v="0"/>
    <n v="0"/>
    <n v="0"/>
    <n v="0"/>
    <n v="0"/>
  </r>
  <r>
    <x v="22"/>
    <x v="43"/>
    <n v="0"/>
    <n v="0"/>
    <n v="0"/>
    <n v="0"/>
    <n v="0"/>
    <n v="0"/>
    <n v="0"/>
    <n v="0"/>
    <n v="0"/>
    <n v="0"/>
  </r>
  <r>
    <x v="22"/>
    <x v="44"/>
    <n v="0"/>
    <n v="0"/>
    <n v="0"/>
    <n v="0"/>
    <n v="0"/>
    <n v="0"/>
    <n v="0"/>
    <n v="0"/>
    <n v="0"/>
    <n v="0"/>
  </r>
  <r>
    <x v="22"/>
    <x v="45"/>
    <n v="0"/>
    <n v="0"/>
    <n v="0"/>
    <n v="0"/>
    <n v="0"/>
    <n v="0"/>
    <n v="0"/>
    <n v="0"/>
    <n v="0"/>
    <n v="0"/>
  </r>
  <r>
    <x v="22"/>
    <x v="46"/>
    <n v="0"/>
    <n v="0"/>
    <n v="0"/>
    <n v="0"/>
    <n v="0"/>
    <n v="0"/>
    <n v="0"/>
    <n v="0"/>
    <n v="0"/>
    <n v="0"/>
  </r>
  <r>
    <x v="22"/>
    <x v="47"/>
    <n v="0"/>
    <n v="0"/>
    <n v="0"/>
    <n v="0"/>
    <n v="0"/>
    <n v="0"/>
    <n v="0"/>
    <n v="0"/>
    <n v="0"/>
    <n v="0"/>
  </r>
  <r>
    <x v="22"/>
    <x v="48"/>
    <n v="0"/>
    <n v="0"/>
    <n v="0"/>
    <n v="0"/>
    <n v="0"/>
    <n v="0"/>
    <n v="0"/>
    <n v="0"/>
    <n v="0"/>
    <n v="0"/>
  </r>
  <r>
    <x v="22"/>
    <x v="49"/>
    <n v="0"/>
    <n v="0"/>
    <n v="0"/>
    <n v="0"/>
    <n v="0"/>
    <n v="0"/>
    <n v="0"/>
    <n v="0"/>
    <n v="0"/>
    <n v="0"/>
  </r>
  <r>
    <x v="22"/>
    <x v="50"/>
    <n v="0"/>
    <n v="0"/>
    <n v="0"/>
    <n v="0"/>
    <n v="0"/>
    <n v="0"/>
    <n v="0"/>
    <n v="0"/>
    <n v="0"/>
    <n v="0"/>
  </r>
  <r>
    <x v="22"/>
    <x v="51"/>
    <n v="0"/>
    <n v="0"/>
    <n v="0"/>
    <n v="0"/>
    <n v="0"/>
    <n v="0"/>
    <n v="0"/>
    <n v="0"/>
    <n v="0"/>
    <n v="0"/>
  </r>
  <r>
    <x v="22"/>
    <x v="52"/>
    <n v="0"/>
    <n v="0"/>
    <n v="0"/>
    <n v="0"/>
    <n v="0"/>
    <n v="0"/>
    <n v="0"/>
    <n v="0"/>
    <n v="0"/>
    <n v="0"/>
  </r>
  <r>
    <x v="22"/>
    <x v="53"/>
    <n v="0"/>
    <n v="0"/>
    <n v="0"/>
    <n v="0"/>
    <n v="0"/>
    <n v="0"/>
    <n v="0"/>
    <n v="0"/>
    <n v="0"/>
    <n v="0"/>
  </r>
  <r>
    <x v="22"/>
    <x v="54"/>
    <n v="0"/>
    <n v="0"/>
    <n v="0"/>
    <n v="0"/>
    <n v="0"/>
    <n v="0"/>
    <n v="0"/>
    <n v="0"/>
    <n v="0"/>
    <n v="0"/>
  </r>
  <r>
    <x v="22"/>
    <x v="55"/>
    <n v="0"/>
    <n v="0"/>
    <n v="0"/>
    <n v="0"/>
    <n v="0"/>
    <n v="0"/>
    <n v="0"/>
    <n v="0"/>
    <n v="0"/>
    <n v="0"/>
  </r>
  <r>
    <x v="22"/>
    <x v="56"/>
    <n v="0"/>
    <n v="0"/>
    <n v="0"/>
    <n v="0"/>
    <n v="0"/>
    <n v="0"/>
    <n v="0"/>
    <n v="0"/>
    <n v="0"/>
    <n v="0"/>
  </r>
  <r>
    <x v="22"/>
    <x v="57"/>
    <n v="0"/>
    <n v="0"/>
    <n v="0"/>
    <n v="0"/>
    <n v="0"/>
    <n v="0"/>
    <n v="0"/>
    <n v="0"/>
    <n v="0"/>
    <n v="0"/>
  </r>
  <r>
    <x v="22"/>
    <x v="58"/>
    <n v="0"/>
    <n v="0"/>
    <n v="0"/>
    <n v="0"/>
    <n v="0"/>
    <n v="0"/>
    <n v="0"/>
    <n v="0"/>
    <n v="0"/>
    <n v="0"/>
  </r>
  <r>
    <x v="22"/>
    <x v="59"/>
    <n v="0"/>
    <n v="0"/>
    <n v="0"/>
    <n v="0"/>
    <n v="0"/>
    <n v="0"/>
    <n v="0"/>
    <n v="0"/>
    <n v="0"/>
    <n v="0"/>
  </r>
  <r>
    <x v="22"/>
    <x v="60"/>
    <n v="0"/>
    <n v="0"/>
    <n v="0"/>
    <n v="0"/>
    <n v="0"/>
    <n v="0"/>
    <n v="0"/>
    <n v="0"/>
    <n v="0"/>
    <n v="0"/>
  </r>
  <r>
    <x v="22"/>
    <x v="61"/>
    <n v="0"/>
    <n v="0"/>
    <n v="0"/>
    <n v="0"/>
    <n v="0"/>
    <n v="0"/>
    <n v="0"/>
    <n v="0"/>
    <n v="0"/>
    <n v="0"/>
  </r>
  <r>
    <x v="22"/>
    <x v="62"/>
    <n v="0"/>
    <n v="0"/>
    <n v="0"/>
    <n v="0"/>
    <n v="0"/>
    <n v="0"/>
    <n v="0"/>
    <n v="0"/>
    <n v="0"/>
    <n v="0"/>
  </r>
  <r>
    <x v="22"/>
    <x v="63"/>
    <n v="0"/>
    <n v="0"/>
    <n v="0"/>
    <n v="0"/>
    <n v="0"/>
    <n v="0"/>
    <n v="0"/>
    <n v="0"/>
    <n v="0"/>
    <n v="0"/>
  </r>
  <r>
    <x v="22"/>
    <x v="64"/>
    <n v="0"/>
    <n v="0"/>
    <n v="0"/>
    <n v="0"/>
    <n v="0"/>
    <n v="0"/>
    <n v="0"/>
    <n v="0"/>
    <n v="0"/>
    <n v="0"/>
  </r>
  <r>
    <x v="22"/>
    <x v="65"/>
    <n v="0"/>
    <n v="0"/>
    <n v="0"/>
    <n v="0"/>
    <n v="0"/>
    <n v="0"/>
    <n v="0"/>
    <n v="0"/>
    <n v="0"/>
    <n v="0"/>
  </r>
  <r>
    <x v="22"/>
    <x v="66"/>
    <n v="0"/>
    <n v="0"/>
    <n v="0"/>
    <n v="0"/>
    <n v="0"/>
    <n v="0"/>
    <n v="0"/>
    <n v="0"/>
    <n v="0"/>
    <n v="0"/>
  </r>
  <r>
    <x v="22"/>
    <x v="67"/>
    <n v="0"/>
    <n v="0"/>
    <n v="0"/>
    <n v="0"/>
    <n v="0"/>
    <n v="0"/>
    <n v="0"/>
    <n v="0"/>
    <n v="0"/>
    <n v="0"/>
  </r>
  <r>
    <x v="22"/>
    <x v="68"/>
    <n v="0"/>
    <n v="0"/>
    <n v="0"/>
    <n v="0"/>
    <n v="0"/>
    <n v="0"/>
    <n v="0"/>
    <n v="0"/>
    <n v="0"/>
    <n v="0"/>
  </r>
  <r>
    <x v="22"/>
    <x v="69"/>
    <n v="0"/>
    <n v="0"/>
    <n v="0"/>
    <n v="0"/>
    <n v="0"/>
    <n v="0"/>
    <n v="0"/>
    <n v="0"/>
    <n v="0"/>
    <n v="0"/>
  </r>
  <r>
    <x v="22"/>
    <x v="70"/>
    <n v="0"/>
    <n v="0"/>
    <n v="0"/>
    <n v="0"/>
    <n v="0"/>
    <n v="0"/>
    <n v="0"/>
    <n v="0"/>
    <n v="0"/>
    <n v="0"/>
  </r>
  <r>
    <x v="22"/>
    <x v="71"/>
    <n v="0"/>
    <n v="0"/>
    <n v="0"/>
    <n v="0"/>
    <n v="0"/>
    <n v="0"/>
    <n v="0"/>
    <n v="0"/>
    <n v="0"/>
    <n v="0"/>
  </r>
  <r>
    <x v="22"/>
    <x v="72"/>
    <n v="0"/>
    <n v="0"/>
    <n v="0"/>
    <n v="0"/>
    <n v="0"/>
    <n v="0"/>
    <n v="0"/>
    <n v="0"/>
    <n v="0"/>
    <n v="0"/>
  </r>
  <r>
    <x v="22"/>
    <x v="73"/>
    <n v="0"/>
    <n v="0"/>
    <n v="0"/>
    <n v="0"/>
    <n v="0"/>
    <n v="0"/>
    <n v="0"/>
    <n v="0"/>
    <n v="0"/>
    <n v="0"/>
  </r>
  <r>
    <x v="22"/>
    <x v="74"/>
    <n v="0"/>
    <n v="0"/>
    <n v="0"/>
    <n v="0"/>
    <n v="0"/>
    <n v="0"/>
    <n v="0"/>
    <n v="0"/>
    <n v="0"/>
    <n v="0"/>
  </r>
  <r>
    <x v="22"/>
    <x v="75"/>
    <n v="0"/>
    <n v="0"/>
    <n v="0"/>
    <n v="0"/>
    <n v="0"/>
    <n v="0"/>
    <n v="0"/>
    <n v="0"/>
    <n v="0"/>
    <n v="0"/>
  </r>
  <r>
    <x v="22"/>
    <x v="76"/>
    <n v="0"/>
    <n v="0"/>
    <n v="0"/>
    <n v="0"/>
    <n v="0"/>
    <n v="0"/>
    <n v="0"/>
    <n v="0"/>
    <n v="0"/>
    <n v="0"/>
  </r>
  <r>
    <x v="22"/>
    <x v="77"/>
    <n v="0"/>
    <n v="0"/>
    <n v="0"/>
    <n v="0"/>
    <n v="0"/>
    <n v="0"/>
    <n v="0"/>
    <n v="0"/>
    <n v="0"/>
    <n v="0"/>
  </r>
  <r>
    <x v="22"/>
    <x v="78"/>
    <n v="0"/>
    <n v="0"/>
    <n v="0"/>
    <n v="0"/>
    <n v="0"/>
    <n v="0"/>
    <n v="0"/>
    <n v="0"/>
    <n v="0"/>
    <n v="0"/>
  </r>
  <r>
    <x v="22"/>
    <x v="79"/>
    <n v="0"/>
    <n v="0"/>
    <n v="0"/>
    <n v="0"/>
    <n v="0"/>
    <n v="0"/>
    <n v="0"/>
    <n v="0"/>
    <n v="0"/>
    <n v="0"/>
  </r>
  <r>
    <x v="22"/>
    <x v="80"/>
    <n v="0"/>
    <n v="0"/>
    <n v="0"/>
    <n v="0"/>
    <n v="0"/>
    <n v="0"/>
    <n v="0"/>
    <n v="0"/>
    <n v="0"/>
    <n v="0"/>
  </r>
  <r>
    <x v="22"/>
    <x v="81"/>
    <n v="0"/>
    <n v="0"/>
    <n v="0"/>
    <n v="0"/>
    <n v="0"/>
    <n v="0"/>
    <n v="0"/>
    <n v="0"/>
    <n v="0"/>
    <n v="0"/>
  </r>
  <r>
    <x v="22"/>
    <x v="82"/>
    <n v="0"/>
    <n v="0"/>
    <n v="0"/>
    <n v="0"/>
    <n v="0"/>
    <n v="0"/>
    <n v="0"/>
    <n v="0"/>
    <n v="0"/>
    <n v="0"/>
  </r>
  <r>
    <x v="22"/>
    <x v="83"/>
    <n v="0"/>
    <n v="0"/>
    <n v="0"/>
    <n v="0"/>
    <n v="0"/>
    <n v="0"/>
    <n v="0"/>
    <n v="0"/>
    <n v="0"/>
    <n v="0"/>
  </r>
  <r>
    <x v="22"/>
    <x v="84"/>
    <n v="0"/>
    <n v="0"/>
    <n v="0"/>
    <n v="0"/>
    <n v="0"/>
    <n v="0"/>
    <n v="0"/>
    <n v="0"/>
    <n v="0"/>
    <n v="0"/>
  </r>
  <r>
    <x v="22"/>
    <x v="85"/>
    <n v="0"/>
    <n v="0"/>
    <n v="0"/>
    <n v="0"/>
    <n v="0"/>
    <n v="0"/>
    <n v="0"/>
    <n v="0"/>
    <n v="0"/>
    <n v="0"/>
  </r>
  <r>
    <x v="22"/>
    <x v="86"/>
    <n v="0"/>
    <n v="0"/>
    <n v="0"/>
    <n v="0"/>
    <n v="0"/>
    <n v="0"/>
    <n v="0"/>
    <n v="0"/>
    <n v="0"/>
    <n v="0"/>
  </r>
  <r>
    <x v="22"/>
    <x v="87"/>
    <n v="0"/>
    <n v="0"/>
    <n v="0"/>
    <n v="0"/>
    <n v="0"/>
    <n v="0"/>
    <n v="0"/>
    <n v="0"/>
    <n v="0"/>
    <n v="0"/>
  </r>
  <r>
    <x v="22"/>
    <x v="88"/>
    <n v="0"/>
    <n v="0"/>
    <n v="0"/>
    <n v="0"/>
    <n v="0"/>
    <n v="0"/>
    <n v="0"/>
    <n v="0"/>
    <n v="0"/>
    <n v="0"/>
  </r>
  <r>
    <x v="22"/>
    <x v="89"/>
    <n v="0"/>
    <n v="0"/>
    <n v="0"/>
    <n v="0"/>
    <n v="0"/>
    <n v="0"/>
    <n v="0"/>
    <n v="0"/>
    <n v="0"/>
    <n v="0"/>
  </r>
  <r>
    <x v="22"/>
    <x v="90"/>
    <n v="0"/>
    <n v="0"/>
    <n v="0"/>
    <n v="0"/>
    <n v="0"/>
    <n v="0"/>
    <n v="0"/>
    <n v="0"/>
    <n v="0"/>
    <n v="0"/>
  </r>
  <r>
    <x v="22"/>
    <x v="91"/>
    <n v="0"/>
    <n v="0"/>
    <n v="0"/>
    <n v="0"/>
    <n v="0"/>
    <n v="0"/>
    <n v="0"/>
    <n v="0"/>
    <n v="0"/>
    <n v="0"/>
  </r>
  <r>
    <x v="22"/>
    <x v="92"/>
    <n v="0"/>
    <n v="0"/>
    <n v="0"/>
    <n v="0"/>
    <n v="0"/>
    <n v="0"/>
    <n v="0"/>
    <n v="0"/>
    <n v="0"/>
    <n v="0"/>
  </r>
  <r>
    <x v="22"/>
    <x v="93"/>
    <n v="0"/>
    <n v="0"/>
    <n v="0"/>
    <n v="0"/>
    <n v="0"/>
    <n v="0"/>
    <n v="0"/>
    <n v="0"/>
    <n v="0"/>
    <n v="0"/>
  </r>
  <r>
    <x v="22"/>
    <x v="94"/>
    <n v="0"/>
    <n v="0"/>
    <n v="0"/>
    <n v="0"/>
    <n v="0"/>
    <n v="0"/>
    <n v="0"/>
    <n v="0"/>
    <n v="0"/>
    <n v="0"/>
  </r>
  <r>
    <x v="22"/>
    <x v="95"/>
    <n v="0"/>
    <n v="0"/>
    <n v="0"/>
    <n v="0"/>
    <n v="0"/>
    <n v="0"/>
    <n v="0"/>
    <n v="0"/>
    <n v="0"/>
    <n v="0"/>
  </r>
  <r>
    <x v="22"/>
    <x v="96"/>
    <n v="0"/>
    <n v="0"/>
    <n v="0"/>
    <n v="0"/>
    <n v="0"/>
    <n v="0"/>
    <n v="0"/>
    <n v="0"/>
    <n v="0"/>
    <n v="0"/>
  </r>
  <r>
    <x v="22"/>
    <x v="97"/>
    <n v="0"/>
    <n v="0"/>
    <n v="0"/>
    <n v="0"/>
    <n v="0"/>
    <n v="0"/>
    <n v="0"/>
    <n v="0"/>
    <n v="0"/>
    <n v="0"/>
  </r>
  <r>
    <x v="22"/>
    <x v="98"/>
    <n v="0"/>
    <n v="0"/>
    <n v="0"/>
    <n v="0"/>
    <n v="0"/>
    <n v="0"/>
    <n v="0"/>
    <n v="0"/>
    <n v="0"/>
    <n v="0"/>
  </r>
  <r>
    <x v="22"/>
    <x v="99"/>
    <n v="0"/>
    <n v="0"/>
    <n v="0"/>
    <n v="0"/>
    <n v="0"/>
    <n v="0"/>
    <n v="0"/>
    <n v="0"/>
    <n v="0"/>
    <n v="0"/>
  </r>
  <r>
    <x v="22"/>
    <x v="100"/>
    <n v="0"/>
    <n v="0"/>
    <n v="0"/>
    <n v="0"/>
    <n v="0"/>
    <n v="0"/>
    <n v="0"/>
    <n v="0"/>
    <n v="0"/>
    <n v="0"/>
  </r>
  <r>
    <x v="22"/>
    <x v="101"/>
    <n v="0"/>
    <n v="0"/>
    <n v="0"/>
    <n v="0"/>
    <n v="0"/>
    <n v="0"/>
    <n v="0"/>
    <n v="0"/>
    <n v="0"/>
    <n v="0"/>
  </r>
  <r>
    <x v="22"/>
    <x v="102"/>
    <n v="0"/>
    <n v="0"/>
    <n v="0"/>
    <n v="0"/>
    <n v="0"/>
    <n v="0"/>
    <n v="0"/>
    <n v="0"/>
    <n v="0"/>
    <n v="0"/>
  </r>
  <r>
    <x v="22"/>
    <x v="103"/>
    <n v="0"/>
    <n v="0"/>
    <n v="0"/>
    <n v="0"/>
    <n v="0"/>
    <n v="0"/>
    <n v="0"/>
    <n v="0"/>
    <n v="0"/>
    <n v="0"/>
  </r>
  <r>
    <x v="22"/>
    <x v="104"/>
    <n v="0"/>
    <n v="0"/>
    <n v="0"/>
    <n v="0"/>
    <n v="0"/>
    <n v="0"/>
    <n v="0"/>
    <n v="0"/>
    <n v="0"/>
    <n v="0"/>
  </r>
  <r>
    <x v="22"/>
    <x v="105"/>
    <n v="0"/>
    <n v="0"/>
    <n v="0"/>
    <n v="0"/>
    <n v="0"/>
    <n v="0"/>
    <n v="0"/>
    <n v="0"/>
    <n v="0"/>
    <n v="0"/>
  </r>
  <r>
    <x v="22"/>
    <x v="106"/>
    <n v="0"/>
    <n v="0"/>
    <n v="0"/>
    <n v="0"/>
    <n v="0"/>
    <n v="0"/>
    <n v="0"/>
    <n v="0"/>
    <n v="0"/>
    <n v="0"/>
  </r>
  <r>
    <x v="22"/>
    <x v="107"/>
    <n v="0"/>
    <n v="0"/>
    <n v="0"/>
    <n v="0"/>
    <n v="0"/>
    <n v="0"/>
    <n v="0"/>
    <n v="0"/>
    <n v="0"/>
    <n v="0"/>
  </r>
  <r>
    <x v="22"/>
    <x v="108"/>
    <n v="0"/>
    <n v="0"/>
    <n v="0"/>
    <n v="0"/>
    <n v="0"/>
    <n v="0"/>
    <n v="0"/>
    <n v="0"/>
    <n v="0"/>
    <n v="0"/>
  </r>
  <r>
    <x v="22"/>
    <x v="109"/>
    <n v="0"/>
    <n v="0"/>
    <n v="0"/>
    <n v="0"/>
    <n v="0"/>
    <n v="0"/>
    <n v="0"/>
    <n v="0"/>
    <n v="0"/>
    <n v="0"/>
  </r>
  <r>
    <x v="22"/>
    <x v="110"/>
    <n v="0"/>
    <n v="0"/>
    <n v="0"/>
    <n v="0"/>
    <n v="0"/>
    <n v="0"/>
    <n v="0"/>
    <n v="0"/>
    <n v="0"/>
    <n v="0"/>
  </r>
  <r>
    <x v="22"/>
    <x v="111"/>
    <n v="0"/>
    <n v="0"/>
    <n v="0"/>
    <n v="0"/>
    <n v="0"/>
    <n v="0"/>
    <n v="0"/>
    <n v="0"/>
    <n v="0"/>
    <n v="0"/>
  </r>
  <r>
    <x v="22"/>
    <x v="112"/>
    <n v="0"/>
    <n v="0"/>
    <n v="0"/>
    <n v="0"/>
    <n v="0"/>
    <n v="0"/>
    <n v="0"/>
    <n v="0"/>
    <n v="0"/>
    <n v="0"/>
  </r>
  <r>
    <x v="22"/>
    <x v="113"/>
    <n v="0"/>
    <n v="0"/>
    <n v="0"/>
    <n v="0"/>
    <n v="0"/>
    <n v="0"/>
    <n v="0"/>
    <n v="0"/>
    <n v="0"/>
    <n v="0"/>
  </r>
  <r>
    <x v="22"/>
    <x v="114"/>
    <n v="0"/>
    <n v="0"/>
    <n v="0"/>
    <n v="0"/>
    <n v="0"/>
    <n v="0"/>
    <n v="0"/>
    <n v="0"/>
    <n v="0"/>
    <n v="0"/>
  </r>
  <r>
    <x v="23"/>
    <x v="16"/>
    <n v="0"/>
    <n v="0"/>
    <n v="0"/>
    <n v="0"/>
    <n v="0"/>
    <n v="0"/>
    <n v="0"/>
    <n v="0"/>
    <n v="0"/>
    <n v="0"/>
  </r>
  <r>
    <x v="23"/>
    <x v="17"/>
    <n v="0"/>
    <n v="0"/>
    <n v="0"/>
    <n v="0"/>
    <n v="0"/>
    <n v="0"/>
    <n v="0"/>
    <n v="0"/>
    <n v="0"/>
    <n v="0"/>
  </r>
  <r>
    <x v="23"/>
    <x v="18"/>
    <n v="0"/>
    <n v="0"/>
    <n v="0"/>
    <n v="0"/>
    <n v="0"/>
    <n v="0"/>
    <n v="0"/>
    <n v="0"/>
    <n v="0"/>
    <n v="0"/>
  </r>
  <r>
    <x v="23"/>
    <x v="19"/>
    <n v="0"/>
    <n v="0"/>
    <n v="0"/>
    <n v="0"/>
    <n v="0"/>
    <n v="0"/>
    <n v="0"/>
    <n v="0"/>
    <n v="0"/>
    <n v="0"/>
  </r>
  <r>
    <x v="23"/>
    <x v="20"/>
    <n v="0"/>
    <n v="0"/>
    <n v="0"/>
    <n v="0"/>
    <n v="0"/>
    <n v="0"/>
    <n v="0"/>
    <n v="0"/>
    <n v="0"/>
    <n v="0"/>
  </r>
  <r>
    <x v="23"/>
    <x v="21"/>
    <n v="0"/>
    <n v="0"/>
    <n v="0"/>
    <n v="0"/>
    <n v="0"/>
    <n v="0"/>
    <n v="0"/>
    <n v="0"/>
    <n v="0"/>
    <n v="0"/>
  </r>
  <r>
    <x v="23"/>
    <x v="22"/>
    <n v="0"/>
    <n v="0"/>
    <n v="0"/>
    <n v="0"/>
    <n v="0"/>
    <n v="0"/>
    <n v="0"/>
    <n v="0"/>
    <n v="0"/>
    <n v="0"/>
  </r>
  <r>
    <x v="23"/>
    <x v="23"/>
    <n v="0"/>
    <n v="0"/>
    <n v="0"/>
    <n v="0"/>
    <n v="0"/>
    <n v="0"/>
    <n v="0"/>
    <n v="0"/>
    <n v="0"/>
    <n v="0"/>
  </r>
  <r>
    <x v="23"/>
    <x v="24"/>
    <n v="0"/>
    <n v="0"/>
    <n v="169"/>
    <n v="0"/>
    <n v="0"/>
    <n v="0"/>
    <n v="0"/>
    <n v="0"/>
    <n v="0"/>
    <n v="0"/>
  </r>
  <r>
    <x v="23"/>
    <x v="25"/>
    <n v="0"/>
    <n v="0"/>
    <n v="231"/>
    <n v="0"/>
    <n v="0"/>
    <n v="0"/>
    <n v="0"/>
    <n v="0"/>
    <n v="0"/>
    <n v="0"/>
  </r>
  <r>
    <x v="23"/>
    <x v="26"/>
    <n v="0"/>
    <n v="0"/>
    <n v="274"/>
    <n v="0"/>
    <n v="0"/>
    <n v="0"/>
    <n v="0"/>
    <n v="0"/>
    <n v="0"/>
    <n v="0"/>
  </r>
  <r>
    <x v="23"/>
    <x v="27"/>
    <n v="0"/>
    <n v="0"/>
    <n v="0"/>
    <n v="0"/>
    <n v="0"/>
    <n v="0"/>
    <n v="0"/>
    <n v="0"/>
    <n v="0"/>
    <n v="0"/>
  </r>
  <r>
    <x v="23"/>
    <x v="28"/>
    <n v="0"/>
    <n v="0"/>
    <n v="280"/>
    <n v="0"/>
    <n v="0"/>
    <n v="0"/>
    <n v="0"/>
    <n v="0"/>
    <n v="0"/>
    <n v="0"/>
  </r>
  <r>
    <x v="23"/>
    <x v="29"/>
    <n v="0"/>
    <n v="0"/>
    <n v="259"/>
    <n v="0"/>
    <n v="0"/>
    <n v="0"/>
    <n v="0"/>
    <n v="0"/>
    <n v="0"/>
    <n v="0"/>
  </r>
  <r>
    <x v="23"/>
    <x v="30"/>
    <n v="0"/>
    <n v="0"/>
    <n v="261"/>
    <n v="0"/>
    <n v="0"/>
    <n v="0"/>
    <n v="0"/>
    <n v="0"/>
    <n v="0"/>
    <n v="0"/>
  </r>
  <r>
    <x v="23"/>
    <x v="31"/>
    <n v="0"/>
    <n v="0"/>
    <n v="237"/>
    <n v="0"/>
    <n v="0"/>
    <n v="0"/>
    <n v="0"/>
    <n v="0"/>
    <n v="0"/>
    <n v="0"/>
  </r>
  <r>
    <x v="23"/>
    <x v="32"/>
    <n v="0"/>
    <n v="0"/>
    <n v="110"/>
    <n v="0"/>
    <n v="0"/>
    <n v="0"/>
    <n v="0"/>
    <n v="0"/>
    <n v="0"/>
    <n v="0"/>
  </r>
  <r>
    <x v="23"/>
    <x v="33"/>
    <n v="0"/>
    <n v="0"/>
    <n v="0"/>
    <n v="0"/>
    <n v="0"/>
    <n v="0"/>
    <n v="0"/>
    <n v="0"/>
    <n v="0"/>
    <n v="0"/>
  </r>
  <r>
    <x v="23"/>
    <x v="34"/>
    <n v="0"/>
    <n v="0"/>
    <n v="0"/>
    <n v="0"/>
    <n v="0"/>
    <n v="0"/>
    <n v="0"/>
    <n v="0"/>
    <n v="0"/>
    <n v="0"/>
  </r>
  <r>
    <x v="23"/>
    <x v="35"/>
    <n v="0"/>
    <n v="0"/>
    <n v="0"/>
    <n v="0"/>
    <n v="0"/>
    <n v="0"/>
    <n v="0"/>
    <n v="0"/>
    <n v="0"/>
    <n v="0"/>
  </r>
  <r>
    <x v="23"/>
    <x v="36"/>
    <n v="0"/>
    <n v="0"/>
    <n v="140"/>
    <n v="0"/>
    <n v="0"/>
    <n v="0"/>
    <n v="0"/>
    <n v="0"/>
    <n v="0"/>
    <n v="0"/>
  </r>
  <r>
    <x v="23"/>
    <x v="37"/>
    <n v="0"/>
    <n v="0"/>
    <n v="262"/>
    <n v="0"/>
    <n v="0"/>
    <n v="0"/>
    <n v="0"/>
    <n v="0"/>
    <n v="0"/>
    <n v="0"/>
  </r>
  <r>
    <x v="23"/>
    <x v="38"/>
    <n v="0"/>
    <n v="0"/>
    <n v="0"/>
    <n v="0"/>
    <n v="0"/>
    <n v="0"/>
    <n v="0"/>
    <n v="0"/>
    <n v="0"/>
    <n v="0"/>
  </r>
  <r>
    <x v="23"/>
    <x v="39"/>
    <n v="0"/>
    <n v="0"/>
    <n v="0"/>
    <n v="0"/>
    <n v="0"/>
    <n v="0"/>
    <n v="0"/>
    <n v="0"/>
    <n v="0"/>
    <n v="0"/>
  </r>
  <r>
    <x v="23"/>
    <x v="40"/>
    <n v="0"/>
    <n v="0"/>
    <n v="0"/>
    <n v="0"/>
    <n v="0"/>
    <n v="0"/>
    <n v="0"/>
    <n v="0"/>
    <n v="0"/>
    <n v="0"/>
  </r>
  <r>
    <x v="23"/>
    <x v="41"/>
    <n v="0"/>
    <n v="0"/>
    <n v="0"/>
    <n v="0"/>
    <n v="0"/>
    <n v="0"/>
    <n v="0"/>
    <n v="0"/>
    <n v="0"/>
    <n v="0"/>
  </r>
  <r>
    <x v="23"/>
    <x v="42"/>
    <n v="0"/>
    <n v="0"/>
    <n v="0"/>
    <n v="0"/>
    <n v="0"/>
    <n v="0"/>
    <n v="0"/>
    <n v="0"/>
    <n v="0"/>
    <n v="0"/>
  </r>
  <r>
    <x v="23"/>
    <x v="43"/>
    <n v="0"/>
    <n v="0"/>
    <n v="0"/>
    <n v="0"/>
    <n v="0"/>
    <n v="0"/>
    <n v="0"/>
    <n v="0"/>
    <n v="0"/>
    <n v="0"/>
  </r>
  <r>
    <x v="23"/>
    <x v="44"/>
    <n v="0"/>
    <n v="0"/>
    <n v="0"/>
    <n v="0"/>
    <n v="0"/>
    <n v="0"/>
    <n v="0"/>
    <n v="0"/>
    <n v="0"/>
    <n v="0"/>
  </r>
  <r>
    <x v="23"/>
    <x v="45"/>
    <n v="0"/>
    <n v="0"/>
    <n v="0"/>
    <n v="0"/>
    <n v="0"/>
    <n v="0"/>
    <n v="0"/>
    <n v="0"/>
    <n v="0"/>
    <n v="0"/>
  </r>
  <r>
    <x v="23"/>
    <x v="46"/>
    <n v="0"/>
    <n v="0"/>
    <n v="0"/>
    <n v="0"/>
    <n v="0"/>
    <n v="0"/>
    <n v="0"/>
    <n v="0"/>
    <n v="0"/>
    <n v="0"/>
  </r>
  <r>
    <x v="23"/>
    <x v="47"/>
    <n v="0"/>
    <n v="0"/>
    <n v="0"/>
    <n v="0"/>
    <n v="0"/>
    <n v="0"/>
    <n v="0"/>
    <n v="0"/>
    <n v="0"/>
    <n v="0"/>
  </r>
  <r>
    <x v="23"/>
    <x v="48"/>
    <n v="0"/>
    <n v="0"/>
    <n v="0"/>
    <n v="0"/>
    <n v="0"/>
    <n v="0"/>
    <n v="0"/>
    <n v="0"/>
    <n v="0"/>
    <n v="0"/>
  </r>
  <r>
    <x v="23"/>
    <x v="49"/>
    <n v="0"/>
    <n v="0"/>
    <n v="0"/>
    <n v="0"/>
    <n v="0"/>
    <n v="0"/>
    <n v="0"/>
    <n v="0"/>
    <n v="0"/>
    <n v="0"/>
  </r>
  <r>
    <x v="23"/>
    <x v="50"/>
    <n v="0"/>
    <n v="0"/>
    <n v="0"/>
    <n v="0"/>
    <n v="0"/>
    <n v="0"/>
    <n v="0"/>
    <n v="0"/>
    <n v="0"/>
    <n v="0"/>
  </r>
  <r>
    <x v="23"/>
    <x v="51"/>
    <n v="0"/>
    <n v="0"/>
    <n v="0"/>
    <n v="0"/>
    <n v="0"/>
    <n v="0"/>
    <n v="0"/>
    <n v="0"/>
    <n v="0"/>
    <n v="0"/>
  </r>
  <r>
    <x v="23"/>
    <x v="52"/>
    <n v="0"/>
    <n v="0"/>
    <n v="0"/>
    <n v="0"/>
    <n v="0"/>
    <n v="0"/>
    <n v="0"/>
    <n v="0"/>
    <n v="0"/>
    <n v="0"/>
  </r>
  <r>
    <x v="23"/>
    <x v="53"/>
    <n v="0"/>
    <n v="0"/>
    <n v="0"/>
    <n v="0"/>
    <n v="0"/>
    <n v="0"/>
    <n v="0"/>
    <n v="0"/>
    <n v="0"/>
    <n v="0"/>
  </r>
  <r>
    <x v="23"/>
    <x v="54"/>
    <n v="0"/>
    <n v="0"/>
    <n v="0"/>
    <n v="0"/>
    <n v="0"/>
    <n v="0"/>
    <n v="0"/>
    <n v="0"/>
    <n v="0"/>
    <n v="0"/>
  </r>
  <r>
    <x v="23"/>
    <x v="55"/>
    <n v="0"/>
    <n v="0"/>
    <n v="0"/>
    <n v="0"/>
    <n v="0"/>
    <n v="0"/>
    <n v="0"/>
    <n v="0"/>
    <n v="0"/>
    <n v="0"/>
  </r>
  <r>
    <x v="23"/>
    <x v="56"/>
    <n v="0"/>
    <n v="0"/>
    <n v="0"/>
    <n v="0"/>
    <n v="0"/>
    <n v="0"/>
    <n v="0"/>
    <n v="0"/>
    <n v="0"/>
    <n v="0"/>
  </r>
  <r>
    <x v="23"/>
    <x v="57"/>
    <n v="0"/>
    <n v="0"/>
    <n v="0"/>
    <n v="0"/>
    <n v="0"/>
    <n v="0"/>
    <n v="0"/>
    <n v="0"/>
    <n v="0"/>
    <n v="0"/>
  </r>
  <r>
    <x v="23"/>
    <x v="58"/>
    <n v="0"/>
    <n v="0"/>
    <n v="0"/>
    <n v="0"/>
    <n v="0"/>
    <n v="0"/>
    <n v="0"/>
    <n v="0"/>
    <n v="0"/>
    <n v="0"/>
  </r>
  <r>
    <x v="23"/>
    <x v="59"/>
    <n v="0"/>
    <n v="0"/>
    <n v="0"/>
    <n v="0"/>
    <n v="0"/>
    <n v="0"/>
    <n v="0"/>
    <n v="0"/>
    <n v="0"/>
    <n v="0"/>
  </r>
  <r>
    <x v="23"/>
    <x v="60"/>
    <n v="0"/>
    <n v="0"/>
    <n v="0"/>
    <n v="0"/>
    <n v="0"/>
    <n v="0"/>
    <n v="0"/>
    <n v="0"/>
    <n v="0"/>
    <n v="0"/>
  </r>
  <r>
    <x v="23"/>
    <x v="61"/>
    <n v="0"/>
    <n v="0"/>
    <n v="0"/>
    <n v="0"/>
    <n v="0"/>
    <n v="0"/>
    <n v="0"/>
    <n v="0"/>
    <n v="0"/>
    <n v="0"/>
  </r>
  <r>
    <x v="23"/>
    <x v="62"/>
    <n v="0"/>
    <n v="0"/>
    <n v="0"/>
    <n v="0"/>
    <n v="0"/>
    <n v="0"/>
    <n v="0"/>
    <n v="0"/>
    <n v="0"/>
    <n v="0"/>
  </r>
  <r>
    <x v="23"/>
    <x v="63"/>
    <n v="0"/>
    <n v="0"/>
    <n v="0"/>
    <n v="0"/>
    <n v="0"/>
    <n v="0"/>
    <n v="0"/>
    <n v="0"/>
    <n v="0"/>
    <n v="0"/>
  </r>
  <r>
    <x v="23"/>
    <x v="64"/>
    <n v="0"/>
    <n v="0"/>
    <n v="0"/>
    <n v="0"/>
    <n v="0"/>
    <n v="0"/>
    <n v="0"/>
    <n v="0"/>
    <n v="0"/>
    <n v="0"/>
  </r>
  <r>
    <x v="23"/>
    <x v="65"/>
    <n v="0"/>
    <n v="0"/>
    <n v="0"/>
    <n v="0"/>
    <n v="0"/>
    <n v="0"/>
    <n v="0"/>
    <n v="0"/>
    <n v="0"/>
    <n v="0"/>
  </r>
  <r>
    <x v="23"/>
    <x v="66"/>
    <n v="0"/>
    <n v="0"/>
    <n v="0"/>
    <n v="0"/>
    <n v="0"/>
    <n v="0"/>
    <n v="0"/>
    <n v="0"/>
    <n v="0"/>
    <n v="0"/>
  </r>
  <r>
    <x v="23"/>
    <x v="67"/>
    <n v="0"/>
    <n v="0"/>
    <n v="0"/>
    <n v="0"/>
    <n v="0"/>
    <n v="0"/>
    <n v="0"/>
    <n v="0"/>
    <n v="0"/>
    <n v="0"/>
  </r>
  <r>
    <x v="23"/>
    <x v="68"/>
    <n v="0"/>
    <n v="0"/>
    <n v="0"/>
    <n v="0"/>
    <n v="0"/>
    <n v="0"/>
    <n v="0"/>
    <n v="0"/>
    <n v="0"/>
    <n v="0"/>
  </r>
  <r>
    <x v="23"/>
    <x v="69"/>
    <n v="0"/>
    <n v="0"/>
    <n v="0"/>
    <n v="0"/>
    <n v="0"/>
    <n v="0"/>
    <n v="0"/>
    <n v="0"/>
    <n v="0"/>
    <n v="0"/>
  </r>
  <r>
    <x v="23"/>
    <x v="70"/>
    <n v="0"/>
    <n v="0"/>
    <n v="0"/>
    <n v="0"/>
    <n v="0"/>
    <n v="0"/>
    <n v="0"/>
    <n v="0"/>
    <n v="0"/>
    <n v="0"/>
  </r>
  <r>
    <x v="23"/>
    <x v="71"/>
    <n v="0"/>
    <n v="0"/>
    <n v="0"/>
    <n v="0"/>
    <n v="0"/>
    <n v="0"/>
    <n v="0"/>
    <n v="0"/>
    <n v="0"/>
    <n v="0"/>
  </r>
  <r>
    <x v="23"/>
    <x v="72"/>
    <n v="0"/>
    <n v="0"/>
    <n v="0"/>
    <n v="0"/>
    <n v="0"/>
    <n v="0"/>
    <n v="0"/>
    <n v="0"/>
    <n v="0"/>
    <n v="0"/>
  </r>
  <r>
    <x v="23"/>
    <x v="73"/>
    <n v="0"/>
    <n v="0"/>
    <n v="0"/>
    <n v="0"/>
    <n v="0"/>
    <n v="0"/>
    <n v="0"/>
    <n v="0"/>
    <n v="0"/>
    <n v="0"/>
  </r>
  <r>
    <x v="23"/>
    <x v="74"/>
    <n v="0"/>
    <n v="0"/>
    <n v="0"/>
    <n v="0"/>
    <n v="0"/>
    <n v="0"/>
    <n v="0"/>
    <n v="0"/>
    <n v="0"/>
    <n v="0"/>
  </r>
  <r>
    <x v="23"/>
    <x v="75"/>
    <n v="0"/>
    <n v="0"/>
    <n v="0"/>
    <n v="0"/>
    <n v="0"/>
    <n v="0"/>
    <n v="0"/>
    <n v="0"/>
    <n v="0"/>
    <n v="0"/>
  </r>
  <r>
    <x v="23"/>
    <x v="76"/>
    <n v="0"/>
    <n v="0"/>
    <n v="0"/>
    <n v="0"/>
    <n v="0"/>
    <n v="0"/>
    <n v="0"/>
    <n v="0"/>
    <n v="0"/>
    <n v="0"/>
  </r>
  <r>
    <x v="23"/>
    <x v="77"/>
    <n v="0"/>
    <n v="0"/>
    <n v="0"/>
    <n v="0"/>
    <n v="0"/>
    <n v="0"/>
    <n v="0"/>
    <n v="0"/>
    <n v="0"/>
    <n v="0"/>
  </r>
  <r>
    <x v="23"/>
    <x v="78"/>
    <n v="0"/>
    <n v="0"/>
    <n v="0"/>
    <n v="0"/>
    <n v="0"/>
    <n v="0"/>
    <n v="0"/>
    <n v="0"/>
    <n v="0"/>
    <n v="0"/>
  </r>
  <r>
    <x v="23"/>
    <x v="79"/>
    <n v="0"/>
    <n v="0"/>
    <n v="0"/>
    <n v="0"/>
    <n v="0"/>
    <n v="0"/>
    <n v="0"/>
    <n v="0"/>
    <n v="0"/>
    <n v="0"/>
  </r>
  <r>
    <x v="23"/>
    <x v="80"/>
    <n v="0"/>
    <n v="0"/>
    <n v="0"/>
    <n v="0"/>
    <n v="0"/>
    <n v="0"/>
    <n v="0"/>
    <n v="0"/>
    <n v="0"/>
    <n v="0"/>
  </r>
  <r>
    <x v="23"/>
    <x v="81"/>
    <n v="0"/>
    <n v="0"/>
    <n v="0"/>
    <n v="0"/>
    <n v="0"/>
    <n v="0"/>
    <n v="0"/>
    <n v="0"/>
    <n v="0"/>
    <n v="0"/>
  </r>
  <r>
    <x v="23"/>
    <x v="82"/>
    <n v="0"/>
    <n v="0"/>
    <n v="0"/>
    <n v="0"/>
    <n v="0"/>
    <n v="0"/>
    <n v="0"/>
    <n v="0"/>
    <n v="0"/>
    <n v="0"/>
  </r>
  <r>
    <x v="23"/>
    <x v="83"/>
    <n v="0"/>
    <n v="0"/>
    <n v="0"/>
    <n v="0"/>
    <n v="0"/>
    <n v="0"/>
    <n v="0"/>
    <n v="0"/>
    <n v="0"/>
    <n v="0"/>
  </r>
  <r>
    <x v="23"/>
    <x v="84"/>
    <n v="0"/>
    <n v="0"/>
    <n v="0"/>
    <n v="0"/>
    <n v="0"/>
    <n v="0"/>
    <n v="0"/>
    <n v="0"/>
    <n v="0"/>
    <n v="0"/>
  </r>
  <r>
    <x v="23"/>
    <x v="85"/>
    <n v="0"/>
    <n v="0"/>
    <n v="0"/>
    <n v="0"/>
    <n v="0"/>
    <n v="0"/>
    <n v="0"/>
    <n v="0"/>
    <n v="0"/>
    <n v="0"/>
  </r>
  <r>
    <x v="23"/>
    <x v="86"/>
    <n v="0"/>
    <n v="0"/>
    <n v="0"/>
    <n v="0"/>
    <n v="0"/>
    <n v="0"/>
    <n v="0"/>
    <n v="0"/>
    <n v="0"/>
    <n v="0"/>
  </r>
  <r>
    <x v="23"/>
    <x v="87"/>
    <n v="0"/>
    <n v="0"/>
    <n v="0"/>
    <n v="0"/>
    <n v="0"/>
    <n v="0"/>
    <n v="0"/>
    <n v="0"/>
    <n v="0"/>
    <n v="0"/>
  </r>
  <r>
    <x v="23"/>
    <x v="88"/>
    <n v="0"/>
    <n v="0"/>
    <n v="0"/>
    <n v="0"/>
    <n v="0"/>
    <n v="0"/>
    <n v="0"/>
    <n v="0"/>
    <n v="0"/>
    <n v="0"/>
  </r>
  <r>
    <x v="23"/>
    <x v="89"/>
    <n v="0"/>
    <n v="0"/>
    <n v="0"/>
    <n v="0"/>
    <n v="0"/>
    <n v="0"/>
    <n v="0"/>
    <n v="0"/>
    <n v="0"/>
    <n v="0"/>
  </r>
  <r>
    <x v="23"/>
    <x v="90"/>
    <n v="0"/>
    <n v="0"/>
    <n v="0"/>
    <n v="0"/>
    <n v="0"/>
    <n v="0"/>
    <n v="0"/>
    <n v="0"/>
    <n v="0"/>
    <n v="0"/>
  </r>
  <r>
    <x v="23"/>
    <x v="91"/>
    <n v="0"/>
    <n v="0"/>
    <n v="0"/>
    <n v="0"/>
    <n v="0"/>
    <n v="0"/>
    <n v="0"/>
    <n v="0"/>
    <n v="0"/>
    <n v="0"/>
  </r>
  <r>
    <x v="23"/>
    <x v="92"/>
    <n v="0"/>
    <n v="0"/>
    <n v="0"/>
    <n v="0"/>
    <n v="0"/>
    <n v="0"/>
    <n v="0"/>
    <n v="0"/>
    <n v="0"/>
    <n v="0"/>
  </r>
  <r>
    <x v="23"/>
    <x v="93"/>
    <n v="0"/>
    <n v="0"/>
    <n v="0"/>
    <n v="0"/>
    <n v="0"/>
    <n v="0"/>
    <n v="0"/>
    <n v="0"/>
    <n v="0"/>
    <n v="0"/>
  </r>
  <r>
    <x v="23"/>
    <x v="94"/>
    <n v="0"/>
    <n v="0"/>
    <n v="0"/>
    <n v="0"/>
    <n v="0"/>
    <n v="0"/>
    <n v="0"/>
    <n v="0"/>
    <n v="0"/>
    <n v="0"/>
  </r>
  <r>
    <x v="23"/>
    <x v="95"/>
    <n v="0"/>
    <n v="0"/>
    <n v="0"/>
    <n v="0"/>
    <n v="0"/>
    <n v="0"/>
    <n v="0"/>
    <n v="0"/>
    <n v="0"/>
    <n v="0"/>
  </r>
  <r>
    <x v="23"/>
    <x v="96"/>
    <n v="0"/>
    <n v="0"/>
    <n v="0"/>
    <n v="0"/>
    <n v="0"/>
    <n v="0"/>
    <n v="0"/>
    <n v="0"/>
    <n v="0"/>
    <n v="0"/>
  </r>
  <r>
    <x v="23"/>
    <x v="97"/>
    <n v="0"/>
    <n v="0"/>
    <n v="0"/>
    <n v="0"/>
    <n v="0"/>
    <n v="0"/>
    <n v="0"/>
    <n v="0"/>
    <n v="0"/>
    <n v="0"/>
  </r>
  <r>
    <x v="23"/>
    <x v="98"/>
    <n v="0"/>
    <n v="0"/>
    <n v="0"/>
    <n v="0"/>
    <n v="0"/>
    <n v="0"/>
    <n v="0"/>
    <n v="0"/>
    <n v="0"/>
    <n v="0"/>
  </r>
  <r>
    <x v="23"/>
    <x v="99"/>
    <n v="0"/>
    <n v="0"/>
    <n v="0"/>
    <n v="0"/>
    <n v="0"/>
    <n v="0"/>
    <n v="0"/>
    <n v="0"/>
    <n v="0"/>
    <n v="0"/>
  </r>
  <r>
    <x v="23"/>
    <x v="100"/>
    <n v="0"/>
    <n v="0"/>
    <n v="0"/>
    <n v="0"/>
    <n v="0"/>
    <n v="0"/>
    <n v="0"/>
    <n v="0"/>
    <n v="0"/>
    <n v="0"/>
  </r>
  <r>
    <x v="23"/>
    <x v="101"/>
    <n v="0"/>
    <n v="0"/>
    <n v="0"/>
    <n v="0"/>
    <n v="0"/>
    <n v="0"/>
    <n v="0"/>
    <n v="0"/>
    <n v="0"/>
    <n v="0"/>
  </r>
  <r>
    <x v="23"/>
    <x v="102"/>
    <n v="0"/>
    <n v="0"/>
    <n v="0"/>
    <n v="0"/>
    <n v="0"/>
    <n v="0"/>
    <n v="0"/>
    <n v="0"/>
    <n v="0"/>
    <n v="0"/>
  </r>
  <r>
    <x v="23"/>
    <x v="103"/>
    <n v="0"/>
    <n v="0"/>
    <n v="0"/>
    <n v="0"/>
    <n v="0"/>
    <n v="0"/>
    <n v="0"/>
    <n v="0"/>
    <n v="0"/>
    <n v="0"/>
  </r>
  <r>
    <x v="23"/>
    <x v="104"/>
    <n v="0"/>
    <n v="0"/>
    <n v="0"/>
    <n v="0"/>
    <n v="0"/>
    <n v="0"/>
    <n v="0"/>
    <n v="0"/>
    <n v="0"/>
    <n v="0"/>
  </r>
  <r>
    <x v="23"/>
    <x v="105"/>
    <n v="0"/>
    <n v="0"/>
    <n v="0"/>
    <n v="0"/>
    <n v="0"/>
    <n v="0"/>
    <n v="0"/>
    <n v="0"/>
    <n v="0"/>
    <n v="0"/>
  </r>
  <r>
    <x v="23"/>
    <x v="106"/>
    <n v="0"/>
    <n v="0"/>
    <n v="0"/>
    <n v="0"/>
    <n v="0"/>
    <n v="0"/>
    <n v="0"/>
    <n v="0"/>
    <n v="0"/>
    <n v="0"/>
  </r>
  <r>
    <x v="23"/>
    <x v="107"/>
    <n v="0"/>
    <n v="0"/>
    <n v="0"/>
    <n v="0"/>
    <n v="0"/>
    <n v="0"/>
    <n v="0"/>
    <n v="0"/>
    <n v="0"/>
    <n v="0"/>
  </r>
  <r>
    <x v="23"/>
    <x v="108"/>
    <n v="0"/>
    <n v="0"/>
    <n v="0"/>
    <n v="0"/>
    <n v="0"/>
    <n v="0"/>
    <n v="0"/>
    <n v="0"/>
    <n v="0"/>
    <n v="0"/>
  </r>
  <r>
    <x v="23"/>
    <x v="109"/>
    <n v="0"/>
    <n v="0"/>
    <n v="0"/>
    <n v="0"/>
    <n v="0"/>
    <n v="0"/>
    <n v="0"/>
    <n v="0"/>
    <n v="0"/>
    <n v="0"/>
  </r>
  <r>
    <x v="23"/>
    <x v="110"/>
    <n v="0"/>
    <n v="0"/>
    <n v="0"/>
    <n v="0"/>
    <n v="0"/>
    <n v="0"/>
    <n v="0"/>
    <n v="0"/>
    <n v="0"/>
    <n v="0"/>
  </r>
  <r>
    <x v="23"/>
    <x v="111"/>
    <n v="0"/>
    <n v="0"/>
    <n v="0"/>
    <n v="0"/>
    <n v="0"/>
    <n v="0"/>
    <n v="0"/>
    <n v="0"/>
    <n v="0"/>
    <n v="0"/>
  </r>
  <r>
    <x v="23"/>
    <x v="112"/>
    <n v="0"/>
    <n v="0"/>
    <n v="0"/>
    <n v="0"/>
    <n v="0"/>
    <n v="0"/>
    <n v="0"/>
    <n v="0"/>
    <n v="0"/>
    <n v="0"/>
  </r>
  <r>
    <x v="23"/>
    <x v="113"/>
    <n v="0"/>
    <n v="0"/>
    <n v="0"/>
    <n v="0"/>
    <n v="0"/>
    <n v="0"/>
    <n v="0"/>
    <n v="0"/>
    <n v="0"/>
    <n v="0"/>
  </r>
  <r>
    <x v="23"/>
    <x v="114"/>
    <n v="0"/>
    <n v="0"/>
    <n v="0"/>
    <n v="0"/>
    <n v="0"/>
    <n v="0"/>
    <n v="0"/>
    <n v="0"/>
    <n v="0"/>
    <n v="0"/>
  </r>
  <r>
    <x v="24"/>
    <x v="16"/>
    <n v="0"/>
    <n v="0"/>
    <n v="0"/>
    <n v="0"/>
    <n v="0"/>
    <n v="0"/>
    <n v="0"/>
    <n v="0"/>
    <n v="0"/>
    <n v="0"/>
  </r>
  <r>
    <x v="24"/>
    <x v="17"/>
    <n v="0"/>
    <n v="0"/>
    <n v="0"/>
    <n v="0"/>
    <n v="0"/>
    <n v="0"/>
    <n v="0"/>
    <n v="0"/>
    <n v="0"/>
    <n v="0"/>
  </r>
  <r>
    <x v="24"/>
    <x v="18"/>
    <n v="0"/>
    <n v="0"/>
    <n v="0"/>
    <n v="0"/>
    <n v="0"/>
    <n v="0"/>
    <n v="0"/>
    <n v="0"/>
    <n v="0"/>
    <n v="0"/>
  </r>
  <r>
    <x v="24"/>
    <x v="19"/>
    <n v="0"/>
    <n v="0"/>
    <n v="0"/>
    <n v="0"/>
    <n v="0"/>
    <n v="0"/>
    <n v="0"/>
    <n v="0"/>
    <n v="0"/>
    <n v="0"/>
  </r>
  <r>
    <x v="24"/>
    <x v="20"/>
    <n v="0"/>
    <n v="0"/>
    <n v="0"/>
    <n v="0"/>
    <n v="0"/>
    <n v="0"/>
    <n v="0"/>
    <n v="0"/>
    <n v="0"/>
    <n v="0"/>
  </r>
  <r>
    <x v="24"/>
    <x v="21"/>
    <n v="0"/>
    <n v="0"/>
    <n v="0"/>
    <n v="0"/>
    <n v="0"/>
    <n v="0"/>
    <n v="0"/>
    <n v="0"/>
    <n v="0"/>
    <n v="0"/>
  </r>
  <r>
    <x v="24"/>
    <x v="22"/>
    <n v="0"/>
    <n v="0"/>
    <n v="0"/>
    <n v="0"/>
    <n v="0"/>
    <n v="0"/>
    <n v="0"/>
    <n v="0"/>
    <n v="0"/>
    <n v="0"/>
  </r>
  <r>
    <x v="24"/>
    <x v="23"/>
    <n v="0"/>
    <n v="0"/>
    <n v="0"/>
    <n v="0"/>
    <n v="0"/>
    <n v="0"/>
    <n v="0"/>
    <n v="0"/>
    <n v="0"/>
    <n v="0"/>
  </r>
  <r>
    <x v="24"/>
    <x v="24"/>
    <n v="0"/>
    <n v="0"/>
    <n v="0"/>
    <n v="0"/>
    <n v="0"/>
    <n v="0"/>
    <n v="0"/>
    <n v="0"/>
    <n v="0"/>
    <n v="0"/>
  </r>
  <r>
    <x v="24"/>
    <x v="25"/>
    <n v="0"/>
    <n v="0"/>
    <n v="0"/>
    <n v="0"/>
    <n v="0"/>
    <n v="0"/>
    <n v="0"/>
    <n v="0"/>
    <n v="0"/>
    <n v="0"/>
  </r>
  <r>
    <x v="24"/>
    <x v="26"/>
    <n v="0"/>
    <n v="0"/>
    <n v="0"/>
    <n v="0"/>
    <n v="0"/>
    <n v="0"/>
    <n v="0"/>
    <n v="0"/>
    <n v="0"/>
    <n v="0"/>
  </r>
  <r>
    <x v="24"/>
    <x v="27"/>
    <n v="0"/>
    <n v="0"/>
    <n v="0"/>
    <n v="0"/>
    <n v="0"/>
    <n v="0"/>
    <n v="0"/>
    <n v="0"/>
    <n v="0"/>
    <n v="0"/>
  </r>
  <r>
    <x v="24"/>
    <x v="28"/>
    <n v="0"/>
    <n v="0"/>
    <n v="0"/>
    <n v="0"/>
    <n v="0"/>
    <n v="0"/>
    <n v="0"/>
    <n v="0"/>
    <n v="0"/>
    <n v="0"/>
  </r>
  <r>
    <x v="24"/>
    <x v="29"/>
    <n v="0"/>
    <n v="0"/>
    <n v="0"/>
    <n v="0"/>
    <n v="0"/>
    <n v="0"/>
    <n v="0"/>
    <n v="0"/>
    <n v="0"/>
    <n v="0"/>
  </r>
  <r>
    <x v="24"/>
    <x v="30"/>
    <n v="0"/>
    <n v="0"/>
    <n v="125"/>
    <n v="0"/>
    <n v="0"/>
    <n v="0"/>
    <n v="0"/>
    <n v="0"/>
    <n v="0"/>
    <n v="0"/>
  </r>
  <r>
    <x v="24"/>
    <x v="31"/>
    <n v="0"/>
    <n v="0"/>
    <n v="165"/>
    <n v="0"/>
    <n v="0"/>
    <n v="0"/>
    <n v="0"/>
    <n v="0"/>
    <n v="0"/>
    <n v="0"/>
  </r>
  <r>
    <x v="24"/>
    <x v="32"/>
    <n v="0"/>
    <n v="0"/>
    <n v="346"/>
    <n v="0"/>
    <n v="0"/>
    <n v="0"/>
    <n v="0"/>
    <n v="0"/>
    <n v="0"/>
    <n v="0"/>
  </r>
  <r>
    <x v="24"/>
    <x v="33"/>
    <n v="0"/>
    <n v="0"/>
    <n v="0"/>
    <n v="0"/>
    <n v="0"/>
    <n v="0"/>
    <n v="0"/>
    <n v="0"/>
    <n v="0"/>
    <n v="0"/>
  </r>
  <r>
    <x v="24"/>
    <x v="34"/>
    <n v="0"/>
    <n v="0"/>
    <n v="0"/>
    <n v="0"/>
    <n v="0"/>
    <n v="0"/>
    <n v="0"/>
    <n v="0"/>
    <n v="0"/>
    <n v="0"/>
  </r>
  <r>
    <x v="24"/>
    <x v="35"/>
    <n v="0"/>
    <n v="0"/>
    <n v="0"/>
    <n v="0"/>
    <n v="0"/>
    <n v="0"/>
    <n v="0"/>
    <n v="0"/>
    <n v="0"/>
    <n v="0"/>
  </r>
  <r>
    <x v="24"/>
    <x v="36"/>
    <n v="0"/>
    <n v="0"/>
    <n v="160"/>
    <n v="0"/>
    <n v="0"/>
    <n v="0"/>
    <n v="0"/>
    <n v="0"/>
    <n v="0"/>
    <n v="0"/>
  </r>
  <r>
    <x v="24"/>
    <x v="37"/>
    <n v="0"/>
    <n v="0"/>
    <n v="182"/>
    <n v="0"/>
    <n v="0"/>
    <n v="0"/>
    <n v="0"/>
    <n v="0"/>
    <n v="0"/>
    <n v="0"/>
  </r>
  <r>
    <x v="24"/>
    <x v="38"/>
    <n v="0"/>
    <n v="0"/>
    <n v="0"/>
    <n v="0"/>
    <n v="0"/>
    <n v="0"/>
    <n v="0"/>
    <n v="0"/>
    <n v="0"/>
    <n v="0"/>
  </r>
  <r>
    <x v="24"/>
    <x v="39"/>
    <n v="0"/>
    <n v="0"/>
    <n v="0"/>
    <n v="0"/>
    <n v="0"/>
    <n v="0"/>
    <n v="0"/>
    <n v="0"/>
    <n v="0"/>
    <n v="0"/>
  </r>
  <r>
    <x v="24"/>
    <x v="40"/>
    <n v="0"/>
    <n v="0"/>
    <n v="0"/>
    <n v="0"/>
    <n v="0"/>
    <n v="0"/>
    <n v="0"/>
    <n v="0"/>
    <n v="0"/>
    <n v="0"/>
  </r>
  <r>
    <x v="24"/>
    <x v="41"/>
    <n v="0"/>
    <n v="0"/>
    <n v="0"/>
    <n v="0"/>
    <n v="0"/>
    <n v="0"/>
    <n v="0"/>
    <n v="0"/>
    <n v="0"/>
    <n v="0"/>
  </r>
  <r>
    <x v="24"/>
    <x v="42"/>
    <n v="0"/>
    <n v="0"/>
    <n v="232"/>
    <n v="0"/>
    <n v="0"/>
    <n v="0"/>
    <n v="0"/>
    <n v="0"/>
    <n v="0"/>
    <n v="0"/>
  </r>
  <r>
    <x v="24"/>
    <x v="43"/>
    <n v="0"/>
    <n v="0"/>
    <n v="171"/>
    <n v="0"/>
    <n v="0"/>
    <n v="0"/>
    <n v="1.1153846153846154"/>
    <n v="0"/>
    <n v="0.13942307692307693"/>
    <n v="0"/>
  </r>
  <r>
    <x v="24"/>
    <x v="44"/>
    <n v="0"/>
    <n v="0"/>
    <n v="140"/>
    <n v="0"/>
    <n v="0"/>
    <n v="0"/>
    <n v="0"/>
    <n v="0"/>
    <n v="0"/>
    <n v="0"/>
  </r>
  <r>
    <x v="24"/>
    <x v="45"/>
    <n v="0"/>
    <n v="0"/>
    <n v="352"/>
    <n v="0"/>
    <n v="0"/>
    <n v="0"/>
    <n v="0"/>
    <n v="0"/>
    <n v="0"/>
    <n v="0"/>
  </r>
  <r>
    <x v="24"/>
    <x v="46"/>
    <n v="0"/>
    <n v="0"/>
    <n v="480"/>
    <n v="0"/>
    <n v="0"/>
    <n v="0"/>
    <n v="0"/>
    <n v="0"/>
    <n v="0"/>
    <n v="0"/>
  </r>
  <r>
    <x v="24"/>
    <x v="47"/>
    <n v="0"/>
    <n v="0"/>
    <n v="295"/>
    <n v="0"/>
    <n v="0"/>
    <n v="0"/>
    <n v="0"/>
    <n v="0"/>
    <n v="0"/>
    <n v="0"/>
  </r>
  <r>
    <x v="24"/>
    <x v="48"/>
    <n v="0"/>
    <n v="0"/>
    <n v="0"/>
    <n v="0"/>
    <n v="0"/>
    <n v="0"/>
    <n v="0"/>
    <n v="0"/>
    <n v="0"/>
    <n v="0"/>
  </r>
  <r>
    <x v="24"/>
    <x v="49"/>
    <n v="0"/>
    <n v="0"/>
    <n v="0"/>
    <n v="0"/>
    <n v="0"/>
    <n v="0"/>
    <n v="0"/>
    <n v="0"/>
    <n v="0"/>
    <n v="0"/>
  </r>
  <r>
    <x v="24"/>
    <x v="50"/>
    <n v="0"/>
    <n v="0"/>
    <n v="0"/>
    <n v="0"/>
    <n v="0"/>
    <n v="0"/>
    <n v="0"/>
    <n v="0"/>
    <n v="0"/>
    <n v="0"/>
  </r>
  <r>
    <x v="24"/>
    <x v="51"/>
    <n v="0"/>
    <n v="0"/>
    <n v="0"/>
    <n v="0"/>
    <n v="0"/>
    <n v="0"/>
    <n v="0"/>
    <n v="0"/>
    <n v="0"/>
    <n v="0"/>
  </r>
  <r>
    <x v="24"/>
    <x v="52"/>
    <n v="0"/>
    <n v="0"/>
    <n v="0"/>
    <n v="0"/>
    <n v="0"/>
    <n v="0"/>
    <n v="0"/>
    <n v="0"/>
    <n v="0"/>
    <n v="0"/>
  </r>
  <r>
    <x v="24"/>
    <x v="53"/>
    <n v="0"/>
    <n v="0"/>
    <n v="0"/>
    <n v="0"/>
    <n v="0"/>
    <n v="0"/>
    <n v="0"/>
    <n v="0"/>
    <n v="0"/>
    <n v="0"/>
  </r>
  <r>
    <x v="24"/>
    <x v="54"/>
    <n v="0"/>
    <n v="0"/>
    <n v="0"/>
    <n v="0"/>
    <n v="0"/>
    <n v="0"/>
    <n v="0"/>
    <n v="0"/>
    <n v="0"/>
    <n v="0"/>
  </r>
  <r>
    <x v="24"/>
    <x v="55"/>
    <n v="0"/>
    <n v="0"/>
    <n v="0"/>
    <n v="0"/>
    <n v="0"/>
    <n v="0"/>
    <n v="0"/>
    <n v="0"/>
    <n v="0"/>
    <n v="0"/>
  </r>
  <r>
    <x v="24"/>
    <x v="56"/>
    <n v="0"/>
    <n v="0"/>
    <n v="0"/>
    <n v="0"/>
    <n v="0"/>
    <n v="0"/>
    <n v="0"/>
    <n v="0"/>
    <n v="0"/>
    <n v="0"/>
  </r>
  <r>
    <x v="24"/>
    <x v="57"/>
    <n v="0"/>
    <n v="0"/>
    <n v="0"/>
    <n v="0"/>
    <n v="0"/>
    <n v="0"/>
    <n v="0"/>
    <n v="0"/>
    <n v="0"/>
    <n v="0"/>
  </r>
  <r>
    <x v="24"/>
    <x v="58"/>
    <n v="0"/>
    <n v="0"/>
    <n v="0"/>
    <n v="0"/>
    <n v="0"/>
    <n v="0"/>
    <n v="0"/>
    <n v="0"/>
    <n v="0"/>
    <n v="0"/>
  </r>
  <r>
    <x v="24"/>
    <x v="59"/>
    <n v="0"/>
    <n v="0"/>
    <n v="0"/>
    <n v="0"/>
    <n v="0"/>
    <n v="0"/>
    <n v="0"/>
    <n v="0"/>
    <n v="0"/>
    <n v="0"/>
  </r>
  <r>
    <x v="24"/>
    <x v="60"/>
    <n v="0"/>
    <n v="0"/>
    <n v="0"/>
    <n v="0"/>
    <n v="0"/>
    <n v="0"/>
    <n v="0"/>
    <n v="0"/>
    <n v="0"/>
    <n v="0"/>
  </r>
  <r>
    <x v="24"/>
    <x v="61"/>
    <n v="0"/>
    <n v="0"/>
    <n v="0"/>
    <n v="0"/>
    <n v="0"/>
    <n v="0"/>
    <n v="0"/>
    <n v="0"/>
    <n v="0"/>
    <n v="0"/>
  </r>
  <r>
    <x v="24"/>
    <x v="62"/>
    <n v="0"/>
    <n v="0"/>
    <n v="0"/>
    <n v="0"/>
    <n v="0"/>
    <n v="0"/>
    <n v="0"/>
    <n v="0"/>
    <n v="0"/>
    <n v="0"/>
  </r>
  <r>
    <x v="24"/>
    <x v="63"/>
    <n v="0"/>
    <n v="0"/>
    <n v="0"/>
    <n v="0"/>
    <n v="0"/>
    <n v="0"/>
    <n v="0"/>
    <n v="0"/>
    <n v="0"/>
    <n v="0"/>
  </r>
  <r>
    <x v="24"/>
    <x v="64"/>
    <n v="0"/>
    <n v="0"/>
    <n v="0"/>
    <n v="0"/>
    <n v="0"/>
    <n v="0"/>
    <n v="0"/>
    <n v="0"/>
    <n v="0"/>
    <n v="0"/>
  </r>
  <r>
    <x v="24"/>
    <x v="65"/>
    <n v="0"/>
    <n v="0"/>
    <n v="0"/>
    <n v="0"/>
    <n v="0"/>
    <n v="0"/>
    <n v="0"/>
    <n v="0"/>
    <n v="0"/>
    <n v="0"/>
  </r>
  <r>
    <x v="24"/>
    <x v="66"/>
    <n v="0"/>
    <n v="0"/>
    <n v="0"/>
    <n v="0"/>
    <n v="0"/>
    <n v="0"/>
    <n v="0"/>
    <n v="0"/>
    <n v="0"/>
    <n v="0"/>
  </r>
  <r>
    <x v="24"/>
    <x v="67"/>
    <n v="0"/>
    <n v="0"/>
    <n v="0"/>
    <n v="0"/>
    <n v="0"/>
    <n v="0"/>
    <n v="0"/>
    <n v="0"/>
    <n v="0"/>
    <n v="0"/>
  </r>
  <r>
    <x v="24"/>
    <x v="68"/>
    <n v="0"/>
    <n v="0"/>
    <n v="0"/>
    <n v="0"/>
    <n v="0"/>
    <n v="0"/>
    <n v="0"/>
    <n v="0"/>
    <n v="0"/>
    <n v="0"/>
  </r>
  <r>
    <x v="24"/>
    <x v="69"/>
    <n v="0"/>
    <n v="0"/>
    <n v="0"/>
    <n v="0"/>
    <n v="0"/>
    <n v="0"/>
    <n v="0"/>
    <n v="0"/>
    <n v="0"/>
    <n v="0"/>
  </r>
  <r>
    <x v="24"/>
    <x v="70"/>
    <n v="0"/>
    <n v="0"/>
    <n v="0"/>
    <n v="0"/>
    <n v="0"/>
    <n v="0"/>
    <n v="0"/>
    <n v="0"/>
    <n v="0"/>
    <n v="0"/>
  </r>
  <r>
    <x v="24"/>
    <x v="71"/>
    <n v="0"/>
    <n v="0"/>
    <n v="0"/>
    <n v="0"/>
    <n v="0"/>
    <n v="0"/>
    <n v="0"/>
    <n v="0"/>
    <n v="0"/>
    <n v="0"/>
  </r>
  <r>
    <x v="24"/>
    <x v="72"/>
    <n v="0"/>
    <n v="0"/>
    <n v="0"/>
    <n v="0"/>
    <n v="0"/>
    <n v="0"/>
    <n v="0"/>
    <n v="0"/>
    <n v="0"/>
    <n v="0"/>
  </r>
  <r>
    <x v="24"/>
    <x v="73"/>
    <n v="0"/>
    <n v="0"/>
    <n v="0"/>
    <n v="0"/>
    <n v="0"/>
    <n v="0"/>
    <n v="0"/>
    <n v="0"/>
    <n v="0"/>
    <n v="0"/>
  </r>
  <r>
    <x v="24"/>
    <x v="74"/>
    <n v="0"/>
    <n v="0"/>
    <n v="0"/>
    <n v="0"/>
    <n v="0"/>
    <n v="0"/>
    <n v="0"/>
    <n v="0"/>
    <n v="0"/>
    <n v="0"/>
  </r>
  <r>
    <x v="24"/>
    <x v="75"/>
    <n v="0"/>
    <n v="0"/>
    <n v="0"/>
    <n v="0"/>
    <n v="0"/>
    <n v="0"/>
    <n v="0"/>
    <n v="0"/>
    <n v="0"/>
    <n v="0"/>
  </r>
  <r>
    <x v="24"/>
    <x v="76"/>
    <n v="0"/>
    <n v="0"/>
    <n v="0"/>
    <n v="0"/>
    <n v="0"/>
    <n v="0"/>
    <n v="0"/>
    <n v="0"/>
    <n v="0"/>
    <n v="0"/>
  </r>
  <r>
    <x v="24"/>
    <x v="77"/>
    <n v="0"/>
    <n v="0"/>
    <n v="0"/>
    <n v="0"/>
    <n v="0"/>
    <n v="0"/>
    <n v="0"/>
    <n v="0"/>
    <n v="0"/>
    <n v="0"/>
  </r>
  <r>
    <x v="24"/>
    <x v="78"/>
    <n v="0"/>
    <n v="0"/>
    <n v="0"/>
    <n v="0"/>
    <n v="0"/>
    <n v="0"/>
    <n v="0"/>
    <n v="0"/>
    <n v="0"/>
    <n v="0"/>
  </r>
  <r>
    <x v="24"/>
    <x v="79"/>
    <n v="0"/>
    <n v="0"/>
    <n v="0"/>
    <n v="0"/>
    <n v="0"/>
    <n v="0"/>
    <n v="0"/>
    <n v="0"/>
    <n v="0"/>
    <n v="0"/>
  </r>
  <r>
    <x v="24"/>
    <x v="80"/>
    <n v="0"/>
    <n v="0"/>
    <n v="0"/>
    <n v="0"/>
    <n v="0"/>
    <n v="0"/>
    <n v="0"/>
    <n v="0"/>
    <n v="0"/>
    <n v="0"/>
  </r>
  <r>
    <x v="24"/>
    <x v="81"/>
    <n v="0"/>
    <n v="0"/>
    <n v="0"/>
    <n v="0"/>
    <n v="0"/>
    <n v="0"/>
    <n v="0"/>
    <n v="0"/>
    <n v="0"/>
    <n v="0"/>
  </r>
  <r>
    <x v="24"/>
    <x v="82"/>
    <n v="0"/>
    <n v="0"/>
    <n v="0"/>
    <n v="0"/>
    <n v="0"/>
    <n v="0"/>
    <n v="0"/>
    <n v="0"/>
    <n v="0"/>
    <n v="0"/>
  </r>
  <r>
    <x v="24"/>
    <x v="83"/>
    <n v="0"/>
    <n v="0"/>
    <n v="0"/>
    <n v="0"/>
    <n v="0"/>
    <n v="0"/>
    <n v="0"/>
    <n v="0"/>
    <n v="0"/>
    <n v="0"/>
  </r>
  <r>
    <x v="24"/>
    <x v="84"/>
    <n v="0"/>
    <n v="0"/>
    <n v="0"/>
    <n v="0"/>
    <n v="0"/>
    <n v="0"/>
    <n v="0"/>
    <n v="0"/>
    <n v="0"/>
    <n v="0"/>
  </r>
  <r>
    <x v="24"/>
    <x v="85"/>
    <n v="0"/>
    <n v="0"/>
    <n v="0"/>
    <n v="0"/>
    <n v="0"/>
    <n v="0"/>
    <n v="0"/>
    <n v="0"/>
    <n v="0"/>
    <n v="0"/>
  </r>
  <r>
    <x v="24"/>
    <x v="86"/>
    <n v="0"/>
    <n v="0"/>
    <n v="0"/>
    <n v="0"/>
    <n v="0"/>
    <n v="0"/>
    <n v="0"/>
    <n v="0"/>
    <n v="0"/>
    <n v="0"/>
  </r>
  <r>
    <x v="24"/>
    <x v="87"/>
    <n v="0"/>
    <n v="0"/>
    <n v="0"/>
    <n v="0"/>
    <n v="0"/>
    <n v="0"/>
    <n v="0"/>
    <n v="0"/>
    <n v="0"/>
    <n v="0"/>
  </r>
  <r>
    <x v="24"/>
    <x v="88"/>
    <n v="0"/>
    <n v="0"/>
    <n v="0"/>
    <n v="0"/>
    <n v="0"/>
    <n v="0"/>
    <n v="0"/>
    <n v="0"/>
    <n v="0"/>
    <n v="0"/>
  </r>
  <r>
    <x v="24"/>
    <x v="89"/>
    <n v="0"/>
    <n v="0"/>
    <n v="0"/>
    <n v="0"/>
    <n v="0"/>
    <n v="0"/>
    <n v="0"/>
    <n v="0"/>
    <n v="0"/>
    <n v="0"/>
  </r>
  <r>
    <x v="24"/>
    <x v="90"/>
    <n v="0"/>
    <n v="0"/>
    <n v="0"/>
    <n v="0"/>
    <n v="0"/>
    <n v="0"/>
    <n v="0"/>
    <n v="0"/>
    <n v="0"/>
    <n v="0"/>
  </r>
  <r>
    <x v="24"/>
    <x v="91"/>
    <n v="0"/>
    <n v="0"/>
    <n v="0"/>
    <n v="0"/>
    <n v="0"/>
    <n v="0"/>
    <n v="0"/>
    <n v="0"/>
    <n v="0"/>
    <n v="0"/>
  </r>
  <r>
    <x v="24"/>
    <x v="92"/>
    <n v="0"/>
    <n v="0"/>
    <n v="0"/>
    <n v="0"/>
    <n v="0"/>
    <n v="0"/>
    <n v="0"/>
    <n v="0"/>
    <n v="0"/>
    <n v="0"/>
  </r>
  <r>
    <x v="24"/>
    <x v="93"/>
    <n v="0"/>
    <n v="0"/>
    <n v="0"/>
    <n v="0"/>
    <n v="0"/>
    <n v="0"/>
    <n v="0"/>
    <n v="0"/>
    <n v="0"/>
    <n v="0"/>
  </r>
  <r>
    <x v="24"/>
    <x v="94"/>
    <n v="0"/>
    <n v="0"/>
    <n v="0"/>
    <n v="0"/>
    <n v="0"/>
    <n v="0"/>
    <n v="0"/>
    <n v="0"/>
    <n v="0"/>
    <n v="0"/>
  </r>
  <r>
    <x v="24"/>
    <x v="95"/>
    <n v="0"/>
    <n v="0"/>
    <n v="0"/>
    <n v="0"/>
    <n v="0"/>
    <n v="0"/>
    <n v="0"/>
    <n v="0"/>
    <n v="0"/>
    <n v="0"/>
  </r>
  <r>
    <x v="24"/>
    <x v="96"/>
    <n v="0"/>
    <n v="0"/>
    <n v="0"/>
    <n v="0"/>
    <n v="0"/>
    <n v="0"/>
    <n v="0"/>
    <n v="0"/>
    <n v="0"/>
    <n v="0"/>
  </r>
  <r>
    <x v="24"/>
    <x v="97"/>
    <n v="0"/>
    <n v="0"/>
    <n v="0"/>
    <n v="0"/>
    <n v="0"/>
    <n v="0"/>
    <n v="0"/>
    <n v="0"/>
    <n v="0"/>
    <n v="0"/>
  </r>
  <r>
    <x v="24"/>
    <x v="98"/>
    <n v="0"/>
    <n v="0"/>
    <n v="0"/>
    <n v="0"/>
    <n v="0"/>
    <n v="0"/>
    <n v="0"/>
    <n v="0"/>
    <n v="0"/>
    <n v="0"/>
  </r>
  <r>
    <x v="24"/>
    <x v="99"/>
    <n v="0"/>
    <n v="0"/>
    <n v="0"/>
    <n v="0"/>
    <n v="0"/>
    <n v="0"/>
    <n v="0"/>
    <n v="0"/>
    <n v="0"/>
    <n v="0"/>
  </r>
  <r>
    <x v="24"/>
    <x v="100"/>
    <n v="0"/>
    <n v="0"/>
    <n v="0"/>
    <n v="0"/>
    <n v="0"/>
    <n v="0"/>
    <n v="0"/>
    <n v="0"/>
    <n v="0"/>
    <n v="0"/>
  </r>
  <r>
    <x v="24"/>
    <x v="101"/>
    <n v="0"/>
    <n v="0"/>
    <n v="0"/>
    <n v="0"/>
    <n v="0"/>
    <n v="0"/>
    <n v="0"/>
    <n v="0"/>
    <n v="0"/>
    <n v="0"/>
  </r>
  <r>
    <x v="24"/>
    <x v="102"/>
    <n v="0"/>
    <n v="0"/>
    <n v="0"/>
    <n v="0"/>
    <n v="0"/>
    <n v="0"/>
    <n v="0"/>
    <n v="0"/>
    <n v="0"/>
    <n v="0"/>
  </r>
  <r>
    <x v="24"/>
    <x v="103"/>
    <n v="0"/>
    <n v="0"/>
    <n v="0"/>
    <n v="0"/>
    <n v="0"/>
    <n v="0"/>
    <n v="0"/>
    <n v="0"/>
    <n v="0"/>
    <n v="0"/>
  </r>
  <r>
    <x v="24"/>
    <x v="104"/>
    <n v="0"/>
    <n v="0"/>
    <n v="0"/>
    <n v="0"/>
    <n v="0"/>
    <n v="0"/>
    <n v="0"/>
    <n v="0"/>
    <n v="0"/>
    <n v="0"/>
  </r>
  <r>
    <x v="24"/>
    <x v="105"/>
    <n v="0"/>
    <n v="0"/>
    <n v="0"/>
    <n v="0"/>
    <n v="0"/>
    <n v="0"/>
    <n v="0"/>
    <n v="0"/>
    <n v="0"/>
    <n v="0"/>
  </r>
  <r>
    <x v="24"/>
    <x v="106"/>
    <n v="0"/>
    <n v="0"/>
    <n v="0"/>
    <n v="0"/>
    <n v="0"/>
    <n v="0"/>
    <n v="0"/>
    <n v="0"/>
    <n v="0"/>
    <n v="0"/>
  </r>
  <r>
    <x v="24"/>
    <x v="107"/>
    <n v="0"/>
    <n v="0"/>
    <n v="0"/>
    <n v="0"/>
    <n v="0"/>
    <n v="0"/>
    <n v="0"/>
    <n v="0"/>
    <n v="0"/>
    <n v="0"/>
  </r>
  <r>
    <x v="24"/>
    <x v="108"/>
    <n v="0"/>
    <n v="0"/>
    <n v="0"/>
    <n v="0"/>
    <n v="0"/>
    <n v="0"/>
    <n v="0"/>
    <n v="0"/>
    <n v="0"/>
    <n v="0"/>
  </r>
  <r>
    <x v="24"/>
    <x v="109"/>
    <n v="0"/>
    <n v="0"/>
    <n v="0"/>
    <n v="0"/>
    <n v="0"/>
    <n v="0"/>
    <n v="0"/>
    <n v="0"/>
    <n v="0"/>
    <n v="0"/>
  </r>
  <r>
    <x v="24"/>
    <x v="110"/>
    <n v="0"/>
    <n v="0"/>
    <n v="0"/>
    <n v="0"/>
    <n v="0"/>
    <n v="0"/>
    <n v="0"/>
    <n v="0"/>
    <n v="0"/>
    <n v="0"/>
  </r>
  <r>
    <x v="24"/>
    <x v="111"/>
    <n v="0"/>
    <n v="0"/>
    <n v="0"/>
    <n v="0"/>
    <n v="0"/>
    <n v="0"/>
    <n v="0"/>
    <n v="0"/>
    <n v="0"/>
    <n v="0"/>
  </r>
  <r>
    <x v="24"/>
    <x v="112"/>
    <n v="0"/>
    <n v="0"/>
    <n v="0"/>
    <n v="0"/>
    <n v="0"/>
    <n v="0"/>
    <n v="0"/>
    <n v="0"/>
    <n v="0"/>
    <n v="0"/>
  </r>
  <r>
    <x v="24"/>
    <x v="113"/>
    <n v="0"/>
    <n v="0"/>
    <n v="0"/>
    <n v="0"/>
    <n v="0"/>
    <n v="0"/>
    <n v="0"/>
    <n v="0"/>
    <n v="0"/>
    <n v="0"/>
  </r>
  <r>
    <x v="24"/>
    <x v="114"/>
    <n v="0"/>
    <n v="0"/>
    <n v="0"/>
    <n v="0"/>
    <n v="0"/>
    <n v="0"/>
    <n v="0"/>
    <n v="0"/>
    <n v="0"/>
    <n v="0"/>
  </r>
  <r>
    <x v="25"/>
    <x v="16"/>
    <n v="0"/>
    <n v="0"/>
    <n v="0"/>
    <n v="0"/>
    <n v="0"/>
    <n v="0"/>
    <n v="0"/>
    <n v="0"/>
    <n v="0"/>
    <n v="0"/>
  </r>
  <r>
    <x v="25"/>
    <x v="17"/>
    <n v="0"/>
    <n v="0"/>
    <n v="0"/>
    <n v="0"/>
    <n v="0"/>
    <n v="0"/>
    <n v="0"/>
    <n v="0"/>
    <n v="0"/>
    <n v="0"/>
  </r>
  <r>
    <x v="25"/>
    <x v="18"/>
    <n v="0"/>
    <n v="0"/>
    <n v="0"/>
    <n v="0"/>
    <n v="0"/>
    <n v="0"/>
    <n v="0"/>
    <n v="0"/>
    <n v="0"/>
    <n v="0"/>
  </r>
  <r>
    <x v="25"/>
    <x v="19"/>
    <n v="0"/>
    <n v="0"/>
    <n v="0"/>
    <n v="0"/>
    <n v="0"/>
    <n v="0"/>
    <n v="0"/>
    <n v="0"/>
    <n v="0"/>
    <n v="0"/>
  </r>
  <r>
    <x v="25"/>
    <x v="20"/>
    <n v="0"/>
    <n v="0"/>
    <n v="0"/>
    <n v="0"/>
    <n v="0"/>
    <n v="0"/>
    <n v="0"/>
    <n v="0"/>
    <n v="0"/>
    <n v="0"/>
  </r>
  <r>
    <x v="25"/>
    <x v="21"/>
    <n v="0"/>
    <n v="0"/>
    <n v="0"/>
    <n v="0"/>
    <n v="0"/>
    <n v="0"/>
    <n v="0"/>
    <n v="0"/>
    <n v="0"/>
    <n v="0"/>
  </r>
  <r>
    <x v="25"/>
    <x v="22"/>
    <n v="0"/>
    <n v="0"/>
    <n v="0"/>
    <n v="0"/>
    <n v="0"/>
    <n v="0"/>
    <n v="0"/>
    <n v="0"/>
    <n v="0"/>
    <n v="0"/>
  </r>
  <r>
    <x v="25"/>
    <x v="23"/>
    <n v="0"/>
    <n v="0"/>
    <n v="0"/>
    <n v="0"/>
    <n v="0"/>
    <n v="0"/>
    <n v="0"/>
    <n v="0"/>
    <n v="0"/>
    <n v="0"/>
  </r>
  <r>
    <x v="25"/>
    <x v="24"/>
    <n v="0"/>
    <n v="0"/>
    <n v="0"/>
    <n v="0"/>
    <n v="0"/>
    <n v="0"/>
    <n v="0"/>
    <n v="0"/>
    <n v="0"/>
    <n v="0"/>
  </r>
  <r>
    <x v="25"/>
    <x v="25"/>
    <n v="0"/>
    <n v="0"/>
    <n v="0"/>
    <n v="0"/>
    <n v="0"/>
    <n v="0"/>
    <n v="0"/>
    <n v="0"/>
    <n v="0"/>
    <n v="0"/>
  </r>
  <r>
    <x v="25"/>
    <x v="26"/>
    <n v="0"/>
    <n v="0"/>
    <n v="0"/>
    <n v="0"/>
    <n v="0"/>
    <n v="0"/>
    <n v="0"/>
    <n v="0"/>
    <n v="0"/>
    <n v="0"/>
  </r>
  <r>
    <x v="25"/>
    <x v="27"/>
    <n v="0"/>
    <n v="0"/>
    <n v="0"/>
    <n v="0"/>
    <n v="0"/>
    <n v="0"/>
    <n v="0"/>
    <n v="0"/>
    <n v="0"/>
    <n v="0"/>
  </r>
  <r>
    <x v="25"/>
    <x v="28"/>
    <n v="0"/>
    <n v="0"/>
    <n v="0"/>
    <n v="0"/>
    <n v="0"/>
    <n v="0"/>
    <n v="0"/>
    <n v="0"/>
    <n v="0"/>
    <n v="0"/>
  </r>
  <r>
    <x v="25"/>
    <x v="29"/>
    <n v="0"/>
    <n v="0"/>
    <n v="0"/>
    <n v="0"/>
    <n v="0"/>
    <n v="0"/>
    <n v="0"/>
    <n v="0"/>
    <n v="0"/>
    <n v="0"/>
  </r>
  <r>
    <x v="25"/>
    <x v="30"/>
    <n v="1"/>
    <n v="0"/>
    <n v="0"/>
    <n v="0"/>
    <n v="0"/>
    <n v="0"/>
    <n v="0"/>
    <n v="0"/>
    <n v="0"/>
    <n v="0"/>
  </r>
  <r>
    <x v="25"/>
    <x v="31"/>
    <n v="0"/>
    <n v="0"/>
    <n v="80"/>
    <n v="0"/>
    <n v="0"/>
    <n v="0"/>
    <n v="0"/>
    <n v="0"/>
    <n v="0"/>
    <n v="0"/>
  </r>
  <r>
    <x v="25"/>
    <x v="32"/>
    <n v="0"/>
    <n v="0"/>
    <n v="112"/>
    <n v="0"/>
    <n v="0"/>
    <n v="0"/>
    <n v="0"/>
    <n v="0"/>
    <n v="0"/>
    <n v="0"/>
  </r>
  <r>
    <x v="25"/>
    <x v="33"/>
    <n v="0"/>
    <n v="0"/>
    <n v="0"/>
    <n v="0"/>
    <n v="0"/>
    <n v="0"/>
    <n v="0"/>
    <n v="0"/>
    <n v="0"/>
    <n v="0"/>
  </r>
  <r>
    <x v="25"/>
    <x v="34"/>
    <n v="0"/>
    <n v="0"/>
    <n v="0"/>
    <n v="0"/>
    <n v="0"/>
    <n v="0"/>
    <n v="0"/>
    <n v="0"/>
    <n v="0"/>
    <n v="0"/>
  </r>
  <r>
    <x v="25"/>
    <x v="35"/>
    <n v="0"/>
    <n v="0"/>
    <n v="0"/>
    <n v="0"/>
    <n v="0"/>
    <n v="0"/>
    <n v="0"/>
    <n v="0"/>
    <n v="0"/>
    <n v="0"/>
  </r>
  <r>
    <x v="25"/>
    <x v="36"/>
    <n v="0"/>
    <n v="0"/>
    <n v="260"/>
    <n v="0"/>
    <n v="0"/>
    <n v="0"/>
    <n v="0"/>
    <n v="0"/>
    <n v="0"/>
    <n v="0"/>
  </r>
  <r>
    <x v="25"/>
    <x v="37"/>
    <n v="0"/>
    <n v="0"/>
    <n v="260"/>
    <n v="0"/>
    <n v="0"/>
    <n v="0"/>
    <n v="0"/>
    <n v="0"/>
    <n v="0"/>
    <n v="0"/>
  </r>
  <r>
    <x v="25"/>
    <x v="38"/>
    <n v="0"/>
    <n v="0"/>
    <n v="227"/>
    <n v="0"/>
    <n v="1300"/>
    <n v="1244"/>
    <n v="56"/>
    <n v="0"/>
    <n v="7"/>
    <n v="0"/>
  </r>
  <r>
    <x v="25"/>
    <x v="39"/>
    <n v="0"/>
    <n v="0"/>
    <n v="0"/>
    <n v="0"/>
    <n v="0"/>
    <n v="0"/>
    <n v="0"/>
    <n v="0"/>
    <n v="0"/>
    <n v="0"/>
  </r>
  <r>
    <x v="25"/>
    <x v="40"/>
    <n v="0"/>
    <n v="0"/>
    <n v="224"/>
    <n v="0"/>
    <n v="0"/>
    <n v="0"/>
    <n v="0"/>
    <n v="0"/>
    <n v="0"/>
    <n v="0"/>
  </r>
  <r>
    <x v="25"/>
    <x v="41"/>
    <n v="0"/>
    <n v="0"/>
    <n v="0"/>
    <n v="0"/>
    <n v="0"/>
    <n v="0"/>
    <n v="0"/>
    <n v="0"/>
    <n v="0"/>
    <n v="0"/>
  </r>
  <r>
    <x v="25"/>
    <x v="42"/>
    <n v="0"/>
    <n v="0"/>
    <n v="265"/>
    <n v="0"/>
    <n v="0"/>
    <n v="0"/>
    <n v="0"/>
    <n v="0"/>
    <n v="0"/>
    <n v="0"/>
  </r>
  <r>
    <x v="25"/>
    <x v="43"/>
    <n v="0"/>
    <n v="0"/>
    <n v="265"/>
    <n v="0"/>
    <n v="0"/>
    <n v="0"/>
    <n v="0"/>
    <n v="0"/>
    <n v="0"/>
    <n v="0"/>
  </r>
  <r>
    <x v="25"/>
    <x v="44"/>
    <n v="0"/>
    <n v="0"/>
    <n v="263"/>
    <n v="0"/>
    <n v="0"/>
    <n v="0"/>
    <n v="0"/>
    <n v="0"/>
    <n v="0"/>
    <n v="0"/>
  </r>
  <r>
    <x v="25"/>
    <x v="45"/>
    <n v="0"/>
    <n v="0"/>
    <n v="0"/>
    <n v="0"/>
    <n v="32"/>
    <n v="0"/>
    <n v="0"/>
    <n v="0"/>
    <n v="0"/>
    <n v="0"/>
  </r>
  <r>
    <x v="25"/>
    <x v="46"/>
    <n v="0"/>
    <n v="0"/>
    <n v="0"/>
    <n v="0"/>
    <n v="61"/>
    <n v="0"/>
    <n v="0"/>
    <n v="0"/>
    <n v="0"/>
    <n v="0"/>
  </r>
  <r>
    <x v="25"/>
    <x v="47"/>
    <n v="0"/>
    <n v="0"/>
    <n v="0"/>
    <n v="0"/>
    <n v="0"/>
    <n v="0"/>
    <n v="0"/>
    <n v="0"/>
    <n v="0"/>
    <n v="0"/>
  </r>
  <r>
    <x v="25"/>
    <x v="48"/>
    <n v="0"/>
    <n v="0"/>
    <n v="0"/>
    <n v="0"/>
    <n v="0"/>
    <n v="0"/>
    <n v="0"/>
    <n v="0"/>
    <n v="0"/>
    <n v="0"/>
  </r>
  <r>
    <x v="25"/>
    <x v="49"/>
    <n v="0"/>
    <n v="0"/>
    <n v="0"/>
    <n v="0"/>
    <n v="0"/>
    <n v="0"/>
    <n v="0"/>
    <n v="0"/>
    <n v="0"/>
    <n v="0"/>
  </r>
  <r>
    <x v="25"/>
    <x v="50"/>
    <n v="0"/>
    <n v="0"/>
    <n v="0"/>
    <n v="0"/>
    <n v="0"/>
    <n v="0"/>
    <n v="0"/>
    <n v="0"/>
    <n v="0"/>
    <n v="0"/>
  </r>
  <r>
    <x v="25"/>
    <x v="51"/>
    <n v="0"/>
    <n v="0"/>
    <n v="0"/>
    <n v="0"/>
    <n v="0"/>
    <n v="0"/>
    <n v="0"/>
    <n v="0"/>
    <n v="0"/>
    <n v="0"/>
  </r>
  <r>
    <x v="25"/>
    <x v="52"/>
    <n v="0"/>
    <n v="0"/>
    <n v="0"/>
    <n v="0"/>
    <n v="0"/>
    <n v="0"/>
    <n v="0"/>
    <n v="0"/>
    <n v="0"/>
    <n v="0"/>
  </r>
  <r>
    <x v="25"/>
    <x v="53"/>
    <n v="0"/>
    <n v="0"/>
    <n v="0"/>
    <n v="0"/>
    <n v="0"/>
    <n v="0"/>
    <n v="0"/>
    <n v="0"/>
    <n v="0"/>
    <n v="0"/>
  </r>
  <r>
    <x v="25"/>
    <x v="54"/>
    <n v="0"/>
    <n v="0"/>
    <n v="0"/>
    <n v="0"/>
    <n v="0"/>
    <n v="0"/>
    <n v="0"/>
    <n v="0"/>
    <n v="0"/>
    <n v="0"/>
  </r>
  <r>
    <x v="25"/>
    <x v="55"/>
    <n v="0"/>
    <n v="0"/>
    <n v="0"/>
    <n v="0"/>
    <n v="0"/>
    <n v="0"/>
    <n v="0"/>
    <n v="0"/>
    <n v="0"/>
    <n v="0"/>
  </r>
  <r>
    <x v="25"/>
    <x v="56"/>
    <n v="0"/>
    <n v="0"/>
    <n v="0"/>
    <n v="0"/>
    <n v="0"/>
    <n v="0"/>
    <n v="0"/>
    <n v="0"/>
    <n v="0"/>
    <n v="0"/>
  </r>
  <r>
    <x v="25"/>
    <x v="57"/>
    <n v="0"/>
    <n v="0"/>
    <n v="0"/>
    <n v="0"/>
    <n v="0"/>
    <n v="0"/>
    <n v="0"/>
    <n v="0"/>
    <n v="0"/>
    <n v="0"/>
  </r>
  <r>
    <x v="25"/>
    <x v="58"/>
    <n v="0"/>
    <n v="0"/>
    <n v="0"/>
    <n v="0"/>
    <n v="0"/>
    <n v="0"/>
    <n v="0"/>
    <n v="0"/>
    <n v="0"/>
    <n v="0"/>
  </r>
  <r>
    <x v="25"/>
    <x v="59"/>
    <n v="0"/>
    <n v="0"/>
    <n v="0"/>
    <n v="0"/>
    <n v="0"/>
    <n v="0"/>
    <n v="0"/>
    <n v="0"/>
    <n v="0"/>
    <n v="0"/>
  </r>
  <r>
    <x v="25"/>
    <x v="60"/>
    <n v="0"/>
    <n v="0"/>
    <n v="0"/>
    <n v="0"/>
    <n v="0"/>
    <n v="0"/>
    <n v="0"/>
    <n v="0"/>
    <n v="0"/>
    <n v="0"/>
  </r>
  <r>
    <x v="25"/>
    <x v="61"/>
    <n v="0"/>
    <n v="0"/>
    <n v="0"/>
    <n v="0"/>
    <n v="0"/>
    <n v="0"/>
    <n v="0"/>
    <n v="0"/>
    <n v="0"/>
    <n v="0"/>
  </r>
  <r>
    <x v="25"/>
    <x v="62"/>
    <n v="0"/>
    <n v="0"/>
    <n v="0"/>
    <n v="0"/>
    <n v="0"/>
    <n v="0"/>
    <n v="0"/>
    <n v="0"/>
    <n v="0"/>
    <n v="0"/>
  </r>
  <r>
    <x v="25"/>
    <x v="63"/>
    <n v="0"/>
    <n v="0"/>
    <n v="0"/>
    <n v="0"/>
    <n v="0"/>
    <n v="0"/>
    <n v="0"/>
    <n v="0"/>
    <n v="0"/>
    <n v="0"/>
  </r>
  <r>
    <x v="25"/>
    <x v="64"/>
    <n v="0"/>
    <n v="0"/>
    <n v="0"/>
    <n v="0"/>
    <n v="0"/>
    <n v="0"/>
    <n v="0"/>
    <n v="0"/>
    <n v="0"/>
    <n v="0"/>
  </r>
  <r>
    <x v="25"/>
    <x v="65"/>
    <n v="0"/>
    <n v="0"/>
    <n v="0"/>
    <n v="0"/>
    <n v="0"/>
    <n v="0"/>
    <n v="0"/>
    <n v="0"/>
    <n v="0"/>
    <n v="0"/>
  </r>
  <r>
    <x v="25"/>
    <x v="66"/>
    <n v="0"/>
    <n v="0"/>
    <n v="0"/>
    <n v="0"/>
    <n v="0"/>
    <n v="0"/>
    <n v="0"/>
    <n v="0"/>
    <n v="0"/>
    <n v="0"/>
  </r>
  <r>
    <x v="25"/>
    <x v="67"/>
    <n v="0"/>
    <n v="0"/>
    <n v="0"/>
    <n v="0"/>
    <n v="0"/>
    <n v="0"/>
    <n v="0"/>
    <n v="0"/>
    <n v="0"/>
    <n v="0"/>
  </r>
  <r>
    <x v="25"/>
    <x v="68"/>
    <n v="0"/>
    <n v="0"/>
    <n v="0"/>
    <n v="0"/>
    <n v="0"/>
    <n v="0"/>
    <n v="0"/>
    <n v="0"/>
    <n v="0"/>
    <n v="0"/>
  </r>
  <r>
    <x v="25"/>
    <x v="69"/>
    <n v="0"/>
    <n v="0"/>
    <n v="0"/>
    <n v="0"/>
    <n v="0"/>
    <n v="0"/>
    <n v="0"/>
    <n v="0"/>
    <n v="0"/>
    <n v="0"/>
  </r>
  <r>
    <x v="25"/>
    <x v="70"/>
    <n v="0"/>
    <n v="0"/>
    <n v="0"/>
    <n v="0"/>
    <n v="0"/>
    <n v="0"/>
    <n v="0"/>
    <n v="0"/>
    <n v="0"/>
    <n v="0"/>
  </r>
  <r>
    <x v="25"/>
    <x v="71"/>
    <n v="0"/>
    <n v="0"/>
    <n v="0"/>
    <n v="0"/>
    <n v="0"/>
    <n v="0"/>
    <n v="0"/>
    <n v="0"/>
    <n v="0"/>
    <n v="0"/>
  </r>
  <r>
    <x v="25"/>
    <x v="72"/>
    <n v="0"/>
    <n v="0"/>
    <n v="0"/>
    <n v="0"/>
    <n v="0"/>
    <n v="0"/>
    <n v="0"/>
    <n v="0"/>
    <n v="0"/>
    <n v="0"/>
  </r>
  <r>
    <x v="25"/>
    <x v="73"/>
    <n v="0"/>
    <n v="0"/>
    <n v="0"/>
    <n v="0"/>
    <n v="0"/>
    <n v="0"/>
    <n v="0"/>
    <n v="0"/>
    <n v="0"/>
    <n v="0"/>
  </r>
  <r>
    <x v="25"/>
    <x v="74"/>
    <n v="0"/>
    <n v="0"/>
    <n v="0"/>
    <n v="0"/>
    <n v="0"/>
    <n v="0"/>
    <n v="0"/>
    <n v="0"/>
    <n v="0"/>
    <n v="0"/>
  </r>
  <r>
    <x v="25"/>
    <x v="75"/>
    <n v="0"/>
    <n v="0"/>
    <n v="0"/>
    <n v="0"/>
    <n v="0"/>
    <n v="0"/>
    <n v="0"/>
    <n v="0"/>
    <n v="0"/>
    <n v="0"/>
  </r>
  <r>
    <x v="25"/>
    <x v="76"/>
    <n v="0"/>
    <n v="0"/>
    <n v="0"/>
    <n v="0"/>
    <n v="0"/>
    <n v="0"/>
    <n v="0"/>
    <n v="0"/>
    <n v="0"/>
    <n v="0"/>
  </r>
  <r>
    <x v="25"/>
    <x v="77"/>
    <n v="0"/>
    <n v="0"/>
    <n v="0"/>
    <n v="0"/>
    <n v="0"/>
    <n v="0"/>
    <n v="0"/>
    <n v="0"/>
    <n v="0"/>
    <n v="0"/>
  </r>
  <r>
    <x v="25"/>
    <x v="78"/>
    <n v="0"/>
    <n v="0"/>
    <n v="0"/>
    <n v="0"/>
    <n v="0"/>
    <n v="0"/>
    <n v="0"/>
    <n v="0"/>
    <n v="0"/>
    <n v="0"/>
  </r>
  <r>
    <x v="25"/>
    <x v="79"/>
    <n v="0"/>
    <n v="0"/>
    <n v="0"/>
    <n v="0"/>
    <n v="0"/>
    <n v="0"/>
    <n v="0"/>
    <n v="0"/>
    <n v="0"/>
    <n v="0"/>
  </r>
  <r>
    <x v="25"/>
    <x v="80"/>
    <n v="0"/>
    <n v="0"/>
    <n v="0"/>
    <n v="0"/>
    <n v="0"/>
    <n v="0"/>
    <n v="0"/>
    <n v="0"/>
    <n v="0"/>
    <n v="0"/>
  </r>
  <r>
    <x v="25"/>
    <x v="81"/>
    <n v="0"/>
    <n v="0"/>
    <n v="0"/>
    <n v="0"/>
    <n v="0"/>
    <n v="0"/>
    <n v="0"/>
    <n v="0"/>
    <n v="0"/>
    <n v="0"/>
  </r>
  <r>
    <x v="25"/>
    <x v="82"/>
    <n v="0"/>
    <n v="0"/>
    <n v="0"/>
    <n v="0"/>
    <n v="0"/>
    <n v="0"/>
    <n v="0"/>
    <n v="0"/>
    <n v="0"/>
    <n v="0"/>
  </r>
  <r>
    <x v="25"/>
    <x v="83"/>
    <n v="0"/>
    <n v="0"/>
    <n v="0"/>
    <n v="0"/>
    <n v="0"/>
    <n v="0"/>
    <n v="0"/>
    <n v="0"/>
    <n v="0"/>
    <n v="0"/>
  </r>
  <r>
    <x v="25"/>
    <x v="84"/>
    <n v="0"/>
    <n v="0"/>
    <n v="0"/>
    <n v="0"/>
    <n v="0"/>
    <n v="0"/>
    <n v="0"/>
    <n v="0"/>
    <n v="0"/>
    <n v="0"/>
  </r>
  <r>
    <x v="25"/>
    <x v="85"/>
    <n v="0"/>
    <n v="0"/>
    <n v="0"/>
    <n v="0"/>
    <n v="0"/>
    <n v="0"/>
    <n v="0"/>
    <n v="0"/>
    <n v="0"/>
    <n v="0"/>
  </r>
  <r>
    <x v="25"/>
    <x v="86"/>
    <n v="0"/>
    <n v="0"/>
    <n v="0"/>
    <n v="0"/>
    <n v="0"/>
    <n v="0"/>
    <n v="0"/>
    <n v="0"/>
    <n v="0"/>
    <n v="0"/>
  </r>
  <r>
    <x v="25"/>
    <x v="87"/>
    <n v="0"/>
    <n v="0"/>
    <n v="0"/>
    <n v="0"/>
    <n v="0"/>
    <n v="0"/>
    <n v="0"/>
    <n v="0"/>
    <n v="0"/>
    <n v="0"/>
  </r>
  <r>
    <x v="25"/>
    <x v="88"/>
    <n v="0"/>
    <n v="0"/>
    <n v="0"/>
    <n v="0"/>
    <n v="0"/>
    <n v="0"/>
    <n v="0"/>
    <n v="0"/>
    <n v="0"/>
    <n v="0"/>
  </r>
  <r>
    <x v="25"/>
    <x v="89"/>
    <n v="0"/>
    <n v="0"/>
    <n v="0"/>
    <n v="0"/>
    <n v="0"/>
    <n v="0"/>
    <n v="0"/>
    <n v="0"/>
    <n v="0"/>
    <n v="0"/>
  </r>
  <r>
    <x v="25"/>
    <x v="90"/>
    <n v="0"/>
    <n v="0"/>
    <n v="0"/>
    <n v="0"/>
    <n v="0"/>
    <n v="0"/>
    <n v="0"/>
    <n v="0"/>
    <n v="0"/>
    <n v="0"/>
  </r>
  <r>
    <x v="25"/>
    <x v="91"/>
    <n v="0"/>
    <n v="0"/>
    <n v="0"/>
    <n v="0"/>
    <n v="0"/>
    <n v="0"/>
    <n v="0"/>
    <n v="0"/>
    <n v="0"/>
    <n v="0"/>
  </r>
  <r>
    <x v="25"/>
    <x v="92"/>
    <n v="0"/>
    <n v="0"/>
    <n v="0"/>
    <n v="0"/>
    <n v="0"/>
    <n v="0"/>
    <n v="0"/>
    <n v="0"/>
    <n v="0"/>
    <n v="0"/>
  </r>
  <r>
    <x v="25"/>
    <x v="93"/>
    <n v="0"/>
    <n v="0"/>
    <n v="0"/>
    <n v="0"/>
    <n v="0"/>
    <n v="0"/>
    <n v="0"/>
    <n v="0"/>
    <n v="0"/>
    <n v="0"/>
  </r>
  <r>
    <x v="25"/>
    <x v="94"/>
    <n v="0"/>
    <n v="0"/>
    <n v="0"/>
    <n v="0"/>
    <n v="0"/>
    <n v="0"/>
    <n v="0"/>
    <n v="0"/>
    <n v="0"/>
    <n v="0"/>
  </r>
  <r>
    <x v="25"/>
    <x v="95"/>
    <n v="0"/>
    <n v="0"/>
    <n v="0"/>
    <n v="0"/>
    <n v="0"/>
    <n v="0"/>
    <n v="0"/>
    <n v="0"/>
    <n v="0"/>
    <n v="0"/>
  </r>
  <r>
    <x v="25"/>
    <x v="96"/>
    <n v="0"/>
    <n v="0"/>
    <n v="0"/>
    <n v="0"/>
    <n v="0"/>
    <n v="0"/>
    <n v="0"/>
    <n v="0"/>
    <n v="0"/>
    <n v="0"/>
  </r>
  <r>
    <x v="25"/>
    <x v="97"/>
    <n v="0"/>
    <n v="0"/>
    <n v="0"/>
    <n v="0"/>
    <n v="0"/>
    <n v="0"/>
    <n v="0"/>
    <n v="0"/>
    <n v="0"/>
    <n v="0"/>
  </r>
  <r>
    <x v="25"/>
    <x v="98"/>
    <n v="0"/>
    <n v="0"/>
    <n v="0"/>
    <n v="0"/>
    <n v="0"/>
    <n v="0"/>
    <n v="0"/>
    <n v="0"/>
    <n v="0"/>
    <n v="0"/>
  </r>
  <r>
    <x v="25"/>
    <x v="99"/>
    <n v="0"/>
    <n v="0"/>
    <n v="0"/>
    <n v="0"/>
    <n v="0"/>
    <n v="0"/>
    <n v="0"/>
    <n v="0"/>
    <n v="0"/>
    <n v="0"/>
  </r>
  <r>
    <x v="25"/>
    <x v="100"/>
    <n v="0"/>
    <n v="0"/>
    <n v="0"/>
    <n v="0"/>
    <n v="0"/>
    <n v="0"/>
    <n v="0"/>
    <n v="0"/>
    <n v="0"/>
    <n v="0"/>
  </r>
  <r>
    <x v="25"/>
    <x v="101"/>
    <n v="0"/>
    <n v="0"/>
    <n v="0"/>
    <n v="0"/>
    <n v="0"/>
    <n v="0"/>
    <n v="0"/>
    <n v="0"/>
    <n v="0"/>
    <n v="0"/>
  </r>
  <r>
    <x v="25"/>
    <x v="102"/>
    <n v="0"/>
    <n v="0"/>
    <n v="0"/>
    <n v="0"/>
    <n v="0"/>
    <n v="0"/>
    <n v="0"/>
    <n v="0"/>
    <n v="0"/>
    <n v="0"/>
  </r>
  <r>
    <x v="25"/>
    <x v="103"/>
    <n v="0"/>
    <n v="0"/>
    <n v="0"/>
    <n v="0"/>
    <n v="0"/>
    <n v="0"/>
    <n v="0"/>
    <n v="0"/>
    <n v="0"/>
    <n v="0"/>
  </r>
  <r>
    <x v="25"/>
    <x v="104"/>
    <n v="0"/>
    <n v="0"/>
    <n v="0"/>
    <n v="0"/>
    <n v="0"/>
    <n v="0"/>
    <n v="0"/>
    <n v="0"/>
    <n v="0"/>
    <n v="0"/>
  </r>
  <r>
    <x v="25"/>
    <x v="105"/>
    <n v="0"/>
    <n v="0"/>
    <n v="0"/>
    <n v="0"/>
    <n v="0"/>
    <n v="0"/>
    <n v="0"/>
    <n v="0"/>
    <n v="0"/>
    <n v="0"/>
  </r>
  <r>
    <x v="25"/>
    <x v="106"/>
    <n v="0"/>
    <n v="0"/>
    <n v="0"/>
    <n v="0"/>
    <n v="0"/>
    <n v="0"/>
    <n v="0"/>
    <n v="0"/>
    <n v="0"/>
    <n v="0"/>
  </r>
  <r>
    <x v="25"/>
    <x v="107"/>
    <n v="0"/>
    <n v="0"/>
    <n v="0"/>
    <n v="0"/>
    <n v="0"/>
    <n v="0"/>
    <n v="0"/>
    <n v="0"/>
    <n v="0"/>
    <n v="0"/>
  </r>
  <r>
    <x v="25"/>
    <x v="108"/>
    <n v="0"/>
    <n v="0"/>
    <n v="0"/>
    <n v="0"/>
    <n v="0"/>
    <n v="0"/>
    <n v="0"/>
    <n v="0"/>
    <n v="0"/>
    <n v="0"/>
  </r>
  <r>
    <x v="25"/>
    <x v="109"/>
    <n v="0"/>
    <n v="0"/>
    <n v="0"/>
    <n v="0"/>
    <n v="0"/>
    <n v="0"/>
    <n v="0"/>
    <n v="0"/>
    <n v="0"/>
    <n v="0"/>
  </r>
  <r>
    <x v="25"/>
    <x v="110"/>
    <n v="0"/>
    <n v="0"/>
    <n v="0"/>
    <n v="0"/>
    <n v="0"/>
    <n v="0"/>
    <n v="0"/>
    <n v="0"/>
    <n v="0"/>
    <n v="0"/>
  </r>
  <r>
    <x v="25"/>
    <x v="111"/>
    <n v="0"/>
    <n v="0"/>
    <n v="0"/>
    <n v="0"/>
    <n v="0"/>
    <n v="0"/>
    <n v="0"/>
    <n v="0"/>
    <n v="0"/>
    <n v="0"/>
  </r>
  <r>
    <x v="25"/>
    <x v="112"/>
    <n v="0"/>
    <n v="0"/>
    <n v="0"/>
    <n v="0"/>
    <n v="0"/>
    <n v="0"/>
    <n v="0"/>
    <n v="0"/>
    <n v="0"/>
    <n v="0"/>
  </r>
  <r>
    <x v="25"/>
    <x v="113"/>
    <n v="0"/>
    <n v="0"/>
    <n v="0"/>
    <n v="0"/>
    <n v="0"/>
    <n v="0"/>
    <n v="0"/>
    <n v="0"/>
    <n v="0"/>
    <n v="0"/>
  </r>
  <r>
    <x v="25"/>
    <x v="114"/>
    <n v="0"/>
    <n v="0"/>
    <n v="0"/>
    <n v="0"/>
    <n v="0"/>
    <n v="0"/>
    <n v="0"/>
    <n v="0"/>
    <n v="0"/>
    <n v="0"/>
  </r>
  <r>
    <x v="26"/>
    <x v="16"/>
    <n v="0"/>
    <n v="0"/>
    <n v="0"/>
    <n v="0"/>
    <n v="0"/>
    <n v="0"/>
    <n v="0"/>
    <n v="0"/>
    <n v="0"/>
    <n v="0"/>
  </r>
  <r>
    <x v="26"/>
    <x v="17"/>
    <n v="0"/>
    <n v="0"/>
    <n v="0"/>
    <n v="0"/>
    <n v="0"/>
    <n v="0"/>
    <n v="0"/>
    <n v="0"/>
    <n v="0"/>
    <n v="0"/>
  </r>
  <r>
    <x v="26"/>
    <x v="18"/>
    <n v="0"/>
    <n v="0"/>
    <n v="0"/>
    <n v="0"/>
    <n v="0"/>
    <n v="0"/>
    <n v="0"/>
    <n v="0"/>
    <n v="0"/>
    <n v="0"/>
  </r>
  <r>
    <x v="26"/>
    <x v="19"/>
    <n v="0"/>
    <n v="0"/>
    <n v="0"/>
    <n v="0"/>
    <n v="0"/>
    <n v="0"/>
    <n v="0"/>
    <n v="0"/>
    <n v="0"/>
    <n v="0"/>
  </r>
  <r>
    <x v="26"/>
    <x v="20"/>
    <n v="0"/>
    <n v="0"/>
    <n v="0"/>
    <n v="0"/>
    <n v="0"/>
    <n v="0"/>
    <n v="0"/>
    <n v="0"/>
    <n v="0"/>
    <n v="0"/>
  </r>
  <r>
    <x v="26"/>
    <x v="21"/>
    <n v="0"/>
    <n v="0"/>
    <n v="0"/>
    <n v="0"/>
    <n v="0"/>
    <n v="0"/>
    <n v="0"/>
    <n v="0"/>
    <n v="0"/>
    <n v="0"/>
  </r>
  <r>
    <x v="26"/>
    <x v="22"/>
    <n v="0"/>
    <n v="0"/>
    <n v="0"/>
    <n v="0"/>
    <n v="0"/>
    <n v="0"/>
    <n v="0"/>
    <n v="0"/>
    <n v="0"/>
    <n v="0"/>
  </r>
  <r>
    <x v="26"/>
    <x v="23"/>
    <n v="0"/>
    <n v="0"/>
    <n v="0"/>
    <n v="0"/>
    <n v="0"/>
    <n v="0"/>
    <n v="0"/>
    <n v="0"/>
    <n v="0"/>
    <n v="0"/>
  </r>
  <r>
    <x v="26"/>
    <x v="24"/>
    <n v="0"/>
    <n v="0"/>
    <n v="0"/>
    <n v="0"/>
    <n v="0"/>
    <n v="0"/>
    <n v="0"/>
    <n v="0"/>
    <n v="0"/>
    <n v="0"/>
  </r>
  <r>
    <x v="26"/>
    <x v="25"/>
    <n v="0"/>
    <n v="0"/>
    <n v="0"/>
    <n v="0"/>
    <n v="0"/>
    <n v="0"/>
    <n v="0"/>
    <n v="0"/>
    <n v="0"/>
    <n v="0"/>
  </r>
  <r>
    <x v="26"/>
    <x v="26"/>
    <n v="0"/>
    <n v="0"/>
    <n v="0"/>
    <n v="0"/>
    <n v="0"/>
    <n v="0"/>
    <n v="0"/>
    <n v="0"/>
    <n v="0"/>
    <n v="0"/>
  </r>
  <r>
    <x v="26"/>
    <x v="27"/>
    <n v="0"/>
    <n v="0"/>
    <n v="0"/>
    <n v="0"/>
    <n v="0"/>
    <n v="0"/>
    <n v="0"/>
    <n v="0"/>
    <n v="0"/>
    <n v="0"/>
  </r>
  <r>
    <x v="26"/>
    <x v="28"/>
    <n v="0"/>
    <n v="0"/>
    <n v="0"/>
    <n v="0"/>
    <n v="0"/>
    <n v="0"/>
    <n v="0"/>
    <n v="0"/>
    <n v="0"/>
    <n v="0"/>
  </r>
  <r>
    <x v="26"/>
    <x v="29"/>
    <n v="1"/>
    <n v="0"/>
    <n v="0"/>
    <n v="0"/>
    <n v="0"/>
    <n v="0"/>
    <n v="0"/>
    <n v="0"/>
    <n v="0"/>
    <n v="0"/>
  </r>
  <r>
    <x v="26"/>
    <x v="30"/>
    <n v="0"/>
    <n v="0"/>
    <n v="0"/>
    <n v="0"/>
    <n v="0"/>
    <n v="0"/>
    <n v="0"/>
    <n v="0"/>
    <n v="0"/>
    <n v="0"/>
  </r>
  <r>
    <x v="26"/>
    <x v="31"/>
    <n v="1"/>
    <n v="0"/>
    <n v="0"/>
    <n v="0"/>
    <n v="0"/>
    <n v="0"/>
    <n v="0"/>
    <n v="0"/>
    <n v="0"/>
    <n v="0"/>
  </r>
  <r>
    <x v="26"/>
    <x v="32"/>
    <n v="1"/>
    <n v="0"/>
    <n v="0"/>
    <n v="0"/>
    <n v="0"/>
    <n v="0"/>
    <n v="0"/>
    <n v="0"/>
    <n v="0"/>
    <n v="0"/>
  </r>
  <r>
    <x v="26"/>
    <x v="33"/>
    <n v="0"/>
    <n v="0"/>
    <n v="0"/>
    <n v="0"/>
    <n v="0"/>
    <n v="0"/>
    <n v="0"/>
    <n v="0"/>
    <n v="0"/>
    <n v="0"/>
  </r>
  <r>
    <x v="26"/>
    <x v="34"/>
    <n v="0"/>
    <n v="0"/>
    <n v="0"/>
    <n v="0"/>
    <n v="0"/>
    <n v="0"/>
    <n v="0"/>
    <n v="0"/>
    <n v="0"/>
    <n v="0"/>
  </r>
  <r>
    <x v="26"/>
    <x v="35"/>
    <n v="0"/>
    <n v="0"/>
    <n v="0"/>
    <n v="0"/>
    <n v="0"/>
    <n v="0"/>
    <n v="0"/>
    <n v="0"/>
    <n v="0"/>
    <n v="0"/>
  </r>
  <r>
    <x v="26"/>
    <x v="36"/>
    <n v="1"/>
    <n v="0"/>
    <n v="0"/>
    <n v="0"/>
    <n v="0"/>
    <n v="0"/>
    <n v="0"/>
    <n v="0"/>
    <n v="0"/>
    <n v="0"/>
  </r>
  <r>
    <x v="26"/>
    <x v="37"/>
    <n v="0"/>
    <n v="0"/>
    <n v="0"/>
    <n v="0"/>
    <n v="0"/>
    <n v="0"/>
    <n v="0"/>
    <n v="0"/>
    <n v="0"/>
    <n v="0"/>
  </r>
  <r>
    <x v="26"/>
    <x v="38"/>
    <n v="1"/>
    <n v="0"/>
    <n v="0"/>
    <n v="0"/>
    <n v="0"/>
    <n v="0"/>
    <n v="0"/>
    <n v="0"/>
    <n v="0"/>
    <n v="0"/>
  </r>
  <r>
    <x v="26"/>
    <x v="39"/>
    <n v="1"/>
    <n v="0"/>
    <n v="0"/>
    <n v="0"/>
    <n v="0"/>
    <n v="0"/>
    <n v="0"/>
    <n v="0"/>
    <n v="0"/>
    <n v="0"/>
  </r>
  <r>
    <x v="26"/>
    <x v="40"/>
    <n v="0"/>
    <n v="0"/>
    <n v="0"/>
    <n v="0"/>
    <n v="0"/>
    <n v="0"/>
    <n v="0"/>
    <n v="0"/>
    <n v="0"/>
    <n v="0"/>
  </r>
  <r>
    <x v="26"/>
    <x v="41"/>
    <n v="0"/>
    <n v="0"/>
    <n v="0"/>
    <n v="0"/>
    <n v="0"/>
    <n v="0"/>
    <n v="0"/>
    <n v="0"/>
    <n v="0"/>
    <n v="0"/>
  </r>
  <r>
    <x v="26"/>
    <x v="42"/>
    <n v="2"/>
    <n v="0"/>
    <n v="0"/>
    <n v="0"/>
    <n v="0"/>
    <n v="0"/>
    <n v="0"/>
    <n v="0"/>
    <n v="0"/>
    <n v="0"/>
  </r>
  <r>
    <x v="26"/>
    <x v="43"/>
    <n v="0"/>
    <n v="0"/>
    <n v="0"/>
    <n v="0"/>
    <n v="0"/>
    <n v="0"/>
    <n v="0"/>
    <n v="0"/>
    <n v="0"/>
    <n v="0"/>
  </r>
  <r>
    <x v="26"/>
    <x v="44"/>
    <n v="1"/>
    <n v="0"/>
    <n v="0"/>
    <n v="0"/>
    <n v="0"/>
    <n v="0"/>
    <n v="0"/>
    <n v="0"/>
    <n v="0"/>
    <n v="0"/>
  </r>
  <r>
    <x v="26"/>
    <x v="45"/>
    <n v="1"/>
    <n v="0"/>
    <n v="0"/>
    <n v="0"/>
    <n v="0"/>
    <n v="0"/>
    <n v="0"/>
    <n v="0"/>
    <n v="0"/>
    <n v="0"/>
  </r>
  <r>
    <x v="26"/>
    <x v="46"/>
    <n v="2"/>
    <n v="0"/>
    <n v="0"/>
    <n v="0"/>
    <n v="0"/>
    <n v="0"/>
    <n v="0"/>
    <n v="0"/>
    <n v="0"/>
    <n v="0"/>
  </r>
  <r>
    <x v="26"/>
    <x v="47"/>
    <n v="0"/>
    <n v="0"/>
    <n v="0"/>
    <n v="0"/>
    <n v="0"/>
    <n v="0"/>
    <n v="0"/>
    <n v="0"/>
    <n v="0"/>
    <n v="0"/>
  </r>
  <r>
    <x v="26"/>
    <x v="48"/>
    <n v="0"/>
    <n v="0"/>
    <n v="0"/>
    <n v="0"/>
    <n v="0"/>
    <n v="0"/>
    <n v="0"/>
    <n v="0"/>
    <n v="0"/>
    <n v="0"/>
  </r>
  <r>
    <x v="26"/>
    <x v="49"/>
    <n v="0"/>
    <n v="0"/>
    <n v="0"/>
    <n v="0"/>
    <n v="0"/>
    <n v="0"/>
    <n v="0"/>
    <n v="0"/>
    <n v="0"/>
    <n v="0"/>
  </r>
  <r>
    <x v="26"/>
    <x v="50"/>
    <n v="0"/>
    <n v="0"/>
    <n v="0"/>
    <n v="0"/>
    <n v="0"/>
    <n v="0"/>
    <n v="0"/>
    <n v="0"/>
    <n v="0"/>
    <n v="0"/>
  </r>
  <r>
    <x v="26"/>
    <x v="51"/>
    <n v="0"/>
    <n v="0"/>
    <n v="0"/>
    <n v="0"/>
    <n v="0"/>
    <n v="0"/>
    <n v="0"/>
    <n v="0"/>
    <n v="0"/>
    <n v="0"/>
  </r>
  <r>
    <x v="26"/>
    <x v="52"/>
    <n v="0"/>
    <n v="0"/>
    <n v="0"/>
    <n v="0"/>
    <n v="0"/>
    <n v="0"/>
    <n v="0"/>
    <n v="0"/>
    <n v="0"/>
    <n v="0"/>
  </r>
  <r>
    <x v="26"/>
    <x v="53"/>
    <n v="0"/>
    <n v="0"/>
    <n v="0"/>
    <n v="0"/>
    <n v="0"/>
    <n v="0"/>
    <n v="0"/>
    <n v="0"/>
    <n v="0"/>
    <n v="0"/>
  </r>
  <r>
    <x v="26"/>
    <x v="54"/>
    <n v="0"/>
    <n v="0"/>
    <n v="0"/>
    <n v="0"/>
    <n v="0"/>
    <n v="0"/>
    <n v="0"/>
    <n v="0"/>
    <n v="0"/>
    <n v="0"/>
  </r>
  <r>
    <x v="26"/>
    <x v="55"/>
    <n v="0"/>
    <n v="0"/>
    <n v="0"/>
    <n v="0"/>
    <n v="0"/>
    <n v="0"/>
    <n v="0"/>
    <n v="0"/>
    <n v="0"/>
    <n v="0"/>
  </r>
  <r>
    <x v="26"/>
    <x v="56"/>
    <n v="0"/>
    <n v="0"/>
    <n v="0"/>
    <n v="0"/>
    <n v="0"/>
    <n v="0"/>
    <n v="0"/>
    <n v="0"/>
    <n v="0"/>
    <n v="0"/>
  </r>
  <r>
    <x v="26"/>
    <x v="57"/>
    <n v="0"/>
    <n v="0"/>
    <n v="0"/>
    <n v="0"/>
    <n v="0"/>
    <n v="0"/>
    <n v="0"/>
    <n v="0"/>
    <n v="0"/>
    <n v="0"/>
  </r>
  <r>
    <x v="26"/>
    <x v="58"/>
    <n v="0"/>
    <n v="0"/>
    <n v="0"/>
    <n v="0"/>
    <n v="0"/>
    <n v="0"/>
    <n v="0"/>
    <n v="0"/>
    <n v="0"/>
    <n v="0"/>
  </r>
  <r>
    <x v="26"/>
    <x v="59"/>
    <n v="0"/>
    <n v="0"/>
    <n v="0"/>
    <n v="0"/>
    <n v="0"/>
    <n v="0"/>
    <n v="0"/>
    <n v="0"/>
    <n v="0"/>
    <n v="0"/>
  </r>
  <r>
    <x v="26"/>
    <x v="60"/>
    <n v="0"/>
    <n v="0"/>
    <n v="0"/>
    <n v="0"/>
    <n v="0"/>
    <n v="0"/>
    <n v="0"/>
    <n v="0"/>
    <n v="0"/>
    <n v="0"/>
  </r>
  <r>
    <x v="26"/>
    <x v="61"/>
    <n v="0"/>
    <n v="0"/>
    <n v="0"/>
    <n v="0"/>
    <n v="0"/>
    <n v="0"/>
    <n v="0"/>
    <n v="0"/>
    <n v="0"/>
    <n v="0"/>
  </r>
  <r>
    <x v="26"/>
    <x v="62"/>
    <n v="0"/>
    <n v="0"/>
    <n v="0"/>
    <n v="0"/>
    <n v="0"/>
    <n v="0"/>
    <n v="0"/>
    <n v="0"/>
    <n v="0"/>
    <n v="0"/>
  </r>
  <r>
    <x v="26"/>
    <x v="63"/>
    <n v="0"/>
    <n v="0"/>
    <n v="0"/>
    <n v="0"/>
    <n v="0"/>
    <n v="0"/>
    <n v="0"/>
    <n v="0"/>
    <n v="0"/>
    <n v="0"/>
  </r>
  <r>
    <x v="26"/>
    <x v="64"/>
    <n v="0"/>
    <n v="0"/>
    <n v="0"/>
    <n v="0"/>
    <n v="0"/>
    <n v="0"/>
    <n v="0"/>
    <n v="0"/>
    <n v="0"/>
    <n v="0"/>
  </r>
  <r>
    <x v="26"/>
    <x v="65"/>
    <n v="0"/>
    <n v="0"/>
    <n v="0"/>
    <n v="0"/>
    <n v="0"/>
    <n v="0"/>
    <n v="0"/>
    <n v="0"/>
    <n v="0"/>
    <n v="0"/>
  </r>
  <r>
    <x v="26"/>
    <x v="66"/>
    <n v="0"/>
    <n v="0"/>
    <n v="0"/>
    <n v="0"/>
    <n v="0"/>
    <n v="0"/>
    <n v="0"/>
    <n v="0"/>
    <n v="0"/>
    <n v="0"/>
  </r>
  <r>
    <x v="26"/>
    <x v="67"/>
    <n v="0"/>
    <n v="0"/>
    <n v="0"/>
    <n v="0"/>
    <n v="0"/>
    <n v="0"/>
    <n v="0"/>
    <n v="0"/>
    <n v="0"/>
    <n v="0"/>
  </r>
  <r>
    <x v="26"/>
    <x v="68"/>
    <n v="0"/>
    <n v="0"/>
    <n v="0"/>
    <n v="0"/>
    <n v="0"/>
    <n v="0"/>
    <n v="0"/>
    <n v="0"/>
    <n v="0"/>
    <n v="0"/>
  </r>
  <r>
    <x v="26"/>
    <x v="69"/>
    <n v="0"/>
    <n v="0"/>
    <n v="0"/>
    <n v="0"/>
    <n v="0"/>
    <n v="0"/>
    <n v="0"/>
    <n v="0"/>
    <n v="0"/>
    <n v="0"/>
  </r>
  <r>
    <x v="26"/>
    <x v="70"/>
    <n v="0"/>
    <n v="0"/>
    <n v="0"/>
    <n v="0"/>
    <n v="0"/>
    <n v="0"/>
    <n v="0"/>
    <n v="0"/>
    <n v="0"/>
    <n v="0"/>
  </r>
  <r>
    <x v="26"/>
    <x v="71"/>
    <n v="0"/>
    <n v="0"/>
    <n v="0"/>
    <n v="0"/>
    <n v="0"/>
    <n v="0"/>
    <n v="0"/>
    <n v="0"/>
    <n v="0"/>
    <n v="0"/>
  </r>
  <r>
    <x v="26"/>
    <x v="72"/>
    <n v="0"/>
    <n v="0"/>
    <n v="0"/>
    <n v="0"/>
    <n v="0"/>
    <n v="0"/>
    <n v="0"/>
    <n v="0"/>
    <n v="0"/>
    <n v="0"/>
  </r>
  <r>
    <x v="26"/>
    <x v="73"/>
    <n v="0"/>
    <n v="0"/>
    <n v="0"/>
    <n v="0"/>
    <n v="0"/>
    <n v="0"/>
    <n v="0"/>
    <n v="0"/>
    <n v="0"/>
    <n v="0"/>
  </r>
  <r>
    <x v="26"/>
    <x v="74"/>
    <n v="0"/>
    <n v="0"/>
    <n v="0"/>
    <n v="0"/>
    <n v="0"/>
    <n v="0"/>
    <n v="0"/>
    <n v="0"/>
    <n v="0"/>
    <n v="0"/>
  </r>
  <r>
    <x v="26"/>
    <x v="75"/>
    <n v="0"/>
    <n v="0"/>
    <n v="0"/>
    <n v="0"/>
    <n v="0"/>
    <n v="0"/>
    <n v="0"/>
    <n v="0"/>
    <n v="0"/>
    <n v="0"/>
  </r>
  <r>
    <x v="26"/>
    <x v="76"/>
    <n v="0"/>
    <n v="0"/>
    <n v="0"/>
    <n v="0"/>
    <n v="0"/>
    <n v="0"/>
    <n v="0"/>
    <n v="0"/>
    <n v="0"/>
    <n v="0"/>
  </r>
  <r>
    <x v="26"/>
    <x v="77"/>
    <n v="0"/>
    <n v="0"/>
    <n v="0"/>
    <n v="0"/>
    <n v="0"/>
    <n v="0"/>
    <n v="0"/>
    <n v="0"/>
    <n v="0"/>
    <n v="0"/>
  </r>
  <r>
    <x v="26"/>
    <x v="78"/>
    <n v="0"/>
    <n v="0"/>
    <n v="0"/>
    <n v="0"/>
    <n v="0"/>
    <n v="0"/>
    <n v="0"/>
    <n v="0"/>
    <n v="0"/>
    <n v="0"/>
  </r>
  <r>
    <x v="26"/>
    <x v="79"/>
    <n v="0"/>
    <n v="0"/>
    <n v="0"/>
    <n v="0"/>
    <n v="0"/>
    <n v="0"/>
    <n v="0"/>
    <n v="0"/>
    <n v="0"/>
    <n v="0"/>
  </r>
  <r>
    <x v="26"/>
    <x v="80"/>
    <n v="0"/>
    <n v="0"/>
    <n v="0"/>
    <n v="0"/>
    <n v="0"/>
    <n v="0"/>
    <n v="0"/>
    <n v="0"/>
    <n v="0"/>
    <n v="0"/>
  </r>
  <r>
    <x v="26"/>
    <x v="81"/>
    <n v="0"/>
    <n v="0"/>
    <n v="0"/>
    <n v="0"/>
    <n v="0"/>
    <n v="0"/>
    <n v="0"/>
    <n v="0"/>
    <n v="0"/>
    <n v="0"/>
  </r>
  <r>
    <x v="26"/>
    <x v="82"/>
    <n v="0"/>
    <n v="0"/>
    <n v="0"/>
    <n v="0"/>
    <n v="0"/>
    <n v="0"/>
    <n v="0"/>
    <n v="0"/>
    <n v="0"/>
    <n v="0"/>
  </r>
  <r>
    <x v="26"/>
    <x v="83"/>
    <n v="0"/>
    <n v="0"/>
    <n v="0"/>
    <n v="0"/>
    <n v="0"/>
    <n v="0"/>
    <n v="0"/>
    <n v="0"/>
    <n v="0"/>
    <n v="0"/>
  </r>
  <r>
    <x v="26"/>
    <x v="84"/>
    <n v="0"/>
    <n v="0"/>
    <n v="0"/>
    <n v="0"/>
    <n v="0"/>
    <n v="0"/>
    <n v="0"/>
    <n v="0"/>
    <n v="0"/>
    <n v="0"/>
  </r>
  <r>
    <x v="26"/>
    <x v="85"/>
    <n v="0"/>
    <n v="0"/>
    <n v="0"/>
    <n v="0"/>
    <n v="0"/>
    <n v="0"/>
    <n v="0"/>
    <n v="0"/>
    <n v="0"/>
    <n v="0"/>
  </r>
  <r>
    <x v="26"/>
    <x v="86"/>
    <n v="0"/>
    <n v="0"/>
    <n v="0"/>
    <n v="0"/>
    <n v="0"/>
    <n v="0"/>
    <n v="0"/>
    <n v="0"/>
    <n v="0"/>
    <n v="0"/>
  </r>
  <r>
    <x v="26"/>
    <x v="87"/>
    <n v="0"/>
    <n v="0"/>
    <n v="0"/>
    <n v="0"/>
    <n v="0"/>
    <n v="0"/>
    <n v="0"/>
    <n v="0"/>
    <n v="0"/>
    <n v="0"/>
  </r>
  <r>
    <x v="26"/>
    <x v="88"/>
    <n v="0"/>
    <n v="0"/>
    <n v="0"/>
    <n v="0"/>
    <n v="0"/>
    <n v="0"/>
    <n v="0"/>
    <n v="0"/>
    <n v="0"/>
    <n v="0"/>
  </r>
  <r>
    <x v="26"/>
    <x v="89"/>
    <n v="0"/>
    <n v="0"/>
    <n v="0"/>
    <n v="0"/>
    <n v="0"/>
    <n v="0"/>
    <n v="0"/>
    <n v="0"/>
    <n v="0"/>
    <n v="0"/>
  </r>
  <r>
    <x v="26"/>
    <x v="90"/>
    <n v="0"/>
    <n v="0"/>
    <n v="0"/>
    <n v="0"/>
    <n v="0"/>
    <n v="0"/>
    <n v="0"/>
    <n v="0"/>
    <n v="0"/>
    <n v="0"/>
  </r>
  <r>
    <x v="26"/>
    <x v="91"/>
    <n v="0"/>
    <n v="0"/>
    <n v="0"/>
    <n v="0"/>
    <n v="0"/>
    <n v="0"/>
    <n v="0"/>
    <n v="0"/>
    <n v="0"/>
    <n v="0"/>
  </r>
  <r>
    <x v="26"/>
    <x v="92"/>
    <n v="0"/>
    <n v="0"/>
    <n v="0"/>
    <n v="0"/>
    <n v="0"/>
    <n v="0"/>
    <n v="0"/>
    <n v="0"/>
    <n v="0"/>
    <n v="0"/>
  </r>
  <r>
    <x v="26"/>
    <x v="93"/>
    <n v="0"/>
    <n v="0"/>
    <n v="0"/>
    <n v="0"/>
    <n v="0"/>
    <n v="0"/>
    <n v="0"/>
    <n v="0"/>
    <n v="0"/>
    <n v="0"/>
  </r>
  <r>
    <x v="26"/>
    <x v="94"/>
    <n v="0"/>
    <n v="0"/>
    <n v="0"/>
    <n v="0"/>
    <n v="0"/>
    <n v="0"/>
    <n v="0"/>
    <n v="0"/>
    <n v="0"/>
    <n v="0"/>
  </r>
  <r>
    <x v="26"/>
    <x v="95"/>
    <n v="0"/>
    <n v="0"/>
    <n v="0"/>
    <n v="0"/>
    <n v="0"/>
    <n v="0"/>
    <n v="0"/>
    <n v="0"/>
    <n v="0"/>
    <n v="0"/>
  </r>
  <r>
    <x v="26"/>
    <x v="96"/>
    <n v="0"/>
    <n v="0"/>
    <n v="0"/>
    <n v="0"/>
    <n v="0"/>
    <n v="0"/>
    <n v="0"/>
    <n v="0"/>
    <n v="0"/>
    <n v="0"/>
  </r>
  <r>
    <x v="26"/>
    <x v="97"/>
    <n v="0"/>
    <n v="0"/>
    <n v="0"/>
    <n v="0"/>
    <n v="0"/>
    <n v="0"/>
    <n v="0"/>
    <n v="0"/>
    <n v="0"/>
    <n v="0"/>
  </r>
  <r>
    <x v="26"/>
    <x v="98"/>
    <n v="0"/>
    <n v="0"/>
    <n v="0"/>
    <n v="0"/>
    <n v="0"/>
    <n v="0"/>
    <n v="0"/>
    <n v="0"/>
    <n v="0"/>
    <n v="0"/>
  </r>
  <r>
    <x v="26"/>
    <x v="99"/>
    <n v="0"/>
    <n v="0"/>
    <n v="0"/>
    <n v="0"/>
    <n v="0"/>
    <n v="0"/>
    <n v="0"/>
    <n v="0"/>
    <n v="0"/>
    <n v="0"/>
  </r>
  <r>
    <x v="26"/>
    <x v="100"/>
    <n v="0"/>
    <n v="0"/>
    <n v="0"/>
    <n v="0"/>
    <n v="0"/>
    <n v="0"/>
    <n v="0"/>
    <n v="0"/>
    <n v="0"/>
    <n v="0"/>
  </r>
  <r>
    <x v="26"/>
    <x v="101"/>
    <n v="0"/>
    <n v="0"/>
    <n v="0"/>
    <n v="0"/>
    <n v="0"/>
    <n v="0"/>
    <n v="0"/>
    <n v="0"/>
    <n v="0"/>
    <n v="0"/>
  </r>
  <r>
    <x v="26"/>
    <x v="102"/>
    <n v="0"/>
    <n v="0"/>
    <n v="0"/>
    <n v="0"/>
    <n v="0"/>
    <n v="0"/>
    <n v="0"/>
    <n v="0"/>
    <n v="0"/>
    <n v="0"/>
  </r>
  <r>
    <x v="26"/>
    <x v="103"/>
    <n v="0"/>
    <n v="0"/>
    <n v="0"/>
    <n v="0"/>
    <n v="0"/>
    <n v="0"/>
    <n v="0"/>
    <n v="0"/>
    <n v="0"/>
    <n v="0"/>
  </r>
  <r>
    <x v="26"/>
    <x v="104"/>
    <n v="0"/>
    <n v="0"/>
    <n v="0"/>
    <n v="0"/>
    <n v="0"/>
    <n v="0"/>
    <n v="0"/>
    <n v="0"/>
    <n v="0"/>
    <n v="0"/>
  </r>
  <r>
    <x v="26"/>
    <x v="105"/>
    <n v="0"/>
    <n v="0"/>
    <n v="0"/>
    <n v="0"/>
    <n v="0"/>
    <n v="0"/>
    <n v="0"/>
    <n v="0"/>
    <n v="0"/>
    <n v="0"/>
  </r>
  <r>
    <x v="26"/>
    <x v="106"/>
    <n v="0"/>
    <n v="0"/>
    <n v="0"/>
    <n v="0"/>
    <n v="0"/>
    <n v="0"/>
    <n v="0"/>
    <n v="0"/>
    <n v="0"/>
    <n v="0"/>
  </r>
  <r>
    <x v="26"/>
    <x v="107"/>
    <n v="0"/>
    <n v="0"/>
    <n v="0"/>
    <n v="0"/>
    <n v="0"/>
    <n v="0"/>
    <n v="0"/>
    <n v="0"/>
    <n v="0"/>
    <n v="0"/>
  </r>
  <r>
    <x v="26"/>
    <x v="108"/>
    <n v="0"/>
    <n v="0"/>
    <n v="0"/>
    <n v="0"/>
    <n v="0"/>
    <n v="0"/>
    <n v="0"/>
    <n v="0"/>
    <n v="0"/>
    <n v="0"/>
  </r>
  <r>
    <x v="26"/>
    <x v="109"/>
    <n v="0"/>
    <n v="0"/>
    <n v="0"/>
    <n v="0"/>
    <n v="0"/>
    <n v="0"/>
    <n v="0"/>
    <n v="0"/>
    <n v="0"/>
    <n v="0"/>
  </r>
  <r>
    <x v="26"/>
    <x v="110"/>
    <n v="0"/>
    <n v="0"/>
    <n v="0"/>
    <n v="0"/>
    <n v="0"/>
    <n v="0"/>
    <n v="0"/>
    <n v="0"/>
    <n v="0"/>
    <n v="0"/>
  </r>
  <r>
    <x v="26"/>
    <x v="111"/>
    <n v="0"/>
    <n v="0"/>
    <n v="0"/>
    <n v="0"/>
    <n v="0"/>
    <n v="0"/>
    <n v="0"/>
    <n v="0"/>
    <n v="0"/>
    <n v="0"/>
  </r>
  <r>
    <x v="26"/>
    <x v="112"/>
    <n v="0"/>
    <n v="0"/>
    <n v="0"/>
    <n v="0"/>
    <n v="0"/>
    <n v="0"/>
    <n v="0"/>
    <n v="0"/>
    <n v="0"/>
    <n v="0"/>
  </r>
  <r>
    <x v="26"/>
    <x v="113"/>
    <n v="0"/>
    <n v="0"/>
    <n v="0"/>
    <n v="0"/>
    <n v="0"/>
    <n v="0"/>
    <n v="0"/>
    <n v="0"/>
    <n v="0"/>
    <n v="0"/>
  </r>
  <r>
    <x v="26"/>
    <x v="114"/>
    <n v="0"/>
    <n v="0"/>
    <n v="0"/>
    <n v="0"/>
    <n v="0"/>
    <n v="0"/>
    <n v="0"/>
    <n v="0"/>
    <n v="0"/>
    <n v="0"/>
  </r>
  <r>
    <x v="27"/>
    <x v="16"/>
    <n v="0"/>
    <n v="0"/>
    <n v="0"/>
    <n v="0"/>
    <n v="0"/>
    <n v="0"/>
    <n v="0"/>
    <n v="0"/>
    <n v="0"/>
    <n v="0"/>
  </r>
  <r>
    <x v="27"/>
    <x v="17"/>
    <n v="0"/>
    <n v="0"/>
    <n v="0"/>
    <n v="0"/>
    <n v="0"/>
    <n v="0"/>
    <n v="0"/>
    <n v="0"/>
    <n v="0"/>
    <n v="0"/>
  </r>
  <r>
    <x v="27"/>
    <x v="18"/>
    <n v="0"/>
    <n v="0"/>
    <n v="0"/>
    <n v="0"/>
    <n v="0"/>
    <n v="0"/>
    <n v="0"/>
    <n v="0"/>
    <n v="0"/>
    <n v="0"/>
  </r>
  <r>
    <x v="27"/>
    <x v="19"/>
    <n v="0"/>
    <n v="0"/>
    <n v="0"/>
    <n v="0"/>
    <n v="0"/>
    <n v="0"/>
    <n v="0"/>
    <n v="0"/>
    <n v="0"/>
    <n v="0"/>
  </r>
  <r>
    <x v="27"/>
    <x v="20"/>
    <n v="0"/>
    <n v="0"/>
    <n v="0"/>
    <n v="0"/>
    <n v="0"/>
    <n v="0"/>
    <n v="0"/>
    <n v="0"/>
    <n v="0"/>
    <n v="0"/>
  </r>
  <r>
    <x v="27"/>
    <x v="21"/>
    <n v="0"/>
    <n v="0"/>
    <n v="0"/>
    <n v="0"/>
    <n v="0"/>
    <n v="0"/>
    <n v="0"/>
    <n v="0"/>
    <n v="0"/>
    <n v="0"/>
  </r>
  <r>
    <x v="27"/>
    <x v="22"/>
    <n v="0"/>
    <n v="0"/>
    <n v="0"/>
    <n v="0"/>
    <n v="0"/>
    <n v="0"/>
    <n v="0"/>
    <n v="0"/>
    <n v="0"/>
    <n v="0"/>
  </r>
  <r>
    <x v="27"/>
    <x v="23"/>
    <n v="0"/>
    <n v="0"/>
    <n v="0"/>
    <n v="0"/>
    <n v="0"/>
    <n v="0"/>
    <n v="0"/>
    <n v="0"/>
    <n v="0"/>
    <n v="0"/>
  </r>
  <r>
    <x v="27"/>
    <x v="24"/>
    <n v="0"/>
    <n v="0"/>
    <n v="0"/>
    <n v="0"/>
    <n v="0"/>
    <n v="0"/>
    <n v="0"/>
    <n v="0"/>
    <n v="0"/>
    <n v="0"/>
  </r>
  <r>
    <x v="27"/>
    <x v="25"/>
    <n v="0"/>
    <n v="0"/>
    <n v="100"/>
    <n v="0"/>
    <n v="0"/>
    <n v="0"/>
    <n v="0"/>
    <n v="0"/>
    <n v="0"/>
    <n v="0"/>
  </r>
  <r>
    <x v="27"/>
    <x v="26"/>
    <n v="0"/>
    <n v="0"/>
    <n v="0"/>
    <n v="0"/>
    <n v="0"/>
    <n v="0"/>
    <n v="0"/>
    <n v="0"/>
    <n v="0"/>
    <n v="0"/>
  </r>
  <r>
    <x v="27"/>
    <x v="27"/>
    <n v="0"/>
    <n v="0"/>
    <n v="0"/>
    <n v="0"/>
    <n v="0"/>
    <n v="0"/>
    <n v="0"/>
    <n v="0"/>
    <n v="0"/>
    <n v="0"/>
  </r>
  <r>
    <x v="27"/>
    <x v="28"/>
    <n v="0"/>
    <n v="0"/>
    <n v="467"/>
    <n v="0"/>
    <n v="0"/>
    <n v="0"/>
    <n v="0"/>
    <n v="0"/>
    <n v="0"/>
    <n v="0"/>
  </r>
  <r>
    <x v="27"/>
    <x v="29"/>
    <n v="0"/>
    <n v="0"/>
    <n v="112"/>
    <n v="0"/>
    <n v="0"/>
    <n v="0"/>
    <n v="0"/>
    <n v="0"/>
    <n v="0"/>
    <n v="0"/>
  </r>
  <r>
    <x v="27"/>
    <x v="30"/>
    <n v="0"/>
    <n v="0"/>
    <n v="261"/>
    <n v="0"/>
    <n v="0"/>
    <n v="0"/>
    <n v="0"/>
    <n v="0"/>
    <n v="0"/>
    <n v="0"/>
  </r>
  <r>
    <x v="27"/>
    <x v="31"/>
    <n v="0"/>
    <n v="0"/>
    <n v="260"/>
    <n v="0"/>
    <n v="0"/>
    <n v="0"/>
    <n v="0"/>
    <n v="0"/>
    <n v="0"/>
    <n v="0"/>
  </r>
  <r>
    <x v="27"/>
    <x v="32"/>
    <n v="0"/>
    <n v="0"/>
    <n v="640"/>
    <n v="0"/>
    <n v="0"/>
    <n v="0"/>
    <n v="0"/>
    <n v="0"/>
    <n v="0"/>
    <n v="0"/>
  </r>
  <r>
    <x v="27"/>
    <x v="33"/>
    <n v="0"/>
    <n v="0"/>
    <n v="0"/>
    <n v="0"/>
    <n v="0"/>
    <n v="0"/>
    <n v="0"/>
    <n v="0"/>
    <n v="0"/>
    <n v="0"/>
  </r>
  <r>
    <x v="27"/>
    <x v="34"/>
    <n v="0"/>
    <n v="0"/>
    <n v="0"/>
    <n v="0"/>
    <n v="0"/>
    <n v="0"/>
    <n v="0"/>
    <n v="0"/>
    <n v="0"/>
    <n v="0"/>
  </r>
  <r>
    <x v="27"/>
    <x v="35"/>
    <n v="0"/>
    <n v="0"/>
    <n v="0"/>
    <n v="0"/>
    <n v="0"/>
    <n v="0"/>
    <n v="0"/>
    <n v="0"/>
    <n v="0"/>
    <n v="0"/>
  </r>
  <r>
    <x v="27"/>
    <x v="36"/>
    <n v="0"/>
    <n v="0"/>
    <n v="0"/>
    <n v="0"/>
    <n v="0"/>
    <n v="0"/>
    <n v="0"/>
    <n v="0"/>
    <n v="0"/>
    <n v="0"/>
  </r>
  <r>
    <x v="27"/>
    <x v="37"/>
    <n v="0"/>
    <n v="0"/>
    <n v="134"/>
    <n v="0"/>
    <n v="0"/>
    <n v="0"/>
    <n v="0"/>
    <n v="0"/>
    <n v="0"/>
    <n v="0"/>
  </r>
  <r>
    <x v="27"/>
    <x v="38"/>
    <n v="0"/>
    <n v="0"/>
    <n v="260"/>
    <n v="0"/>
    <n v="0"/>
    <n v="0"/>
    <n v="0"/>
    <n v="0"/>
    <n v="0"/>
    <n v="0"/>
  </r>
  <r>
    <x v="27"/>
    <x v="39"/>
    <n v="0"/>
    <n v="0"/>
    <n v="261"/>
    <n v="0"/>
    <n v="0"/>
    <n v="0"/>
    <n v="0"/>
    <n v="0"/>
    <n v="0"/>
    <n v="0"/>
  </r>
  <r>
    <x v="27"/>
    <x v="40"/>
    <n v="0"/>
    <n v="0"/>
    <n v="0"/>
    <n v="0"/>
    <n v="0"/>
    <n v="0"/>
    <n v="0"/>
    <n v="0"/>
    <n v="0"/>
    <n v="0"/>
  </r>
  <r>
    <x v="27"/>
    <x v="41"/>
    <n v="0"/>
    <n v="0"/>
    <n v="0"/>
    <n v="0"/>
    <n v="0"/>
    <n v="0"/>
    <n v="0"/>
    <n v="0"/>
    <n v="0"/>
    <n v="0"/>
  </r>
  <r>
    <x v="27"/>
    <x v="42"/>
    <n v="0"/>
    <n v="0"/>
    <n v="260"/>
    <n v="0"/>
    <n v="0"/>
    <n v="0"/>
    <n v="0"/>
    <n v="0"/>
    <n v="0"/>
    <n v="0"/>
  </r>
  <r>
    <x v="27"/>
    <x v="43"/>
    <n v="0"/>
    <n v="0"/>
    <n v="261"/>
    <n v="0"/>
    <n v="0"/>
    <n v="0"/>
    <n v="0"/>
    <n v="0"/>
    <n v="0"/>
    <n v="0"/>
  </r>
  <r>
    <x v="27"/>
    <x v="44"/>
    <n v="0"/>
    <n v="0"/>
    <n v="260"/>
    <n v="0"/>
    <n v="0"/>
    <n v="0"/>
    <n v="0"/>
    <n v="0"/>
    <n v="0"/>
    <n v="0"/>
  </r>
  <r>
    <x v="27"/>
    <x v="45"/>
    <n v="0"/>
    <n v="0"/>
    <n v="291"/>
    <n v="0"/>
    <n v="0"/>
    <n v="0"/>
    <n v="0"/>
    <n v="0"/>
    <n v="0"/>
    <n v="0"/>
  </r>
  <r>
    <x v="27"/>
    <x v="46"/>
    <n v="0"/>
    <n v="0"/>
    <n v="471"/>
    <n v="0"/>
    <n v="0"/>
    <n v="0"/>
    <n v="0"/>
    <n v="0"/>
    <n v="0"/>
    <n v="0"/>
  </r>
  <r>
    <x v="27"/>
    <x v="47"/>
    <n v="0"/>
    <n v="0"/>
    <n v="0"/>
    <n v="0"/>
    <n v="0"/>
    <n v="0"/>
    <n v="0"/>
    <n v="0"/>
    <n v="0"/>
    <n v="0"/>
  </r>
  <r>
    <x v="27"/>
    <x v="48"/>
    <n v="0"/>
    <n v="0"/>
    <n v="0"/>
    <n v="0"/>
    <n v="0"/>
    <n v="0"/>
    <n v="0"/>
    <n v="0"/>
    <n v="0"/>
    <n v="0"/>
  </r>
  <r>
    <x v="27"/>
    <x v="49"/>
    <n v="0"/>
    <n v="0"/>
    <n v="0"/>
    <n v="0"/>
    <n v="0"/>
    <n v="0"/>
    <n v="0"/>
    <n v="0"/>
    <n v="0"/>
    <n v="0"/>
  </r>
  <r>
    <x v="27"/>
    <x v="50"/>
    <n v="0"/>
    <n v="0"/>
    <n v="0"/>
    <n v="0"/>
    <n v="0"/>
    <n v="0"/>
    <n v="0"/>
    <n v="0"/>
    <n v="0"/>
    <n v="0"/>
  </r>
  <r>
    <x v="27"/>
    <x v="51"/>
    <n v="0"/>
    <n v="0"/>
    <n v="0"/>
    <n v="0"/>
    <n v="0"/>
    <n v="0"/>
    <n v="0"/>
    <n v="0"/>
    <n v="0"/>
    <n v="0"/>
  </r>
  <r>
    <x v="27"/>
    <x v="52"/>
    <n v="0"/>
    <n v="0"/>
    <n v="0"/>
    <n v="0"/>
    <n v="0"/>
    <n v="0"/>
    <n v="0"/>
    <n v="0"/>
    <n v="0"/>
    <n v="0"/>
  </r>
  <r>
    <x v="27"/>
    <x v="53"/>
    <n v="0"/>
    <n v="0"/>
    <n v="0"/>
    <n v="0"/>
    <n v="0"/>
    <n v="0"/>
    <n v="0"/>
    <n v="0"/>
    <n v="0"/>
    <n v="0"/>
  </r>
  <r>
    <x v="27"/>
    <x v="54"/>
    <n v="0"/>
    <n v="0"/>
    <n v="0"/>
    <n v="0"/>
    <n v="0"/>
    <n v="0"/>
    <n v="0"/>
    <n v="0"/>
    <n v="0"/>
    <n v="0"/>
  </r>
  <r>
    <x v="27"/>
    <x v="55"/>
    <n v="0"/>
    <n v="0"/>
    <n v="0"/>
    <n v="0"/>
    <n v="0"/>
    <n v="0"/>
    <n v="0"/>
    <n v="0"/>
    <n v="0"/>
    <n v="0"/>
  </r>
  <r>
    <x v="27"/>
    <x v="56"/>
    <n v="0"/>
    <n v="0"/>
    <n v="0"/>
    <n v="0"/>
    <n v="0"/>
    <n v="0"/>
    <n v="0"/>
    <n v="0"/>
    <n v="0"/>
    <n v="0"/>
  </r>
  <r>
    <x v="27"/>
    <x v="57"/>
    <n v="0"/>
    <n v="0"/>
    <n v="0"/>
    <n v="0"/>
    <n v="0"/>
    <n v="0"/>
    <n v="0"/>
    <n v="0"/>
    <n v="0"/>
    <n v="0"/>
  </r>
  <r>
    <x v="27"/>
    <x v="58"/>
    <n v="0"/>
    <n v="0"/>
    <n v="0"/>
    <n v="0"/>
    <n v="0"/>
    <n v="0"/>
    <n v="0"/>
    <n v="0"/>
    <n v="0"/>
    <n v="0"/>
  </r>
  <r>
    <x v="27"/>
    <x v="59"/>
    <n v="0"/>
    <n v="0"/>
    <n v="0"/>
    <n v="0"/>
    <n v="0"/>
    <n v="0"/>
    <n v="0"/>
    <n v="0"/>
    <n v="0"/>
    <n v="0"/>
  </r>
  <r>
    <x v="27"/>
    <x v="60"/>
    <n v="0"/>
    <n v="0"/>
    <n v="0"/>
    <n v="0"/>
    <n v="0"/>
    <n v="0"/>
    <n v="0"/>
    <n v="0"/>
    <n v="0"/>
    <n v="0"/>
  </r>
  <r>
    <x v="27"/>
    <x v="61"/>
    <n v="0"/>
    <n v="0"/>
    <n v="0"/>
    <n v="0"/>
    <n v="0"/>
    <n v="0"/>
    <n v="0"/>
    <n v="0"/>
    <n v="0"/>
    <n v="0"/>
  </r>
  <r>
    <x v="27"/>
    <x v="62"/>
    <n v="0"/>
    <n v="0"/>
    <n v="0"/>
    <n v="0"/>
    <n v="0"/>
    <n v="0"/>
    <n v="0"/>
    <n v="0"/>
    <n v="0"/>
    <n v="0"/>
  </r>
  <r>
    <x v="27"/>
    <x v="63"/>
    <n v="0"/>
    <n v="0"/>
    <n v="0"/>
    <n v="0"/>
    <n v="0"/>
    <n v="0"/>
    <n v="0"/>
    <n v="0"/>
    <n v="0"/>
    <n v="0"/>
  </r>
  <r>
    <x v="27"/>
    <x v="64"/>
    <n v="0"/>
    <n v="0"/>
    <n v="0"/>
    <n v="0"/>
    <n v="0"/>
    <n v="0"/>
    <n v="0"/>
    <n v="0"/>
    <n v="0"/>
    <n v="0"/>
  </r>
  <r>
    <x v="27"/>
    <x v="65"/>
    <n v="0"/>
    <n v="0"/>
    <n v="0"/>
    <n v="0"/>
    <n v="0"/>
    <n v="0"/>
    <n v="0"/>
    <n v="0"/>
    <n v="0"/>
    <n v="0"/>
  </r>
  <r>
    <x v="27"/>
    <x v="66"/>
    <n v="0"/>
    <n v="0"/>
    <n v="0"/>
    <n v="0"/>
    <n v="0"/>
    <n v="0"/>
    <n v="0"/>
    <n v="0"/>
    <n v="0"/>
    <n v="0"/>
  </r>
  <r>
    <x v="27"/>
    <x v="67"/>
    <n v="0"/>
    <n v="0"/>
    <n v="0"/>
    <n v="0"/>
    <n v="0"/>
    <n v="0"/>
    <n v="0"/>
    <n v="0"/>
    <n v="0"/>
    <n v="0"/>
  </r>
  <r>
    <x v="27"/>
    <x v="68"/>
    <n v="0"/>
    <n v="0"/>
    <n v="0"/>
    <n v="0"/>
    <n v="0"/>
    <n v="0"/>
    <n v="0"/>
    <n v="0"/>
    <n v="0"/>
    <n v="0"/>
  </r>
  <r>
    <x v="27"/>
    <x v="69"/>
    <n v="0"/>
    <n v="0"/>
    <n v="0"/>
    <n v="0"/>
    <n v="0"/>
    <n v="0"/>
    <n v="0"/>
    <n v="0"/>
    <n v="0"/>
    <n v="0"/>
  </r>
  <r>
    <x v="27"/>
    <x v="70"/>
    <n v="0"/>
    <n v="0"/>
    <n v="0"/>
    <n v="0"/>
    <n v="0"/>
    <n v="0"/>
    <n v="0"/>
    <n v="0"/>
    <n v="0"/>
    <n v="0"/>
  </r>
  <r>
    <x v="27"/>
    <x v="71"/>
    <n v="0"/>
    <n v="0"/>
    <n v="0"/>
    <n v="0"/>
    <n v="0"/>
    <n v="0"/>
    <n v="0"/>
    <n v="0"/>
    <n v="0"/>
    <n v="0"/>
  </r>
  <r>
    <x v="27"/>
    <x v="72"/>
    <n v="0"/>
    <n v="0"/>
    <n v="0"/>
    <n v="0"/>
    <n v="0"/>
    <n v="0"/>
    <n v="0"/>
    <n v="0"/>
    <n v="0"/>
    <n v="0"/>
  </r>
  <r>
    <x v="27"/>
    <x v="73"/>
    <n v="0"/>
    <n v="0"/>
    <n v="0"/>
    <n v="0"/>
    <n v="0"/>
    <n v="0"/>
    <n v="0"/>
    <n v="0"/>
    <n v="0"/>
    <n v="0"/>
  </r>
  <r>
    <x v="27"/>
    <x v="74"/>
    <n v="0"/>
    <n v="0"/>
    <n v="0"/>
    <n v="0"/>
    <n v="0"/>
    <n v="0"/>
    <n v="0"/>
    <n v="0"/>
    <n v="0"/>
    <n v="0"/>
  </r>
  <r>
    <x v="27"/>
    <x v="75"/>
    <n v="0"/>
    <n v="0"/>
    <n v="0"/>
    <n v="0"/>
    <n v="0"/>
    <n v="0"/>
    <n v="0"/>
    <n v="0"/>
    <n v="0"/>
    <n v="0"/>
  </r>
  <r>
    <x v="27"/>
    <x v="76"/>
    <n v="0"/>
    <n v="0"/>
    <n v="0"/>
    <n v="0"/>
    <n v="0"/>
    <n v="0"/>
    <n v="0"/>
    <n v="0"/>
    <n v="0"/>
    <n v="0"/>
  </r>
  <r>
    <x v="27"/>
    <x v="77"/>
    <n v="0"/>
    <n v="0"/>
    <n v="0"/>
    <n v="0"/>
    <n v="0"/>
    <n v="0"/>
    <n v="0"/>
    <n v="0"/>
    <n v="0"/>
    <n v="0"/>
  </r>
  <r>
    <x v="27"/>
    <x v="78"/>
    <n v="0"/>
    <n v="0"/>
    <n v="0"/>
    <n v="0"/>
    <n v="0"/>
    <n v="0"/>
    <n v="0"/>
    <n v="0"/>
    <n v="0"/>
    <n v="0"/>
  </r>
  <r>
    <x v="27"/>
    <x v="79"/>
    <n v="0"/>
    <n v="0"/>
    <n v="0"/>
    <n v="0"/>
    <n v="0"/>
    <n v="0"/>
    <n v="0"/>
    <n v="0"/>
    <n v="0"/>
    <n v="0"/>
  </r>
  <r>
    <x v="27"/>
    <x v="80"/>
    <n v="0"/>
    <n v="0"/>
    <n v="0"/>
    <n v="0"/>
    <n v="0"/>
    <n v="0"/>
    <n v="0"/>
    <n v="0"/>
    <n v="0"/>
    <n v="0"/>
  </r>
  <r>
    <x v="27"/>
    <x v="81"/>
    <n v="0"/>
    <n v="0"/>
    <n v="0"/>
    <n v="0"/>
    <n v="0"/>
    <n v="0"/>
    <n v="0"/>
    <n v="0"/>
    <n v="0"/>
    <n v="0"/>
  </r>
  <r>
    <x v="27"/>
    <x v="82"/>
    <n v="0"/>
    <n v="0"/>
    <n v="0"/>
    <n v="0"/>
    <n v="0"/>
    <n v="0"/>
    <n v="0"/>
    <n v="0"/>
    <n v="0"/>
    <n v="0"/>
  </r>
  <r>
    <x v="27"/>
    <x v="83"/>
    <n v="0"/>
    <n v="0"/>
    <n v="0"/>
    <n v="0"/>
    <n v="0"/>
    <n v="0"/>
    <n v="0"/>
    <n v="0"/>
    <n v="0"/>
    <n v="0"/>
  </r>
  <r>
    <x v="27"/>
    <x v="84"/>
    <n v="0"/>
    <n v="0"/>
    <n v="0"/>
    <n v="0"/>
    <n v="0"/>
    <n v="0"/>
    <n v="0"/>
    <n v="0"/>
    <n v="0"/>
    <n v="0"/>
  </r>
  <r>
    <x v="27"/>
    <x v="85"/>
    <n v="0"/>
    <n v="0"/>
    <n v="0"/>
    <n v="0"/>
    <n v="0"/>
    <n v="0"/>
    <n v="0"/>
    <n v="0"/>
    <n v="0"/>
    <n v="0"/>
  </r>
  <r>
    <x v="27"/>
    <x v="86"/>
    <n v="0"/>
    <n v="0"/>
    <n v="0"/>
    <n v="0"/>
    <n v="0"/>
    <n v="0"/>
    <n v="0"/>
    <n v="0"/>
    <n v="0"/>
    <n v="0"/>
  </r>
  <r>
    <x v="27"/>
    <x v="87"/>
    <n v="0"/>
    <n v="0"/>
    <n v="0"/>
    <n v="0"/>
    <n v="0"/>
    <n v="0"/>
    <n v="0"/>
    <n v="0"/>
    <n v="0"/>
    <n v="0"/>
  </r>
  <r>
    <x v="27"/>
    <x v="88"/>
    <n v="0"/>
    <n v="0"/>
    <n v="0"/>
    <n v="0"/>
    <n v="0"/>
    <n v="0"/>
    <n v="0"/>
    <n v="0"/>
    <n v="0"/>
    <n v="0"/>
  </r>
  <r>
    <x v="27"/>
    <x v="89"/>
    <n v="0"/>
    <n v="0"/>
    <n v="0"/>
    <n v="0"/>
    <n v="0"/>
    <n v="0"/>
    <n v="0"/>
    <n v="0"/>
    <n v="0"/>
    <n v="0"/>
  </r>
  <r>
    <x v="27"/>
    <x v="90"/>
    <n v="0"/>
    <n v="0"/>
    <n v="0"/>
    <n v="0"/>
    <n v="0"/>
    <n v="0"/>
    <n v="0"/>
    <n v="0"/>
    <n v="0"/>
    <n v="0"/>
  </r>
  <r>
    <x v="27"/>
    <x v="91"/>
    <n v="0"/>
    <n v="0"/>
    <n v="0"/>
    <n v="0"/>
    <n v="0"/>
    <n v="0"/>
    <n v="0"/>
    <n v="0"/>
    <n v="0"/>
    <n v="0"/>
  </r>
  <r>
    <x v="27"/>
    <x v="92"/>
    <n v="0"/>
    <n v="0"/>
    <n v="0"/>
    <n v="0"/>
    <n v="0"/>
    <n v="0"/>
    <n v="0"/>
    <n v="0"/>
    <n v="0"/>
    <n v="0"/>
  </r>
  <r>
    <x v="27"/>
    <x v="93"/>
    <n v="0"/>
    <n v="0"/>
    <n v="0"/>
    <n v="0"/>
    <n v="0"/>
    <n v="0"/>
    <n v="0"/>
    <n v="0"/>
    <n v="0"/>
    <n v="0"/>
  </r>
  <r>
    <x v="27"/>
    <x v="94"/>
    <n v="0"/>
    <n v="0"/>
    <n v="0"/>
    <n v="0"/>
    <n v="0"/>
    <n v="0"/>
    <n v="0"/>
    <n v="0"/>
    <n v="0"/>
    <n v="0"/>
  </r>
  <r>
    <x v="27"/>
    <x v="95"/>
    <n v="0"/>
    <n v="0"/>
    <n v="0"/>
    <n v="0"/>
    <n v="0"/>
    <n v="0"/>
    <n v="0"/>
    <n v="0"/>
    <n v="0"/>
    <n v="0"/>
  </r>
  <r>
    <x v="27"/>
    <x v="96"/>
    <n v="0"/>
    <n v="0"/>
    <n v="0"/>
    <n v="0"/>
    <n v="0"/>
    <n v="0"/>
    <n v="0"/>
    <n v="0"/>
    <n v="0"/>
    <n v="0"/>
  </r>
  <r>
    <x v="27"/>
    <x v="97"/>
    <n v="0"/>
    <n v="0"/>
    <n v="0"/>
    <n v="0"/>
    <n v="0"/>
    <n v="0"/>
    <n v="0"/>
    <n v="0"/>
    <n v="0"/>
    <n v="0"/>
  </r>
  <r>
    <x v="27"/>
    <x v="98"/>
    <n v="0"/>
    <n v="0"/>
    <n v="0"/>
    <n v="0"/>
    <n v="0"/>
    <n v="0"/>
    <n v="0"/>
    <n v="0"/>
    <n v="0"/>
    <n v="0"/>
  </r>
  <r>
    <x v="27"/>
    <x v="99"/>
    <n v="0"/>
    <n v="0"/>
    <n v="0"/>
    <n v="0"/>
    <n v="0"/>
    <n v="0"/>
    <n v="0"/>
    <n v="0"/>
    <n v="0"/>
    <n v="0"/>
  </r>
  <r>
    <x v="27"/>
    <x v="100"/>
    <n v="0"/>
    <n v="0"/>
    <n v="0"/>
    <n v="0"/>
    <n v="0"/>
    <n v="0"/>
    <n v="0"/>
    <n v="0"/>
    <n v="0"/>
    <n v="0"/>
  </r>
  <r>
    <x v="27"/>
    <x v="101"/>
    <n v="0"/>
    <n v="0"/>
    <n v="0"/>
    <n v="0"/>
    <n v="0"/>
    <n v="0"/>
    <n v="0"/>
    <n v="0"/>
    <n v="0"/>
    <n v="0"/>
  </r>
  <r>
    <x v="27"/>
    <x v="102"/>
    <n v="0"/>
    <n v="0"/>
    <n v="0"/>
    <n v="0"/>
    <n v="0"/>
    <n v="0"/>
    <n v="0"/>
    <n v="0"/>
    <n v="0"/>
    <n v="0"/>
  </r>
  <r>
    <x v="27"/>
    <x v="103"/>
    <n v="0"/>
    <n v="0"/>
    <n v="0"/>
    <n v="0"/>
    <n v="0"/>
    <n v="0"/>
    <n v="0"/>
    <n v="0"/>
    <n v="0"/>
    <n v="0"/>
  </r>
  <r>
    <x v="27"/>
    <x v="104"/>
    <n v="0"/>
    <n v="0"/>
    <n v="0"/>
    <n v="0"/>
    <n v="0"/>
    <n v="0"/>
    <n v="0"/>
    <n v="0"/>
    <n v="0"/>
    <n v="0"/>
  </r>
  <r>
    <x v="27"/>
    <x v="105"/>
    <n v="0"/>
    <n v="0"/>
    <n v="0"/>
    <n v="0"/>
    <n v="0"/>
    <n v="0"/>
    <n v="0"/>
    <n v="0"/>
    <n v="0"/>
    <n v="0"/>
  </r>
  <r>
    <x v="27"/>
    <x v="106"/>
    <n v="0"/>
    <n v="0"/>
    <n v="0"/>
    <n v="0"/>
    <n v="0"/>
    <n v="0"/>
    <n v="0"/>
    <n v="0"/>
    <n v="0"/>
    <n v="0"/>
  </r>
  <r>
    <x v="27"/>
    <x v="107"/>
    <n v="0"/>
    <n v="0"/>
    <n v="0"/>
    <n v="0"/>
    <n v="0"/>
    <n v="0"/>
    <n v="0"/>
    <n v="0"/>
    <n v="0"/>
    <n v="0"/>
  </r>
  <r>
    <x v="27"/>
    <x v="108"/>
    <n v="0"/>
    <n v="0"/>
    <n v="0"/>
    <n v="0"/>
    <n v="0"/>
    <n v="0"/>
    <n v="0"/>
    <n v="0"/>
    <n v="0"/>
    <n v="0"/>
  </r>
  <r>
    <x v="27"/>
    <x v="109"/>
    <n v="0"/>
    <n v="0"/>
    <n v="0"/>
    <n v="0"/>
    <n v="0"/>
    <n v="0"/>
    <n v="0"/>
    <n v="0"/>
    <n v="0"/>
    <n v="0"/>
  </r>
  <r>
    <x v="27"/>
    <x v="110"/>
    <n v="0"/>
    <n v="0"/>
    <n v="0"/>
    <n v="0"/>
    <n v="0"/>
    <n v="0"/>
    <n v="0"/>
    <n v="0"/>
    <n v="0"/>
    <n v="0"/>
  </r>
  <r>
    <x v="27"/>
    <x v="111"/>
    <n v="0"/>
    <n v="0"/>
    <n v="0"/>
    <n v="0"/>
    <n v="0"/>
    <n v="0"/>
    <n v="0"/>
    <n v="0"/>
    <n v="0"/>
    <n v="0"/>
  </r>
  <r>
    <x v="27"/>
    <x v="112"/>
    <n v="0"/>
    <n v="0"/>
    <n v="0"/>
    <n v="0"/>
    <n v="0"/>
    <n v="0"/>
    <n v="0"/>
    <n v="0"/>
    <n v="0"/>
    <n v="0"/>
  </r>
  <r>
    <x v="27"/>
    <x v="113"/>
    <n v="0"/>
    <n v="0"/>
    <n v="0"/>
    <n v="0"/>
    <n v="0"/>
    <n v="0"/>
    <n v="0"/>
    <n v="0"/>
    <n v="0"/>
    <n v="0"/>
  </r>
  <r>
    <x v="27"/>
    <x v="114"/>
    <n v="0"/>
    <n v="0"/>
    <n v="0"/>
    <n v="0"/>
    <n v="0"/>
    <n v="0"/>
    <n v="0"/>
    <n v="0"/>
    <n v="0"/>
    <n v="0"/>
  </r>
  <r>
    <x v="28"/>
    <x v="16"/>
    <n v="0"/>
    <n v="0"/>
    <n v="0"/>
    <n v="0"/>
    <n v="0"/>
    <n v="0"/>
    <n v="0"/>
    <n v="0"/>
    <n v="0"/>
    <n v="0"/>
  </r>
  <r>
    <x v="28"/>
    <x v="17"/>
    <n v="0"/>
    <n v="0"/>
    <n v="0"/>
    <n v="0"/>
    <n v="0"/>
    <n v="0"/>
    <n v="0"/>
    <n v="0"/>
    <n v="0"/>
    <n v="0"/>
  </r>
  <r>
    <x v="28"/>
    <x v="18"/>
    <n v="0"/>
    <n v="0"/>
    <n v="0"/>
    <n v="0"/>
    <n v="0"/>
    <n v="0"/>
    <n v="0"/>
    <n v="0"/>
    <n v="0"/>
    <n v="0"/>
  </r>
  <r>
    <x v="28"/>
    <x v="19"/>
    <n v="0"/>
    <n v="0"/>
    <n v="0"/>
    <n v="0"/>
    <n v="0"/>
    <n v="0"/>
    <n v="0"/>
    <n v="0"/>
    <n v="0"/>
    <n v="0"/>
  </r>
  <r>
    <x v="28"/>
    <x v="20"/>
    <n v="0"/>
    <n v="0"/>
    <n v="0"/>
    <n v="0"/>
    <n v="0"/>
    <n v="0"/>
    <n v="0"/>
    <n v="0"/>
    <n v="0"/>
    <n v="0"/>
  </r>
  <r>
    <x v="28"/>
    <x v="21"/>
    <n v="0"/>
    <n v="0"/>
    <n v="0"/>
    <n v="0"/>
    <n v="0"/>
    <n v="0"/>
    <n v="0"/>
    <n v="0"/>
    <n v="0"/>
    <n v="0"/>
  </r>
  <r>
    <x v="28"/>
    <x v="22"/>
    <n v="0"/>
    <n v="0"/>
    <n v="0"/>
    <n v="0"/>
    <n v="0"/>
    <n v="0"/>
    <n v="0"/>
    <n v="0"/>
    <n v="0"/>
    <n v="0"/>
  </r>
  <r>
    <x v="28"/>
    <x v="23"/>
    <n v="0"/>
    <n v="0"/>
    <n v="0"/>
    <n v="0"/>
    <n v="0"/>
    <n v="0"/>
    <n v="0"/>
    <n v="0"/>
    <n v="0"/>
    <n v="0"/>
  </r>
  <r>
    <x v="28"/>
    <x v="24"/>
    <n v="0"/>
    <n v="0"/>
    <n v="0"/>
    <n v="0"/>
    <n v="0"/>
    <n v="0"/>
    <n v="0"/>
    <n v="0"/>
    <n v="0"/>
    <n v="0"/>
  </r>
  <r>
    <x v="28"/>
    <x v="25"/>
    <n v="0"/>
    <n v="0"/>
    <n v="0"/>
    <n v="0"/>
    <n v="0"/>
    <n v="0"/>
    <n v="0"/>
    <n v="0"/>
    <n v="0"/>
    <n v="0"/>
  </r>
  <r>
    <x v="28"/>
    <x v="26"/>
    <n v="0"/>
    <n v="0"/>
    <n v="0"/>
    <n v="0"/>
    <n v="0"/>
    <n v="0"/>
    <n v="0"/>
    <n v="0"/>
    <n v="0"/>
    <n v="0"/>
  </r>
  <r>
    <x v="28"/>
    <x v="27"/>
    <n v="0"/>
    <n v="0"/>
    <n v="0"/>
    <n v="0"/>
    <n v="0"/>
    <n v="0"/>
    <n v="0"/>
    <n v="0"/>
    <n v="0"/>
    <n v="0"/>
  </r>
  <r>
    <x v="28"/>
    <x v="28"/>
    <n v="0"/>
    <n v="0"/>
    <n v="0"/>
    <n v="0"/>
    <n v="0"/>
    <n v="0"/>
    <n v="0"/>
    <n v="0"/>
    <n v="0"/>
    <n v="0"/>
  </r>
  <r>
    <x v="28"/>
    <x v="29"/>
    <n v="0"/>
    <n v="0"/>
    <n v="0"/>
    <n v="0"/>
    <n v="0"/>
    <n v="0"/>
    <n v="0"/>
    <n v="0"/>
    <n v="0"/>
    <n v="0"/>
  </r>
  <r>
    <x v="28"/>
    <x v="30"/>
    <n v="1"/>
    <n v="0"/>
    <n v="260"/>
    <n v="0"/>
    <n v="1300"/>
    <n v="110"/>
    <n v="0"/>
    <n v="0"/>
    <n v="0"/>
    <n v="0"/>
  </r>
  <r>
    <x v="28"/>
    <x v="31"/>
    <n v="0"/>
    <n v="0"/>
    <n v="260"/>
    <n v="0"/>
    <n v="0"/>
    <n v="308"/>
    <n v="0"/>
    <n v="0"/>
    <n v="0"/>
    <n v="0"/>
  </r>
  <r>
    <x v="28"/>
    <x v="32"/>
    <n v="0"/>
    <n v="0"/>
    <n v="260"/>
    <n v="0"/>
    <n v="0"/>
    <n v="0"/>
    <n v="0"/>
    <n v="0"/>
    <n v="0"/>
    <n v="0"/>
  </r>
  <r>
    <x v="28"/>
    <x v="33"/>
    <n v="0"/>
    <n v="0"/>
    <n v="0"/>
    <n v="0"/>
    <n v="0"/>
    <n v="0"/>
    <n v="0"/>
    <n v="0"/>
    <n v="0"/>
    <n v="0"/>
  </r>
  <r>
    <x v="28"/>
    <x v="34"/>
    <n v="0"/>
    <n v="0"/>
    <n v="0"/>
    <n v="0"/>
    <n v="0"/>
    <n v="0"/>
    <n v="0"/>
    <n v="0"/>
    <n v="0"/>
    <n v="0"/>
  </r>
  <r>
    <x v="28"/>
    <x v="35"/>
    <n v="0"/>
    <n v="0"/>
    <n v="0"/>
    <n v="0"/>
    <n v="0"/>
    <n v="0"/>
    <n v="0"/>
    <n v="0"/>
    <n v="0"/>
    <n v="0"/>
  </r>
  <r>
    <x v="28"/>
    <x v="36"/>
    <n v="0"/>
    <n v="0"/>
    <n v="260"/>
    <n v="0"/>
    <n v="0"/>
    <n v="0"/>
    <n v="0"/>
    <n v="0"/>
    <n v="0"/>
    <n v="0"/>
  </r>
  <r>
    <x v="28"/>
    <x v="37"/>
    <n v="0"/>
    <n v="0"/>
    <n v="150"/>
    <n v="0"/>
    <n v="0"/>
    <n v="0"/>
    <n v="0"/>
    <n v="0"/>
    <n v="0"/>
    <n v="0"/>
  </r>
  <r>
    <x v="28"/>
    <x v="38"/>
    <n v="0"/>
    <n v="0"/>
    <n v="0"/>
    <n v="0"/>
    <n v="0"/>
    <n v="0"/>
    <n v="0"/>
    <n v="0"/>
    <n v="0"/>
    <n v="0"/>
  </r>
  <r>
    <x v="28"/>
    <x v="39"/>
    <n v="0"/>
    <n v="0"/>
    <n v="0"/>
    <n v="0"/>
    <n v="0"/>
    <n v="0"/>
    <n v="0"/>
    <n v="0"/>
    <n v="0"/>
    <n v="0"/>
  </r>
  <r>
    <x v="28"/>
    <x v="40"/>
    <n v="0"/>
    <n v="0"/>
    <n v="0"/>
    <n v="0"/>
    <n v="0"/>
    <n v="0"/>
    <n v="0"/>
    <n v="0"/>
    <n v="0"/>
    <n v="0"/>
  </r>
  <r>
    <x v="28"/>
    <x v="41"/>
    <n v="0"/>
    <n v="0"/>
    <n v="0"/>
    <n v="0"/>
    <n v="0"/>
    <n v="0"/>
    <n v="0"/>
    <n v="0"/>
    <n v="0"/>
    <n v="0"/>
  </r>
  <r>
    <x v="28"/>
    <x v="42"/>
    <n v="0"/>
    <n v="0"/>
    <n v="0"/>
    <n v="0"/>
    <n v="0"/>
    <n v="0"/>
    <n v="0"/>
    <n v="0"/>
    <n v="0"/>
    <n v="0"/>
  </r>
  <r>
    <x v="28"/>
    <x v="43"/>
    <n v="0"/>
    <n v="0"/>
    <n v="0"/>
    <n v="0"/>
    <n v="0"/>
    <n v="0"/>
    <n v="0"/>
    <n v="0"/>
    <n v="0"/>
    <n v="0"/>
  </r>
  <r>
    <x v="28"/>
    <x v="44"/>
    <n v="0"/>
    <n v="0"/>
    <n v="0"/>
    <n v="0"/>
    <n v="0"/>
    <n v="0"/>
    <n v="0"/>
    <n v="0"/>
    <n v="0"/>
    <n v="0"/>
  </r>
  <r>
    <x v="28"/>
    <x v="45"/>
    <n v="0"/>
    <n v="0"/>
    <n v="0"/>
    <n v="0"/>
    <n v="0"/>
    <n v="0"/>
    <n v="0"/>
    <n v="0"/>
    <n v="0"/>
    <n v="0"/>
  </r>
  <r>
    <x v="28"/>
    <x v="46"/>
    <n v="0"/>
    <n v="0"/>
    <n v="0"/>
    <n v="0"/>
    <n v="0"/>
    <n v="0"/>
    <n v="0"/>
    <n v="0"/>
    <n v="0"/>
    <n v="0"/>
  </r>
  <r>
    <x v="28"/>
    <x v="47"/>
    <n v="0"/>
    <n v="0"/>
    <n v="0"/>
    <n v="0"/>
    <n v="0"/>
    <n v="0"/>
    <n v="0"/>
    <n v="0"/>
    <n v="0"/>
    <n v="0"/>
  </r>
  <r>
    <x v="28"/>
    <x v="48"/>
    <n v="0"/>
    <n v="0"/>
    <n v="0"/>
    <n v="0"/>
    <n v="0"/>
    <n v="0"/>
    <n v="0"/>
    <n v="0"/>
    <n v="0"/>
    <n v="0"/>
  </r>
  <r>
    <x v="28"/>
    <x v="49"/>
    <n v="0"/>
    <n v="0"/>
    <n v="0"/>
    <n v="0"/>
    <n v="0"/>
    <n v="0"/>
    <n v="0"/>
    <n v="0"/>
    <n v="0"/>
    <n v="0"/>
  </r>
  <r>
    <x v="28"/>
    <x v="50"/>
    <n v="0"/>
    <n v="0"/>
    <n v="0"/>
    <n v="0"/>
    <n v="0"/>
    <n v="0"/>
    <n v="0"/>
    <n v="0"/>
    <n v="0"/>
    <n v="0"/>
  </r>
  <r>
    <x v="28"/>
    <x v="51"/>
    <n v="0"/>
    <n v="0"/>
    <n v="0"/>
    <n v="0"/>
    <n v="0"/>
    <n v="0"/>
    <n v="0"/>
    <n v="0"/>
    <n v="0"/>
    <n v="0"/>
  </r>
  <r>
    <x v="28"/>
    <x v="52"/>
    <n v="0"/>
    <n v="0"/>
    <n v="0"/>
    <n v="0"/>
    <n v="0"/>
    <n v="0"/>
    <n v="0"/>
    <n v="0"/>
    <n v="0"/>
    <n v="0"/>
  </r>
  <r>
    <x v="28"/>
    <x v="53"/>
    <n v="0"/>
    <n v="0"/>
    <n v="0"/>
    <n v="0"/>
    <n v="0"/>
    <n v="0"/>
    <n v="0"/>
    <n v="0"/>
    <n v="0"/>
    <n v="0"/>
  </r>
  <r>
    <x v="28"/>
    <x v="54"/>
    <n v="0"/>
    <n v="0"/>
    <n v="0"/>
    <n v="0"/>
    <n v="0"/>
    <n v="0"/>
    <n v="0"/>
    <n v="0"/>
    <n v="0"/>
    <n v="0"/>
  </r>
  <r>
    <x v="28"/>
    <x v="55"/>
    <n v="0"/>
    <n v="0"/>
    <n v="0"/>
    <n v="0"/>
    <n v="0"/>
    <n v="0"/>
    <n v="0"/>
    <n v="0"/>
    <n v="0"/>
    <n v="0"/>
  </r>
  <r>
    <x v="28"/>
    <x v="56"/>
    <n v="0"/>
    <n v="0"/>
    <n v="0"/>
    <n v="0"/>
    <n v="0"/>
    <n v="0"/>
    <n v="0"/>
    <n v="0"/>
    <n v="0"/>
    <n v="0"/>
  </r>
  <r>
    <x v="28"/>
    <x v="57"/>
    <n v="0"/>
    <n v="0"/>
    <n v="0"/>
    <n v="0"/>
    <n v="0"/>
    <n v="0"/>
    <n v="0"/>
    <n v="0"/>
    <n v="0"/>
    <n v="0"/>
  </r>
  <r>
    <x v="28"/>
    <x v="58"/>
    <n v="0"/>
    <n v="0"/>
    <n v="0"/>
    <n v="0"/>
    <n v="0"/>
    <n v="0"/>
    <n v="0"/>
    <n v="0"/>
    <n v="0"/>
    <n v="0"/>
  </r>
  <r>
    <x v="28"/>
    <x v="59"/>
    <n v="0"/>
    <n v="0"/>
    <n v="0"/>
    <n v="0"/>
    <n v="0"/>
    <n v="0"/>
    <n v="0"/>
    <n v="0"/>
    <n v="0"/>
    <n v="0"/>
  </r>
  <r>
    <x v="28"/>
    <x v="60"/>
    <n v="0"/>
    <n v="0"/>
    <n v="0"/>
    <n v="0"/>
    <n v="0"/>
    <n v="0"/>
    <n v="0"/>
    <n v="0"/>
    <n v="0"/>
    <n v="0"/>
  </r>
  <r>
    <x v="28"/>
    <x v="61"/>
    <n v="0"/>
    <n v="0"/>
    <n v="0"/>
    <n v="0"/>
    <n v="0"/>
    <n v="0"/>
    <n v="0"/>
    <n v="0"/>
    <n v="0"/>
    <n v="0"/>
  </r>
  <r>
    <x v="28"/>
    <x v="62"/>
    <n v="0"/>
    <n v="0"/>
    <n v="0"/>
    <n v="0"/>
    <n v="0"/>
    <n v="0"/>
    <n v="0"/>
    <n v="0"/>
    <n v="0"/>
    <n v="0"/>
  </r>
  <r>
    <x v="28"/>
    <x v="63"/>
    <n v="0"/>
    <n v="0"/>
    <n v="0"/>
    <n v="0"/>
    <n v="0"/>
    <n v="0"/>
    <n v="0"/>
    <n v="0"/>
    <n v="0"/>
    <n v="0"/>
  </r>
  <r>
    <x v="28"/>
    <x v="64"/>
    <n v="0"/>
    <n v="0"/>
    <n v="0"/>
    <n v="0"/>
    <n v="0"/>
    <n v="0"/>
    <n v="0"/>
    <n v="0"/>
    <n v="0"/>
    <n v="0"/>
  </r>
  <r>
    <x v="28"/>
    <x v="65"/>
    <n v="0"/>
    <n v="0"/>
    <n v="0"/>
    <n v="0"/>
    <n v="0"/>
    <n v="0"/>
    <n v="0"/>
    <n v="0"/>
    <n v="0"/>
    <n v="0"/>
  </r>
  <r>
    <x v="28"/>
    <x v="66"/>
    <n v="0"/>
    <n v="0"/>
    <n v="0"/>
    <n v="0"/>
    <n v="0"/>
    <n v="0"/>
    <n v="0"/>
    <n v="0"/>
    <n v="0"/>
    <n v="0"/>
  </r>
  <r>
    <x v="28"/>
    <x v="67"/>
    <n v="0"/>
    <n v="0"/>
    <n v="0"/>
    <n v="0"/>
    <n v="0"/>
    <n v="0"/>
    <n v="0"/>
    <n v="0"/>
    <n v="0"/>
    <n v="0"/>
  </r>
  <r>
    <x v="28"/>
    <x v="68"/>
    <n v="0"/>
    <n v="0"/>
    <n v="0"/>
    <n v="0"/>
    <n v="0"/>
    <n v="0"/>
    <n v="0"/>
    <n v="0"/>
    <n v="0"/>
    <n v="0"/>
  </r>
  <r>
    <x v="28"/>
    <x v="69"/>
    <n v="0"/>
    <n v="0"/>
    <n v="0"/>
    <n v="0"/>
    <n v="0"/>
    <n v="0"/>
    <n v="0"/>
    <n v="0"/>
    <n v="0"/>
    <n v="0"/>
  </r>
  <r>
    <x v="28"/>
    <x v="70"/>
    <n v="0"/>
    <n v="0"/>
    <n v="0"/>
    <n v="0"/>
    <n v="0"/>
    <n v="0"/>
    <n v="0"/>
    <n v="0"/>
    <n v="0"/>
    <n v="0"/>
  </r>
  <r>
    <x v="28"/>
    <x v="71"/>
    <n v="0"/>
    <n v="0"/>
    <n v="0"/>
    <n v="0"/>
    <n v="0"/>
    <n v="0"/>
    <n v="0"/>
    <n v="0"/>
    <n v="0"/>
    <n v="0"/>
  </r>
  <r>
    <x v="28"/>
    <x v="72"/>
    <n v="0"/>
    <n v="0"/>
    <n v="0"/>
    <n v="0"/>
    <n v="0"/>
    <n v="0"/>
    <n v="0"/>
    <n v="0"/>
    <n v="0"/>
    <n v="0"/>
  </r>
  <r>
    <x v="28"/>
    <x v="73"/>
    <n v="0"/>
    <n v="0"/>
    <n v="0"/>
    <n v="0"/>
    <n v="0"/>
    <n v="0"/>
    <n v="0"/>
    <n v="0"/>
    <n v="0"/>
    <n v="0"/>
  </r>
  <r>
    <x v="28"/>
    <x v="74"/>
    <n v="0"/>
    <n v="0"/>
    <n v="0"/>
    <n v="0"/>
    <n v="0"/>
    <n v="0"/>
    <n v="0"/>
    <n v="0"/>
    <n v="0"/>
    <n v="0"/>
  </r>
  <r>
    <x v="28"/>
    <x v="75"/>
    <n v="0"/>
    <n v="0"/>
    <n v="0"/>
    <n v="0"/>
    <n v="0"/>
    <n v="0"/>
    <n v="0"/>
    <n v="0"/>
    <n v="0"/>
    <n v="0"/>
  </r>
  <r>
    <x v="28"/>
    <x v="76"/>
    <n v="0"/>
    <n v="0"/>
    <n v="0"/>
    <n v="0"/>
    <n v="0"/>
    <n v="0"/>
    <n v="0"/>
    <n v="0"/>
    <n v="0"/>
    <n v="0"/>
  </r>
  <r>
    <x v="28"/>
    <x v="77"/>
    <n v="0"/>
    <n v="0"/>
    <n v="0"/>
    <n v="0"/>
    <n v="0"/>
    <n v="0"/>
    <n v="0"/>
    <n v="0"/>
    <n v="0"/>
    <n v="0"/>
  </r>
  <r>
    <x v="28"/>
    <x v="78"/>
    <n v="0"/>
    <n v="0"/>
    <n v="0"/>
    <n v="0"/>
    <n v="0"/>
    <n v="0"/>
    <n v="0"/>
    <n v="0"/>
    <n v="0"/>
    <n v="0"/>
  </r>
  <r>
    <x v="28"/>
    <x v="79"/>
    <n v="0"/>
    <n v="0"/>
    <n v="0"/>
    <n v="0"/>
    <n v="0"/>
    <n v="0"/>
    <n v="0"/>
    <n v="0"/>
    <n v="0"/>
    <n v="0"/>
  </r>
  <r>
    <x v="28"/>
    <x v="80"/>
    <n v="0"/>
    <n v="0"/>
    <n v="0"/>
    <n v="0"/>
    <n v="0"/>
    <n v="0"/>
    <n v="0"/>
    <n v="0"/>
    <n v="0"/>
    <n v="0"/>
  </r>
  <r>
    <x v="28"/>
    <x v="81"/>
    <n v="0"/>
    <n v="0"/>
    <n v="0"/>
    <n v="0"/>
    <n v="0"/>
    <n v="0"/>
    <n v="0"/>
    <n v="0"/>
    <n v="0"/>
    <n v="0"/>
  </r>
  <r>
    <x v="28"/>
    <x v="82"/>
    <n v="0"/>
    <n v="0"/>
    <n v="0"/>
    <n v="0"/>
    <n v="0"/>
    <n v="0"/>
    <n v="0"/>
    <n v="0"/>
    <n v="0"/>
    <n v="0"/>
  </r>
  <r>
    <x v="28"/>
    <x v="83"/>
    <n v="0"/>
    <n v="0"/>
    <n v="0"/>
    <n v="0"/>
    <n v="0"/>
    <n v="0"/>
    <n v="0"/>
    <n v="0"/>
    <n v="0"/>
    <n v="0"/>
  </r>
  <r>
    <x v="28"/>
    <x v="84"/>
    <n v="0"/>
    <n v="0"/>
    <n v="0"/>
    <n v="0"/>
    <n v="0"/>
    <n v="0"/>
    <n v="0"/>
    <n v="0"/>
    <n v="0"/>
    <n v="0"/>
  </r>
  <r>
    <x v="28"/>
    <x v="85"/>
    <n v="0"/>
    <n v="0"/>
    <n v="0"/>
    <n v="0"/>
    <n v="0"/>
    <n v="0"/>
    <n v="0"/>
    <n v="0"/>
    <n v="0"/>
    <n v="0"/>
  </r>
  <r>
    <x v="28"/>
    <x v="86"/>
    <n v="0"/>
    <n v="0"/>
    <n v="0"/>
    <n v="0"/>
    <n v="0"/>
    <n v="0"/>
    <n v="0"/>
    <n v="0"/>
    <n v="0"/>
    <n v="0"/>
  </r>
  <r>
    <x v="28"/>
    <x v="87"/>
    <n v="0"/>
    <n v="0"/>
    <n v="0"/>
    <n v="0"/>
    <n v="0"/>
    <n v="0"/>
    <n v="0"/>
    <n v="0"/>
    <n v="0"/>
    <n v="0"/>
  </r>
  <r>
    <x v="28"/>
    <x v="88"/>
    <n v="0"/>
    <n v="0"/>
    <n v="0"/>
    <n v="0"/>
    <n v="0"/>
    <n v="0"/>
    <n v="0"/>
    <n v="0"/>
    <n v="0"/>
    <n v="0"/>
  </r>
  <r>
    <x v="28"/>
    <x v="89"/>
    <n v="0"/>
    <n v="0"/>
    <n v="0"/>
    <n v="0"/>
    <n v="0"/>
    <n v="0"/>
    <n v="0"/>
    <n v="0"/>
    <n v="0"/>
    <n v="0"/>
  </r>
  <r>
    <x v="28"/>
    <x v="90"/>
    <n v="0"/>
    <n v="0"/>
    <n v="0"/>
    <n v="0"/>
    <n v="0"/>
    <n v="0"/>
    <n v="0"/>
    <n v="0"/>
    <n v="0"/>
    <n v="0"/>
  </r>
  <r>
    <x v="28"/>
    <x v="91"/>
    <n v="0"/>
    <n v="0"/>
    <n v="0"/>
    <n v="0"/>
    <n v="0"/>
    <n v="0"/>
    <n v="0"/>
    <n v="0"/>
    <n v="0"/>
    <n v="0"/>
  </r>
  <r>
    <x v="28"/>
    <x v="92"/>
    <n v="0"/>
    <n v="0"/>
    <n v="0"/>
    <n v="0"/>
    <n v="0"/>
    <n v="0"/>
    <n v="0"/>
    <n v="0"/>
    <n v="0"/>
    <n v="0"/>
  </r>
  <r>
    <x v="28"/>
    <x v="93"/>
    <n v="0"/>
    <n v="0"/>
    <n v="0"/>
    <n v="0"/>
    <n v="0"/>
    <n v="0"/>
    <n v="0"/>
    <n v="0"/>
    <n v="0"/>
    <n v="0"/>
  </r>
  <r>
    <x v="28"/>
    <x v="94"/>
    <n v="0"/>
    <n v="0"/>
    <n v="0"/>
    <n v="0"/>
    <n v="0"/>
    <n v="0"/>
    <n v="0"/>
    <n v="0"/>
    <n v="0"/>
    <n v="0"/>
  </r>
  <r>
    <x v="28"/>
    <x v="95"/>
    <n v="0"/>
    <n v="0"/>
    <n v="0"/>
    <n v="0"/>
    <n v="0"/>
    <n v="0"/>
    <n v="0"/>
    <n v="0"/>
    <n v="0"/>
    <n v="0"/>
  </r>
  <r>
    <x v="28"/>
    <x v="96"/>
    <n v="0"/>
    <n v="0"/>
    <n v="0"/>
    <n v="0"/>
    <n v="0"/>
    <n v="0"/>
    <n v="0"/>
    <n v="0"/>
    <n v="0"/>
    <n v="0"/>
  </r>
  <r>
    <x v="28"/>
    <x v="97"/>
    <n v="0"/>
    <n v="0"/>
    <n v="0"/>
    <n v="0"/>
    <n v="0"/>
    <n v="0"/>
    <n v="0"/>
    <n v="0"/>
    <n v="0"/>
    <n v="0"/>
  </r>
  <r>
    <x v="28"/>
    <x v="98"/>
    <n v="0"/>
    <n v="0"/>
    <n v="0"/>
    <n v="0"/>
    <n v="0"/>
    <n v="0"/>
    <n v="0"/>
    <n v="0"/>
    <n v="0"/>
    <n v="0"/>
  </r>
  <r>
    <x v="28"/>
    <x v="99"/>
    <n v="0"/>
    <n v="0"/>
    <n v="0"/>
    <n v="0"/>
    <n v="0"/>
    <n v="0"/>
    <n v="0"/>
    <n v="0"/>
    <n v="0"/>
    <n v="0"/>
  </r>
  <r>
    <x v="28"/>
    <x v="100"/>
    <n v="0"/>
    <n v="0"/>
    <n v="0"/>
    <n v="0"/>
    <n v="0"/>
    <n v="0"/>
    <n v="0"/>
    <n v="0"/>
    <n v="0"/>
    <n v="0"/>
  </r>
  <r>
    <x v="28"/>
    <x v="101"/>
    <n v="0"/>
    <n v="0"/>
    <n v="0"/>
    <n v="0"/>
    <n v="0"/>
    <n v="0"/>
    <n v="0"/>
    <n v="0"/>
    <n v="0"/>
    <n v="0"/>
  </r>
  <r>
    <x v="28"/>
    <x v="102"/>
    <n v="0"/>
    <n v="0"/>
    <n v="0"/>
    <n v="0"/>
    <n v="0"/>
    <n v="0"/>
    <n v="0"/>
    <n v="0"/>
    <n v="0"/>
    <n v="0"/>
  </r>
  <r>
    <x v="28"/>
    <x v="103"/>
    <n v="0"/>
    <n v="0"/>
    <n v="0"/>
    <n v="0"/>
    <n v="0"/>
    <n v="0"/>
    <n v="0"/>
    <n v="0"/>
    <n v="0"/>
    <n v="0"/>
  </r>
  <r>
    <x v="28"/>
    <x v="104"/>
    <n v="0"/>
    <n v="0"/>
    <n v="0"/>
    <n v="0"/>
    <n v="0"/>
    <n v="0"/>
    <n v="0"/>
    <n v="0"/>
    <n v="0"/>
    <n v="0"/>
  </r>
  <r>
    <x v="28"/>
    <x v="105"/>
    <n v="0"/>
    <n v="0"/>
    <n v="0"/>
    <n v="0"/>
    <n v="0"/>
    <n v="0"/>
    <n v="0"/>
    <n v="0"/>
    <n v="0"/>
    <n v="0"/>
  </r>
  <r>
    <x v="28"/>
    <x v="106"/>
    <n v="0"/>
    <n v="0"/>
    <n v="0"/>
    <n v="0"/>
    <n v="0"/>
    <n v="0"/>
    <n v="0"/>
    <n v="0"/>
    <n v="0"/>
    <n v="0"/>
  </r>
  <r>
    <x v="28"/>
    <x v="107"/>
    <n v="0"/>
    <n v="0"/>
    <n v="0"/>
    <n v="0"/>
    <n v="0"/>
    <n v="0"/>
    <n v="0"/>
    <n v="0"/>
    <n v="0"/>
    <n v="0"/>
  </r>
  <r>
    <x v="28"/>
    <x v="108"/>
    <n v="0"/>
    <n v="0"/>
    <n v="0"/>
    <n v="0"/>
    <n v="0"/>
    <n v="0"/>
    <n v="0"/>
    <n v="0"/>
    <n v="0"/>
    <n v="0"/>
  </r>
  <r>
    <x v="28"/>
    <x v="109"/>
    <n v="0"/>
    <n v="0"/>
    <n v="0"/>
    <n v="0"/>
    <n v="0"/>
    <n v="0"/>
    <n v="0"/>
    <n v="0"/>
    <n v="0"/>
    <n v="0"/>
  </r>
  <r>
    <x v="28"/>
    <x v="110"/>
    <n v="0"/>
    <n v="0"/>
    <n v="0"/>
    <n v="0"/>
    <n v="0"/>
    <n v="0"/>
    <n v="0"/>
    <n v="0"/>
    <n v="0"/>
    <n v="0"/>
  </r>
  <r>
    <x v="28"/>
    <x v="111"/>
    <n v="0"/>
    <n v="0"/>
    <n v="0"/>
    <n v="0"/>
    <n v="0"/>
    <n v="0"/>
    <n v="0"/>
    <n v="0"/>
    <n v="0"/>
    <n v="0"/>
  </r>
  <r>
    <x v="28"/>
    <x v="112"/>
    <n v="0"/>
    <n v="0"/>
    <n v="0"/>
    <n v="0"/>
    <n v="0"/>
    <n v="0"/>
    <n v="0"/>
    <n v="0"/>
    <n v="0"/>
    <n v="0"/>
  </r>
  <r>
    <x v="28"/>
    <x v="113"/>
    <n v="0"/>
    <n v="0"/>
    <n v="0"/>
    <n v="0"/>
    <n v="0"/>
    <n v="0"/>
    <n v="0"/>
    <n v="0"/>
    <n v="0"/>
    <n v="0"/>
  </r>
  <r>
    <x v="28"/>
    <x v="114"/>
    <n v="0"/>
    <n v="0"/>
    <n v="0"/>
    <n v="0"/>
    <n v="0"/>
    <n v="0"/>
    <n v="0"/>
    <n v="0"/>
    <n v="0"/>
    <n v="0"/>
  </r>
  <r>
    <x v="29"/>
    <x v="16"/>
    <n v="0"/>
    <n v="0"/>
    <n v="0"/>
    <n v="0"/>
    <n v="0"/>
    <n v="0"/>
    <n v="0"/>
    <n v="0"/>
    <n v="0"/>
    <n v="0"/>
  </r>
  <r>
    <x v="29"/>
    <x v="17"/>
    <n v="0"/>
    <n v="0"/>
    <n v="0"/>
    <n v="0"/>
    <n v="0"/>
    <n v="0"/>
    <n v="0"/>
    <n v="0"/>
    <n v="0"/>
    <n v="0"/>
  </r>
  <r>
    <x v="29"/>
    <x v="18"/>
    <n v="0"/>
    <n v="0"/>
    <n v="0"/>
    <n v="0"/>
    <n v="0"/>
    <n v="0"/>
    <n v="0"/>
    <n v="0"/>
    <n v="0"/>
    <n v="0"/>
  </r>
  <r>
    <x v="29"/>
    <x v="19"/>
    <n v="0"/>
    <n v="0"/>
    <n v="0"/>
    <n v="0"/>
    <n v="0"/>
    <n v="0"/>
    <n v="0"/>
    <n v="0"/>
    <n v="0"/>
    <n v="0"/>
  </r>
  <r>
    <x v="29"/>
    <x v="20"/>
    <n v="0"/>
    <n v="0"/>
    <n v="0"/>
    <n v="0"/>
    <n v="0"/>
    <n v="0"/>
    <n v="0"/>
    <n v="0"/>
    <n v="0"/>
    <n v="0"/>
  </r>
  <r>
    <x v="29"/>
    <x v="21"/>
    <n v="0"/>
    <n v="0"/>
    <n v="0"/>
    <n v="0"/>
    <n v="0"/>
    <n v="0"/>
    <n v="0"/>
    <n v="0"/>
    <n v="0"/>
    <n v="0"/>
  </r>
  <r>
    <x v="29"/>
    <x v="22"/>
    <n v="0"/>
    <n v="0"/>
    <n v="0"/>
    <n v="0"/>
    <n v="0"/>
    <n v="0"/>
    <n v="0"/>
    <n v="0"/>
    <n v="0"/>
    <n v="0"/>
  </r>
  <r>
    <x v="29"/>
    <x v="23"/>
    <n v="0"/>
    <n v="0"/>
    <n v="0"/>
    <n v="0"/>
    <n v="0"/>
    <n v="0"/>
    <n v="0"/>
    <n v="0"/>
    <n v="0"/>
    <n v="0"/>
  </r>
  <r>
    <x v="29"/>
    <x v="24"/>
    <n v="0"/>
    <n v="0"/>
    <n v="0"/>
    <n v="0"/>
    <n v="0"/>
    <n v="0"/>
    <n v="0"/>
    <n v="0"/>
    <n v="0"/>
    <n v="0"/>
  </r>
  <r>
    <x v="29"/>
    <x v="25"/>
    <n v="0"/>
    <n v="0"/>
    <n v="0"/>
    <n v="0"/>
    <n v="0"/>
    <n v="0"/>
    <n v="0"/>
    <n v="0"/>
    <n v="0"/>
    <n v="0"/>
  </r>
  <r>
    <x v="29"/>
    <x v="26"/>
    <n v="0"/>
    <n v="0"/>
    <n v="0"/>
    <n v="0"/>
    <n v="0"/>
    <n v="0"/>
    <n v="0"/>
    <n v="0"/>
    <n v="0"/>
    <n v="0"/>
  </r>
  <r>
    <x v="29"/>
    <x v="27"/>
    <n v="0"/>
    <n v="0"/>
    <n v="0"/>
    <n v="0"/>
    <n v="0"/>
    <n v="0"/>
    <n v="0"/>
    <n v="0"/>
    <n v="0"/>
    <n v="0"/>
  </r>
  <r>
    <x v="29"/>
    <x v="28"/>
    <n v="0"/>
    <n v="0"/>
    <n v="0"/>
    <n v="0"/>
    <n v="0"/>
    <n v="0"/>
    <n v="0"/>
    <n v="0"/>
    <n v="0"/>
    <n v="0"/>
  </r>
  <r>
    <x v="29"/>
    <x v="29"/>
    <n v="0"/>
    <n v="0"/>
    <n v="50"/>
    <n v="0"/>
    <n v="0"/>
    <n v="0"/>
    <n v="0"/>
    <n v="0"/>
    <n v="0"/>
    <n v="0"/>
  </r>
  <r>
    <x v="29"/>
    <x v="30"/>
    <n v="0"/>
    <n v="0"/>
    <n v="260"/>
    <n v="0"/>
    <n v="0"/>
    <n v="0"/>
    <n v="0"/>
    <n v="0"/>
    <n v="0"/>
    <n v="0"/>
  </r>
  <r>
    <x v="29"/>
    <x v="31"/>
    <n v="0"/>
    <n v="0"/>
    <n v="262"/>
    <n v="0"/>
    <n v="0"/>
    <n v="0"/>
    <n v="0"/>
    <n v="0"/>
    <n v="0"/>
    <n v="0"/>
  </r>
  <r>
    <x v="29"/>
    <x v="32"/>
    <n v="0"/>
    <n v="0"/>
    <n v="260"/>
    <n v="0"/>
    <n v="0"/>
    <n v="0"/>
    <n v="0"/>
    <n v="0"/>
    <n v="0"/>
    <n v="0"/>
  </r>
  <r>
    <x v="29"/>
    <x v="33"/>
    <n v="0"/>
    <n v="0"/>
    <n v="0"/>
    <n v="0"/>
    <n v="0"/>
    <n v="0"/>
    <n v="0"/>
    <n v="0"/>
    <n v="0"/>
    <n v="0"/>
  </r>
  <r>
    <x v="29"/>
    <x v="34"/>
    <n v="0"/>
    <n v="0"/>
    <n v="0"/>
    <n v="0"/>
    <n v="0"/>
    <n v="0"/>
    <n v="0"/>
    <n v="0"/>
    <n v="0"/>
    <n v="0"/>
  </r>
  <r>
    <x v="29"/>
    <x v="35"/>
    <n v="0"/>
    <n v="0"/>
    <n v="0"/>
    <n v="0"/>
    <n v="0"/>
    <n v="0"/>
    <n v="0"/>
    <n v="0"/>
    <n v="0"/>
    <n v="0"/>
  </r>
  <r>
    <x v="29"/>
    <x v="36"/>
    <n v="0"/>
    <n v="0"/>
    <n v="260"/>
    <n v="0"/>
    <n v="0"/>
    <n v="0"/>
    <n v="0"/>
    <n v="0"/>
    <n v="0"/>
    <n v="0"/>
  </r>
  <r>
    <x v="29"/>
    <x v="37"/>
    <n v="0"/>
    <n v="0"/>
    <n v="278"/>
    <n v="0"/>
    <n v="0"/>
    <n v="0"/>
    <n v="0"/>
    <n v="0"/>
    <n v="0"/>
    <n v="0"/>
  </r>
  <r>
    <x v="29"/>
    <x v="38"/>
    <n v="0"/>
    <n v="0"/>
    <n v="280"/>
    <n v="0"/>
    <n v="0"/>
    <n v="0"/>
    <n v="0"/>
    <n v="0"/>
    <n v="0"/>
    <n v="0"/>
  </r>
  <r>
    <x v="29"/>
    <x v="39"/>
    <n v="0"/>
    <n v="0"/>
    <n v="280"/>
    <n v="0"/>
    <n v="0"/>
    <n v="0"/>
    <n v="0"/>
    <n v="0"/>
    <n v="0"/>
    <n v="0"/>
  </r>
  <r>
    <x v="29"/>
    <x v="40"/>
    <n v="0"/>
    <n v="0"/>
    <n v="0"/>
    <n v="0"/>
    <n v="0"/>
    <n v="0"/>
    <n v="0"/>
    <n v="0"/>
    <n v="0"/>
    <n v="0"/>
  </r>
  <r>
    <x v="29"/>
    <x v="41"/>
    <n v="0"/>
    <n v="0"/>
    <n v="0"/>
    <n v="0"/>
    <n v="0"/>
    <n v="0"/>
    <n v="0"/>
    <n v="0"/>
    <n v="0"/>
    <n v="0"/>
  </r>
  <r>
    <x v="29"/>
    <x v="42"/>
    <n v="0"/>
    <n v="0"/>
    <n v="270"/>
    <n v="0"/>
    <n v="0"/>
    <n v="0"/>
    <n v="0"/>
    <n v="0"/>
    <n v="0"/>
    <n v="0"/>
  </r>
  <r>
    <x v="29"/>
    <x v="43"/>
    <n v="0"/>
    <n v="0"/>
    <n v="270"/>
    <n v="0"/>
    <n v="0"/>
    <n v="0"/>
    <n v="0"/>
    <n v="0"/>
    <n v="0"/>
    <n v="0"/>
  </r>
  <r>
    <x v="29"/>
    <x v="44"/>
    <n v="0"/>
    <n v="0"/>
    <n v="270"/>
    <n v="0"/>
    <n v="0"/>
    <n v="0"/>
    <n v="0"/>
    <n v="0"/>
    <n v="0"/>
    <n v="0"/>
  </r>
  <r>
    <x v="29"/>
    <x v="45"/>
    <n v="0"/>
    <n v="0"/>
    <n v="270"/>
    <n v="0"/>
    <n v="0"/>
    <n v="0"/>
    <n v="0"/>
    <n v="0"/>
    <n v="0"/>
    <n v="0"/>
  </r>
  <r>
    <x v="29"/>
    <x v="46"/>
    <n v="0"/>
    <n v="0"/>
    <n v="575"/>
    <n v="0"/>
    <n v="0"/>
    <n v="0"/>
    <n v="0"/>
    <n v="0"/>
    <n v="0"/>
    <n v="0"/>
  </r>
  <r>
    <x v="29"/>
    <x v="47"/>
    <n v="0"/>
    <n v="0"/>
    <n v="0"/>
    <n v="0"/>
    <n v="0"/>
    <n v="0"/>
    <n v="0"/>
    <n v="0"/>
    <n v="0"/>
    <n v="0"/>
  </r>
  <r>
    <x v="29"/>
    <x v="48"/>
    <n v="0"/>
    <n v="0"/>
    <n v="0"/>
    <n v="0"/>
    <n v="0"/>
    <n v="0"/>
    <n v="0"/>
    <n v="0"/>
    <n v="0"/>
    <n v="0"/>
  </r>
  <r>
    <x v="29"/>
    <x v="49"/>
    <n v="0"/>
    <n v="0"/>
    <n v="0"/>
    <n v="0"/>
    <n v="0"/>
    <n v="0"/>
    <n v="0"/>
    <n v="0"/>
    <n v="0"/>
    <n v="0"/>
  </r>
  <r>
    <x v="29"/>
    <x v="50"/>
    <n v="0"/>
    <n v="0"/>
    <n v="0"/>
    <n v="0"/>
    <n v="0"/>
    <n v="0"/>
    <n v="0"/>
    <n v="0"/>
    <n v="0"/>
    <n v="0"/>
  </r>
  <r>
    <x v="29"/>
    <x v="51"/>
    <n v="0"/>
    <n v="0"/>
    <n v="0"/>
    <n v="0"/>
    <n v="0"/>
    <n v="0"/>
    <n v="0"/>
    <n v="0"/>
    <n v="0"/>
    <n v="0"/>
  </r>
  <r>
    <x v="29"/>
    <x v="52"/>
    <n v="0"/>
    <n v="0"/>
    <n v="0"/>
    <n v="0"/>
    <n v="0"/>
    <n v="0"/>
    <n v="0"/>
    <n v="0"/>
    <n v="0"/>
    <n v="0"/>
  </r>
  <r>
    <x v="29"/>
    <x v="53"/>
    <n v="0"/>
    <n v="0"/>
    <n v="0"/>
    <n v="0"/>
    <n v="0"/>
    <n v="0"/>
    <n v="0"/>
    <n v="0"/>
    <n v="0"/>
    <n v="0"/>
  </r>
  <r>
    <x v="29"/>
    <x v="54"/>
    <n v="0"/>
    <n v="0"/>
    <n v="0"/>
    <n v="0"/>
    <n v="0"/>
    <n v="0"/>
    <n v="0"/>
    <n v="0"/>
    <n v="0"/>
    <n v="0"/>
  </r>
  <r>
    <x v="29"/>
    <x v="55"/>
    <n v="0"/>
    <n v="0"/>
    <n v="0"/>
    <n v="0"/>
    <n v="0"/>
    <n v="0"/>
    <n v="0"/>
    <n v="0"/>
    <n v="0"/>
    <n v="0"/>
  </r>
  <r>
    <x v="29"/>
    <x v="56"/>
    <n v="0"/>
    <n v="0"/>
    <n v="0"/>
    <n v="0"/>
    <n v="0"/>
    <n v="0"/>
    <n v="0"/>
    <n v="0"/>
    <n v="0"/>
    <n v="0"/>
  </r>
  <r>
    <x v="29"/>
    <x v="57"/>
    <n v="0"/>
    <n v="0"/>
    <n v="0"/>
    <n v="0"/>
    <n v="0"/>
    <n v="0"/>
    <n v="0"/>
    <n v="0"/>
    <n v="0"/>
    <n v="0"/>
  </r>
  <r>
    <x v="29"/>
    <x v="58"/>
    <n v="0"/>
    <n v="0"/>
    <n v="0"/>
    <n v="0"/>
    <n v="0"/>
    <n v="0"/>
    <n v="0"/>
    <n v="0"/>
    <n v="0"/>
    <n v="0"/>
  </r>
  <r>
    <x v="29"/>
    <x v="59"/>
    <n v="0"/>
    <n v="0"/>
    <n v="0"/>
    <n v="0"/>
    <n v="0"/>
    <n v="0"/>
    <n v="0"/>
    <n v="0"/>
    <n v="0"/>
    <n v="0"/>
  </r>
  <r>
    <x v="29"/>
    <x v="60"/>
    <n v="0"/>
    <n v="0"/>
    <n v="0"/>
    <n v="0"/>
    <n v="0"/>
    <n v="0"/>
    <n v="0"/>
    <n v="0"/>
    <n v="0"/>
    <n v="0"/>
  </r>
  <r>
    <x v="29"/>
    <x v="61"/>
    <n v="0"/>
    <n v="0"/>
    <n v="0"/>
    <n v="0"/>
    <n v="0"/>
    <n v="0"/>
    <n v="0"/>
    <n v="0"/>
    <n v="0"/>
    <n v="0"/>
  </r>
  <r>
    <x v="29"/>
    <x v="62"/>
    <n v="0"/>
    <n v="0"/>
    <n v="0"/>
    <n v="0"/>
    <n v="0"/>
    <n v="0"/>
    <n v="0"/>
    <n v="0"/>
    <n v="0"/>
    <n v="0"/>
  </r>
  <r>
    <x v="29"/>
    <x v="63"/>
    <n v="0"/>
    <n v="0"/>
    <n v="0"/>
    <n v="0"/>
    <n v="0"/>
    <n v="0"/>
    <n v="0"/>
    <n v="0"/>
    <n v="0"/>
    <n v="0"/>
  </r>
  <r>
    <x v="29"/>
    <x v="64"/>
    <n v="0"/>
    <n v="0"/>
    <n v="0"/>
    <n v="0"/>
    <n v="0"/>
    <n v="0"/>
    <n v="0"/>
    <n v="0"/>
    <n v="0"/>
    <n v="0"/>
  </r>
  <r>
    <x v="29"/>
    <x v="65"/>
    <n v="0"/>
    <n v="0"/>
    <n v="0"/>
    <n v="0"/>
    <n v="0"/>
    <n v="0"/>
    <n v="0"/>
    <n v="0"/>
    <n v="0"/>
    <n v="0"/>
  </r>
  <r>
    <x v="29"/>
    <x v="66"/>
    <n v="0"/>
    <n v="0"/>
    <n v="0"/>
    <n v="0"/>
    <n v="0"/>
    <n v="0"/>
    <n v="0"/>
    <n v="0"/>
    <n v="0"/>
    <n v="0"/>
  </r>
  <r>
    <x v="29"/>
    <x v="67"/>
    <n v="0"/>
    <n v="0"/>
    <n v="0"/>
    <n v="0"/>
    <n v="0"/>
    <n v="0"/>
    <n v="0"/>
    <n v="0"/>
    <n v="0"/>
    <n v="0"/>
  </r>
  <r>
    <x v="29"/>
    <x v="68"/>
    <n v="0"/>
    <n v="0"/>
    <n v="0"/>
    <n v="0"/>
    <n v="0"/>
    <n v="0"/>
    <n v="0"/>
    <n v="0"/>
    <n v="0"/>
    <n v="0"/>
  </r>
  <r>
    <x v="29"/>
    <x v="69"/>
    <n v="0"/>
    <n v="0"/>
    <n v="0"/>
    <n v="0"/>
    <n v="0"/>
    <n v="0"/>
    <n v="0"/>
    <n v="0"/>
    <n v="0"/>
    <n v="0"/>
  </r>
  <r>
    <x v="29"/>
    <x v="70"/>
    <n v="0"/>
    <n v="0"/>
    <n v="0"/>
    <n v="0"/>
    <n v="0"/>
    <n v="0"/>
    <n v="0"/>
    <n v="0"/>
    <n v="0"/>
    <n v="0"/>
  </r>
  <r>
    <x v="29"/>
    <x v="71"/>
    <n v="0"/>
    <n v="0"/>
    <n v="0"/>
    <n v="0"/>
    <n v="0"/>
    <n v="0"/>
    <n v="0"/>
    <n v="0"/>
    <n v="0"/>
    <n v="0"/>
  </r>
  <r>
    <x v="29"/>
    <x v="72"/>
    <n v="0"/>
    <n v="0"/>
    <n v="0"/>
    <n v="0"/>
    <n v="0"/>
    <n v="0"/>
    <n v="0"/>
    <n v="0"/>
    <n v="0"/>
    <n v="0"/>
  </r>
  <r>
    <x v="29"/>
    <x v="73"/>
    <n v="0"/>
    <n v="0"/>
    <n v="0"/>
    <n v="0"/>
    <n v="0"/>
    <n v="0"/>
    <n v="0"/>
    <n v="0"/>
    <n v="0"/>
    <n v="0"/>
  </r>
  <r>
    <x v="29"/>
    <x v="74"/>
    <n v="0"/>
    <n v="0"/>
    <n v="0"/>
    <n v="0"/>
    <n v="0"/>
    <n v="0"/>
    <n v="0"/>
    <n v="0"/>
    <n v="0"/>
    <n v="0"/>
  </r>
  <r>
    <x v="29"/>
    <x v="75"/>
    <n v="0"/>
    <n v="0"/>
    <n v="0"/>
    <n v="0"/>
    <n v="0"/>
    <n v="0"/>
    <n v="0"/>
    <n v="0"/>
    <n v="0"/>
    <n v="0"/>
  </r>
  <r>
    <x v="29"/>
    <x v="76"/>
    <n v="0"/>
    <n v="0"/>
    <n v="0"/>
    <n v="0"/>
    <n v="0"/>
    <n v="0"/>
    <n v="0"/>
    <n v="0"/>
    <n v="0"/>
    <n v="0"/>
  </r>
  <r>
    <x v="29"/>
    <x v="77"/>
    <n v="0"/>
    <n v="0"/>
    <n v="0"/>
    <n v="0"/>
    <n v="0"/>
    <n v="0"/>
    <n v="0"/>
    <n v="0"/>
    <n v="0"/>
    <n v="0"/>
  </r>
  <r>
    <x v="29"/>
    <x v="78"/>
    <n v="0"/>
    <n v="0"/>
    <n v="0"/>
    <n v="0"/>
    <n v="0"/>
    <n v="0"/>
    <n v="0"/>
    <n v="0"/>
    <n v="0"/>
    <n v="0"/>
  </r>
  <r>
    <x v="29"/>
    <x v="79"/>
    <n v="0"/>
    <n v="0"/>
    <n v="0"/>
    <n v="0"/>
    <n v="0"/>
    <n v="0"/>
    <n v="0"/>
    <n v="0"/>
    <n v="0"/>
    <n v="0"/>
  </r>
  <r>
    <x v="29"/>
    <x v="80"/>
    <n v="0"/>
    <n v="0"/>
    <n v="0"/>
    <n v="0"/>
    <n v="0"/>
    <n v="0"/>
    <n v="0"/>
    <n v="0"/>
    <n v="0"/>
    <n v="0"/>
  </r>
  <r>
    <x v="29"/>
    <x v="81"/>
    <n v="0"/>
    <n v="0"/>
    <n v="0"/>
    <n v="0"/>
    <n v="0"/>
    <n v="0"/>
    <n v="0"/>
    <n v="0"/>
    <n v="0"/>
    <n v="0"/>
  </r>
  <r>
    <x v="29"/>
    <x v="82"/>
    <n v="0"/>
    <n v="0"/>
    <n v="0"/>
    <n v="0"/>
    <n v="0"/>
    <n v="0"/>
    <n v="0"/>
    <n v="0"/>
    <n v="0"/>
    <n v="0"/>
  </r>
  <r>
    <x v="29"/>
    <x v="83"/>
    <n v="0"/>
    <n v="0"/>
    <n v="0"/>
    <n v="0"/>
    <n v="0"/>
    <n v="0"/>
    <n v="0"/>
    <n v="0"/>
    <n v="0"/>
    <n v="0"/>
  </r>
  <r>
    <x v="29"/>
    <x v="84"/>
    <n v="0"/>
    <n v="0"/>
    <n v="0"/>
    <n v="0"/>
    <n v="0"/>
    <n v="0"/>
    <n v="0"/>
    <n v="0"/>
    <n v="0"/>
    <n v="0"/>
  </r>
  <r>
    <x v="29"/>
    <x v="85"/>
    <n v="0"/>
    <n v="0"/>
    <n v="0"/>
    <n v="0"/>
    <n v="0"/>
    <n v="0"/>
    <n v="0"/>
    <n v="0"/>
    <n v="0"/>
    <n v="0"/>
  </r>
  <r>
    <x v="29"/>
    <x v="86"/>
    <n v="0"/>
    <n v="0"/>
    <n v="0"/>
    <n v="0"/>
    <n v="0"/>
    <n v="0"/>
    <n v="0"/>
    <n v="0"/>
    <n v="0"/>
    <n v="0"/>
  </r>
  <r>
    <x v="29"/>
    <x v="87"/>
    <n v="0"/>
    <n v="0"/>
    <n v="0"/>
    <n v="0"/>
    <n v="0"/>
    <n v="0"/>
    <n v="0"/>
    <n v="0"/>
    <n v="0"/>
    <n v="0"/>
  </r>
  <r>
    <x v="29"/>
    <x v="88"/>
    <n v="0"/>
    <n v="0"/>
    <n v="0"/>
    <n v="0"/>
    <n v="0"/>
    <n v="0"/>
    <n v="0"/>
    <n v="0"/>
    <n v="0"/>
    <n v="0"/>
  </r>
  <r>
    <x v="29"/>
    <x v="89"/>
    <n v="0"/>
    <n v="0"/>
    <n v="0"/>
    <n v="0"/>
    <n v="0"/>
    <n v="0"/>
    <n v="0"/>
    <n v="0"/>
    <n v="0"/>
    <n v="0"/>
  </r>
  <r>
    <x v="29"/>
    <x v="90"/>
    <n v="0"/>
    <n v="0"/>
    <n v="0"/>
    <n v="0"/>
    <n v="0"/>
    <n v="0"/>
    <n v="0"/>
    <n v="0"/>
    <n v="0"/>
    <n v="0"/>
  </r>
  <r>
    <x v="29"/>
    <x v="91"/>
    <n v="0"/>
    <n v="0"/>
    <n v="0"/>
    <n v="0"/>
    <n v="0"/>
    <n v="0"/>
    <n v="0"/>
    <n v="0"/>
    <n v="0"/>
    <n v="0"/>
  </r>
  <r>
    <x v="29"/>
    <x v="92"/>
    <n v="0"/>
    <n v="0"/>
    <n v="0"/>
    <n v="0"/>
    <n v="0"/>
    <n v="0"/>
    <n v="0"/>
    <n v="0"/>
    <n v="0"/>
    <n v="0"/>
  </r>
  <r>
    <x v="29"/>
    <x v="93"/>
    <n v="0"/>
    <n v="0"/>
    <n v="0"/>
    <n v="0"/>
    <n v="0"/>
    <n v="0"/>
    <n v="0"/>
    <n v="0"/>
    <n v="0"/>
    <n v="0"/>
  </r>
  <r>
    <x v="29"/>
    <x v="94"/>
    <n v="0"/>
    <n v="0"/>
    <n v="0"/>
    <n v="0"/>
    <n v="0"/>
    <n v="0"/>
    <n v="0"/>
    <n v="0"/>
    <n v="0"/>
    <n v="0"/>
  </r>
  <r>
    <x v="29"/>
    <x v="95"/>
    <n v="0"/>
    <n v="0"/>
    <n v="0"/>
    <n v="0"/>
    <n v="0"/>
    <n v="0"/>
    <n v="0"/>
    <n v="0"/>
    <n v="0"/>
    <n v="0"/>
  </r>
  <r>
    <x v="29"/>
    <x v="96"/>
    <n v="0"/>
    <n v="0"/>
    <n v="0"/>
    <n v="0"/>
    <n v="0"/>
    <n v="0"/>
    <n v="0"/>
    <n v="0"/>
    <n v="0"/>
    <n v="0"/>
  </r>
  <r>
    <x v="29"/>
    <x v="97"/>
    <n v="0"/>
    <n v="0"/>
    <n v="0"/>
    <n v="0"/>
    <n v="0"/>
    <n v="0"/>
    <n v="0"/>
    <n v="0"/>
    <n v="0"/>
    <n v="0"/>
  </r>
  <r>
    <x v="29"/>
    <x v="98"/>
    <n v="0"/>
    <n v="0"/>
    <n v="0"/>
    <n v="0"/>
    <n v="0"/>
    <n v="0"/>
    <n v="0"/>
    <n v="0"/>
    <n v="0"/>
    <n v="0"/>
  </r>
  <r>
    <x v="29"/>
    <x v="99"/>
    <n v="0"/>
    <n v="0"/>
    <n v="0"/>
    <n v="0"/>
    <n v="0"/>
    <n v="0"/>
    <n v="0"/>
    <n v="0"/>
    <n v="0"/>
    <n v="0"/>
  </r>
  <r>
    <x v="29"/>
    <x v="100"/>
    <n v="0"/>
    <n v="0"/>
    <n v="0"/>
    <n v="0"/>
    <n v="0"/>
    <n v="0"/>
    <n v="0"/>
    <n v="0"/>
    <n v="0"/>
    <n v="0"/>
  </r>
  <r>
    <x v="29"/>
    <x v="101"/>
    <n v="0"/>
    <n v="0"/>
    <n v="0"/>
    <n v="0"/>
    <n v="0"/>
    <n v="0"/>
    <n v="0"/>
    <n v="0"/>
    <n v="0"/>
    <n v="0"/>
  </r>
  <r>
    <x v="29"/>
    <x v="102"/>
    <n v="0"/>
    <n v="0"/>
    <n v="0"/>
    <n v="0"/>
    <n v="0"/>
    <n v="0"/>
    <n v="0"/>
    <n v="0"/>
    <n v="0"/>
    <n v="0"/>
  </r>
  <r>
    <x v="29"/>
    <x v="103"/>
    <n v="0"/>
    <n v="0"/>
    <n v="0"/>
    <n v="0"/>
    <n v="0"/>
    <n v="0"/>
    <n v="0"/>
    <n v="0"/>
    <n v="0"/>
    <n v="0"/>
  </r>
  <r>
    <x v="29"/>
    <x v="104"/>
    <n v="0"/>
    <n v="0"/>
    <n v="0"/>
    <n v="0"/>
    <n v="0"/>
    <n v="0"/>
    <n v="0"/>
    <n v="0"/>
    <n v="0"/>
    <n v="0"/>
  </r>
  <r>
    <x v="29"/>
    <x v="105"/>
    <n v="0"/>
    <n v="0"/>
    <n v="0"/>
    <n v="0"/>
    <n v="0"/>
    <n v="0"/>
    <n v="0"/>
    <n v="0"/>
    <n v="0"/>
    <n v="0"/>
  </r>
  <r>
    <x v="29"/>
    <x v="106"/>
    <n v="0"/>
    <n v="0"/>
    <n v="0"/>
    <n v="0"/>
    <n v="0"/>
    <n v="0"/>
    <n v="0"/>
    <n v="0"/>
    <n v="0"/>
    <n v="0"/>
  </r>
  <r>
    <x v="29"/>
    <x v="107"/>
    <n v="0"/>
    <n v="0"/>
    <n v="0"/>
    <n v="0"/>
    <n v="0"/>
    <n v="0"/>
    <n v="0"/>
    <n v="0"/>
    <n v="0"/>
    <n v="0"/>
  </r>
  <r>
    <x v="29"/>
    <x v="108"/>
    <n v="0"/>
    <n v="0"/>
    <n v="0"/>
    <n v="0"/>
    <n v="0"/>
    <n v="0"/>
    <n v="0"/>
    <n v="0"/>
    <n v="0"/>
    <n v="0"/>
  </r>
  <r>
    <x v="29"/>
    <x v="109"/>
    <n v="0"/>
    <n v="0"/>
    <n v="0"/>
    <n v="0"/>
    <n v="0"/>
    <n v="0"/>
    <n v="0"/>
    <n v="0"/>
    <n v="0"/>
    <n v="0"/>
  </r>
  <r>
    <x v="29"/>
    <x v="110"/>
    <n v="0"/>
    <n v="0"/>
    <n v="0"/>
    <n v="0"/>
    <n v="0"/>
    <n v="0"/>
    <n v="0"/>
    <n v="0"/>
    <n v="0"/>
    <n v="0"/>
  </r>
  <r>
    <x v="29"/>
    <x v="111"/>
    <n v="0"/>
    <n v="0"/>
    <n v="0"/>
    <n v="0"/>
    <n v="0"/>
    <n v="0"/>
    <n v="0"/>
    <n v="0"/>
    <n v="0"/>
    <n v="0"/>
  </r>
  <r>
    <x v="29"/>
    <x v="112"/>
    <n v="0"/>
    <n v="0"/>
    <n v="0"/>
    <n v="0"/>
    <n v="0"/>
    <n v="0"/>
    <n v="0"/>
    <n v="0"/>
    <n v="0"/>
    <n v="0"/>
  </r>
  <r>
    <x v="29"/>
    <x v="113"/>
    <n v="0"/>
    <n v="0"/>
    <n v="0"/>
    <n v="0"/>
    <n v="0"/>
    <n v="0"/>
    <n v="0"/>
    <n v="0"/>
    <n v="0"/>
    <n v="0"/>
  </r>
  <r>
    <x v="29"/>
    <x v="114"/>
    <n v="0"/>
    <n v="0"/>
    <n v="0"/>
    <n v="0"/>
    <n v="0"/>
    <n v="0"/>
    <n v="0"/>
    <n v="0"/>
    <n v="0"/>
    <n v="0"/>
  </r>
  <r>
    <x v="30"/>
    <x v="16"/>
    <n v="0"/>
    <n v="0"/>
    <n v="0"/>
    <n v="0"/>
    <n v="0"/>
    <n v="0"/>
    <n v="0"/>
    <n v="0"/>
    <n v="0"/>
    <n v="0"/>
  </r>
  <r>
    <x v="30"/>
    <x v="17"/>
    <n v="0"/>
    <n v="0"/>
    <n v="0"/>
    <n v="0"/>
    <n v="0"/>
    <n v="0"/>
    <n v="0"/>
    <n v="0"/>
    <n v="0"/>
    <n v="0"/>
  </r>
  <r>
    <x v="30"/>
    <x v="18"/>
    <n v="0"/>
    <n v="0"/>
    <n v="0"/>
    <n v="0"/>
    <n v="0"/>
    <n v="0"/>
    <n v="0"/>
    <n v="0"/>
    <n v="0"/>
    <n v="0"/>
  </r>
  <r>
    <x v="30"/>
    <x v="19"/>
    <n v="0"/>
    <n v="0"/>
    <n v="0"/>
    <n v="0"/>
    <n v="0"/>
    <n v="0"/>
    <n v="0"/>
    <n v="0"/>
    <n v="0"/>
    <n v="0"/>
  </r>
  <r>
    <x v="30"/>
    <x v="20"/>
    <n v="0"/>
    <n v="0"/>
    <n v="0"/>
    <n v="0"/>
    <n v="0"/>
    <n v="0"/>
    <n v="0"/>
    <n v="0"/>
    <n v="0"/>
    <n v="0"/>
  </r>
  <r>
    <x v="30"/>
    <x v="21"/>
    <n v="0"/>
    <n v="0"/>
    <n v="0"/>
    <n v="0"/>
    <n v="0"/>
    <n v="0"/>
    <n v="0"/>
    <n v="0"/>
    <n v="0"/>
    <n v="0"/>
  </r>
  <r>
    <x v="30"/>
    <x v="22"/>
    <n v="0"/>
    <n v="0"/>
    <n v="0"/>
    <n v="0"/>
    <n v="0"/>
    <n v="0"/>
    <n v="0"/>
    <n v="0"/>
    <n v="0"/>
    <n v="0"/>
  </r>
  <r>
    <x v="30"/>
    <x v="23"/>
    <n v="0"/>
    <n v="0"/>
    <n v="0"/>
    <n v="0"/>
    <n v="0"/>
    <n v="0"/>
    <n v="0"/>
    <n v="0"/>
    <n v="0"/>
    <n v="0"/>
  </r>
  <r>
    <x v="30"/>
    <x v="24"/>
    <n v="0"/>
    <n v="0"/>
    <n v="0"/>
    <n v="0"/>
    <n v="0"/>
    <n v="0"/>
    <n v="0"/>
    <n v="0"/>
    <n v="0"/>
    <n v="0"/>
  </r>
  <r>
    <x v="30"/>
    <x v="25"/>
    <n v="0"/>
    <n v="0"/>
    <n v="0"/>
    <n v="0"/>
    <n v="0"/>
    <n v="0"/>
    <n v="0"/>
    <n v="0"/>
    <n v="0"/>
    <n v="0"/>
  </r>
  <r>
    <x v="30"/>
    <x v="26"/>
    <n v="0"/>
    <n v="0"/>
    <n v="0"/>
    <n v="0"/>
    <n v="0"/>
    <n v="0"/>
    <n v="0"/>
    <n v="0"/>
    <n v="0"/>
    <n v="0"/>
  </r>
  <r>
    <x v="30"/>
    <x v="27"/>
    <n v="0"/>
    <n v="0"/>
    <n v="0"/>
    <n v="0"/>
    <n v="0"/>
    <n v="0"/>
    <n v="0"/>
    <n v="0"/>
    <n v="0"/>
    <n v="0"/>
  </r>
  <r>
    <x v="30"/>
    <x v="28"/>
    <n v="0"/>
    <n v="0"/>
    <n v="0"/>
    <n v="0"/>
    <n v="0"/>
    <n v="0"/>
    <n v="0"/>
    <n v="0"/>
    <n v="0"/>
    <n v="0"/>
  </r>
  <r>
    <x v="30"/>
    <x v="29"/>
    <n v="1"/>
    <n v="0"/>
    <n v="0"/>
    <n v="0"/>
    <n v="0"/>
    <n v="0"/>
    <n v="0"/>
    <n v="0"/>
    <n v="0"/>
    <n v="0"/>
  </r>
  <r>
    <x v="30"/>
    <x v="30"/>
    <n v="1"/>
    <n v="0"/>
    <n v="0"/>
    <n v="0"/>
    <n v="0"/>
    <n v="0"/>
    <n v="0"/>
    <n v="0"/>
    <n v="0"/>
    <n v="0"/>
  </r>
  <r>
    <x v="30"/>
    <x v="31"/>
    <n v="0"/>
    <n v="0"/>
    <n v="0"/>
    <n v="0"/>
    <n v="0"/>
    <n v="0"/>
    <n v="0"/>
    <n v="0"/>
    <n v="0"/>
    <n v="0"/>
  </r>
  <r>
    <x v="30"/>
    <x v="32"/>
    <n v="1"/>
    <n v="0"/>
    <n v="0"/>
    <n v="0"/>
    <n v="0"/>
    <n v="0"/>
    <n v="0"/>
    <n v="0"/>
    <n v="0"/>
    <n v="0"/>
  </r>
  <r>
    <x v="30"/>
    <x v="33"/>
    <n v="0"/>
    <n v="0"/>
    <n v="0"/>
    <n v="0"/>
    <n v="0"/>
    <n v="0"/>
    <n v="0"/>
    <n v="0"/>
    <n v="0"/>
    <n v="0"/>
  </r>
  <r>
    <x v="30"/>
    <x v="34"/>
    <n v="0"/>
    <n v="0"/>
    <n v="0"/>
    <n v="0"/>
    <n v="0"/>
    <n v="0"/>
    <n v="0"/>
    <n v="0"/>
    <n v="0"/>
    <n v="0"/>
  </r>
  <r>
    <x v="30"/>
    <x v="35"/>
    <n v="0"/>
    <n v="0"/>
    <n v="0"/>
    <n v="0"/>
    <n v="0"/>
    <n v="0"/>
    <n v="0"/>
    <n v="0"/>
    <n v="0"/>
    <n v="0"/>
  </r>
  <r>
    <x v="30"/>
    <x v="36"/>
    <n v="1"/>
    <n v="0"/>
    <n v="0"/>
    <n v="0"/>
    <n v="0"/>
    <n v="0"/>
    <n v="0"/>
    <n v="0"/>
    <n v="0"/>
    <n v="0"/>
  </r>
  <r>
    <x v="30"/>
    <x v="37"/>
    <n v="1"/>
    <n v="0"/>
    <n v="0"/>
    <n v="0"/>
    <n v="0"/>
    <n v="0"/>
    <n v="0"/>
    <n v="0"/>
    <n v="0"/>
    <n v="0"/>
  </r>
  <r>
    <x v="30"/>
    <x v="38"/>
    <n v="0"/>
    <n v="0"/>
    <n v="0"/>
    <n v="0"/>
    <n v="0"/>
    <n v="0"/>
    <n v="0"/>
    <n v="0"/>
    <n v="0"/>
    <n v="0"/>
  </r>
  <r>
    <x v="30"/>
    <x v="39"/>
    <n v="0"/>
    <n v="0"/>
    <n v="0"/>
    <n v="0"/>
    <n v="0"/>
    <n v="0"/>
    <n v="0"/>
    <n v="0"/>
    <n v="0"/>
    <n v="0"/>
  </r>
  <r>
    <x v="30"/>
    <x v="40"/>
    <n v="0"/>
    <n v="0"/>
    <n v="0"/>
    <n v="0"/>
    <n v="0"/>
    <n v="0"/>
    <n v="0"/>
    <n v="0"/>
    <n v="0"/>
    <n v="0"/>
  </r>
  <r>
    <x v="30"/>
    <x v="41"/>
    <n v="0"/>
    <n v="0"/>
    <n v="0"/>
    <n v="0"/>
    <n v="0"/>
    <n v="0"/>
    <n v="0"/>
    <n v="0"/>
    <n v="0"/>
    <n v="0"/>
  </r>
  <r>
    <x v="30"/>
    <x v="42"/>
    <n v="0"/>
    <n v="0"/>
    <n v="0"/>
    <n v="0"/>
    <n v="0"/>
    <n v="0"/>
    <n v="0"/>
    <n v="0"/>
    <n v="0"/>
    <n v="0"/>
  </r>
  <r>
    <x v="30"/>
    <x v="43"/>
    <n v="0"/>
    <n v="0"/>
    <n v="0"/>
    <n v="0"/>
    <n v="0"/>
    <n v="0"/>
    <n v="0"/>
    <n v="0"/>
    <n v="0"/>
    <n v="0"/>
  </r>
  <r>
    <x v="30"/>
    <x v="44"/>
    <n v="0"/>
    <n v="0"/>
    <n v="0"/>
    <n v="0"/>
    <n v="0"/>
    <n v="0"/>
    <n v="0"/>
    <n v="0"/>
    <n v="0"/>
    <n v="0"/>
  </r>
  <r>
    <x v="30"/>
    <x v="45"/>
    <n v="0"/>
    <n v="0"/>
    <n v="0"/>
    <n v="0"/>
    <n v="0"/>
    <n v="0"/>
    <n v="0"/>
    <n v="0"/>
    <n v="0"/>
    <n v="0"/>
  </r>
  <r>
    <x v="30"/>
    <x v="46"/>
    <n v="0"/>
    <n v="0"/>
    <n v="0"/>
    <n v="0"/>
    <n v="0"/>
    <n v="0"/>
    <n v="0"/>
    <n v="0"/>
    <n v="0"/>
    <n v="0"/>
  </r>
  <r>
    <x v="30"/>
    <x v="47"/>
    <n v="0"/>
    <n v="0"/>
    <n v="0"/>
    <n v="0"/>
    <n v="0"/>
    <n v="0"/>
    <n v="0"/>
    <n v="0"/>
    <n v="0"/>
    <n v="0"/>
  </r>
  <r>
    <x v="30"/>
    <x v="48"/>
    <n v="0"/>
    <n v="0"/>
    <n v="0"/>
    <n v="0"/>
    <n v="0"/>
    <n v="0"/>
    <n v="0"/>
    <n v="0"/>
    <n v="0"/>
    <n v="0"/>
  </r>
  <r>
    <x v="30"/>
    <x v="49"/>
    <n v="0"/>
    <n v="0"/>
    <n v="0"/>
    <n v="0"/>
    <n v="0"/>
    <n v="0"/>
    <n v="0"/>
    <n v="0"/>
    <n v="0"/>
    <n v="0"/>
  </r>
  <r>
    <x v="30"/>
    <x v="50"/>
    <n v="0"/>
    <n v="0"/>
    <n v="0"/>
    <n v="0"/>
    <n v="0"/>
    <n v="0"/>
    <n v="0"/>
    <n v="0"/>
    <n v="0"/>
    <n v="0"/>
  </r>
  <r>
    <x v="30"/>
    <x v="51"/>
    <n v="0"/>
    <n v="0"/>
    <n v="0"/>
    <n v="0"/>
    <n v="0"/>
    <n v="0"/>
    <n v="0"/>
    <n v="0"/>
    <n v="0"/>
    <n v="0"/>
  </r>
  <r>
    <x v="30"/>
    <x v="52"/>
    <n v="0"/>
    <n v="0"/>
    <n v="0"/>
    <n v="0"/>
    <n v="0"/>
    <n v="0"/>
    <n v="0"/>
    <n v="0"/>
    <n v="0"/>
    <n v="0"/>
  </r>
  <r>
    <x v="30"/>
    <x v="53"/>
    <n v="0"/>
    <n v="0"/>
    <n v="0"/>
    <n v="0"/>
    <n v="0"/>
    <n v="0"/>
    <n v="0"/>
    <n v="0"/>
    <n v="0"/>
    <n v="0"/>
  </r>
  <r>
    <x v="30"/>
    <x v="54"/>
    <n v="0"/>
    <n v="0"/>
    <n v="0"/>
    <n v="0"/>
    <n v="0"/>
    <n v="0"/>
    <n v="0"/>
    <n v="0"/>
    <n v="0"/>
    <n v="0"/>
  </r>
  <r>
    <x v="30"/>
    <x v="55"/>
    <n v="0"/>
    <n v="0"/>
    <n v="0"/>
    <n v="0"/>
    <n v="0"/>
    <n v="0"/>
    <n v="0"/>
    <n v="0"/>
    <n v="0"/>
    <n v="0"/>
  </r>
  <r>
    <x v="30"/>
    <x v="56"/>
    <n v="0"/>
    <n v="0"/>
    <n v="0"/>
    <n v="0"/>
    <n v="0"/>
    <n v="0"/>
    <n v="0"/>
    <n v="0"/>
    <n v="0"/>
    <n v="0"/>
  </r>
  <r>
    <x v="30"/>
    <x v="57"/>
    <n v="0"/>
    <n v="0"/>
    <n v="0"/>
    <n v="0"/>
    <n v="0"/>
    <n v="0"/>
    <n v="0"/>
    <n v="0"/>
    <n v="0"/>
    <n v="0"/>
  </r>
  <r>
    <x v="30"/>
    <x v="58"/>
    <n v="0"/>
    <n v="0"/>
    <n v="0"/>
    <n v="0"/>
    <n v="0"/>
    <n v="0"/>
    <n v="0"/>
    <n v="0"/>
    <n v="0"/>
    <n v="0"/>
  </r>
  <r>
    <x v="30"/>
    <x v="59"/>
    <n v="0"/>
    <n v="0"/>
    <n v="0"/>
    <n v="0"/>
    <n v="0"/>
    <n v="0"/>
    <n v="0"/>
    <n v="0"/>
    <n v="0"/>
    <n v="0"/>
  </r>
  <r>
    <x v="30"/>
    <x v="60"/>
    <n v="0"/>
    <n v="0"/>
    <n v="0"/>
    <n v="0"/>
    <n v="0"/>
    <n v="0"/>
    <n v="0"/>
    <n v="0"/>
    <n v="0"/>
    <n v="0"/>
  </r>
  <r>
    <x v="30"/>
    <x v="61"/>
    <n v="0"/>
    <n v="0"/>
    <n v="0"/>
    <n v="0"/>
    <n v="0"/>
    <n v="0"/>
    <n v="0"/>
    <n v="0"/>
    <n v="0"/>
    <n v="0"/>
  </r>
  <r>
    <x v="30"/>
    <x v="62"/>
    <n v="0"/>
    <n v="0"/>
    <n v="0"/>
    <n v="0"/>
    <n v="0"/>
    <n v="0"/>
    <n v="0"/>
    <n v="0"/>
    <n v="0"/>
    <n v="0"/>
  </r>
  <r>
    <x v="30"/>
    <x v="63"/>
    <n v="0"/>
    <n v="0"/>
    <n v="0"/>
    <n v="0"/>
    <n v="0"/>
    <n v="0"/>
    <n v="0"/>
    <n v="0"/>
    <n v="0"/>
    <n v="0"/>
  </r>
  <r>
    <x v="30"/>
    <x v="64"/>
    <n v="0"/>
    <n v="0"/>
    <n v="0"/>
    <n v="0"/>
    <n v="0"/>
    <n v="0"/>
    <n v="0"/>
    <n v="0"/>
    <n v="0"/>
    <n v="0"/>
  </r>
  <r>
    <x v="30"/>
    <x v="65"/>
    <n v="0"/>
    <n v="0"/>
    <n v="0"/>
    <n v="0"/>
    <n v="0"/>
    <n v="0"/>
    <n v="0"/>
    <n v="0"/>
    <n v="0"/>
    <n v="0"/>
  </r>
  <r>
    <x v="30"/>
    <x v="66"/>
    <n v="0"/>
    <n v="0"/>
    <n v="0"/>
    <n v="0"/>
    <n v="0"/>
    <n v="0"/>
    <n v="0"/>
    <n v="0"/>
    <n v="0"/>
    <n v="0"/>
  </r>
  <r>
    <x v="30"/>
    <x v="67"/>
    <n v="0"/>
    <n v="0"/>
    <n v="0"/>
    <n v="0"/>
    <n v="0"/>
    <n v="0"/>
    <n v="0"/>
    <n v="0"/>
    <n v="0"/>
    <n v="0"/>
  </r>
  <r>
    <x v="30"/>
    <x v="68"/>
    <n v="0"/>
    <n v="0"/>
    <n v="0"/>
    <n v="0"/>
    <n v="0"/>
    <n v="0"/>
    <n v="0"/>
    <n v="0"/>
    <n v="0"/>
    <n v="0"/>
  </r>
  <r>
    <x v="30"/>
    <x v="69"/>
    <n v="0"/>
    <n v="0"/>
    <n v="0"/>
    <n v="0"/>
    <n v="0"/>
    <n v="0"/>
    <n v="0"/>
    <n v="0"/>
    <n v="0"/>
    <n v="0"/>
  </r>
  <r>
    <x v="30"/>
    <x v="70"/>
    <n v="0"/>
    <n v="0"/>
    <n v="0"/>
    <n v="0"/>
    <n v="0"/>
    <n v="0"/>
    <n v="0"/>
    <n v="0"/>
    <n v="0"/>
    <n v="0"/>
  </r>
  <r>
    <x v="30"/>
    <x v="71"/>
    <n v="0"/>
    <n v="0"/>
    <n v="0"/>
    <n v="0"/>
    <n v="0"/>
    <n v="0"/>
    <n v="0"/>
    <n v="0"/>
    <n v="0"/>
    <n v="0"/>
  </r>
  <r>
    <x v="30"/>
    <x v="72"/>
    <n v="0"/>
    <n v="0"/>
    <n v="0"/>
    <n v="0"/>
    <n v="0"/>
    <n v="0"/>
    <n v="0"/>
    <n v="0"/>
    <n v="0"/>
    <n v="0"/>
  </r>
  <r>
    <x v="30"/>
    <x v="73"/>
    <n v="0"/>
    <n v="0"/>
    <n v="0"/>
    <n v="0"/>
    <n v="0"/>
    <n v="0"/>
    <n v="0"/>
    <n v="0"/>
    <n v="0"/>
    <n v="0"/>
  </r>
  <r>
    <x v="30"/>
    <x v="74"/>
    <n v="0"/>
    <n v="0"/>
    <n v="0"/>
    <n v="0"/>
    <n v="0"/>
    <n v="0"/>
    <n v="0"/>
    <n v="0"/>
    <n v="0"/>
    <n v="0"/>
  </r>
  <r>
    <x v="30"/>
    <x v="75"/>
    <n v="0"/>
    <n v="0"/>
    <n v="0"/>
    <n v="0"/>
    <n v="0"/>
    <n v="0"/>
    <n v="0"/>
    <n v="0"/>
    <n v="0"/>
    <n v="0"/>
  </r>
  <r>
    <x v="30"/>
    <x v="76"/>
    <n v="0"/>
    <n v="0"/>
    <n v="0"/>
    <n v="0"/>
    <n v="0"/>
    <n v="0"/>
    <n v="0"/>
    <n v="0"/>
    <n v="0"/>
    <n v="0"/>
  </r>
  <r>
    <x v="30"/>
    <x v="77"/>
    <n v="0"/>
    <n v="0"/>
    <n v="0"/>
    <n v="0"/>
    <n v="0"/>
    <n v="0"/>
    <n v="0"/>
    <n v="0"/>
    <n v="0"/>
    <n v="0"/>
  </r>
  <r>
    <x v="30"/>
    <x v="78"/>
    <n v="0"/>
    <n v="0"/>
    <n v="0"/>
    <n v="0"/>
    <n v="0"/>
    <n v="0"/>
    <n v="0"/>
    <n v="0"/>
    <n v="0"/>
    <n v="0"/>
  </r>
  <r>
    <x v="30"/>
    <x v="79"/>
    <n v="0"/>
    <n v="0"/>
    <n v="0"/>
    <n v="0"/>
    <n v="0"/>
    <n v="0"/>
    <n v="0"/>
    <n v="0"/>
    <n v="0"/>
    <n v="0"/>
  </r>
  <r>
    <x v="30"/>
    <x v="80"/>
    <n v="0"/>
    <n v="0"/>
    <n v="0"/>
    <n v="0"/>
    <n v="0"/>
    <n v="0"/>
    <n v="0"/>
    <n v="0"/>
    <n v="0"/>
    <n v="0"/>
  </r>
  <r>
    <x v="30"/>
    <x v="81"/>
    <n v="0"/>
    <n v="0"/>
    <n v="0"/>
    <n v="0"/>
    <n v="0"/>
    <n v="0"/>
    <n v="0"/>
    <n v="0"/>
    <n v="0"/>
    <n v="0"/>
  </r>
  <r>
    <x v="30"/>
    <x v="82"/>
    <n v="0"/>
    <n v="0"/>
    <n v="0"/>
    <n v="0"/>
    <n v="0"/>
    <n v="0"/>
    <n v="0"/>
    <n v="0"/>
    <n v="0"/>
    <n v="0"/>
  </r>
  <r>
    <x v="30"/>
    <x v="83"/>
    <n v="0"/>
    <n v="0"/>
    <n v="0"/>
    <n v="0"/>
    <n v="0"/>
    <n v="0"/>
    <n v="0"/>
    <n v="0"/>
    <n v="0"/>
    <n v="0"/>
  </r>
  <r>
    <x v="30"/>
    <x v="84"/>
    <n v="0"/>
    <n v="0"/>
    <n v="0"/>
    <n v="0"/>
    <n v="0"/>
    <n v="0"/>
    <n v="0"/>
    <n v="0"/>
    <n v="0"/>
    <n v="0"/>
  </r>
  <r>
    <x v="30"/>
    <x v="85"/>
    <n v="0"/>
    <n v="0"/>
    <n v="0"/>
    <n v="0"/>
    <n v="0"/>
    <n v="0"/>
    <n v="0"/>
    <n v="0"/>
    <n v="0"/>
    <n v="0"/>
  </r>
  <r>
    <x v="30"/>
    <x v="86"/>
    <n v="0"/>
    <n v="0"/>
    <n v="0"/>
    <n v="0"/>
    <n v="0"/>
    <n v="0"/>
    <n v="0"/>
    <n v="0"/>
    <n v="0"/>
    <n v="0"/>
  </r>
  <r>
    <x v="30"/>
    <x v="87"/>
    <n v="0"/>
    <n v="0"/>
    <n v="0"/>
    <n v="0"/>
    <n v="0"/>
    <n v="0"/>
    <n v="0"/>
    <n v="0"/>
    <n v="0"/>
    <n v="0"/>
  </r>
  <r>
    <x v="30"/>
    <x v="88"/>
    <n v="0"/>
    <n v="0"/>
    <n v="0"/>
    <n v="0"/>
    <n v="0"/>
    <n v="0"/>
    <n v="0"/>
    <n v="0"/>
    <n v="0"/>
    <n v="0"/>
  </r>
  <r>
    <x v="30"/>
    <x v="89"/>
    <n v="0"/>
    <n v="0"/>
    <n v="0"/>
    <n v="0"/>
    <n v="0"/>
    <n v="0"/>
    <n v="0"/>
    <n v="0"/>
    <n v="0"/>
    <n v="0"/>
  </r>
  <r>
    <x v="30"/>
    <x v="90"/>
    <n v="0"/>
    <n v="0"/>
    <n v="0"/>
    <n v="0"/>
    <n v="0"/>
    <n v="0"/>
    <n v="0"/>
    <n v="0"/>
    <n v="0"/>
    <n v="0"/>
  </r>
  <r>
    <x v="30"/>
    <x v="91"/>
    <n v="0"/>
    <n v="0"/>
    <n v="0"/>
    <n v="0"/>
    <n v="0"/>
    <n v="0"/>
    <n v="0"/>
    <n v="0"/>
    <n v="0"/>
    <n v="0"/>
  </r>
  <r>
    <x v="30"/>
    <x v="92"/>
    <n v="0"/>
    <n v="0"/>
    <n v="0"/>
    <n v="0"/>
    <n v="0"/>
    <n v="0"/>
    <n v="0"/>
    <n v="0"/>
    <n v="0"/>
    <n v="0"/>
  </r>
  <r>
    <x v="30"/>
    <x v="93"/>
    <n v="0"/>
    <n v="0"/>
    <n v="0"/>
    <n v="0"/>
    <n v="0"/>
    <n v="0"/>
    <n v="0"/>
    <n v="0"/>
    <n v="0"/>
    <n v="0"/>
  </r>
  <r>
    <x v="30"/>
    <x v="94"/>
    <n v="0"/>
    <n v="0"/>
    <n v="0"/>
    <n v="0"/>
    <n v="0"/>
    <n v="0"/>
    <n v="0"/>
    <n v="0"/>
    <n v="0"/>
    <n v="0"/>
  </r>
  <r>
    <x v="30"/>
    <x v="95"/>
    <n v="0"/>
    <n v="0"/>
    <n v="0"/>
    <n v="0"/>
    <n v="0"/>
    <n v="0"/>
    <n v="0"/>
    <n v="0"/>
    <n v="0"/>
    <n v="0"/>
  </r>
  <r>
    <x v="30"/>
    <x v="96"/>
    <n v="0"/>
    <n v="0"/>
    <n v="0"/>
    <n v="0"/>
    <n v="0"/>
    <n v="0"/>
    <n v="0"/>
    <n v="0"/>
    <n v="0"/>
    <n v="0"/>
  </r>
  <r>
    <x v="30"/>
    <x v="97"/>
    <n v="0"/>
    <n v="0"/>
    <n v="0"/>
    <n v="0"/>
    <n v="0"/>
    <n v="0"/>
    <n v="0"/>
    <n v="0"/>
    <n v="0"/>
    <n v="0"/>
  </r>
  <r>
    <x v="30"/>
    <x v="98"/>
    <n v="0"/>
    <n v="0"/>
    <n v="0"/>
    <n v="0"/>
    <n v="0"/>
    <n v="0"/>
    <n v="0"/>
    <n v="0"/>
    <n v="0"/>
    <n v="0"/>
  </r>
  <r>
    <x v="30"/>
    <x v="99"/>
    <n v="0"/>
    <n v="0"/>
    <n v="0"/>
    <n v="0"/>
    <n v="0"/>
    <n v="0"/>
    <n v="0"/>
    <n v="0"/>
    <n v="0"/>
    <n v="0"/>
  </r>
  <r>
    <x v="30"/>
    <x v="100"/>
    <n v="0"/>
    <n v="0"/>
    <n v="0"/>
    <n v="0"/>
    <n v="0"/>
    <n v="0"/>
    <n v="0"/>
    <n v="0"/>
    <n v="0"/>
    <n v="0"/>
  </r>
  <r>
    <x v="30"/>
    <x v="101"/>
    <n v="0"/>
    <n v="0"/>
    <n v="0"/>
    <n v="0"/>
    <n v="0"/>
    <n v="0"/>
    <n v="0"/>
    <n v="0"/>
    <n v="0"/>
    <n v="0"/>
  </r>
  <r>
    <x v="30"/>
    <x v="102"/>
    <n v="0"/>
    <n v="0"/>
    <n v="0"/>
    <n v="0"/>
    <n v="0"/>
    <n v="0"/>
    <n v="0"/>
    <n v="0"/>
    <n v="0"/>
    <n v="0"/>
  </r>
  <r>
    <x v="30"/>
    <x v="103"/>
    <n v="0"/>
    <n v="0"/>
    <n v="0"/>
    <n v="0"/>
    <n v="0"/>
    <n v="0"/>
    <n v="0"/>
    <n v="0"/>
    <n v="0"/>
    <n v="0"/>
  </r>
  <r>
    <x v="30"/>
    <x v="104"/>
    <n v="0"/>
    <n v="0"/>
    <n v="0"/>
    <n v="0"/>
    <n v="0"/>
    <n v="0"/>
    <n v="0"/>
    <n v="0"/>
    <n v="0"/>
    <n v="0"/>
  </r>
  <r>
    <x v="30"/>
    <x v="105"/>
    <n v="0"/>
    <n v="0"/>
    <n v="0"/>
    <n v="0"/>
    <n v="0"/>
    <n v="0"/>
    <n v="0"/>
    <n v="0"/>
    <n v="0"/>
    <n v="0"/>
  </r>
  <r>
    <x v="30"/>
    <x v="106"/>
    <n v="0"/>
    <n v="0"/>
    <n v="0"/>
    <n v="0"/>
    <n v="0"/>
    <n v="0"/>
    <n v="0"/>
    <n v="0"/>
    <n v="0"/>
    <n v="0"/>
  </r>
  <r>
    <x v="30"/>
    <x v="107"/>
    <n v="0"/>
    <n v="0"/>
    <n v="0"/>
    <n v="0"/>
    <n v="0"/>
    <n v="0"/>
    <n v="0"/>
    <n v="0"/>
    <n v="0"/>
    <n v="0"/>
  </r>
  <r>
    <x v="30"/>
    <x v="108"/>
    <n v="0"/>
    <n v="0"/>
    <n v="0"/>
    <n v="0"/>
    <n v="0"/>
    <n v="0"/>
    <n v="0"/>
    <n v="0"/>
    <n v="0"/>
    <n v="0"/>
  </r>
  <r>
    <x v="30"/>
    <x v="109"/>
    <n v="0"/>
    <n v="0"/>
    <n v="0"/>
    <n v="0"/>
    <n v="0"/>
    <n v="0"/>
    <n v="0"/>
    <n v="0"/>
    <n v="0"/>
    <n v="0"/>
  </r>
  <r>
    <x v="30"/>
    <x v="110"/>
    <n v="0"/>
    <n v="0"/>
    <n v="0"/>
    <n v="0"/>
    <n v="0"/>
    <n v="0"/>
    <n v="0"/>
    <n v="0"/>
    <n v="0"/>
    <n v="0"/>
  </r>
  <r>
    <x v="30"/>
    <x v="111"/>
    <n v="0"/>
    <n v="0"/>
    <n v="0"/>
    <n v="0"/>
    <n v="0"/>
    <n v="0"/>
    <n v="0"/>
    <n v="0"/>
    <n v="0"/>
    <n v="0"/>
  </r>
  <r>
    <x v="30"/>
    <x v="112"/>
    <n v="0"/>
    <n v="0"/>
    <n v="0"/>
    <n v="0"/>
    <n v="0"/>
    <n v="0"/>
    <n v="0"/>
    <n v="0"/>
    <n v="0"/>
    <n v="0"/>
  </r>
  <r>
    <x v="30"/>
    <x v="113"/>
    <n v="0"/>
    <n v="0"/>
    <n v="0"/>
    <n v="0"/>
    <n v="0"/>
    <n v="0"/>
    <n v="0"/>
    <n v="0"/>
    <n v="0"/>
    <n v="0"/>
  </r>
  <r>
    <x v="30"/>
    <x v="114"/>
    <n v="0"/>
    <n v="0"/>
    <n v="0"/>
    <n v="0"/>
    <n v="0"/>
    <n v="0"/>
    <n v="0"/>
    <n v="0"/>
    <n v="0"/>
    <n v="0"/>
  </r>
  <r>
    <x v="31"/>
    <x v="16"/>
    <n v="0"/>
    <n v="0"/>
    <n v="0"/>
    <n v="0"/>
    <n v="0"/>
    <n v="0"/>
    <n v="0"/>
    <n v="0"/>
    <n v="0"/>
    <n v="0"/>
  </r>
  <r>
    <x v="31"/>
    <x v="17"/>
    <n v="0"/>
    <n v="0"/>
    <n v="0"/>
    <n v="0"/>
    <n v="0"/>
    <n v="0"/>
    <n v="0"/>
    <n v="0"/>
    <n v="0"/>
    <n v="0"/>
  </r>
  <r>
    <x v="31"/>
    <x v="18"/>
    <n v="0"/>
    <n v="0"/>
    <n v="0"/>
    <n v="0"/>
    <n v="0"/>
    <n v="0"/>
    <n v="0"/>
    <n v="0"/>
    <n v="0"/>
    <n v="0"/>
  </r>
  <r>
    <x v="31"/>
    <x v="19"/>
    <n v="0"/>
    <n v="0"/>
    <n v="0"/>
    <n v="0"/>
    <n v="0"/>
    <n v="0"/>
    <n v="0"/>
    <n v="0"/>
    <n v="0"/>
    <n v="0"/>
  </r>
  <r>
    <x v="31"/>
    <x v="20"/>
    <n v="0"/>
    <n v="0"/>
    <n v="0"/>
    <n v="0"/>
    <n v="0"/>
    <n v="0"/>
    <n v="0"/>
    <n v="0"/>
    <n v="0"/>
    <n v="0"/>
  </r>
  <r>
    <x v="31"/>
    <x v="21"/>
    <n v="0"/>
    <n v="0"/>
    <n v="0"/>
    <n v="0"/>
    <n v="0"/>
    <n v="0"/>
    <n v="0"/>
    <n v="0"/>
    <n v="0"/>
    <n v="0"/>
  </r>
  <r>
    <x v="31"/>
    <x v="22"/>
    <n v="0"/>
    <n v="0"/>
    <n v="0"/>
    <n v="0"/>
    <n v="0"/>
    <n v="0"/>
    <n v="0"/>
    <n v="0"/>
    <n v="0"/>
    <n v="0"/>
  </r>
  <r>
    <x v="31"/>
    <x v="23"/>
    <n v="0"/>
    <n v="0"/>
    <n v="0"/>
    <n v="0"/>
    <n v="0"/>
    <n v="0"/>
    <n v="0"/>
    <n v="0"/>
    <n v="0"/>
    <n v="0"/>
  </r>
  <r>
    <x v="31"/>
    <x v="24"/>
    <n v="0"/>
    <n v="0"/>
    <n v="0"/>
    <n v="0"/>
    <n v="0"/>
    <n v="0"/>
    <n v="0"/>
    <n v="0"/>
    <n v="0"/>
    <n v="0"/>
  </r>
  <r>
    <x v="31"/>
    <x v="25"/>
    <n v="0"/>
    <n v="0"/>
    <n v="26"/>
    <n v="0"/>
    <n v="0"/>
    <n v="0"/>
    <n v="0"/>
    <n v="0"/>
    <n v="0"/>
    <n v="0"/>
  </r>
  <r>
    <x v="31"/>
    <x v="26"/>
    <n v="0"/>
    <n v="0"/>
    <n v="0"/>
    <n v="0"/>
    <n v="0"/>
    <n v="0"/>
    <n v="0"/>
    <n v="0"/>
    <n v="0"/>
    <n v="0"/>
  </r>
  <r>
    <x v="31"/>
    <x v="27"/>
    <n v="0"/>
    <n v="0"/>
    <n v="0"/>
    <n v="0"/>
    <n v="0"/>
    <n v="0"/>
    <n v="0"/>
    <n v="0"/>
    <n v="0"/>
    <n v="0"/>
  </r>
  <r>
    <x v="31"/>
    <x v="28"/>
    <n v="0"/>
    <n v="0"/>
    <n v="287"/>
    <n v="0"/>
    <n v="0"/>
    <n v="0"/>
    <n v="0"/>
    <n v="0"/>
    <n v="0"/>
    <n v="0"/>
  </r>
  <r>
    <x v="31"/>
    <x v="29"/>
    <n v="0"/>
    <n v="0"/>
    <n v="379"/>
    <n v="0"/>
    <n v="0"/>
    <n v="0"/>
    <n v="0"/>
    <n v="0"/>
    <n v="0"/>
    <n v="0"/>
  </r>
  <r>
    <x v="31"/>
    <x v="30"/>
    <n v="0"/>
    <n v="0"/>
    <n v="0"/>
    <n v="0"/>
    <n v="0"/>
    <n v="0"/>
    <n v="0"/>
    <n v="0"/>
    <n v="0"/>
    <n v="0"/>
  </r>
  <r>
    <x v="31"/>
    <x v="31"/>
    <n v="0"/>
    <n v="0"/>
    <n v="0"/>
    <n v="0"/>
    <n v="0"/>
    <n v="0"/>
    <n v="0"/>
    <n v="0"/>
    <n v="0"/>
    <n v="0"/>
  </r>
  <r>
    <x v="31"/>
    <x v="32"/>
    <n v="0"/>
    <n v="0"/>
    <n v="0"/>
    <n v="0"/>
    <n v="0"/>
    <n v="0"/>
    <n v="0"/>
    <n v="0"/>
    <n v="0"/>
    <n v="0"/>
  </r>
  <r>
    <x v="31"/>
    <x v="33"/>
    <n v="0"/>
    <n v="0"/>
    <n v="0"/>
    <n v="0"/>
    <n v="0"/>
    <n v="0"/>
    <n v="0"/>
    <n v="0"/>
    <n v="0"/>
    <n v="0"/>
  </r>
  <r>
    <x v="31"/>
    <x v="34"/>
    <n v="0"/>
    <n v="0"/>
    <n v="0"/>
    <n v="0"/>
    <n v="0"/>
    <n v="0"/>
    <n v="0"/>
    <n v="0"/>
    <n v="0"/>
    <n v="0"/>
  </r>
  <r>
    <x v="31"/>
    <x v="35"/>
    <n v="0"/>
    <n v="0"/>
    <n v="0"/>
    <n v="0"/>
    <n v="0"/>
    <n v="0"/>
    <n v="0"/>
    <n v="0"/>
    <n v="0"/>
    <n v="0"/>
  </r>
  <r>
    <x v="31"/>
    <x v="36"/>
    <n v="0"/>
    <n v="0"/>
    <n v="0"/>
    <n v="0"/>
    <n v="0"/>
    <n v="0"/>
    <n v="0"/>
    <n v="0"/>
    <n v="0"/>
    <n v="0"/>
  </r>
  <r>
    <x v="31"/>
    <x v="37"/>
    <n v="0"/>
    <n v="0"/>
    <n v="0"/>
    <n v="0"/>
    <n v="0"/>
    <n v="0"/>
    <n v="0"/>
    <n v="0"/>
    <n v="0"/>
    <n v="0"/>
  </r>
  <r>
    <x v="31"/>
    <x v="38"/>
    <n v="0"/>
    <n v="0"/>
    <n v="0"/>
    <n v="0"/>
    <n v="0"/>
    <n v="0"/>
    <n v="0"/>
    <n v="0"/>
    <n v="0"/>
    <n v="0"/>
  </r>
  <r>
    <x v="31"/>
    <x v="39"/>
    <n v="0"/>
    <n v="0"/>
    <n v="114"/>
    <n v="0"/>
    <n v="1654"/>
    <n v="1560"/>
    <n v="0"/>
    <n v="0"/>
    <n v="0"/>
    <n v="0"/>
  </r>
  <r>
    <x v="31"/>
    <x v="40"/>
    <n v="0"/>
    <n v="0"/>
    <n v="239"/>
    <n v="0"/>
    <n v="0"/>
    <n v="94"/>
    <n v="0"/>
    <n v="0"/>
    <n v="0"/>
    <n v="0"/>
  </r>
  <r>
    <x v="31"/>
    <x v="41"/>
    <n v="0"/>
    <n v="0"/>
    <n v="0"/>
    <n v="0"/>
    <n v="0"/>
    <n v="0"/>
    <n v="0"/>
    <n v="0"/>
    <n v="0"/>
    <n v="0"/>
  </r>
  <r>
    <x v="31"/>
    <x v="42"/>
    <n v="0"/>
    <n v="0"/>
    <n v="447"/>
    <n v="0"/>
    <n v="0"/>
    <n v="0"/>
    <n v="0"/>
    <n v="0"/>
    <n v="0"/>
    <n v="0"/>
  </r>
  <r>
    <x v="31"/>
    <x v="43"/>
    <n v="0"/>
    <n v="0"/>
    <n v="56"/>
    <n v="0"/>
    <n v="0"/>
    <n v="0"/>
    <n v="0"/>
    <n v="0"/>
    <n v="0"/>
    <n v="0"/>
  </r>
  <r>
    <x v="31"/>
    <x v="44"/>
    <n v="0"/>
    <n v="0"/>
    <n v="447"/>
    <n v="0"/>
    <n v="0"/>
    <n v="0"/>
    <n v="0"/>
    <n v="0"/>
    <n v="0"/>
    <n v="0"/>
  </r>
  <r>
    <x v="31"/>
    <x v="45"/>
    <n v="0"/>
    <n v="0"/>
    <n v="0"/>
    <n v="0"/>
    <n v="0"/>
    <n v="0"/>
    <n v="0"/>
    <n v="0"/>
    <n v="0"/>
    <n v="0"/>
  </r>
  <r>
    <x v="31"/>
    <x v="46"/>
    <n v="0"/>
    <n v="0"/>
    <n v="351"/>
    <n v="0"/>
    <n v="0"/>
    <n v="0"/>
    <n v="0"/>
    <n v="0"/>
    <n v="0"/>
    <n v="0"/>
  </r>
  <r>
    <x v="31"/>
    <x v="47"/>
    <n v="0"/>
    <n v="0"/>
    <n v="0"/>
    <n v="0"/>
    <n v="0"/>
    <n v="0"/>
    <n v="0"/>
    <n v="0"/>
    <n v="0"/>
    <n v="0"/>
  </r>
  <r>
    <x v="31"/>
    <x v="48"/>
    <n v="0"/>
    <n v="0"/>
    <n v="0"/>
    <n v="0"/>
    <n v="0"/>
    <n v="0"/>
    <n v="0"/>
    <n v="0"/>
    <n v="0"/>
    <n v="0"/>
  </r>
  <r>
    <x v="31"/>
    <x v="49"/>
    <n v="0"/>
    <n v="0"/>
    <n v="0"/>
    <n v="0"/>
    <n v="0"/>
    <n v="0"/>
    <n v="0"/>
    <n v="0"/>
    <n v="0"/>
    <n v="0"/>
  </r>
  <r>
    <x v="31"/>
    <x v="50"/>
    <n v="0"/>
    <n v="0"/>
    <n v="0"/>
    <n v="0"/>
    <n v="0"/>
    <n v="0"/>
    <n v="0"/>
    <n v="0"/>
    <n v="0"/>
    <n v="0"/>
  </r>
  <r>
    <x v="31"/>
    <x v="51"/>
    <n v="0"/>
    <n v="0"/>
    <n v="0"/>
    <n v="0"/>
    <n v="0"/>
    <n v="0"/>
    <n v="0"/>
    <n v="0"/>
    <n v="0"/>
    <n v="0"/>
  </r>
  <r>
    <x v="31"/>
    <x v="52"/>
    <n v="0"/>
    <n v="0"/>
    <n v="0"/>
    <n v="0"/>
    <n v="0"/>
    <n v="0"/>
    <n v="0"/>
    <n v="0"/>
    <n v="0"/>
    <n v="0"/>
  </r>
  <r>
    <x v="31"/>
    <x v="53"/>
    <n v="0"/>
    <n v="0"/>
    <n v="0"/>
    <n v="0"/>
    <n v="0"/>
    <n v="0"/>
    <n v="0"/>
    <n v="0"/>
    <n v="0"/>
    <n v="0"/>
  </r>
  <r>
    <x v="31"/>
    <x v="54"/>
    <n v="0"/>
    <n v="0"/>
    <n v="0"/>
    <n v="0"/>
    <n v="0"/>
    <n v="0"/>
    <n v="0"/>
    <n v="0"/>
    <n v="0"/>
    <n v="0"/>
  </r>
  <r>
    <x v="31"/>
    <x v="55"/>
    <n v="0"/>
    <n v="0"/>
    <n v="0"/>
    <n v="0"/>
    <n v="0"/>
    <n v="0"/>
    <n v="0"/>
    <n v="0"/>
    <n v="0"/>
    <n v="0"/>
  </r>
  <r>
    <x v="31"/>
    <x v="56"/>
    <n v="0"/>
    <n v="0"/>
    <n v="0"/>
    <n v="0"/>
    <n v="0"/>
    <n v="0"/>
    <n v="0"/>
    <n v="0"/>
    <n v="0"/>
    <n v="0"/>
  </r>
  <r>
    <x v="31"/>
    <x v="57"/>
    <n v="0"/>
    <n v="0"/>
    <n v="0"/>
    <n v="0"/>
    <n v="0"/>
    <n v="0"/>
    <n v="0"/>
    <n v="0"/>
    <n v="0"/>
    <n v="0"/>
  </r>
  <r>
    <x v="31"/>
    <x v="58"/>
    <n v="0"/>
    <n v="0"/>
    <n v="0"/>
    <n v="0"/>
    <n v="0"/>
    <n v="0"/>
    <n v="0"/>
    <n v="0"/>
    <n v="0"/>
    <n v="0"/>
  </r>
  <r>
    <x v="31"/>
    <x v="59"/>
    <n v="0"/>
    <n v="0"/>
    <n v="0"/>
    <n v="0"/>
    <n v="0"/>
    <n v="0"/>
    <n v="0"/>
    <n v="0"/>
    <n v="0"/>
    <n v="0"/>
  </r>
  <r>
    <x v="31"/>
    <x v="60"/>
    <n v="0"/>
    <n v="0"/>
    <n v="0"/>
    <n v="0"/>
    <n v="0"/>
    <n v="0"/>
    <n v="0"/>
    <n v="0"/>
    <n v="0"/>
    <n v="0"/>
  </r>
  <r>
    <x v="31"/>
    <x v="61"/>
    <n v="0"/>
    <n v="0"/>
    <n v="0"/>
    <n v="0"/>
    <n v="0"/>
    <n v="0"/>
    <n v="0"/>
    <n v="0"/>
    <n v="0"/>
    <n v="0"/>
  </r>
  <r>
    <x v="31"/>
    <x v="62"/>
    <n v="0"/>
    <n v="0"/>
    <n v="0"/>
    <n v="0"/>
    <n v="0"/>
    <n v="0"/>
    <n v="0"/>
    <n v="0"/>
    <n v="0"/>
    <n v="0"/>
  </r>
  <r>
    <x v="31"/>
    <x v="63"/>
    <n v="0"/>
    <n v="0"/>
    <n v="0"/>
    <n v="0"/>
    <n v="0"/>
    <n v="0"/>
    <n v="0"/>
    <n v="0"/>
    <n v="0"/>
    <n v="0"/>
  </r>
  <r>
    <x v="31"/>
    <x v="64"/>
    <n v="0"/>
    <n v="0"/>
    <n v="0"/>
    <n v="0"/>
    <n v="0"/>
    <n v="0"/>
    <n v="0"/>
    <n v="0"/>
    <n v="0"/>
    <n v="0"/>
  </r>
  <r>
    <x v="31"/>
    <x v="65"/>
    <n v="0"/>
    <n v="0"/>
    <n v="0"/>
    <n v="0"/>
    <n v="0"/>
    <n v="0"/>
    <n v="0"/>
    <n v="0"/>
    <n v="0"/>
    <n v="0"/>
  </r>
  <r>
    <x v="31"/>
    <x v="66"/>
    <n v="0"/>
    <n v="0"/>
    <n v="0"/>
    <n v="0"/>
    <n v="0"/>
    <n v="0"/>
    <n v="0"/>
    <n v="0"/>
    <n v="0"/>
    <n v="0"/>
  </r>
  <r>
    <x v="31"/>
    <x v="67"/>
    <n v="0"/>
    <n v="0"/>
    <n v="0"/>
    <n v="0"/>
    <n v="0"/>
    <n v="0"/>
    <n v="0"/>
    <n v="0"/>
    <n v="0"/>
    <n v="0"/>
  </r>
  <r>
    <x v="31"/>
    <x v="68"/>
    <n v="0"/>
    <n v="0"/>
    <n v="0"/>
    <n v="0"/>
    <n v="0"/>
    <n v="0"/>
    <n v="0"/>
    <n v="0"/>
    <n v="0"/>
    <n v="0"/>
  </r>
  <r>
    <x v="31"/>
    <x v="69"/>
    <n v="0"/>
    <n v="0"/>
    <n v="0"/>
    <n v="0"/>
    <n v="0"/>
    <n v="0"/>
    <n v="0"/>
    <n v="0"/>
    <n v="0"/>
    <n v="0"/>
  </r>
  <r>
    <x v="31"/>
    <x v="70"/>
    <n v="0"/>
    <n v="0"/>
    <n v="0"/>
    <n v="0"/>
    <n v="0"/>
    <n v="0"/>
    <n v="0"/>
    <n v="0"/>
    <n v="0"/>
    <n v="0"/>
  </r>
  <r>
    <x v="31"/>
    <x v="71"/>
    <n v="0"/>
    <n v="0"/>
    <n v="0"/>
    <n v="0"/>
    <n v="0"/>
    <n v="0"/>
    <n v="0"/>
    <n v="0"/>
    <n v="0"/>
    <n v="0"/>
  </r>
  <r>
    <x v="31"/>
    <x v="72"/>
    <n v="0"/>
    <n v="0"/>
    <n v="0"/>
    <n v="0"/>
    <n v="0"/>
    <n v="0"/>
    <n v="0"/>
    <n v="0"/>
    <n v="0"/>
    <n v="0"/>
  </r>
  <r>
    <x v="31"/>
    <x v="73"/>
    <n v="0"/>
    <n v="0"/>
    <n v="0"/>
    <n v="0"/>
    <n v="0"/>
    <n v="0"/>
    <n v="0"/>
    <n v="0"/>
    <n v="0"/>
    <n v="0"/>
  </r>
  <r>
    <x v="31"/>
    <x v="74"/>
    <n v="0"/>
    <n v="0"/>
    <n v="0"/>
    <n v="0"/>
    <n v="0"/>
    <n v="0"/>
    <n v="0"/>
    <n v="0"/>
    <n v="0"/>
    <n v="0"/>
  </r>
  <r>
    <x v="31"/>
    <x v="75"/>
    <n v="0"/>
    <n v="0"/>
    <n v="0"/>
    <n v="0"/>
    <n v="0"/>
    <n v="0"/>
    <n v="0"/>
    <n v="0"/>
    <n v="0"/>
    <n v="0"/>
  </r>
  <r>
    <x v="31"/>
    <x v="76"/>
    <n v="0"/>
    <n v="0"/>
    <n v="0"/>
    <n v="0"/>
    <n v="0"/>
    <n v="0"/>
    <n v="0"/>
    <n v="0"/>
    <n v="0"/>
    <n v="0"/>
  </r>
  <r>
    <x v="31"/>
    <x v="77"/>
    <n v="0"/>
    <n v="0"/>
    <n v="0"/>
    <n v="0"/>
    <n v="0"/>
    <n v="0"/>
    <n v="0"/>
    <n v="0"/>
    <n v="0"/>
    <n v="0"/>
  </r>
  <r>
    <x v="31"/>
    <x v="78"/>
    <n v="0"/>
    <n v="0"/>
    <n v="0"/>
    <n v="0"/>
    <n v="0"/>
    <n v="0"/>
    <n v="0"/>
    <n v="0"/>
    <n v="0"/>
    <n v="0"/>
  </r>
  <r>
    <x v="31"/>
    <x v="79"/>
    <n v="0"/>
    <n v="0"/>
    <n v="0"/>
    <n v="0"/>
    <n v="0"/>
    <n v="0"/>
    <n v="0"/>
    <n v="0"/>
    <n v="0"/>
    <n v="0"/>
  </r>
  <r>
    <x v="31"/>
    <x v="80"/>
    <n v="0"/>
    <n v="0"/>
    <n v="0"/>
    <n v="0"/>
    <n v="0"/>
    <n v="0"/>
    <n v="0"/>
    <n v="0"/>
    <n v="0"/>
    <n v="0"/>
  </r>
  <r>
    <x v="31"/>
    <x v="81"/>
    <n v="0"/>
    <n v="0"/>
    <n v="0"/>
    <n v="0"/>
    <n v="0"/>
    <n v="0"/>
    <n v="0"/>
    <n v="0"/>
    <n v="0"/>
    <n v="0"/>
  </r>
  <r>
    <x v="31"/>
    <x v="82"/>
    <n v="0"/>
    <n v="0"/>
    <n v="0"/>
    <n v="0"/>
    <n v="0"/>
    <n v="0"/>
    <n v="0"/>
    <n v="0"/>
    <n v="0"/>
    <n v="0"/>
  </r>
  <r>
    <x v="31"/>
    <x v="83"/>
    <n v="0"/>
    <n v="0"/>
    <n v="0"/>
    <n v="0"/>
    <n v="0"/>
    <n v="0"/>
    <n v="0"/>
    <n v="0"/>
    <n v="0"/>
    <n v="0"/>
  </r>
  <r>
    <x v="31"/>
    <x v="84"/>
    <n v="0"/>
    <n v="0"/>
    <n v="0"/>
    <n v="0"/>
    <n v="0"/>
    <n v="0"/>
    <n v="0"/>
    <n v="0"/>
    <n v="0"/>
    <n v="0"/>
  </r>
  <r>
    <x v="31"/>
    <x v="85"/>
    <n v="0"/>
    <n v="0"/>
    <n v="0"/>
    <n v="0"/>
    <n v="0"/>
    <n v="0"/>
    <n v="0"/>
    <n v="0"/>
    <n v="0"/>
    <n v="0"/>
  </r>
  <r>
    <x v="31"/>
    <x v="86"/>
    <n v="0"/>
    <n v="0"/>
    <n v="0"/>
    <n v="0"/>
    <n v="0"/>
    <n v="0"/>
    <n v="0"/>
    <n v="0"/>
    <n v="0"/>
    <n v="0"/>
  </r>
  <r>
    <x v="31"/>
    <x v="87"/>
    <n v="0"/>
    <n v="0"/>
    <n v="0"/>
    <n v="0"/>
    <n v="0"/>
    <n v="0"/>
    <n v="0"/>
    <n v="0"/>
    <n v="0"/>
    <n v="0"/>
  </r>
  <r>
    <x v="31"/>
    <x v="88"/>
    <n v="0"/>
    <n v="0"/>
    <n v="0"/>
    <n v="0"/>
    <n v="0"/>
    <n v="0"/>
    <n v="0"/>
    <n v="0"/>
    <n v="0"/>
    <n v="0"/>
  </r>
  <r>
    <x v="31"/>
    <x v="89"/>
    <n v="0"/>
    <n v="0"/>
    <n v="0"/>
    <n v="0"/>
    <n v="0"/>
    <n v="0"/>
    <n v="0"/>
    <n v="0"/>
    <n v="0"/>
    <n v="0"/>
  </r>
  <r>
    <x v="31"/>
    <x v="90"/>
    <n v="0"/>
    <n v="0"/>
    <n v="0"/>
    <n v="0"/>
    <n v="0"/>
    <n v="0"/>
    <n v="0"/>
    <n v="0"/>
    <n v="0"/>
    <n v="0"/>
  </r>
  <r>
    <x v="31"/>
    <x v="91"/>
    <n v="0"/>
    <n v="0"/>
    <n v="0"/>
    <n v="0"/>
    <n v="0"/>
    <n v="0"/>
    <n v="0"/>
    <n v="0"/>
    <n v="0"/>
    <n v="0"/>
  </r>
  <r>
    <x v="31"/>
    <x v="92"/>
    <n v="0"/>
    <n v="0"/>
    <n v="0"/>
    <n v="0"/>
    <n v="0"/>
    <n v="0"/>
    <n v="0"/>
    <n v="0"/>
    <n v="0"/>
    <n v="0"/>
  </r>
  <r>
    <x v="31"/>
    <x v="93"/>
    <n v="0"/>
    <n v="0"/>
    <n v="0"/>
    <n v="0"/>
    <n v="0"/>
    <n v="0"/>
    <n v="0"/>
    <n v="0"/>
    <n v="0"/>
    <n v="0"/>
  </r>
  <r>
    <x v="31"/>
    <x v="94"/>
    <n v="0"/>
    <n v="0"/>
    <n v="0"/>
    <n v="0"/>
    <n v="0"/>
    <n v="0"/>
    <n v="0"/>
    <n v="0"/>
    <n v="0"/>
    <n v="0"/>
  </r>
  <r>
    <x v="31"/>
    <x v="95"/>
    <n v="0"/>
    <n v="0"/>
    <n v="0"/>
    <n v="0"/>
    <n v="0"/>
    <n v="0"/>
    <n v="0"/>
    <n v="0"/>
    <n v="0"/>
    <n v="0"/>
  </r>
  <r>
    <x v="31"/>
    <x v="96"/>
    <n v="0"/>
    <n v="0"/>
    <n v="0"/>
    <n v="0"/>
    <n v="0"/>
    <n v="0"/>
    <n v="0"/>
    <n v="0"/>
    <n v="0"/>
    <n v="0"/>
  </r>
  <r>
    <x v="31"/>
    <x v="97"/>
    <n v="0"/>
    <n v="0"/>
    <n v="0"/>
    <n v="0"/>
    <n v="0"/>
    <n v="0"/>
    <n v="0"/>
    <n v="0"/>
    <n v="0"/>
    <n v="0"/>
  </r>
  <r>
    <x v="31"/>
    <x v="98"/>
    <n v="0"/>
    <n v="0"/>
    <n v="0"/>
    <n v="0"/>
    <n v="0"/>
    <n v="0"/>
    <n v="0"/>
    <n v="0"/>
    <n v="0"/>
    <n v="0"/>
  </r>
  <r>
    <x v="31"/>
    <x v="99"/>
    <n v="0"/>
    <n v="0"/>
    <n v="0"/>
    <n v="0"/>
    <n v="0"/>
    <n v="0"/>
    <n v="0"/>
    <n v="0"/>
    <n v="0"/>
    <n v="0"/>
  </r>
  <r>
    <x v="31"/>
    <x v="100"/>
    <n v="0"/>
    <n v="0"/>
    <n v="0"/>
    <n v="0"/>
    <n v="0"/>
    <n v="0"/>
    <n v="0"/>
    <n v="0"/>
    <n v="0"/>
    <n v="0"/>
  </r>
  <r>
    <x v="31"/>
    <x v="101"/>
    <n v="0"/>
    <n v="0"/>
    <n v="0"/>
    <n v="0"/>
    <n v="0"/>
    <n v="0"/>
    <n v="0"/>
    <n v="0"/>
    <n v="0"/>
    <n v="0"/>
  </r>
  <r>
    <x v="31"/>
    <x v="102"/>
    <n v="0"/>
    <n v="0"/>
    <n v="0"/>
    <n v="0"/>
    <n v="0"/>
    <n v="0"/>
    <n v="0"/>
    <n v="0"/>
    <n v="0"/>
    <n v="0"/>
  </r>
  <r>
    <x v="31"/>
    <x v="103"/>
    <n v="0"/>
    <n v="0"/>
    <n v="0"/>
    <n v="0"/>
    <n v="0"/>
    <n v="0"/>
    <n v="0"/>
    <n v="0"/>
    <n v="0"/>
    <n v="0"/>
  </r>
  <r>
    <x v="31"/>
    <x v="104"/>
    <n v="0"/>
    <n v="0"/>
    <n v="0"/>
    <n v="0"/>
    <n v="0"/>
    <n v="0"/>
    <n v="0"/>
    <n v="0"/>
    <n v="0"/>
    <n v="0"/>
  </r>
  <r>
    <x v="31"/>
    <x v="105"/>
    <n v="0"/>
    <n v="0"/>
    <n v="0"/>
    <n v="0"/>
    <n v="0"/>
    <n v="0"/>
    <n v="0"/>
    <n v="0"/>
    <n v="0"/>
    <n v="0"/>
  </r>
  <r>
    <x v="31"/>
    <x v="106"/>
    <n v="0"/>
    <n v="0"/>
    <n v="0"/>
    <n v="0"/>
    <n v="0"/>
    <n v="0"/>
    <n v="0"/>
    <n v="0"/>
    <n v="0"/>
    <n v="0"/>
  </r>
  <r>
    <x v="31"/>
    <x v="107"/>
    <n v="0"/>
    <n v="0"/>
    <n v="0"/>
    <n v="0"/>
    <n v="0"/>
    <n v="0"/>
    <n v="0"/>
    <n v="0"/>
    <n v="0"/>
    <n v="0"/>
  </r>
  <r>
    <x v="31"/>
    <x v="108"/>
    <n v="0"/>
    <n v="0"/>
    <n v="0"/>
    <n v="0"/>
    <n v="0"/>
    <n v="0"/>
    <n v="0"/>
    <n v="0"/>
    <n v="0"/>
    <n v="0"/>
  </r>
  <r>
    <x v="31"/>
    <x v="109"/>
    <n v="0"/>
    <n v="0"/>
    <n v="0"/>
    <n v="0"/>
    <n v="0"/>
    <n v="0"/>
    <n v="0"/>
    <n v="0"/>
    <n v="0"/>
    <n v="0"/>
  </r>
  <r>
    <x v="31"/>
    <x v="110"/>
    <n v="0"/>
    <n v="0"/>
    <n v="0"/>
    <n v="0"/>
    <n v="0"/>
    <n v="0"/>
    <n v="0"/>
    <n v="0"/>
    <n v="0"/>
    <n v="0"/>
  </r>
  <r>
    <x v="31"/>
    <x v="111"/>
    <n v="0"/>
    <n v="0"/>
    <n v="0"/>
    <n v="0"/>
    <n v="0"/>
    <n v="0"/>
    <n v="0"/>
    <n v="0"/>
    <n v="0"/>
    <n v="0"/>
  </r>
  <r>
    <x v="31"/>
    <x v="112"/>
    <n v="0"/>
    <n v="0"/>
    <n v="0"/>
    <n v="0"/>
    <n v="0"/>
    <n v="0"/>
    <n v="0"/>
    <n v="0"/>
    <n v="0"/>
    <n v="0"/>
  </r>
  <r>
    <x v="31"/>
    <x v="113"/>
    <n v="0"/>
    <n v="0"/>
    <n v="0"/>
    <n v="0"/>
    <n v="0"/>
    <n v="0"/>
    <n v="0"/>
    <n v="0"/>
    <n v="0"/>
    <n v="0"/>
  </r>
  <r>
    <x v="31"/>
    <x v="114"/>
    <n v="0"/>
    <n v="0"/>
    <n v="0"/>
    <n v="0"/>
    <n v="0"/>
    <n v="0"/>
    <n v="0"/>
    <n v="0"/>
    <n v="0"/>
    <n v="0"/>
  </r>
  <r>
    <x v="32"/>
    <x v="25"/>
    <n v="0"/>
    <n v="0"/>
    <n v="0"/>
    <n v="0"/>
    <n v="0"/>
    <n v="0"/>
    <n v="0"/>
    <n v="0"/>
    <n v="0"/>
    <n v="0"/>
  </r>
  <r>
    <x v="32"/>
    <x v="26"/>
    <n v="0"/>
    <n v="0"/>
    <n v="0"/>
    <n v="0"/>
    <n v="0"/>
    <n v="0"/>
    <n v="0"/>
    <n v="0"/>
    <n v="0"/>
    <n v="0"/>
  </r>
  <r>
    <x v="32"/>
    <x v="27"/>
    <n v="0"/>
    <n v="0"/>
    <n v="0"/>
    <n v="0"/>
    <n v="0"/>
    <n v="0"/>
    <n v="0"/>
    <n v="0"/>
    <n v="0"/>
    <n v="0"/>
  </r>
  <r>
    <x v="32"/>
    <x v="28"/>
    <n v="0"/>
    <n v="0"/>
    <n v="0"/>
    <n v="0"/>
    <n v="0"/>
    <n v="0"/>
    <n v="0"/>
    <n v="0"/>
    <n v="0"/>
    <n v="0"/>
  </r>
  <r>
    <x v="32"/>
    <x v="29"/>
    <n v="0"/>
    <n v="0"/>
    <n v="0"/>
    <n v="0"/>
    <n v="0"/>
    <n v="0"/>
    <n v="0"/>
    <n v="0"/>
    <n v="0"/>
    <n v="0"/>
  </r>
  <r>
    <x v="32"/>
    <x v="30"/>
    <n v="0"/>
    <n v="0"/>
    <n v="0"/>
    <n v="0"/>
    <n v="0"/>
    <n v="0"/>
    <n v="0"/>
    <n v="0"/>
    <n v="0"/>
    <n v="0"/>
  </r>
  <r>
    <x v="32"/>
    <x v="31"/>
    <n v="0"/>
    <n v="0"/>
    <n v="0"/>
    <n v="0"/>
    <n v="0"/>
    <n v="0"/>
    <n v="0"/>
    <n v="0"/>
    <n v="0"/>
    <n v="0"/>
  </r>
  <r>
    <x v="32"/>
    <x v="32"/>
    <n v="0"/>
    <n v="0"/>
    <n v="0"/>
    <n v="0"/>
    <n v="0"/>
    <n v="0"/>
    <n v="0"/>
    <n v="0"/>
    <n v="0"/>
    <n v="0"/>
  </r>
  <r>
    <x v="32"/>
    <x v="33"/>
    <n v="0"/>
    <n v="0"/>
    <n v="0"/>
    <n v="0"/>
    <n v="0"/>
    <n v="0"/>
    <n v="0"/>
    <n v="0"/>
    <n v="0"/>
    <n v="0"/>
  </r>
  <r>
    <x v="32"/>
    <x v="34"/>
    <n v="0"/>
    <n v="0"/>
    <n v="0"/>
    <n v="0"/>
    <n v="0"/>
    <n v="0"/>
    <n v="0"/>
    <n v="0"/>
    <n v="0"/>
    <n v="0"/>
  </r>
  <r>
    <x v="32"/>
    <x v="35"/>
    <n v="0"/>
    <n v="0"/>
    <n v="0"/>
    <n v="0"/>
    <n v="0"/>
    <n v="0"/>
    <n v="0"/>
    <n v="0"/>
    <n v="0"/>
    <n v="0"/>
  </r>
  <r>
    <x v="32"/>
    <x v="36"/>
    <n v="0"/>
    <n v="0"/>
    <n v="1102"/>
    <n v="0"/>
    <n v="0"/>
    <n v="0"/>
    <n v="0"/>
    <n v="0"/>
    <n v="0"/>
    <n v="0"/>
  </r>
  <r>
    <x v="32"/>
    <x v="37"/>
    <n v="0"/>
    <n v="0"/>
    <n v="0"/>
    <n v="0"/>
    <n v="0"/>
    <n v="0"/>
    <n v="0"/>
    <n v="0"/>
    <n v="0"/>
    <n v="0"/>
  </r>
  <r>
    <x v="32"/>
    <x v="38"/>
    <n v="0"/>
    <n v="0"/>
    <n v="260"/>
    <n v="0"/>
    <n v="0"/>
    <n v="0"/>
    <n v="0"/>
    <n v="0"/>
    <n v="0"/>
    <n v="0"/>
  </r>
  <r>
    <x v="32"/>
    <x v="39"/>
    <n v="0"/>
    <n v="0"/>
    <n v="259"/>
    <n v="0"/>
    <n v="0"/>
    <n v="0"/>
    <n v="0"/>
    <n v="0"/>
    <n v="0"/>
    <n v="0"/>
  </r>
  <r>
    <x v="32"/>
    <x v="40"/>
    <n v="0"/>
    <n v="0"/>
    <n v="0"/>
    <n v="0"/>
    <n v="0"/>
    <n v="0"/>
    <n v="0"/>
    <n v="0"/>
    <n v="0"/>
    <n v="0"/>
  </r>
  <r>
    <x v="32"/>
    <x v="41"/>
    <n v="0"/>
    <n v="0"/>
    <n v="0"/>
    <n v="0"/>
    <n v="0"/>
    <n v="0"/>
    <n v="0"/>
    <n v="0"/>
    <n v="0"/>
    <n v="0"/>
  </r>
  <r>
    <x v="32"/>
    <x v="42"/>
    <n v="0"/>
    <n v="0"/>
    <n v="297"/>
    <n v="0"/>
    <n v="0"/>
    <n v="0"/>
    <n v="0"/>
    <n v="0"/>
    <n v="0"/>
    <n v="0"/>
  </r>
  <r>
    <x v="32"/>
    <x v="43"/>
    <n v="0"/>
    <n v="0"/>
    <n v="266"/>
    <n v="0"/>
    <n v="0"/>
    <n v="0"/>
    <n v="0"/>
    <n v="0"/>
    <n v="0"/>
    <n v="0"/>
  </r>
  <r>
    <x v="32"/>
    <x v="44"/>
    <n v="0"/>
    <n v="0"/>
    <n v="275"/>
    <n v="0"/>
    <n v="0"/>
    <n v="0"/>
    <n v="0"/>
    <n v="0"/>
    <n v="0"/>
    <n v="0"/>
  </r>
  <r>
    <x v="32"/>
    <x v="45"/>
    <n v="0"/>
    <n v="0"/>
    <n v="0"/>
    <n v="0"/>
    <n v="0"/>
    <n v="0"/>
    <n v="0"/>
    <n v="0"/>
    <n v="0"/>
    <n v="0"/>
  </r>
  <r>
    <x v="32"/>
    <x v="46"/>
    <n v="3"/>
    <n v="0"/>
    <n v="0"/>
    <n v="0"/>
    <n v="0"/>
    <n v="0"/>
    <n v="0"/>
    <n v="0"/>
    <n v="0"/>
    <n v="0"/>
  </r>
  <r>
    <x v="32"/>
    <x v="47"/>
    <n v="0"/>
    <n v="0"/>
    <n v="0"/>
    <n v="0"/>
    <n v="0"/>
    <n v="0"/>
    <n v="0"/>
    <n v="0"/>
    <n v="0"/>
    <n v="0"/>
  </r>
  <r>
    <x v="32"/>
    <x v="48"/>
    <n v="0"/>
    <n v="0"/>
    <n v="0"/>
    <n v="0"/>
    <n v="0"/>
    <n v="0"/>
    <n v="0"/>
    <n v="0"/>
    <n v="0"/>
    <n v="0"/>
  </r>
  <r>
    <x v="32"/>
    <x v="49"/>
    <n v="0"/>
    <n v="0"/>
    <n v="0"/>
    <n v="0"/>
    <n v="0"/>
    <n v="0"/>
    <n v="0"/>
    <n v="0"/>
    <n v="0"/>
    <n v="0"/>
  </r>
  <r>
    <x v="32"/>
    <x v="50"/>
    <n v="0"/>
    <n v="0"/>
    <n v="0"/>
    <n v="0"/>
    <n v="0"/>
    <n v="0"/>
    <n v="0"/>
    <n v="0"/>
    <n v="0"/>
    <n v="0"/>
  </r>
  <r>
    <x v="32"/>
    <x v="51"/>
    <n v="0"/>
    <n v="0"/>
    <n v="0"/>
    <n v="0"/>
    <n v="0"/>
    <n v="0"/>
    <n v="0"/>
    <n v="0"/>
    <n v="0"/>
    <n v="0"/>
  </r>
  <r>
    <x v="32"/>
    <x v="52"/>
    <n v="0"/>
    <n v="0"/>
    <n v="0"/>
    <n v="0"/>
    <n v="0"/>
    <n v="0"/>
    <n v="0"/>
    <n v="0"/>
    <n v="0"/>
    <n v="0"/>
  </r>
  <r>
    <x v="32"/>
    <x v="53"/>
    <n v="0"/>
    <n v="0"/>
    <n v="0"/>
    <n v="0"/>
    <n v="0"/>
    <n v="0"/>
    <n v="0"/>
    <n v="0"/>
    <n v="0"/>
    <n v="0"/>
  </r>
  <r>
    <x v="32"/>
    <x v="54"/>
    <n v="0"/>
    <n v="0"/>
    <n v="0"/>
    <n v="0"/>
    <n v="0"/>
    <n v="0"/>
    <n v="0"/>
    <n v="0"/>
    <n v="0"/>
    <n v="0"/>
  </r>
  <r>
    <x v="32"/>
    <x v="55"/>
    <n v="0"/>
    <n v="0"/>
    <n v="0"/>
    <n v="0"/>
    <n v="0"/>
    <n v="0"/>
    <n v="0"/>
    <n v="0"/>
    <n v="0"/>
    <n v="0"/>
  </r>
  <r>
    <x v="32"/>
    <x v="56"/>
    <n v="0"/>
    <n v="0"/>
    <n v="0"/>
    <n v="0"/>
    <n v="0"/>
    <n v="0"/>
    <n v="0"/>
    <n v="0"/>
    <n v="0"/>
    <n v="0"/>
  </r>
  <r>
    <x v="32"/>
    <x v="57"/>
    <n v="0"/>
    <n v="0"/>
    <n v="0"/>
    <n v="0"/>
    <n v="0"/>
    <n v="0"/>
    <n v="0"/>
    <n v="0"/>
    <n v="0"/>
    <n v="0"/>
  </r>
  <r>
    <x v="32"/>
    <x v="58"/>
    <n v="0"/>
    <n v="0"/>
    <n v="0"/>
    <n v="0"/>
    <n v="0"/>
    <n v="0"/>
    <n v="0"/>
    <n v="0"/>
    <n v="0"/>
    <n v="0"/>
  </r>
  <r>
    <x v="32"/>
    <x v="59"/>
    <n v="0"/>
    <n v="0"/>
    <n v="0"/>
    <n v="0"/>
    <n v="0"/>
    <n v="0"/>
    <n v="0"/>
    <n v="0"/>
    <n v="0"/>
    <n v="0"/>
  </r>
  <r>
    <x v="32"/>
    <x v="60"/>
    <n v="0"/>
    <n v="0"/>
    <n v="0"/>
    <n v="0"/>
    <n v="0"/>
    <n v="0"/>
    <n v="0"/>
    <n v="0"/>
    <n v="0"/>
    <n v="0"/>
  </r>
  <r>
    <x v="32"/>
    <x v="61"/>
    <n v="0"/>
    <n v="0"/>
    <n v="0"/>
    <n v="0"/>
    <n v="0"/>
    <n v="0"/>
    <n v="0"/>
    <n v="0"/>
    <n v="0"/>
    <n v="0"/>
  </r>
  <r>
    <x v="32"/>
    <x v="62"/>
    <n v="0"/>
    <n v="0"/>
    <n v="0"/>
    <n v="0"/>
    <n v="0"/>
    <n v="0"/>
    <n v="0"/>
    <n v="0"/>
    <n v="0"/>
    <n v="0"/>
  </r>
  <r>
    <x v="32"/>
    <x v="63"/>
    <n v="0"/>
    <n v="0"/>
    <n v="0"/>
    <n v="0"/>
    <n v="0"/>
    <n v="0"/>
    <n v="0"/>
    <n v="0"/>
    <n v="0"/>
    <n v="0"/>
  </r>
  <r>
    <x v="32"/>
    <x v="64"/>
    <n v="0"/>
    <n v="0"/>
    <n v="0"/>
    <n v="0"/>
    <n v="0"/>
    <n v="0"/>
    <n v="0"/>
    <n v="0"/>
    <n v="0"/>
    <n v="0"/>
  </r>
  <r>
    <x v="32"/>
    <x v="65"/>
    <n v="0"/>
    <n v="0"/>
    <n v="0"/>
    <n v="0"/>
    <n v="0"/>
    <n v="0"/>
    <n v="0"/>
    <n v="0"/>
    <n v="0"/>
    <n v="0"/>
  </r>
  <r>
    <x v="32"/>
    <x v="66"/>
    <n v="0"/>
    <n v="0"/>
    <n v="0"/>
    <n v="0"/>
    <n v="0"/>
    <n v="0"/>
    <n v="0"/>
    <n v="0"/>
    <n v="0"/>
    <n v="0"/>
  </r>
  <r>
    <x v="32"/>
    <x v="67"/>
    <n v="0"/>
    <n v="0"/>
    <n v="0"/>
    <n v="0"/>
    <n v="0"/>
    <n v="0"/>
    <n v="0"/>
    <n v="0"/>
    <n v="0"/>
    <n v="0"/>
  </r>
  <r>
    <x v="32"/>
    <x v="68"/>
    <n v="0"/>
    <n v="0"/>
    <n v="0"/>
    <n v="0"/>
    <n v="0"/>
    <n v="0"/>
    <n v="0"/>
    <n v="0"/>
    <n v="0"/>
    <n v="0"/>
  </r>
  <r>
    <x v="32"/>
    <x v="69"/>
    <n v="0"/>
    <n v="0"/>
    <n v="0"/>
    <n v="0"/>
    <n v="0"/>
    <n v="0"/>
    <n v="0"/>
    <n v="0"/>
    <n v="0"/>
    <n v="0"/>
  </r>
  <r>
    <x v="32"/>
    <x v="70"/>
    <n v="0"/>
    <n v="0"/>
    <n v="0"/>
    <n v="0"/>
    <n v="0"/>
    <n v="0"/>
    <n v="0"/>
    <n v="0"/>
    <n v="0"/>
    <n v="0"/>
  </r>
  <r>
    <x v="32"/>
    <x v="71"/>
    <n v="0"/>
    <n v="0"/>
    <n v="0"/>
    <n v="0"/>
    <n v="0"/>
    <n v="0"/>
    <n v="0"/>
    <n v="0"/>
    <n v="0"/>
    <n v="0"/>
  </r>
  <r>
    <x v="32"/>
    <x v="72"/>
    <n v="0"/>
    <n v="0"/>
    <n v="0"/>
    <n v="0"/>
    <n v="0"/>
    <n v="0"/>
    <n v="0"/>
    <n v="0"/>
    <n v="0"/>
    <n v="0"/>
  </r>
  <r>
    <x v="32"/>
    <x v="73"/>
    <n v="0"/>
    <n v="0"/>
    <n v="0"/>
    <n v="0"/>
    <n v="0"/>
    <n v="0"/>
    <n v="0"/>
    <n v="0"/>
    <n v="0"/>
    <n v="0"/>
  </r>
  <r>
    <x v="32"/>
    <x v="74"/>
    <n v="0"/>
    <n v="0"/>
    <n v="0"/>
    <n v="0"/>
    <n v="0"/>
    <n v="0"/>
    <n v="0"/>
    <n v="0"/>
    <n v="0"/>
    <n v="0"/>
  </r>
  <r>
    <x v="32"/>
    <x v="75"/>
    <n v="0"/>
    <n v="0"/>
    <n v="0"/>
    <n v="0"/>
    <n v="0"/>
    <n v="0"/>
    <n v="0"/>
    <n v="0"/>
    <n v="0"/>
    <n v="0"/>
  </r>
  <r>
    <x v="32"/>
    <x v="76"/>
    <n v="0"/>
    <n v="0"/>
    <n v="0"/>
    <n v="0"/>
    <n v="0"/>
    <n v="0"/>
    <n v="0"/>
    <n v="0"/>
    <n v="0"/>
    <n v="0"/>
  </r>
  <r>
    <x v="32"/>
    <x v="77"/>
    <n v="0"/>
    <n v="0"/>
    <n v="0"/>
    <n v="0"/>
    <n v="0"/>
    <n v="0"/>
    <n v="0"/>
    <n v="0"/>
    <n v="0"/>
    <n v="0"/>
  </r>
  <r>
    <x v="32"/>
    <x v="78"/>
    <n v="0"/>
    <n v="0"/>
    <n v="0"/>
    <n v="0"/>
    <n v="0"/>
    <n v="0"/>
    <n v="0"/>
    <n v="0"/>
    <n v="0"/>
    <n v="0"/>
  </r>
  <r>
    <x v="32"/>
    <x v="79"/>
    <n v="0"/>
    <n v="0"/>
    <n v="0"/>
    <n v="0"/>
    <n v="0"/>
    <n v="0"/>
    <n v="0"/>
    <n v="0"/>
    <n v="0"/>
    <n v="0"/>
  </r>
  <r>
    <x v="32"/>
    <x v="80"/>
    <n v="0"/>
    <n v="0"/>
    <n v="0"/>
    <n v="0"/>
    <n v="0"/>
    <n v="0"/>
    <n v="0"/>
    <n v="0"/>
    <n v="0"/>
    <n v="0"/>
  </r>
  <r>
    <x v="32"/>
    <x v="81"/>
    <n v="0"/>
    <n v="0"/>
    <n v="0"/>
    <n v="0"/>
    <n v="0"/>
    <n v="0"/>
    <n v="0"/>
    <n v="0"/>
    <n v="0"/>
    <n v="0"/>
  </r>
  <r>
    <x v="32"/>
    <x v="82"/>
    <n v="0"/>
    <n v="0"/>
    <n v="0"/>
    <n v="0"/>
    <n v="0"/>
    <n v="0"/>
    <n v="0"/>
    <n v="0"/>
    <n v="0"/>
    <n v="0"/>
  </r>
  <r>
    <x v="32"/>
    <x v="83"/>
    <n v="0"/>
    <n v="0"/>
    <n v="0"/>
    <n v="0"/>
    <n v="0"/>
    <n v="0"/>
    <n v="0"/>
    <n v="0"/>
    <n v="0"/>
    <n v="0"/>
  </r>
  <r>
    <x v="32"/>
    <x v="84"/>
    <n v="0"/>
    <n v="0"/>
    <n v="0"/>
    <n v="0"/>
    <n v="0"/>
    <n v="0"/>
    <n v="0"/>
    <n v="0"/>
    <n v="0"/>
    <n v="0"/>
  </r>
  <r>
    <x v="32"/>
    <x v="85"/>
    <n v="0"/>
    <n v="0"/>
    <n v="0"/>
    <n v="0"/>
    <n v="0"/>
    <n v="0"/>
    <n v="0"/>
    <n v="0"/>
    <n v="0"/>
    <n v="0"/>
  </r>
  <r>
    <x v="32"/>
    <x v="86"/>
    <n v="0"/>
    <n v="0"/>
    <n v="0"/>
    <n v="0"/>
    <n v="0"/>
    <n v="0"/>
    <n v="0"/>
    <n v="0"/>
    <n v="0"/>
    <n v="0"/>
  </r>
  <r>
    <x v="32"/>
    <x v="87"/>
    <n v="0"/>
    <n v="0"/>
    <n v="0"/>
    <n v="0"/>
    <n v="0"/>
    <n v="0"/>
    <n v="0"/>
    <n v="0"/>
    <n v="0"/>
    <n v="0"/>
  </r>
  <r>
    <x v="32"/>
    <x v="88"/>
    <n v="0"/>
    <n v="0"/>
    <n v="0"/>
    <n v="0"/>
    <n v="0"/>
    <n v="0"/>
    <n v="0"/>
    <n v="0"/>
    <n v="0"/>
    <n v="0"/>
  </r>
  <r>
    <x v="32"/>
    <x v="89"/>
    <n v="0"/>
    <n v="0"/>
    <n v="0"/>
    <n v="0"/>
    <n v="0"/>
    <n v="0"/>
    <n v="0"/>
    <n v="0"/>
    <n v="0"/>
    <n v="0"/>
  </r>
  <r>
    <x v="32"/>
    <x v="90"/>
    <n v="0"/>
    <n v="0"/>
    <n v="0"/>
    <n v="0"/>
    <n v="0"/>
    <n v="0"/>
    <n v="0"/>
    <n v="0"/>
    <n v="0"/>
    <n v="0"/>
  </r>
  <r>
    <x v="32"/>
    <x v="91"/>
    <n v="0"/>
    <n v="0"/>
    <n v="0"/>
    <n v="0"/>
    <n v="0"/>
    <n v="0"/>
    <n v="0"/>
    <n v="0"/>
    <n v="0"/>
    <n v="0"/>
  </r>
  <r>
    <x v="32"/>
    <x v="92"/>
    <n v="0"/>
    <n v="0"/>
    <n v="0"/>
    <n v="0"/>
    <n v="0"/>
    <n v="0"/>
    <n v="0"/>
    <n v="0"/>
    <n v="0"/>
    <n v="0"/>
  </r>
  <r>
    <x v="32"/>
    <x v="93"/>
    <n v="0"/>
    <n v="0"/>
    <n v="0"/>
    <n v="0"/>
    <n v="0"/>
    <n v="0"/>
    <n v="0"/>
    <n v="0"/>
    <n v="0"/>
    <n v="0"/>
  </r>
  <r>
    <x v="32"/>
    <x v="94"/>
    <n v="0"/>
    <n v="0"/>
    <n v="0"/>
    <n v="0"/>
    <n v="0"/>
    <n v="0"/>
    <n v="0"/>
    <n v="0"/>
    <n v="0"/>
    <n v="0"/>
  </r>
  <r>
    <x v="32"/>
    <x v="95"/>
    <n v="0"/>
    <n v="0"/>
    <n v="0"/>
    <n v="0"/>
    <n v="0"/>
    <n v="0"/>
    <n v="0"/>
    <n v="0"/>
    <n v="0"/>
    <n v="0"/>
  </r>
  <r>
    <x v="32"/>
    <x v="96"/>
    <n v="0"/>
    <n v="0"/>
    <n v="0"/>
    <n v="0"/>
    <n v="0"/>
    <n v="0"/>
    <n v="0"/>
    <n v="0"/>
    <n v="0"/>
    <n v="0"/>
  </r>
  <r>
    <x v="32"/>
    <x v="97"/>
    <n v="0"/>
    <n v="0"/>
    <n v="0"/>
    <n v="0"/>
    <n v="0"/>
    <n v="0"/>
    <n v="0"/>
    <n v="0"/>
    <n v="0"/>
    <n v="0"/>
  </r>
  <r>
    <x v="32"/>
    <x v="98"/>
    <n v="0"/>
    <n v="0"/>
    <n v="0"/>
    <n v="0"/>
    <n v="0"/>
    <n v="0"/>
    <n v="0"/>
    <n v="0"/>
    <n v="0"/>
    <n v="0"/>
  </r>
  <r>
    <x v="32"/>
    <x v="99"/>
    <n v="0"/>
    <n v="0"/>
    <n v="0"/>
    <n v="0"/>
    <n v="0"/>
    <n v="0"/>
    <n v="0"/>
    <n v="0"/>
    <n v="0"/>
    <n v="0"/>
  </r>
  <r>
    <x v="32"/>
    <x v="100"/>
    <n v="0"/>
    <n v="0"/>
    <n v="0"/>
    <n v="0"/>
    <n v="0"/>
    <n v="0"/>
    <n v="0"/>
    <n v="0"/>
    <n v="0"/>
    <n v="0"/>
  </r>
  <r>
    <x v="32"/>
    <x v="101"/>
    <n v="0"/>
    <n v="0"/>
    <n v="0"/>
    <n v="0"/>
    <n v="0"/>
    <n v="0"/>
    <n v="0"/>
    <n v="0"/>
    <n v="0"/>
    <n v="0"/>
  </r>
  <r>
    <x v="32"/>
    <x v="102"/>
    <n v="0"/>
    <n v="0"/>
    <n v="0"/>
    <n v="0"/>
    <n v="0"/>
    <n v="0"/>
    <n v="0"/>
    <n v="0"/>
    <n v="0"/>
    <n v="0"/>
  </r>
  <r>
    <x v="32"/>
    <x v="103"/>
    <n v="0"/>
    <n v="0"/>
    <n v="0"/>
    <n v="0"/>
    <n v="0"/>
    <n v="0"/>
    <n v="0"/>
    <n v="0"/>
    <n v="0"/>
    <n v="0"/>
  </r>
  <r>
    <x v="32"/>
    <x v="104"/>
    <n v="0"/>
    <n v="0"/>
    <n v="0"/>
    <n v="0"/>
    <n v="0"/>
    <n v="0"/>
    <n v="0"/>
    <n v="0"/>
    <n v="0"/>
    <n v="0"/>
  </r>
  <r>
    <x v="32"/>
    <x v="105"/>
    <n v="0"/>
    <n v="0"/>
    <n v="0"/>
    <n v="0"/>
    <n v="0"/>
    <n v="0"/>
    <n v="0"/>
    <n v="0"/>
    <n v="0"/>
    <n v="0"/>
  </r>
  <r>
    <x v="32"/>
    <x v="106"/>
    <n v="0"/>
    <n v="0"/>
    <n v="0"/>
    <n v="0"/>
    <n v="0"/>
    <n v="0"/>
    <n v="0"/>
    <n v="0"/>
    <n v="0"/>
    <n v="0"/>
  </r>
  <r>
    <x v="32"/>
    <x v="107"/>
    <n v="0"/>
    <n v="0"/>
    <n v="0"/>
    <n v="0"/>
    <n v="0"/>
    <n v="0"/>
    <n v="0"/>
    <n v="0"/>
    <n v="0"/>
    <n v="0"/>
  </r>
  <r>
    <x v="32"/>
    <x v="108"/>
    <n v="0"/>
    <n v="0"/>
    <n v="0"/>
    <n v="0"/>
    <n v="0"/>
    <n v="0"/>
    <n v="0"/>
    <n v="0"/>
    <n v="0"/>
    <n v="0"/>
  </r>
  <r>
    <x v="32"/>
    <x v="109"/>
    <n v="0"/>
    <n v="0"/>
    <n v="0"/>
    <n v="0"/>
    <n v="0"/>
    <n v="0"/>
    <n v="0"/>
    <n v="0"/>
    <n v="0"/>
    <n v="0"/>
  </r>
  <r>
    <x v="32"/>
    <x v="110"/>
    <n v="0"/>
    <n v="0"/>
    <n v="0"/>
    <n v="0"/>
    <n v="0"/>
    <n v="0"/>
    <n v="0"/>
    <n v="0"/>
    <n v="0"/>
    <n v="0"/>
  </r>
  <r>
    <x v="32"/>
    <x v="111"/>
    <n v="0"/>
    <n v="0"/>
    <n v="0"/>
    <n v="0"/>
    <n v="0"/>
    <n v="0"/>
    <n v="0"/>
    <n v="0"/>
    <n v="0"/>
    <n v="0"/>
  </r>
  <r>
    <x v="32"/>
    <x v="112"/>
    <n v="0"/>
    <n v="0"/>
    <n v="0"/>
    <n v="0"/>
    <n v="0"/>
    <n v="0"/>
    <n v="0"/>
    <n v="0"/>
    <n v="0"/>
    <n v="0"/>
  </r>
  <r>
    <x v="32"/>
    <x v="113"/>
    <n v="0"/>
    <n v="0"/>
    <n v="0"/>
    <n v="0"/>
    <n v="0"/>
    <n v="0"/>
    <n v="0"/>
    <n v="0"/>
    <n v="0"/>
    <n v="0"/>
  </r>
  <r>
    <x v="32"/>
    <x v="114"/>
    <n v="0"/>
    <n v="0"/>
    <n v="0"/>
    <n v="0"/>
    <n v="0"/>
    <n v="0"/>
    <n v="0"/>
    <n v="0"/>
    <n v="0"/>
    <n v="0"/>
  </r>
  <r>
    <x v="33"/>
    <x v="25"/>
    <n v="0"/>
    <n v="0"/>
    <n v="0"/>
    <n v="0"/>
    <n v="0"/>
    <n v="0"/>
    <n v="0"/>
    <n v="0"/>
    <n v="0"/>
    <n v="0"/>
  </r>
  <r>
    <x v="33"/>
    <x v="26"/>
    <n v="0"/>
    <n v="0"/>
    <n v="0"/>
    <n v="0"/>
    <n v="0"/>
    <n v="0"/>
    <n v="0"/>
    <n v="0"/>
    <n v="0"/>
    <n v="0"/>
  </r>
  <r>
    <x v="33"/>
    <x v="27"/>
    <n v="0"/>
    <n v="0"/>
    <n v="0"/>
    <n v="0"/>
    <n v="0"/>
    <n v="0"/>
    <n v="0"/>
    <n v="0"/>
    <n v="0"/>
    <n v="0"/>
  </r>
  <r>
    <x v="33"/>
    <x v="28"/>
    <n v="0"/>
    <n v="0"/>
    <n v="0"/>
    <n v="0"/>
    <n v="0"/>
    <n v="0"/>
    <n v="0"/>
    <n v="0"/>
    <n v="0"/>
    <n v="0"/>
  </r>
  <r>
    <x v="33"/>
    <x v="29"/>
    <n v="0"/>
    <n v="0"/>
    <n v="0"/>
    <n v="0"/>
    <n v="0"/>
    <n v="0"/>
    <n v="0"/>
    <n v="0"/>
    <n v="0"/>
    <n v="0"/>
  </r>
  <r>
    <x v="33"/>
    <x v="30"/>
    <n v="0"/>
    <n v="0"/>
    <n v="0"/>
    <n v="0"/>
    <n v="0"/>
    <n v="0"/>
    <n v="0"/>
    <n v="0"/>
    <n v="0"/>
    <n v="0"/>
  </r>
  <r>
    <x v="33"/>
    <x v="31"/>
    <n v="1"/>
    <n v="0"/>
    <n v="0"/>
    <n v="0"/>
    <n v="0"/>
    <n v="0"/>
    <n v="0"/>
    <n v="0"/>
    <n v="0"/>
    <n v="0"/>
  </r>
  <r>
    <x v="33"/>
    <x v="32"/>
    <n v="1"/>
    <n v="0"/>
    <n v="0"/>
    <n v="0"/>
    <n v="0"/>
    <n v="0"/>
    <n v="0"/>
    <n v="0"/>
    <n v="0"/>
    <n v="0"/>
  </r>
  <r>
    <x v="33"/>
    <x v="33"/>
    <n v="0"/>
    <n v="0"/>
    <n v="0"/>
    <n v="0"/>
    <n v="0"/>
    <n v="0"/>
    <n v="0"/>
    <n v="0"/>
    <n v="0"/>
    <n v="0"/>
  </r>
  <r>
    <x v="33"/>
    <x v="34"/>
    <n v="0"/>
    <n v="0"/>
    <n v="0"/>
    <n v="0"/>
    <n v="0"/>
    <n v="0"/>
    <n v="0"/>
    <n v="0"/>
    <n v="0"/>
    <n v="0"/>
  </r>
  <r>
    <x v="33"/>
    <x v="35"/>
    <n v="0"/>
    <n v="0"/>
    <n v="0"/>
    <n v="0"/>
    <n v="0"/>
    <n v="0"/>
    <n v="0"/>
    <n v="0"/>
    <n v="0"/>
    <n v="0"/>
  </r>
  <r>
    <x v="33"/>
    <x v="36"/>
    <n v="1"/>
    <n v="0"/>
    <n v="0"/>
    <n v="0"/>
    <n v="0"/>
    <n v="0"/>
    <n v="0"/>
    <n v="0"/>
    <n v="0"/>
    <n v="0"/>
  </r>
  <r>
    <x v="33"/>
    <x v="37"/>
    <n v="1"/>
    <n v="0"/>
    <n v="0"/>
    <n v="0"/>
    <n v="0"/>
    <n v="0"/>
    <n v="0"/>
    <n v="0"/>
    <n v="0"/>
    <n v="0"/>
  </r>
  <r>
    <x v="33"/>
    <x v="38"/>
    <n v="2"/>
    <n v="0"/>
    <n v="0"/>
    <n v="0"/>
    <n v="0"/>
    <n v="0"/>
    <n v="0"/>
    <n v="0"/>
    <n v="0"/>
    <n v="0"/>
  </r>
  <r>
    <x v="33"/>
    <x v="39"/>
    <n v="0"/>
    <n v="0"/>
    <n v="0"/>
    <n v="0"/>
    <n v="0"/>
    <n v="0"/>
    <n v="0"/>
    <n v="0"/>
    <n v="0"/>
    <n v="0"/>
  </r>
  <r>
    <x v="33"/>
    <x v="40"/>
    <n v="0"/>
    <n v="0"/>
    <n v="0"/>
    <n v="0"/>
    <n v="0"/>
    <n v="0"/>
    <n v="0"/>
    <n v="0"/>
    <n v="0"/>
    <n v="0"/>
  </r>
  <r>
    <x v="33"/>
    <x v="41"/>
    <n v="0"/>
    <n v="0"/>
    <n v="0"/>
    <n v="0"/>
    <n v="0"/>
    <n v="0"/>
    <n v="0"/>
    <n v="0"/>
    <n v="0"/>
    <n v="0"/>
  </r>
  <r>
    <x v="33"/>
    <x v="42"/>
    <n v="0"/>
    <n v="0"/>
    <n v="0"/>
    <n v="0"/>
    <n v="0"/>
    <n v="0"/>
    <n v="0"/>
    <n v="0"/>
    <n v="0"/>
    <n v="0"/>
  </r>
  <r>
    <x v="33"/>
    <x v="43"/>
    <n v="0"/>
    <n v="0"/>
    <n v="0"/>
    <n v="0"/>
    <n v="0"/>
    <n v="0"/>
    <n v="0"/>
    <n v="0"/>
    <n v="0"/>
    <n v="0"/>
  </r>
  <r>
    <x v="33"/>
    <x v="44"/>
    <n v="0"/>
    <n v="0"/>
    <n v="0"/>
    <n v="0"/>
    <n v="0"/>
    <n v="0"/>
    <n v="0"/>
    <n v="0"/>
    <n v="0"/>
    <n v="0"/>
  </r>
  <r>
    <x v="33"/>
    <x v="45"/>
    <n v="0"/>
    <n v="0"/>
    <n v="0"/>
    <n v="0"/>
    <n v="0"/>
    <n v="0"/>
    <n v="0"/>
    <n v="0"/>
    <n v="0"/>
    <n v="0"/>
  </r>
  <r>
    <x v="33"/>
    <x v="46"/>
    <n v="0"/>
    <n v="0"/>
    <n v="0"/>
    <n v="0"/>
    <n v="0"/>
    <n v="0"/>
    <n v="0"/>
    <n v="0"/>
    <n v="0"/>
    <n v="0"/>
  </r>
  <r>
    <x v="33"/>
    <x v="47"/>
    <n v="0"/>
    <n v="0"/>
    <n v="0"/>
    <n v="0"/>
    <n v="0"/>
    <n v="0"/>
    <n v="0"/>
    <n v="0"/>
    <n v="0"/>
    <n v="0"/>
  </r>
  <r>
    <x v="33"/>
    <x v="48"/>
    <n v="0"/>
    <n v="0"/>
    <n v="0"/>
    <n v="0"/>
    <n v="0"/>
    <n v="0"/>
    <n v="0"/>
    <n v="0"/>
    <n v="0"/>
    <n v="0"/>
  </r>
  <r>
    <x v="33"/>
    <x v="49"/>
    <n v="0"/>
    <n v="0"/>
    <n v="0"/>
    <n v="0"/>
    <n v="0"/>
    <n v="0"/>
    <n v="0"/>
    <n v="0"/>
    <n v="0"/>
    <n v="0"/>
  </r>
  <r>
    <x v="33"/>
    <x v="50"/>
    <n v="0"/>
    <n v="0"/>
    <n v="0"/>
    <n v="0"/>
    <n v="0"/>
    <n v="0"/>
    <n v="0"/>
    <n v="0"/>
    <n v="0"/>
    <n v="0"/>
  </r>
  <r>
    <x v="33"/>
    <x v="51"/>
    <n v="0"/>
    <n v="0"/>
    <n v="0"/>
    <n v="0"/>
    <n v="0"/>
    <n v="0"/>
    <n v="0"/>
    <n v="0"/>
    <n v="0"/>
    <n v="0"/>
  </r>
  <r>
    <x v="33"/>
    <x v="52"/>
    <n v="0"/>
    <n v="0"/>
    <n v="0"/>
    <n v="0"/>
    <n v="0"/>
    <n v="0"/>
    <n v="0"/>
    <n v="0"/>
    <n v="0"/>
    <n v="0"/>
  </r>
  <r>
    <x v="33"/>
    <x v="53"/>
    <n v="0"/>
    <n v="0"/>
    <n v="0"/>
    <n v="0"/>
    <n v="0"/>
    <n v="0"/>
    <n v="0"/>
    <n v="0"/>
    <n v="0"/>
    <n v="0"/>
  </r>
  <r>
    <x v="33"/>
    <x v="54"/>
    <n v="0"/>
    <n v="0"/>
    <n v="0"/>
    <n v="0"/>
    <n v="0"/>
    <n v="0"/>
    <n v="0"/>
    <n v="0"/>
    <n v="0"/>
    <n v="0"/>
  </r>
  <r>
    <x v="33"/>
    <x v="55"/>
    <n v="0"/>
    <n v="0"/>
    <n v="0"/>
    <n v="0"/>
    <n v="0"/>
    <n v="0"/>
    <n v="0"/>
    <n v="0"/>
    <n v="0"/>
    <n v="0"/>
  </r>
  <r>
    <x v="33"/>
    <x v="56"/>
    <n v="0"/>
    <n v="0"/>
    <n v="0"/>
    <n v="0"/>
    <n v="0"/>
    <n v="0"/>
    <n v="0"/>
    <n v="0"/>
    <n v="0"/>
    <n v="0"/>
  </r>
  <r>
    <x v="33"/>
    <x v="57"/>
    <n v="0"/>
    <n v="0"/>
    <n v="0"/>
    <n v="0"/>
    <n v="0"/>
    <n v="0"/>
    <n v="0"/>
    <n v="0"/>
    <n v="0"/>
    <n v="0"/>
  </r>
  <r>
    <x v="33"/>
    <x v="58"/>
    <n v="0"/>
    <n v="0"/>
    <n v="0"/>
    <n v="0"/>
    <n v="0"/>
    <n v="0"/>
    <n v="0"/>
    <n v="0"/>
    <n v="0"/>
    <n v="0"/>
  </r>
  <r>
    <x v="33"/>
    <x v="59"/>
    <n v="0"/>
    <n v="0"/>
    <n v="0"/>
    <n v="0"/>
    <n v="0"/>
    <n v="0"/>
    <n v="0"/>
    <n v="0"/>
    <n v="0"/>
    <n v="0"/>
  </r>
  <r>
    <x v="33"/>
    <x v="60"/>
    <n v="0"/>
    <n v="0"/>
    <n v="0"/>
    <n v="0"/>
    <n v="0"/>
    <n v="0"/>
    <n v="0"/>
    <n v="0"/>
    <n v="0"/>
    <n v="0"/>
  </r>
  <r>
    <x v="33"/>
    <x v="61"/>
    <n v="0"/>
    <n v="0"/>
    <n v="0"/>
    <n v="0"/>
    <n v="0"/>
    <n v="0"/>
    <n v="0"/>
    <n v="0"/>
    <n v="0"/>
    <n v="0"/>
  </r>
  <r>
    <x v="33"/>
    <x v="62"/>
    <n v="0"/>
    <n v="0"/>
    <n v="0"/>
    <n v="0"/>
    <n v="0"/>
    <n v="0"/>
    <n v="0"/>
    <n v="0"/>
    <n v="0"/>
    <n v="0"/>
  </r>
  <r>
    <x v="33"/>
    <x v="63"/>
    <n v="0"/>
    <n v="0"/>
    <n v="0"/>
    <n v="0"/>
    <n v="0"/>
    <n v="0"/>
    <n v="0"/>
    <n v="0"/>
    <n v="0"/>
    <n v="0"/>
  </r>
  <r>
    <x v="33"/>
    <x v="64"/>
    <n v="0"/>
    <n v="0"/>
    <n v="0"/>
    <n v="0"/>
    <n v="0"/>
    <n v="0"/>
    <n v="0"/>
    <n v="0"/>
    <n v="0"/>
    <n v="0"/>
  </r>
  <r>
    <x v="33"/>
    <x v="65"/>
    <n v="0"/>
    <n v="0"/>
    <n v="0"/>
    <n v="0"/>
    <n v="0"/>
    <n v="0"/>
    <n v="0"/>
    <n v="0"/>
    <n v="0"/>
    <n v="0"/>
  </r>
  <r>
    <x v="33"/>
    <x v="66"/>
    <n v="0"/>
    <n v="0"/>
    <n v="0"/>
    <n v="0"/>
    <n v="0"/>
    <n v="0"/>
    <n v="0"/>
    <n v="0"/>
    <n v="0"/>
    <n v="0"/>
  </r>
  <r>
    <x v="33"/>
    <x v="67"/>
    <n v="0"/>
    <n v="0"/>
    <n v="0"/>
    <n v="0"/>
    <n v="0"/>
    <n v="0"/>
    <n v="0"/>
    <n v="0"/>
    <n v="0"/>
    <n v="0"/>
  </r>
  <r>
    <x v="33"/>
    <x v="68"/>
    <n v="0"/>
    <n v="0"/>
    <n v="0"/>
    <n v="0"/>
    <n v="0"/>
    <n v="0"/>
    <n v="0"/>
    <n v="0"/>
    <n v="0"/>
    <n v="0"/>
  </r>
  <r>
    <x v="33"/>
    <x v="69"/>
    <n v="0"/>
    <n v="0"/>
    <n v="0"/>
    <n v="0"/>
    <n v="0"/>
    <n v="0"/>
    <n v="0"/>
    <n v="0"/>
    <n v="0"/>
    <n v="0"/>
  </r>
  <r>
    <x v="33"/>
    <x v="70"/>
    <n v="0"/>
    <n v="0"/>
    <n v="0"/>
    <n v="0"/>
    <n v="0"/>
    <n v="0"/>
    <n v="0"/>
    <n v="0"/>
    <n v="0"/>
    <n v="0"/>
  </r>
  <r>
    <x v="33"/>
    <x v="71"/>
    <n v="0"/>
    <n v="0"/>
    <n v="0"/>
    <n v="0"/>
    <n v="0"/>
    <n v="0"/>
    <n v="0"/>
    <n v="0"/>
    <n v="0"/>
    <n v="0"/>
  </r>
  <r>
    <x v="33"/>
    <x v="72"/>
    <n v="0"/>
    <n v="0"/>
    <n v="0"/>
    <n v="0"/>
    <n v="0"/>
    <n v="0"/>
    <n v="0"/>
    <n v="0"/>
    <n v="0"/>
    <n v="0"/>
  </r>
  <r>
    <x v="33"/>
    <x v="73"/>
    <n v="0"/>
    <n v="0"/>
    <n v="0"/>
    <n v="0"/>
    <n v="0"/>
    <n v="0"/>
    <n v="0"/>
    <n v="0"/>
    <n v="0"/>
    <n v="0"/>
  </r>
  <r>
    <x v="33"/>
    <x v="74"/>
    <n v="0"/>
    <n v="0"/>
    <n v="0"/>
    <n v="0"/>
    <n v="0"/>
    <n v="0"/>
    <n v="0"/>
    <n v="0"/>
    <n v="0"/>
    <n v="0"/>
  </r>
  <r>
    <x v="33"/>
    <x v="75"/>
    <n v="0"/>
    <n v="0"/>
    <n v="0"/>
    <n v="0"/>
    <n v="0"/>
    <n v="0"/>
    <n v="0"/>
    <n v="0"/>
    <n v="0"/>
    <n v="0"/>
  </r>
  <r>
    <x v="33"/>
    <x v="76"/>
    <n v="0"/>
    <n v="0"/>
    <n v="0"/>
    <n v="0"/>
    <n v="0"/>
    <n v="0"/>
    <n v="0"/>
    <n v="0"/>
    <n v="0"/>
    <n v="0"/>
  </r>
  <r>
    <x v="33"/>
    <x v="77"/>
    <n v="0"/>
    <n v="0"/>
    <n v="0"/>
    <n v="0"/>
    <n v="0"/>
    <n v="0"/>
    <n v="0"/>
    <n v="0"/>
    <n v="0"/>
    <n v="0"/>
  </r>
  <r>
    <x v="33"/>
    <x v="78"/>
    <n v="0"/>
    <n v="0"/>
    <n v="0"/>
    <n v="0"/>
    <n v="0"/>
    <n v="0"/>
    <n v="0"/>
    <n v="0"/>
    <n v="0"/>
    <n v="0"/>
  </r>
  <r>
    <x v="33"/>
    <x v="79"/>
    <n v="0"/>
    <n v="0"/>
    <n v="0"/>
    <n v="0"/>
    <n v="0"/>
    <n v="0"/>
    <n v="0"/>
    <n v="0"/>
    <n v="0"/>
    <n v="0"/>
  </r>
  <r>
    <x v="33"/>
    <x v="80"/>
    <n v="0"/>
    <n v="0"/>
    <n v="0"/>
    <n v="0"/>
    <n v="0"/>
    <n v="0"/>
    <n v="0"/>
    <n v="0"/>
    <n v="0"/>
    <n v="0"/>
  </r>
  <r>
    <x v="33"/>
    <x v="81"/>
    <n v="0"/>
    <n v="0"/>
    <n v="0"/>
    <n v="0"/>
    <n v="0"/>
    <n v="0"/>
    <n v="0"/>
    <n v="0"/>
    <n v="0"/>
    <n v="0"/>
  </r>
  <r>
    <x v="33"/>
    <x v="82"/>
    <n v="0"/>
    <n v="0"/>
    <n v="0"/>
    <n v="0"/>
    <n v="0"/>
    <n v="0"/>
    <n v="0"/>
    <n v="0"/>
    <n v="0"/>
    <n v="0"/>
  </r>
  <r>
    <x v="33"/>
    <x v="83"/>
    <n v="0"/>
    <n v="0"/>
    <n v="0"/>
    <n v="0"/>
    <n v="0"/>
    <n v="0"/>
    <n v="0"/>
    <n v="0"/>
    <n v="0"/>
    <n v="0"/>
  </r>
  <r>
    <x v="33"/>
    <x v="84"/>
    <n v="0"/>
    <n v="0"/>
    <n v="0"/>
    <n v="0"/>
    <n v="0"/>
    <n v="0"/>
    <n v="0"/>
    <n v="0"/>
    <n v="0"/>
    <n v="0"/>
  </r>
  <r>
    <x v="33"/>
    <x v="85"/>
    <n v="0"/>
    <n v="0"/>
    <n v="0"/>
    <n v="0"/>
    <n v="0"/>
    <n v="0"/>
    <n v="0"/>
    <n v="0"/>
    <n v="0"/>
    <n v="0"/>
  </r>
  <r>
    <x v="33"/>
    <x v="86"/>
    <n v="0"/>
    <n v="0"/>
    <n v="0"/>
    <n v="0"/>
    <n v="0"/>
    <n v="0"/>
    <n v="0"/>
    <n v="0"/>
    <n v="0"/>
    <n v="0"/>
  </r>
  <r>
    <x v="33"/>
    <x v="87"/>
    <n v="0"/>
    <n v="0"/>
    <n v="0"/>
    <n v="0"/>
    <n v="0"/>
    <n v="0"/>
    <n v="0"/>
    <n v="0"/>
    <n v="0"/>
    <n v="0"/>
  </r>
  <r>
    <x v="33"/>
    <x v="88"/>
    <n v="0"/>
    <n v="0"/>
    <n v="0"/>
    <n v="0"/>
    <n v="0"/>
    <n v="0"/>
    <n v="0"/>
    <n v="0"/>
    <n v="0"/>
    <n v="0"/>
  </r>
  <r>
    <x v="33"/>
    <x v="89"/>
    <n v="0"/>
    <n v="0"/>
    <n v="0"/>
    <n v="0"/>
    <n v="0"/>
    <n v="0"/>
    <n v="0"/>
    <n v="0"/>
    <n v="0"/>
    <n v="0"/>
  </r>
  <r>
    <x v="33"/>
    <x v="90"/>
    <n v="0"/>
    <n v="0"/>
    <n v="0"/>
    <n v="0"/>
    <n v="0"/>
    <n v="0"/>
    <n v="0"/>
    <n v="0"/>
    <n v="0"/>
    <n v="0"/>
  </r>
  <r>
    <x v="33"/>
    <x v="91"/>
    <n v="0"/>
    <n v="0"/>
    <n v="0"/>
    <n v="0"/>
    <n v="0"/>
    <n v="0"/>
    <n v="0"/>
    <n v="0"/>
    <n v="0"/>
    <n v="0"/>
  </r>
  <r>
    <x v="33"/>
    <x v="92"/>
    <n v="0"/>
    <n v="0"/>
    <n v="0"/>
    <n v="0"/>
    <n v="0"/>
    <n v="0"/>
    <n v="0"/>
    <n v="0"/>
    <n v="0"/>
    <n v="0"/>
  </r>
  <r>
    <x v="33"/>
    <x v="93"/>
    <n v="0"/>
    <n v="0"/>
    <n v="0"/>
    <n v="0"/>
    <n v="0"/>
    <n v="0"/>
    <n v="0"/>
    <n v="0"/>
    <n v="0"/>
    <n v="0"/>
  </r>
  <r>
    <x v="33"/>
    <x v="94"/>
    <n v="0"/>
    <n v="0"/>
    <n v="0"/>
    <n v="0"/>
    <n v="0"/>
    <n v="0"/>
    <n v="0"/>
    <n v="0"/>
    <n v="0"/>
    <n v="0"/>
  </r>
  <r>
    <x v="33"/>
    <x v="95"/>
    <n v="0"/>
    <n v="0"/>
    <n v="0"/>
    <n v="0"/>
    <n v="0"/>
    <n v="0"/>
    <n v="0"/>
    <n v="0"/>
    <n v="0"/>
    <n v="0"/>
  </r>
  <r>
    <x v="33"/>
    <x v="96"/>
    <n v="0"/>
    <n v="0"/>
    <n v="0"/>
    <n v="0"/>
    <n v="0"/>
    <n v="0"/>
    <n v="0"/>
    <n v="0"/>
    <n v="0"/>
    <n v="0"/>
  </r>
  <r>
    <x v="33"/>
    <x v="97"/>
    <n v="0"/>
    <n v="0"/>
    <n v="0"/>
    <n v="0"/>
    <n v="0"/>
    <n v="0"/>
    <n v="0"/>
    <n v="0"/>
    <n v="0"/>
    <n v="0"/>
  </r>
  <r>
    <x v="33"/>
    <x v="98"/>
    <n v="0"/>
    <n v="0"/>
    <n v="0"/>
    <n v="0"/>
    <n v="0"/>
    <n v="0"/>
    <n v="0"/>
    <n v="0"/>
    <n v="0"/>
    <n v="0"/>
  </r>
  <r>
    <x v="33"/>
    <x v="99"/>
    <n v="0"/>
    <n v="0"/>
    <n v="0"/>
    <n v="0"/>
    <n v="0"/>
    <n v="0"/>
    <n v="0"/>
    <n v="0"/>
    <n v="0"/>
    <n v="0"/>
  </r>
  <r>
    <x v="33"/>
    <x v="100"/>
    <n v="0"/>
    <n v="0"/>
    <n v="0"/>
    <n v="0"/>
    <n v="0"/>
    <n v="0"/>
    <n v="0"/>
    <n v="0"/>
    <n v="0"/>
    <n v="0"/>
  </r>
  <r>
    <x v="33"/>
    <x v="101"/>
    <n v="0"/>
    <n v="0"/>
    <n v="0"/>
    <n v="0"/>
    <n v="0"/>
    <n v="0"/>
    <n v="0"/>
    <n v="0"/>
    <n v="0"/>
    <n v="0"/>
  </r>
  <r>
    <x v="33"/>
    <x v="102"/>
    <n v="0"/>
    <n v="0"/>
    <n v="0"/>
    <n v="0"/>
    <n v="0"/>
    <n v="0"/>
    <n v="0"/>
    <n v="0"/>
    <n v="0"/>
    <n v="0"/>
  </r>
  <r>
    <x v="33"/>
    <x v="103"/>
    <n v="0"/>
    <n v="0"/>
    <n v="0"/>
    <n v="0"/>
    <n v="0"/>
    <n v="0"/>
    <n v="0"/>
    <n v="0"/>
    <n v="0"/>
    <n v="0"/>
  </r>
  <r>
    <x v="33"/>
    <x v="104"/>
    <n v="0"/>
    <n v="0"/>
    <n v="0"/>
    <n v="0"/>
    <n v="0"/>
    <n v="0"/>
    <n v="0"/>
    <n v="0"/>
    <n v="0"/>
    <n v="0"/>
  </r>
  <r>
    <x v="33"/>
    <x v="105"/>
    <n v="0"/>
    <n v="0"/>
    <n v="0"/>
    <n v="0"/>
    <n v="0"/>
    <n v="0"/>
    <n v="0"/>
    <n v="0"/>
    <n v="0"/>
    <n v="0"/>
  </r>
  <r>
    <x v="33"/>
    <x v="106"/>
    <n v="0"/>
    <n v="0"/>
    <n v="0"/>
    <n v="0"/>
    <n v="0"/>
    <n v="0"/>
    <n v="0"/>
    <n v="0"/>
    <n v="0"/>
    <n v="0"/>
  </r>
  <r>
    <x v="33"/>
    <x v="107"/>
    <n v="0"/>
    <n v="0"/>
    <n v="0"/>
    <n v="0"/>
    <n v="0"/>
    <n v="0"/>
    <n v="0"/>
    <n v="0"/>
    <n v="0"/>
    <n v="0"/>
  </r>
  <r>
    <x v="33"/>
    <x v="108"/>
    <n v="0"/>
    <n v="0"/>
    <n v="0"/>
    <n v="0"/>
    <n v="0"/>
    <n v="0"/>
    <n v="0"/>
    <n v="0"/>
    <n v="0"/>
    <n v="0"/>
  </r>
  <r>
    <x v="33"/>
    <x v="109"/>
    <n v="0"/>
    <n v="0"/>
    <n v="0"/>
    <n v="0"/>
    <n v="0"/>
    <n v="0"/>
    <n v="0"/>
    <n v="0"/>
    <n v="0"/>
    <n v="0"/>
  </r>
  <r>
    <x v="33"/>
    <x v="110"/>
    <n v="0"/>
    <n v="0"/>
    <n v="0"/>
    <n v="0"/>
    <n v="0"/>
    <n v="0"/>
    <n v="0"/>
    <n v="0"/>
    <n v="0"/>
    <n v="0"/>
  </r>
  <r>
    <x v="33"/>
    <x v="111"/>
    <n v="0"/>
    <n v="0"/>
    <n v="0"/>
    <n v="0"/>
    <n v="0"/>
    <n v="0"/>
    <n v="0"/>
    <n v="0"/>
    <n v="0"/>
    <n v="0"/>
  </r>
  <r>
    <x v="33"/>
    <x v="112"/>
    <n v="0"/>
    <n v="0"/>
    <n v="0"/>
    <n v="0"/>
    <n v="0"/>
    <n v="0"/>
    <n v="0"/>
    <n v="0"/>
    <n v="0"/>
    <n v="0"/>
  </r>
  <r>
    <x v="33"/>
    <x v="113"/>
    <n v="0"/>
    <n v="0"/>
    <n v="0"/>
    <n v="0"/>
    <n v="0"/>
    <n v="0"/>
    <n v="0"/>
    <n v="0"/>
    <n v="0"/>
    <n v="0"/>
  </r>
  <r>
    <x v="33"/>
    <x v="114"/>
    <n v="0"/>
    <n v="0"/>
    <n v="0"/>
    <n v="0"/>
    <n v="0"/>
    <n v="0"/>
    <n v="0"/>
    <n v="0"/>
    <n v="0"/>
    <n v="0"/>
  </r>
  <r>
    <x v="34"/>
    <x v="25"/>
    <n v="0"/>
    <n v="0"/>
    <n v="0"/>
    <n v="0"/>
    <n v="0"/>
    <n v="0"/>
    <n v="0"/>
    <n v="0"/>
    <n v="0"/>
    <n v="0"/>
  </r>
  <r>
    <x v="34"/>
    <x v="26"/>
    <n v="0"/>
    <n v="0"/>
    <n v="0"/>
    <n v="0"/>
    <n v="0"/>
    <n v="0"/>
    <n v="0"/>
    <n v="0"/>
    <n v="0"/>
    <n v="0"/>
  </r>
  <r>
    <x v="34"/>
    <x v="27"/>
    <n v="0"/>
    <n v="0"/>
    <n v="0"/>
    <n v="0"/>
    <n v="0"/>
    <n v="0"/>
    <n v="0"/>
    <n v="0"/>
    <n v="0"/>
    <n v="0"/>
  </r>
  <r>
    <x v="34"/>
    <x v="28"/>
    <n v="0"/>
    <n v="0"/>
    <n v="0"/>
    <n v="0"/>
    <n v="0"/>
    <n v="0"/>
    <n v="0"/>
    <n v="0"/>
    <n v="0"/>
    <n v="0"/>
  </r>
  <r>
    <x v="34"/>
    <x v="29"/>
    <n v="0"/>
    <n v="0"/>
    <n v="0"/>
    <n v="0"/>
    <n v="0"/>
    <n v="0"/>
    <n v="0"/>
    <n v="0"/>
    <n v="0"/>
    <n v="0"/>
  </r>
  <r>
    <x v="34"/>
    <x v="30"/>
    <n v="1"/>
    <n v="0"/>
    <n v="0"/>
    <n v="0"/>
    <n v="0"/>
    <n v="0"/>
    <n v="0"/>
    <n v="0"/>
    <n v="0"/>
    <n v="0"/>
  </r>
  <r>
    <x v="34"/>
    <x v="31"/>
    <n v="0"/>
    <n v="0"/>
    <n v="0"/>
    <n v="0"/>
    <n v="0"/>
    <n v="0"/>
    <n v="0"/>
    <n v="0"/>
    <n v="0"/>
    <n v="0"/>
  </r>
  <r>
    <x v="34"/>
    <x v="32"/>
    <n v="1"/>
    <n v="0"/>
    <n v="0"/>
    <n v="0"/>
    <n v="0"/>
    <n v="0"/>
    <n v="0"/>
    <n v="0"/>
    <n v="0"/>
    <n v="0"/>
  </r>
  <r>
    <x v="34"/>
    <x v="33"/>
    <n v="0"/>
    <n v="0"/>
    <n v="0"/>
    <n v="0"/>
    <n v="0"/>
    <n v="0"/>
    <n v="0"/>
    <n v="0"/>
    <n v="0"/>
    <n v="0"/>
  </r>
  <r>
    <x v="34"/>
    <x v="34"/>
    <n v="0"/>
    <n v="0"/>
    <n v="0"/>
    <n v="0"/>
    <n v="0"/>
    <n v="0"/>
    <n v="0"/>
    <n v="0"/>
    <n v="0"/>
    <n v="0"/>
  </r>
  <r>
    <x v="34"/>
    <x v="35"/>
    <n v="0"/>
    <n v="0"/>
    <n v="0"/>
    <n v="0"/>
    <n v="0"/>
    <n v="0"/>
    <n v="0"/>
    <n v="0"/>
    <n v="0"/>
    <n v="0"/>
  </r>
  <r>
    <x v="34"/>
    <x v="36"/>
    <n v="1"/>
    <n v="0"/>
    <n v="0"/>
    <n v="0"/>
    <n v="0"/>
    <n v="0"/>
    <n v="0"/>
    <n v="0"/>
    <n v="0"/>
    <n v="0"/>
  </r>
  <r>
    <x v="34"/>
    <x v="37"/>
    <n v="1"/>
    <n v="0"/>
    <n v="0"/>
    <n v="0"/>
    <n v="0"/>
    <n v="0"/>
    <n v="0"/>
    <n v="0"/>
    <n v="0"/>
    <n v="0"/>
  </r>
  <r>
    <x v="34"/>
    <x v="38"/>
    <n v="0"/>
    <n v="0"/>
    <n v="0"/>
    <n v="0"/>
    <n v="0"/>
    <n v="0"/>
    <n v="0"/>
    <n v="0"/>
    <n v="0"/>
    <n v="0"/>
  </r>
  <r>
    <x v="34"/>
    <x v="39"/>
    <n v="1"/>
    <n v="0"/>
    <n v="0"/>
    <n v="0"/>
    <n v="0"/>
    <n v="0"/>
    <n v="0"/>
    <n v="0"/>
    <n v="0"/>
    <n v="0"/>
  </r>
  <r>
    <x v="34"/>
    <x v="40"/>
    <n v="0"/>
    <n v="0"/>
    <n v="0"/>
    <n v="0"/>
    <n v="0"/>
    <n v="0"/>
    <n v="0"/>
    <n v="0"/>
    <n v="0"/>
    <n v="0"/>
  </r>
  <r>
    <x v="34"/>
    <x v="41"/>
    <n v="0"/>
    <n v="0"/>
    <n v="0"/>
    <n v="0"/>
    <n v="0"/>
    <n v="0"/>
    <n v="0"/>
    <n v="0"/>
    <n v="0"/>
    <n v="0"/>
  </r>
  <r>
    <x v="34"/>
    <x v="42"/>
    <n v="2"/>
    <n v="0"/>
    <n v="0"/>
    <n v="0"/>
    <n v="0"/>
    <n v="0"/>
    <n v="0"/>
    <n v="0"/>
    <n v="0"/>
    <n v="0"/>
  </r>
  <r>
    <x v="34"/>
    <x v="43"/>
    <n v="0"/>
    <n v="0"/>
    <n v="0"/>
    <n v="0"/>
    <n v="0"/>
    <n v="0"/>
    <n v="0"/>
    <n v="0"/>
    <n v="0"/>
    <n v="0"/>
  </r>
  <r>
    <x v="34"/>
    <x v="44"/>
    <n v="0"/>
    <n v="0"/>
    <n v="140"/>
    <n v="0"/>
    <n v="0"/>
    <n v="0"/>
    <n v="0"/>
    <n v="0"/>
    <n v="0"/>
    <n v="0"/>
  </r>
  <r>
    <x v="34"/>
    <x v="45"/>
    <n v="0"/>
    <n v="0"/>
    <n v="33"/>
    <n v="0"/>
    <n v="0"/>
    <n v="0"/>
    <n v="0"/>
    <n v="0"/>
    <n v="0"/>
    <n v="0"/>
  </r>
  <r>
    <x v="34"/>
    <x v="46"/>
    <n v="0"/>
    <n v="0"/>
    <n v="13"/>
    <n v="0"/>
    <n v="0"/>
    <n v="0"/>
    <n v="0"/>
    <n v="0"/>
    <n v="0"/>
    <n v="0"/>
  </r>
  <r>
    <x v="34"/>
    <x v="47"/>
    <n v="0"/>
    <n v="0"/>
    <n v="0"/>
    <n v="0"/>
    <n v="0"/>
    <n v="0"/>
    <n v="0"/>
    <n v="0"/>
    <n v="0"/>
    <n v="0"/>
  </r>
  <r>
    <x v="34"/>
    <x v="48"/>
    <n v="0"/>
    <n v="0"/>
    <n v="0"/>
    <n v="0"/>
    <n v="0"/>
    <n v="0"/>
    <n v="0"/>
    <n v="0"/>
    <n v="0"/>
    <n v="0"/>
  </r>
  <r>
    <x v="34"/>
    <x v="49"/>
    <n v="0"/>
    <n v="0"/>
    <n v="0"/>
    <n v="0"/>
    <n v="0"/>
    <n v="0"/>
    <n v="0"/>
    <n v="0"/>
    <n v="0"/>
    <n v="0"/>
  </r>
  <r>
    <x v="34"/>
    <x v="50"/>
    <n v="0"/>
    <n v="0"/>
    <n v="0"/>
    <n v="0"/>
    <n v="0"/>
    <n v="0"/>
    <n v="0"/>
    <n v="0"/>
    <n v="0"/>
    <n v="0"/>
  </r>
  <r>
    <x v="34"/>
    <x v="51"/>
    <n v="0"/>
    <n v="0"/>
    <n v="0"/>
    <n v="0"/>
    <n v="0"/>
    <n v="0"/>
    <n v="0"/>
    <n v="0"/>
    <n v="0"/>
    <n v="0"/>
  </r>
  <r>
    <x v="34"/>
    <x v="52"/>
    <n v="0"/>
    <n v="0"/>
    <n v="0"/>
    <n v="0"/>
    <n v="0"/>
    <n v="0"/>
    <n v="0"/>
    <n v="0"/>
    <n v="0"/>
    <n v="0"/>
  </r>
  <r>
    <x v="34"/>
    <x v="53"/>
    <n v="0"/>
    <n v="0"/>
    <n v="0"/>
    <n v="0"/>
    <n v="0"/>
    <n v="0"/>
    <n v="0"/>
    <n v="0"/>
    <n v="0"/>
    <n v="0"/>
  </r>
  <r>
    <x v="34"/>
    <x v="54"/>
    <n v="0"/>
    <n v="0"/>
    <n v="0"/>
    <n v="0"/>
    <n v="0"/>
    <n v="0"/>
    <n v="0"/>
    <n v="0"/>
    <n v="0"/>
    <n v="0"/>
  </r>
  <r>
    <x v="34"/>
    <x v="55"/>
    <n v="0"/>
    <n v="0"/>
    <n v="0"/>
    <n v="0"/>
    <n v="0"/>
    <n v="0"/>
    <n v="0"/>
    <n v="0"/>
    <n v="0"/>
    <n v="0"/>
  </r>
  <r>
    <x v="34"/>
    <x v="56"/>
    <n v="0"/>
    <n v="0"/>
    <n v="0"/>
    <n v="0"/>
    <n v="0"/>
    <n v="0"/>
    <n v="0"/>
    <n v="0"/>
    <n v="0"/>
    <n v="0"/>
  </r>
  <r>
    <x v="34"/>
    <x v="57"/>
    <n v="0"/>
    <n v="0"/>
    <n v="0"/>
    <n v="0"/>
    <n v="0"/>
    <n v="0"/>
    <n v="0"/>
    <n v="0"/>
    <n v="0"/>
    <n v="0"/>
  </r>
  <r>
    <x v="34"/>
    <x v="58"/>
    <n v="0"/>
    <n v="0"/>
    <n v="0"/>
    <n v="0"/>
    <n v="0"/>
    <n v="0"/>
    <n v="0"/>
    <n v="0"/>
    <n v="0"/>
    <n v="0"/>
  </r>
  <r>
    <x v="34"/>
    <x v="59"/>
    <n v="0"/>
    <n v="0"/>
    <n v="0"/>
    <n v="0"/>
    <n v="0"/>
    <n v="0"/>
    <n v="0"/>
    <n v="0"/>
    <n v="0"/>
    <n v="0"/>
  </r>
  <r>
    <x v="34"/>
    <x v="60"/>
    <n v="0"/>
    <n v="0"/>
    <n v="0"/>
    <n v="0"/>
    <n v="0"/>
    <n v="0"/>
    <n v="0"/>
    <n v="0"/>
    <n v="0"/>
    <n v="0"/>
  </r>
  <r>
    <x v="34"/>
    <x v="61"/>
    <n v="0"/>
    <n v="0"/>
    <n v="0"/>
    <n v="0"/>
    <n v="0"/>
    <n v="0"/>
    <n v="0"/>
    <n v="0"/>
    <n v="0"/>
    <n v="0"/>
  </r>
  <r>
    <x v="34"/>
    <x v="62"/>
    <n v="0"/>
    <n v="0"/>
    <n v="0"/>
    <n v="0"/>
    <n v="0"/>
    <n v="0"/>
    <n v="0"/>
    <n v="0"/>
    <n v="0"/>
    <n v="0"/>
  </r>
  <r>
    <x v="34"/>
    <x v="63"/>
    <n v="0"/>
    <n v="0"/>
    <n v="0"/>
    <n v="0"/>
    <n v="0"/>
    <n v="0"/>
    <n v="0"/>
    <n v="0"/>
    <n v="0"/>
    <n v="0"/>
  </r>
  <r>
    <x v="34"/>
    <x v="64"/>
    <n v="0"/>
    <n v="0"/>
    <n v="0"/>
    <n v="0"/>
    <n v="0"/>
    <n v="0"/>
    <n v="0"/>
    <n v="0"/>
    <n v="0"/>
    <n v="0"/>
  </r>
  <r>
    <x v="34"/>
    <x v="65"/>
    <n v="0"/>
    <n v="0"/>
    <n v="0"/>
    <n v="0"/>
    <n v="0"/>
    <n v="0"/>
    <n v="0"/>
    <n v="0"/>
    <n v="0"/>
    <n v="0"/>
  </r>
  <r>
    <x v="34"/>
    <x v="66"/>
    <n v="0"/>
    <n v="0"/>
    <n v="0"/>
    <n v="0"/>
    <n v="0"/>
    <n v="0"/>
    <n v="0"/>
    <n v="0"/>
    <n v="0"/>
    <n v="0"/>
  </r>
  <r>
    <x v="34"/>
    <x v="67"/>
    <n v="0"/>
    <n v="0"/>
    <n v="0"/>
    <n v="0"/>
    <n v="0"/>
    <n v="0"/>
    <n v="0"/>
    <n v="0"/>
    <n v="0"/>
    <n v="0"/>
  </r>
  <r>
    <x v="34"/>
    <x v="68"/>
    <n v="0"/>
    <n v="0"/>
    <n v="0"/>
    <n v="0"/>
    <n v="0"/>
    <n v="0"/>
    <n v="0"/>
    <n v="0"/>
    <n v="0"/>
    <n v="0"/>
  </r>
  <r>
    <x v="34"/>
    <x v="69"/>
    <n v="0"/>
    <n v="0"/>
    <n v="0"/>
    <n v="0"/>
    <n v="0"/>
    <n v="0"/>
    <n v="0"/>
    <n v="0"/>
    <n v="0"/>
    <n v="0"/>
  </r>
  <r>
    <x v="34"/>
    <x v="70"/>
    <n v="0"/>
    <n v="0"/>
    <n v="0"/>
    <n v="0"/>
    <n v="0"/>
    <n v="0"/>
    <n v="0"/>
    <n v="0"/>
    <n v="0"/>
    <n v="0"/>
  </r>
  <r>
    <x v="34"/>
    <x v="71"/>
    <n v="0"/>
    <n v="0"/>
    <n v="0"/>
    <n v="0"/>
    <n v="0"/>
    <n v="0"/>
    <n v="0"/>
    <n v="0"/>
    <n v="0"/>
    <n v="0"/>
  </r>
  <r>
    <x v="34"/>
    <x v="72"/>
    <n v="0"/>
    <n v="0"/>
    <n v="0"/>
    <n v="0"/>
    <n v="0"/>
    <n v="0"/>
    <n v="0"/>
    <n v="0"/>
    <n v="0"/>
    <n v="0"/>
  </r>
  <r>
    <x v="34"/>
    <x v="73"/>
    <n v="0"/>
    <n v="0"/>
    <n v="0"/>
    <n v="0"/>
    <n v="0"/>
    <n v="0"/>
    <n v="0"/>
    <n v="0"/>
    <n v="0"/>
    <n v="0"/>
  </r>
  <r>
    <x v="34"/>
    <x v="74"/>
    <n v="0"/>
    <n v="0"/>
    <n v="0"/>
    <n v="0"/>
    <n v="0"/>
    <n v="0"/>
    <n v="0"/>
    <n v="0"/>
    <n v="0"/>
    <n v="0"/>
  </r>
  <r>
    <x v="34"/>
    <x v="75"/>
    <n v="0"/>
    <n v="0"/>
    <n v="0"/>
    <n v="0"/>
    <n v="0"/>
    <n v="0"/>
    <n v="0"/>
    <n v="0"/>
    <n v="0"/>
    <n v="0"/>
  </r>
  <r>
    <x v="34"/>
    <x v="76"/>
    <n v="0"/>
    <n v="0"/>
    <n v="0"/>
    <n v="0"/>
    <n v="0"/>
    <n v="0"/>
    <n v="0"/>
    <n v="0"/>
    <n v="0"/>
    <n v="0"/>
  </r>
  <r>
    <x v="34"/>
    <x v="77"/>
    <n v="0"/>
    <n v="0"/>
    <n v="0"/>
    <n v="0"/>
    <n v="0"/>
    <n v="0"/>
    <n v="0"/>
    <n v="0"/>
    <n v="0"/>
    <n v="0"/>
  </r>
  <r>
    <x v="34"/>
    <x v="78"/>
    <n v="0"/>
    <n v="0"/>
    <n v="0"/>
    <n v="0"/>
    <n v="0"/>
    <n v="0"/>
    <n v="0"/>
    <n v="0"/>
    <n v="0"/>
    <n v="0"/>
  </r>
  <r>
    <x v="34"/>
    <x v="79"/>
    <n v="0"/>
    <n v="0"/>
    <n v="0"/>
    <n v="0"/>
    <n v="0"/>
    <n v="0"/>
    <n v="0"/>
    <n v="0"/>
    <n v="0"/>
    <n v="0"/>
  </r>
  <r>
    <x v="34"/>
    <x v="80"/>
    <n v="0"/>
    <n v="0"/>
    <n v="0"/>
    <n v="0"/>
    <n v="0"/>
    <n v="0"/>
    <n v="0"/>
    <n v="0"/>
    <n v="0"/>
    <n v="0"/>
  </r>
  <r>
    <x v="34"/>
    <x v="81"/>
    <n v="0"/>
    <n v="0"/>
    <n v="0"/>
    <n v="0"/>
    <n v="0"/>
    <n v="0"/>
    <n v="0"/>
    <n v="0"/>
    <n v="0"/>
    <n v="0"/>
  </r>
  <r>
    <x v="34"/>
    <x v="82"/>
    <n v="0"/>
    <n v="0"/>
    <n v="0"/>
    <n v="0"/>
    <n v="0"/>
    <n v="0"/>
    <n v="0"/>
    <n v="0"/>
    <n v="0"/>
    <n v="0"/>
  </r>
  <r>
    <x v="34"/>
    <x v="83"/>
    <n v="0"/>
    <n v="0"/>
    <n v="0"/>
    <n v="0"/>
    <n v="0"/>
    <n v="0"/>
    <n v="0"/>
    <n v="0"/>
    <n v="0"/>
    <n v="0"/>
  </r>
  <r>
    <x v="34"/>
    <x v="84"/>
    <n v="0"/>
    <n v="0"/>
    <n v="0"/>
    <n v="0"/>
    <n v="0"/>
    <n v="0"/>
    <n v="0"/>
    <n v="0"/>
    <n v="0"/>
    <n v="0"/>
  </r>
  <r>
    <x v="34"/>
    <x v="85"/>
    <n v="0"/>
    <n v="0"/>
    <n v="0"/>
    <n v="0"/>
    <n v="0"/>
    <n v="0"/>
    <n v="0"/>
    <n v="0"/>
    <n v="0"/>
    <n v="0"/>
  </r>
  <r>
    <x v="34"/>
    <x v="86"/>
    <n v="0"/>
    <n v="0"/>
    <n v="0"/>
    <n v="0"/>
    <n v="0"/>
    <n v="0"/>
    <n v="0"/>
    <n v="0"/>
    <n v="0"/>
    <n v="0"/>
  </r>
  <r>
    <x v="34"/>
    <x v="87"/>
    <n v="0"/>
    <n v="0"/>
    <n v="0"/>
    <n v="0"/>
    <n v="0"/>
    <n v="0"/>
    <n v="0"/>
    <n v="0"/>
    <n v="0"/>
    <n v="0"/>
  </r>
  <r>
    <x v="34"/>
    <x v="88"/>
    <n v="0"/>
    <n v="0"/>
    <n v="0"/>
    <n v="0"/>
    <n v="0"/>
    <n v="0"/>
    <n v="0"/>
    <n v="0"/>
    <n v="0"/>
    <n v="0"/>
  </r>
  <r>
    <x v="34"/>
    <x v="89"/>
    <n v="0"/>
    <n v="0"/>
    <n v="0"/>
    <n v="0"/>
    <n v="0"/>
    <n v="0"/>
    <n v="0"/>
    <n v="0"/>
    <n v="0"/>
    <n v="0"/>
  </r>
  <r>
    <x v="34"/>
    <x v="90"/>
    <n v="0"/>
    <n v="0"/>
    <n v="0"/>
    <n v="0"/>
    <n v="0"/>
    <n v="0"/>
    <n v="0"/>
    <n v="0"/>
    <n v="0"/>
    <n v="0"/>
  </r>
  <r>
    <x v="34"/>
    <x v="91"/>
    <n v="0"/>
    <n v="0"/>
    <n v="0"/>
    <n v="0"/>
    <n v="0"/>
    <n v="0"/>
    <n v="0"/>
    <n v="0"/>
    <n v="0"/>
    <n v="0"/>
  </r>
  <r>
    <x v="34"/>
    <x v="92"/>
    <n v="0"/>
    <n v="0"/>
    <n v="0"/>
    <n v="0"/>
    <n v="0"/>
    <n v="0"/>
    <n v="0"/>
    <n v="0"/>
    <n v="0"/>
    <n v="0"/>
  </r>
  <r>
    <x v="34"/>
    <x v="93"/>
    <n v="0"/>
    <n v="0"/>
    <n v="0"/>
    <n v="0"/>
    <n v="0"/>
    <n v="0"/>
    <n v="0"/>
    <n v="0"/>
    <n v="0"/>
    <n v="0"/>
  </r>
  <r>
    <x v="34"/>
    <x v="94"/>
    <n v="0"/>
    <n v="0"/>
    <n v="0"/>
    <n v="0"/>
    <n v="0"/>
    <n v="0"/>
    <n v="0"/>
    <n v="0"/>
    <n v="0"/>
    <n v="0"/>
  </r>
  <r>
    <x v="34"/>
    <x v="95"/>
    <n v="0"/>
    <n v="0"/>
    <n v="0"/>
    <n v="0"/>
    <n v="0"/>
    <n v="0"/>
    <n v="0"/>
    <n v="0"/>
    <n v="0"/>
    <n v="0"/>
  </r>
  <r>
    <x v="34"/>
    <x v="96"/>
    <n v="0"/>
    <n v="0"/>
    <n v="0"/>
    <n v="0"/>
    <n v="0"/>
    <n v="0"/>
    <n v="0"/>
    <n v="0"/>
    <n v="0"/>
    <n v="0"/>
  </r>
  <r>
    <x v="34"/>
    <x v="97"/>
    <n v="0"/>
    <n v="0"/>
    <n v="0"/>
    <n v="0"/>
    <n v="0"/>
    <n v="0"/>
    <n v="0"/>
    <n v="0"/>
    <n v="0"/>
    <n v="0"/>
  </r>
  <r>
    <x v="34"/>
    <x v="98"/>
    <n v="0"/>
    <n v="0"/>
    <n v="0"/>
    <n v="0"/>
    <n v="0"/>
    <n v="0"/>
    <n v="0"/>
    <n v="0"/>
    <n v="0"/>
    <n v="0"/>
  </r>
  <r>
    <x v="34"/>
    <x v="99"/>
    <n v="0"/>
    <n v="0"/>
    <n v="0"/>
    <n v="0"/>
    <n v="0"/>
    <n v="0"/>
    <n v="0"/>
    <n v="0"/>
    <n v="0"/>
    <n v="0"/>
  </r>
  <r>
    <x v="34"/>
    <x v="100"/>
    <n v="0"/>
    <n v="0"/>
    <n v="0"/>
    <n v="0"/>
    <n v="0"/>
    <n v="0"/>
    <n v="0"/>
    <n v="0"/>
    <n v="0"/>
    <n v="0"/>
  </r>
  <r>
    <x v="34"/>
    <x v="101"/>
    <n v="0"/>
    <n v="0"/>
    <n v="0"/>
    <n v="0"/>
    <n v="0"/>
    <n v="0"/>
    <n v="0"/>
    <n v="0"/>
    <n v="0"/>
    <n v="0"/>
  </r>
  <r>
    <x v="34"/>
    <x v="102"/>
    <n v="0"/>
    <n v="0"/>
    <n v="0"/>
    <n v="0"/>
    <n v="0"/>
    <n v="0"/>
    <n v="0"/>
    <n v="0"/>
    <n v="0"/>
    <n v="0"/>
  </r>
  <r>
    <x v="34"/>
    <x v="103"/>
    <n v="0"/>
    <n v="0"/>
    <n v="0"/>
    <n v="0"/>
    <n v="0"/>
    <n v="0"/>
    <n v="0"/>
    <n v="0"/>
    <n v="0"/>
    <n v="0"/>
  </r>
  <r>
    <x v="34"/>
    <x v="104"/>
    <n v="0"/>
    <n v="0"/>
    <n v="0"/>
    <n v="0"/>
    <n v="0"/>
    <n v="0"/>
    <n v="0"/>
    <n v="0"/>
    <n v="0"/>
    <n v="0"/>
  </r>
  <r>
    <x v="34"/>
    <x v="105"/>
    <n v="0"/>
    <n v="0"/>
    <n v="0"/>
    <n v="0"/>
    <n v="0"/>
    <n v="0"/>
    <n v="0"/>
    <n v="0"/>
    <n v="0"/>
    <n v="0"/>
  </r>
  <r>
    <x v="34"/>
    <x v="106"/>
    <n v="0"/>
    <n v="0"/>
    <n v="0"/>
    <n v="0"/>
    <n v="0"/>
    <n v="0"/>
    <n v="0"/>
    <n v="0"/>
    <n v="0"/>
    <n v="0"/>
  </r>
  <r>
    <x v="34"/>
    <x v="107"/>
    <n v="0"/>
    <n v="0"/>
    <n v="0"/>
    <n v="0"/>
    <n v="0"/>
    <n v="0"/>
    <n v="0"/>
    <n v="0"/>
    <n v="0"/>
    <n v="0"/>
  </r>
  <r>
    <x v="34"/>
    <x v="108"/>
    <n v="0"/>
    <n v="0"/>
    <n v="0"/>
    <n v="0"/>
    <n v="0"/>
    <n v="0"/>
    <n v="0"/>
    <n v="0"/>
    <n v="0"/>
    <n v="0"/>
  </r>
  <r>
    <x v="34"/>
    <x v="109"/>
    <n v="0"/>
    <n v="0"/>
    <n v="0"/>
    <n v="0"/>
    <n v="0"/>
    <n v="0"/>
    <n v="0"/>
    <n v="0"/>
    <n v="0"/>
    <n v="0"/>
  </r>
  <r>
    <x v="34"/>
    <x v="110"/>
    <n v="0"/>
    <n v="0"/>
    <n v="0"/>
    <n v="0"/>
    <n v="0"/>
    <n v="0"/>
    <n v="0"/>
    <n v="0"/>
    <n v="0"/>
    <n v="0"/>
  </r>
  <r>
    <x v="34"/>
    <x v="111"/>
    <n v="0"/>
    <n v="0"/>
    <n v="0"/>
    <n v="0"/>
    <n v="0"/>
    <n v="0"/>
    <n v="0"/>
    <n v="0"/>
    <n v="0"/>
    <n v="0"/>
  </r>
  <r>
    <x v="34"/>
    <x v="112"/>
    <n v="0"/>
    <n v="0"/>
    <n v="0"/>
    <n v="0"/>
    <n v="0"/>
    <n v="0"/>
    <n v="0"/>
    <n v="0"/>
    <n v="0"/>
    <n v="0"/>
  </r>
  <r>
    <x v="34"/>
    <x v="113"/>
    <n v="0"/>
    <n v="0"/>
    <n v="0"/>
    <n v="0"/>
    <n v="0"/>
    <n v="0"/>
    <n v="0"/>
    <n v="0"/>
    <n v="0"/>
    <n v="0"/>
  </r>
  <r>
    <x v="34"/>
    <x v="114"/>
    <n v="0"/>
    <n v="0"/>
    <n v="0"/>
    <n v="0"/>
    <n v="0"/>
    <n v="0"/>
    <n v="0"/>
    <n v="0"/>
    <n v="0"/>
    <n v="0"/>
  </r>
  <r>
    <x v="35"/>
    <x v="25"/>
    <n v="0"/>
    <n v="0"/>
    <n v="0"/>
    <n v="0"/>
    <n v="0"/>
    <n v="0"/>
    <n v="0"/>
    <n v="0"/>
    <n v="0"/>
    <n v="0"/>
  </r>
  <r>
    <x v="35"/>
    <x v="26"/>
    <n v="0"/>
    <n v="0"/>
    <n v="0"/>
    <n v="0"/>
    <n v="0"/>
    <n v="0"/>
    <n v="0"/>
    <n v="0"/>
    <n v="0"/>
    <n v="0"/>
  </r>
  <r>
    <x v="35"/>
    <x v="27"/>
    <n v="0"/>
    <n v="0"/>
    <n v="0"/>
    <n v="0"/>
    <n v="0"/>
    <n v="0"/>
    <n v="0"/>
    <n v="0"/>
    <n v="0"/>
    <n v="0"/>
  </r>
  <r>
    <x v="35"/>
    <x v="28"/>
    <n v="0"/>
    <n v="0"/>
    <n v="0"/>
    <n v="0"/>
    <n v="0"/>
    <n v="0"/>
    <n v="0"/>
    <n v="0"/>
    <n v="0"/>
    <n v="0"/>
  </r>
  <r>
    <x v="35"/>
    <x v="29"/>
    <n v="1"/>
    <n v="0"/>
    <n v="0"/>
    <n v="0"/>
    <n v="0"/>
    <n v="0"/>
    <n v="0"/>
    <n v="0"/>
    <n v="0"/>
    <n v="0"/>
  </r>
  <r>
    <x v="35"/>
    <x v="30"/>
    <n v="1"/>
    <n v="0"/>
    <n v="0"/>
    <n v="0"/>
    <n v="0"/>
    <n v="0"/>
    <n v="0"/>
    <n v="0"/>
    <n v="0"/>
    <n v="0"/>
  </r>
  <r>
    <x v="35"/>
    <x v="31"/>
    <n v="0"/>
    <n v="1"/>
    <n v="0"/>
    <n v="0"/>
    <n v="0"/>
    <n v="0"/>
    <n v="0"/>
    <n v="0"/>
    <n v="0"/>
    <n v="0"/>
  </r>
  <r>
    <x v="35"/>
    <x v="32"/>
    <n v="0"/>
    <n v="2"/>
    <n v="0"/>
    <n v="0"/>
    <n v="0"/>
    <n v="0"/>
    <n v="0"/>
    <n v="0"/>
    <n v="0"/>
    <n v="0"/>
  </r>
  <r>
    <x v="35"/>
    <x v="33"/>
    <n v="0"/>
    <n v="0"/>
    <n v="0"/>
    <n v="0"/>
    <n v="0"/>
    <n v="0"/>
    <n v="0"/>
    <n v="0"/>
    <n v="0"/>
    <n v="0"/>
  </r>
  <r>
    <x v="35"/>
    <x v="34"/>
    <n v="0"/>
    <n v="0"/>
    <n v="0"/>
    <n v="0"/>
    <n v="0"/>
    <n v="0"/>
    <n v="0"/>
    <n v="0"/>
    <n v="0"/>
    <n v="0"/>
  </r>
  <r>
    <x v="35"/>
    <x v="35"/>
    <n v="0"/>
    <n v="0"/>
    <n v="0"/>
    <n v="0"/>
    <n v="0"/>
    <n v="0"/>
    <n v="0"/>
    <n v="0"/>
    <n v="0"/>
    <n v="0"/>
  </r>
  <r>
    <x v="35"/>
    <x v="36"/>
    <n v="0"/>
    <n v="2"/>
    <n v="0"/>
    <n v="0"/>
    <n v="0"/>
    <n v="0"/>
    <n v="0"/>
    <n v="0"/>
    <n v="0"/>
    <n v="0"/>
  </r>
  <r>
    <x v="35"/>
    <x v="37"/>
    <n v="0"/>
    <n v="1"/>
    <n v="0"/>
    <n v="0"/>
    <n v="0"/>
    <n v="0"/>
    <n v="0"/>
    <n v="0"/>
    <n v="0"/>
    <n v="0"/>
  </r>
  <r>
    <x v="35"/>
    <x v="38"/>
    <n v="0"/>
    <n v="2"/>
    <n v="0"/>
    <n v="0"/>
    <n v="0"/>
    <n v="0"/>
    <n v="0"/>
    <n v="0"/>
    <n v="0"/>
    <n v="0"/>
  </r>
  <r>
    <x v="35"/>
    <x v="39"/>
    <n v="0"/>
    <n v="2"/>
    <n v="0"/>
    <n v="0"/>
    <n v="0"/>
    <n v="0"/>
    <n v="0"/>
    <n v="0"/>
    <n v="0"/>
    <n v="0"/>
  </r>
  <r>
    <x v="35"/>
    <x v="40"/>
    <n v="0"/>
    <n v="0"/>
    <n v="0"/>
    <n v="0"/>
    <n v="0"/>
    <n v="0"/>
    <n v="0"/>
    <n v="0"/>
    <n v="0"/>
    <n v="0"/>
  </r>
  <r>
    <x v="35"/>
    <x v="41"/>
    <n v="0"/>
    <n v="0"/>
    <n v="0"/>
    <n v="0"/>
    <n v="0"/>
    <n v="0"/>
    <n v="0"/>
    <n v="0"/>
    <n v="0"/>
    <n v="0"/>
  </r>
  <r>
    <x v="35"/>
    <x v="42"/>
    <n v="0"/>
    <n v="0"/>
    <n v="0"/>
    <n v="0"/>
    <n v="0"/>
    <n v="0"/>
    <n v="0"/>
    <n v="8"/>
    <n v="0"/>
    <n v="1"/>
  </r>
  <r>
    <x v="35"/>
    <x v="43"/>
    <n v="0"/>
    <n v="2"/>
    <n v="0"/>
    <n v="0"/>
    <n v="0"/>
    <n v="0"/>
    <n v="0"/>
    <n v="0"/>
    <n v="0"/>
    <n v="0"/>
  </r>
  <r>
    <x v="35"/>
    <x v="44"/>
    <n v="0"/>
    <n v="2"/>
    <n v="0"/>
    <n v="0"/>
    <n v="0"/>
    <n v="0"/>
    <n v="0"/>
    <n v="0"/>
    <n v="0"/>
    <n v="0"/>
  </r>
  <r>
    <x v="35"/>
    <x v="45"/>
    <n v="0"/>
    <n v="2"/>
    <n v="0"/>
    <n v="0"/>
    <n v="0"/>
    <n v="0"/>
    <n v="0"/>
    <n v="0"/>
    <n v="0"/>
    <n v="0"/>
  </r>
  <r>
    <x v="35"/>
    <x v="46"/>
    <n v="0"/>
    <n v="2"/>
    <n v="0"/>
    <n v="0"/>
    <n v="0"/>
    <n v="0"/>
    <n v="0"/>
    <n v="0"/>
    <n v="0"/>
    <n v="0"/>
  </r>
  <r>
    <x v="35"/>
    <x v="47"/>
    <n v="0"/>
    <n v="0"/>
    <n v="0"/>
    <n v="0"/>
    <n v="0"/>
    <n v="0"/>
    <n v="0"/>
    <n v="0"/>
    <n v="0"/>
    <n v="0"/>
  </r>
  <r>
    <x v="35"/>
    <x v="48"/>
    <n v="0"/>
    <n v="0"/>
    <n v="0"/>
    <n v="0"/>
    <n v="0"/>
    <n v="0"/>
    <n v="0"/>
    <n v="0"/>
    <n v="0"/>
    <n v="0"/>
  </r>
  <r>
    <x v="35"/>
    <x v="49"/>
    <n v="0"/>
    <n v="3"/>
    <n v="0"/>
    <n v="0"/>
    <n v="0"/>
    <n v="0"/>
    <n v="0"/>
    <n v="0"/>
    <n v="0"/>
    <n v="0"/>
  </r>
  <r>
    <x v="35"/>
    <x v="50"/>
    <n v="0"/>
    <n v="3"/>
    <n v="0"/>
    <n v="0"/>
    <n v="0"/>
    <n v="0"/>
    <n v="0"/>
    <n v="0"/>
    <n v="0"/>
    <n v="0"/>
  </r>
  <r>
    <x v="35"/>
    <x v="51"/>
    <n v="0"/>
    <n v="0"/>
    <n v="0"/>
    <n v="0"/>
    <n v="0"/>
    <n v="0"/>
    <n v="0"/>
    <n v="0"/>
    <n v="0"/>
    <n v="0"/>
  </r>
  <r>
    <x v="35"/>
    <x v="52"/>
    <n v="0"/>
    <n v="0"/>
    <n v="0"/>
    <n v="0"/>
    <n v="0"/>
    <n v="0"/>
    <n v="0"/>
    <n v="0"/>
    <n v="0"/>
    <n v="0"/>
  </r>
  <r>
    <x v="35"/>
    <x v="53"/>
    <n v="0"/>
    <n v="0"/>
    <n v="0"/>
    <n v="0"/>
    <n v="0"/>
    <n v="0"/>
    <n v="0"/>
    <n v="0"/>
    <n v="0"/>
    <n v="0"/>
  </r>
  <r>
    <x v="35"/>
    <x v="54"/>
    <n v="0"/>
    <n v="0"/>
    <n v="0"/>
    <n v="0"/>
    <n v="0"/>
    <n v="0"/>
    <n v="0"/>
    <n v="0"/>
    <n v="0"/>
    <n v="0"/>
  </r>
  <r>
    <x v="35"/>
    <x v="55"/>
    <n v="0"/>
    <n v="0"/>
    <n v="0"/>
    <n v="0"/>
    <n v="0"/>
    <n v="0"/>
    <n v="0"/>
    <n v="0"/>
    <n v="0"/>
    <n v="0"/>
  </r>
  <r>
    <x v="35"/>
    <x v="56"/>
    <n v="0"/>
    <n v="0"/>
    <n v="0"/>
    <n v="0"/>
    <n v="0"/>
    <n v="0"/>
    <n v="0"/>
    <n v="0"/>
    <n v="0"/>
    <n v="0"/>
  </r>
  <r>
    <x v="35"/>
    <x v="57"/>
    <n v="0"/>
    <n v="0"/>
    <n v="0"/>
    <n v="0"/>
    <n v="0"/>
    <n v="0"/>
    <n v="0"/>
    <n v="0"/>
    <n v="0"/>
    <n v="0"/>
  </r>
  <r>
    <x v="35"/>
    <x v="58"/>
    <n v="0"/>
    <n v="0"/>
    <n v="0"/>
    <n v="0"/>
    <n v="0"/>
    <n v="0"/>
    <n v="0"/>
    <n v="0"/>
    <n v="0"/>
    <n v="0"/>
  </r>
  <r>
    <x v="35"/>
    <x v="59"/>
    <n v="0"/>
    <n v="0"/>
    <n v="0"/>
    <n v="0"/>
    <n v="0"/>
    <n v="0"/>
    <n v="0"/>
    <n v="0"/>
    <n v="0"/>
    <n v="0"/>
  </r>
  <r>
    <x v="35"/>
    <x v="60"/>
    <n v="0"/>
    <n v="0"/>
    <n v="0"/>
    <n v="0"/>
    <n v="0"/>
    <n v="0"/>
    <n v="0"/>
    <n v="0"/>
    <n v="0"/>
    <n v="0"/>
  </r>
  <r>
    <x v="35"/>
    <x v="61"/>
    <n v="0"/>
    <n v="0"/>
    <n v="0"/>
    <n v="0"/>
    <n v="0"/>
    <n v="0"/>
    <n v="0"/>
    <n v="0"/>
    <n v="0"/>
    <n v="0"/>
  </r>
  <r>
    <x v="35"/>
    <x v="62"/>
    <n v="0"/>
    <n v="0"/>
    <n v="0"/>
    <n v="0"/>
    <n v="0"/>
    <n v="0"/>
    <n v="0"/>
    <n v="0"/>
    <n v="0"/>
    <n v="0"/>
  </r>
  <r>
    <x v="35"/>
    <x v="63"/>
    <n v="0"/>
    <n v="0"/>
    <n v="0"/>
    <n v="0"/>
    <n v="0"/>
    <n v="0"/>
    <n v="0"/>
    <n v="0"/>
    <n v="0"/>
    <n v="0"/>
  </r>
  <r>
    <x v="35"/>
    <x v="64"/>
    <n v="0"/>
    <n v="0"/>
    <n v="0"/>
    <n v="0"/>
    <n v="0"/>
    <n v="0"/>
    <n v="0"/>
    <n v="0"/>
    <n v="0"/>
    <n v="0"/>
  </r>
  <r>
    <x v="35"/>
    <x v="65"/>
    <n v="0"/>
    <n v="0"/>
    <n v="0"/>
    <n v="0"/>
    <n v="0"/>
    <n v="0"/>
    <n v="0"/>
    <n v="0"/>
    <n v="0"/>
    <n v="0"/>
  </r>
  <r>
    <x v="35"/>
    <x v="66"/>
    <n v="0"/>
    <n v="0"/>
    <n v="0"/>
    <n v="0"/>
    <n v="0"/>
    <n v="0"/>
    <n v="0"/>
    <n v="0"/>
    <n v="0"/>
    <n v="0"/>
  </r>
  <r>
    <x v="35"/>
    <x v="67"/>
    <n v="0"/>
    <n v="0"/>
    <n v="0"/>
    <n v="0"/>
    <n v="0"/>
    <n v="0"/>
    <n v="0"/>
    <n v="0"/>
    <n v="0"/>
    <n v="0"/>
  </r>
  <r>
    <x v="35"/>
    <x v="68"/>
    <n v="0"/>
    <n v="0"/>
    <n v="0"/>
    <n v="0"/>
    <n v="0"/>
    <n v="0"/>
    <n v="0"/>
    <n v="0"/>
    <n v="0"/>
    <n v="0"/>
  </r>
  <r>
    <x v="35"/>
    <x v="69"/>
    <n v="0"/>
    <n v="0"/>
    <n v="0"/>
    <n v="0"/>
    <n v="0"/>
    <n v="0"/>
    <n v="0"/>
    <n v="0"/>
    <n v="0"/>
    <n v="0"/>
  </r>
  <r>
    <x v="35"/>
    <x v="70"/>
    <n v="0"/>
    <n v="0"/>
    <n v="0"/>
    <n v="0"/>
    <n v="0"/>
    <n v="0"/>
    <n v="0"/>
    <n v="0"/>
    <n v="0"/>
    <n v="0"/>
  </r>
  <r>
    <x v="35"/>
    <x v="71"/>
    <n v="0"/>
    <n v="0"/>
    <n v="0"/>
    <n v="0"/>
    <n v="0"/>
    <n v="0"/>
    <n v="0"/>
    <n v="0"/>
    <n v="0"/>
    <n v="0"/>
  </r>
  <r>
    <x v="35"/>
    <x v="72"/>
    <n v="0"/>
    <n v="0"/>
    <n v="0"/>
    <n v="0"/>
    <n v="0"/>
    <n v="0"/>
    <n v="0"/>
    <n v="0"/>
    <n v="0"/>
    <n v="0"/>
  </r>
  <r>
    <x v="35"/>
    <x v="73"/>
    <n v="0"/>
    <n v="0"/>
    <n v="0"/>
    <n v="0"/>
    <n v="0"/>
    <n v="0"/>
    <n v="0"/>
    <n v="0"/>
    <n v="0"/>
    <n v="0"/>
  </r>
  <r>
    <x v="35"/>
    <x v="74"/>
    <n v="0"/>
    <n v="0"/>
    <n v="0"/>
    <n v="0"/>
    <n v="0"/>
    <n v="0"/>
    <n v="0"/>
    <n v="0"/>
    <n v="0"/>
    <n v="0"/>
  </r>
  <r>
    <x v="35"/>
    <x v="75"/>
    <n v="0"/>
    <n v="0"/>
    <n v="0"/>
    <n v="0"/>
    <n v="0"/>
    <n v="0"/>
    <n v="0"/>
    <n v="0"/>
    <n v="0"/>
    <n v="0"/>
  </r>
  <r>
    <x v="35"/>
    <x v="76"/>
    <n v="0"/>
    <n v="0"/>
    <n v="0"/>
    <n v="0"/>
    <n v="0"/>
    <n v="0"/>
    <n v="0"/>
    <n v="0"/>
    <n v="0"/>
    <n v="0"/>
  </r>
  <r>
    <x v="35"/>
    <x v="77"/>
    <n v="0"/>
    <n v="0"/>
    <n v="0"/>
    <n v="0"/>
    <n v="0"/>
    <n v="0"/>
    <n v="0"/>
    <n v="0"/>
    <n v="0"/>
    <n v="0"/>
  </r>
  <r>
    <x v="35"/>
    <x v="78"/>
    <n v="0"/>
    <n v="0"/>
    <n v="0"/>
    <n v="0"/>
    <n v="0"/>
    <n v="0"/>
    <n v="0"/>
    <n v="0"/>
    <n v="0"/>
    <n v="0"/>
  </r>
  <r>
    <x v="35"/>
    <x v="79"/>
    <n v="0"/>
    <n v="0"/>
    <n v="0"/>
    <n v="0"/>
    <n v="0"/>
    <n v="0"/>
    <n v="0"/>
    <n v="0"/>
    <n v="0"/>
    <n v="0"/>
  </r>
  <r>
    <x v="35"/>
    <x v="80"/>
    <n v="0"/>
    <n v="0"/>
    <n v="0"/>
    <n v="0"/>
    <n v="0"/>
    <n v="0"/>
    <n v="0"/>
    <n v="0"/>
    <n v="0"/>
    <n v="0"/>
  </r>
  <r>
    <x v="35"/>
    <x v="81"/>
    <n v="0"/>
    <n v="0"/>
    <n v="0"/>
    <n v="0"/>
    <n v="0"/>
    <n v="0"/>
    <n v="0"/>
    <n v="0"/>
    <n v="0"/>
    <n v="0"/>
  </r>
  <r>
    <x v="35"/>
    <x v="82"/>
    <n v="0"/>
    <n v="0"/>
    <n v="0"/>
    <n v="0"/>
    <n v="0"/>
    <n v="0"/>
    <n v="0"/>
    <n v="0"/>
    <n v="0"/>
    <n v="0"/>
  </r>
  <r>
    <x v="35"/>
    <x v="83"/>
    <n v="0"/>
    <n v="0"/>
    <n v="0"/>
    <n v="0"/>
    <n v="0"/>
    <n v="0"/>
    <n v="0"/>
    <n v="0"/>
    <n v="0"/>
    <n v="0"/>
  </r>
  <r>
    <x v="35"/>
    <x v="84"/>
    <n v="0"/>
    <n v="0"/>
    <n v="0"/>
    <n v="0"/>
    <n v="0"/>
    <n v="0"/>
    <n v="0"/>
    <n v="0"/>
    <n v="0"/>
    <n v="0"/>
  </r>
  <r>
    <x v="35"/>
    <x v="85"/>
    <n v="0"/>
    <n v="0"/>
    <n v="0"/>
    <n v="0"/>
    <n v="0"/>
    <n v="0"/>
    <n v="0"/>
    <n v="0"/>
    <n v="0"/>
    <n v="0"/>
  </r>
  <r>
    <x v="35"/>
    <x v="86"/>
    <n v="0"/>
    <n v="0"/>
    <n v="0"/>
    <n v="0"/>
    <n v="0"/>
    <n v="0"/>
    <n v="0"/>
    <n v="0"/>
    <n v="0"/>
    <n v="0"/>
  </r>
  <r>
    <x v="35"/>
    <x v="87"/>
    <n v="0"/>
    <n v="0"/>
    <n v="0"/>
    <n v="0"/>
    <n v="0"/>
    <n v="0"/>
    <n v="0"/>
    <n v="0"/>
    <n v="0"/>
    <n v="0"/>
  </r>
  <r>
    <x v="35"/>
    <x v="88"/>
    <n v="0"/>
    <n v="0"/>
    <n v="0"/>
    <n v="0"/>
    <n v="0"/>
    <n v="0"/>
    <n v="0"/>
    <n v="0"/>
    <n v="0"/>
    <n v="0"/>
  </r>
  <r>
    <x v="35"/>
    <x v="89"/>
    <n v="0"/>
    <n v="0"/>
    <n v="0"/>
    <n v="0"/>
    <n v="0"/>
    <n v="0"/>
    <n v="0"/>
    <n v="0"/>
    <n v="0"/>
    <n v="0"/>
  </r>
  <r>
    <x v="35"/>
    <x v="90"/>
    <n v="0"/>
    <n v="0"/>
    <n v="0"/>
    <n v="0"/>
    <n v="0"/>
    <n v="0"/>
    <n v="0"/>
    <n v="0"/>
    <n v="0"/>
    <n v="0"/>
  </r>
  <r>
    <x v="35"/>
    <x v="91"/>
    <n v="0"/>
    <n v="0"/>
    <n v="0"/>
    <n v="0"/>
    <n v="0"/>
    <n v="0"/>
    <n v="0"/>
    <n v="0"/>
    <n v="0"/>
    <n v="0"/>
  </r>
  <r>
    <x v="35"/>
    <x v="92"/>
    <n v="0"/>
    <n v="0"/>
    <n v="0"/>
    <n v="0"/>
    <n v="0"/>
    <n v="0"/>
    <n v="0"/>
    <n v="0"/>
    <n v="0"/>
    <n v="0"/>
  </r>
  <r>
    <x v="35"/>
    <x v="93"/>
    <n v="0"/>
    <n v="0"/>
    <n v="0"/>
    <n v="0"/>
    <n v="0"/>
    <n v="0"/>
    <n v="0"/>
    <n v="0"/>
    <n v="0"/>
    <n v="0"/>
  </r>
  <r>
    <x v="35"/>
    <x v="94"/>
    <n v="0"/>
    <n v="0"/>
    <n v="0"/>
    <n v="0"/>
    <n v="0"/>
    <n v="0"/>
    <n v="0"/>
    <n v="0"/>
    <n v="0"/>
    <n v="0"/>
  </r>
  <r>
    <x v="35"/>
    <x v="95"/>
    <n v="0"/>
    <n v="0"/>
    <n v="0"/>
    <n v="0"/>
    <n v="0"/>
    <n v="0"/>
    <n v="0"/>
    <n v="0"/>
    <n v="0"/>
    <n v="0"/>
  </r>
  <r>
    <x v="35"/>
    <x v="96"/>
    <n v="0"/>
    <n v="0"/>
    <n v="0"/>
    <n v="0"/>
    <n v="0"/>
    <n v="0"/>
    <n v="0"/>
    <n v="0"/>
    <n v="0"/>
    <n v="0"/>
  </r>
  <r>
    <x v="35"/>
    <x v="97"/>
    <n v="0"/>
    <n v="0"/>
    <n v="0"/>
    <n v="0"/>
    <n v="0"/>
    <n v="0"/>
    <n v="0"/>
    <n v="0"/>
    <n v="0"/>
    <n v="0"/>
  </r>
  <r>
    <x v="35"/>
    <x v="98"/>
    <n v="0"/>
    <n v="0"/>
    <n v="0"/>
    <n v="0"/>
    <n v="0"/>
    <n v="0"/>
    <n v="0"/>
    <n v="0"/>
    <n v="0"/>
    <n v="0"/>
  </r>
  <r>
    <x v="35"/>
    <x v="99"/>
    <n v="0"/>
    <n v="0"/>
    <n v="0"/>
    <n v="0"/>
    <n v="0"/>
    <n v="0"/>
    <n v="0"/>
    <n v="0"/>
    <n v="0"/>
    <n v="0"/>
  </r>
  <r>
    <x v="35"/>
    <x v="100"/>
    <n v="0"/>
    <n v="0"/>
    <n v="0"/>
    <n v="0"/>
    <n v="0"/>
    <n v="0"/>
    <n v="0"/>
    <n v="0"/>
    <n v="0"/>
    <n v="0"/>
  </r>
  <r>
    <x v="35"/>
    <x v="101"/>
    <n v="0"/>
    <n v="0"/>
    <n v="0"/>
    <n v="0"/>
    <n v="0"/>
    <n v="0"/>
    <n v="0"/>
    <n v="0"/>
    <n v="0"/>
    <n v="0"/>
  </r>
  <r>
    <x v="35"/>
    <x v="102"/>
    <n v="0"/>
    <n v="0"/>
    <n v="0"/>
    <n v="0"/>
    <n v="0"/>
    <n v="0"/>
    <n v="0"/>
    <n v="0"/>
    <n v="0"/>
    <n v="0"/>
  </r>
  <r>
    <x v="35"/>
    <x v="103"/>
    <n v="0"/>
    <n v="0"/>
    <n v="0"/>
    <n v="0"/>
    <n v="0"/>
    <n v="0"/>
    <n v="0"/>
    <n v="0"/>
    <n v="0"/>
    <n v="0"/>
  </r>
  <r>
    <x v="35"/>
    <x v="104"/>
    <n v="0"/>
    <n v="0"/>
    <n v="0"/>
    <n v="0"/>
    <n v="0"/>
    <n v="0"/>
    <n v="0"/>
    <n v="0"/>
    <n v="0"/>
    <n v="0"/>
  </r>
  <r>
    <x v="35"/>
    <x v="105"/>
    <n v="0"/>
    <n v="0"/>
    <n v="0"/>
    <n v="0"/>
    <n v="0"/>
    <n v="0"/>
    <n v="0"/>
    <n v="0"/>
    <n v="0"/>
    <n v="0"/>
  </r>
  <r>
    <x v="35"/>
    <x v="106"/>
    <n v="0"/>
    <n v="0"/>
    <n v="0"/>
    <n v="0"/>
    <n v="0"/>
    <n v="0"/>
    <n v="0"/>
    <n v="0"/>
    <n v="0"/>
    <n v="0"/>
  </r>
  <r>
    <x v="35"/>
    <x v="107"/>
    <n v="0"/>
    <n v="0"/>
    <n v="0"/>
    <n v="0"/>
    <n v="0"/>
    <n v="0"/>
    <n v="0"/>
    <n v="0"/>
    <n v="0"/>
    <n v="0"/>
  </r>
  <r>
    <x v="35"/>
    <x v="108"/>
    <n v="0"/>
    <n v="0"/>
    <n v="0"/>
    <n v="0"/>
    <n v="0"/>
    <n v="0"/>
    <n v="0"/>
    <n v="0"/>
    <n v="0"/>
    <n v="0"/>
  </r>
  <r>
    <x v="35"/>
    <x v="109"/>
    <n v="0"/>
    <n v="0"/>
    <n v="0"/>
    <n v="0"/>
    <n v="0"/>
    <n v="0"/>
    <n v="0"/>
    <n v="0"/>
    <n v="0"/>
    <n v="0"/>
  </r>
  <r>
    <x v="35"/>
    <x v="110"/>
    <n v="0"/>
    <n v="0"/>
    <n v="0"/>
    <n v="0"/>
    <n v="0"/>
    <n v="0"/>
    <n v="0"/>
    <n v="0"/>
    <n v="0"/>
    <n v="0"/>
  </r>
  <r>
    <x v="35"/>
    <x v="111"/>
    <n v="0"/>
    <n v="0"/>
    <n v="0"/>
    <n v="0"/>
    <n v="0"/>
    <n v="0"/>
    <n v="0"/>
    <n v="0"/>
    <n v="0"/>
    <n v="0"/>
  </r>
  <r>
    <x v="35"/>
    <x v="112"/>
    <n v="0"/>
    <n v="0"/>
    <n v="0"/>
    <n v="0"/>
    <n v="0"/>
    <n v="0"/>
    <n v="0"/>
    <n v="0"/>
    <n v="0"/>
    <n v="0"/>
  </r>
  <r>
    <x v="35"/>
    <x v="113"/>
    <n v="0"/>
    <n v="0"/>
    <n v="0"/>
    <n v="0"/>
    <n v="0"/>
    <n v="0"/>
    <n v="0"/>
    <n v="0"/>
    <n v="0"/>
    <n v="0"/>
  </r>
  <r>
    <x v="35"/>
    <x v="114"/>
    <n v="0"/>
    <n v="0"/>
    <n v="0"/>
    <n v="0"/>
    <n v="0"/>
    <n v="0"/>
    <n v="0"/>
    <n v="0"/>
    <n v="0"/>
    <n v="0"/>
  </r>
  <r>
    <x v="36"/>
    <x v="28"/>
    <n v="0"/>
    <n v="0"/>
    <n v="0"/>
    <n v="0"/>
    <n v="0"/>
    <n v="0"/>
    <n v="8"/>
    <n v="0"/>
    <n v="1"/>
    <n v="0"/>
  </r>
  <r>
    <x v="36"/>
    <x v="29"/>
    <n v="0"/>
    <n v="0"/>
    <n v="0"/>
    <n v="0"/>
    <n v="0"/>
    <n v="0"/>
    <n v="0"/>
    <n v="0"/>
    <n v="0"/>
    <n v="0"/>
  </r>
  <r>
    <x v="36"/>
    <x v="30"/>
    <n v="1"/>
    <n v="0"/>
    <n v="0"/>
    <n v="0"/>
    <n v="0"/>
    <n v="0"/>
    <n v="0"/>
    <n v="0"/>
    <n v="0"/>
    <n v="0"/>
  </r>
  <r>
    <x v="36"/>
    <x v="31"/>
    <n v="0"/>
    <n v="0"/>
    <n v="714"/>
    <n v="0"/>
    <n v="0"/>
    <n v="0"/>
    <n v="0"/>
    <n v="0"/>
    <n v="0"/>
    <n v="0"/>
  </r>
  <r>
    <x v="36"/>
    <x v="32"/>
    <n v="0"/>
    <n v="0"/>
    <n v="0"/>
    <n v="0"/>
    <n v="0"/>
    <n v="0"/>
    <n v="0"/>
    <n v="0"/>
    <n v="0"/>
    <n v="0"/>
  </r>
  <r>
    <x v="36"/>
    <x v="33"/>
    <n v="0"/>
    <n v="0"/>
    <n v="0"/>
    <n v="0"/>
    <n v="0"/>
    <n v="0"/>
    <n v="0"/>
    <n v="0"/>
    <n v="0"/>
    <n v="0"/>
  </r>
  <r>
    <x v="36"/>
    <x v="34"/>
    <n v="0"/>
    <n v="0"/>
    <n v="0"/>
    <n v="0"/>
    <n v="0"/>
    <n v="0"/>
    <n v="0"/>
    <n v="0"/>
    <n v="0"/>
    <n v="0"/>
  </r>
  <r>
    <x v="36"/>
    <x v="35"/>
    <n v="0"/>
    <n v="0"/>
    <n v="0"/>
    <n v="0"/>
    <n v="0"/>
    <n v="0"/>
    <n v="0"/>
    <n v="0"/>
    <n v="0"/>
    <n v="0"/>
  </r>
  <r>
    <x v="36"/>
    <x v="36"/>
    <n v="0"/>
    <n v="0"/>
    <n v="0"/>
    <n v="0"/>
    <n v="0"/>
    <n v="0"/>
    <n v="0"/>
    <n v="0"/>
    <n v="0"/>
    <n v="0"/>
  </r>
  <r>
    <x v="36"/>
    <x v="37"/>
    <n v="0"/>
    <n v="0"/>
    <n v="0"/>
    <n v="0"/>
    <n v="0"/>
    <n v="0"/>
    <n v="0"/>
    <n v="0"/>
    <n v="0"/>
    <n v="0"/>
  </r>
  <r>
    <x v="36"/>
    <x v="38"/>
    <n v="0"/>
    <n v="0"/>
    <n v="117"/>
    <n v="0"/>
    <n v="0"/>
    <n v="0"/>
    <n v="0"/>
    <n v="0"/>
    <n v="0"/>
    <n v="0"/>
  </r>
  <r>
    <x v="36"/>
    <x v="39"/>
    <n v="0"/>
    <n v="0"/>
    <n v="0"/>
    <n v="0"/>
    <n v="0"/>
    <n v="0"/>
    <n v="0"/>
    <n v="0"/>
    <n v="0"/>
    <n v="0"/>
  </r>
  <r>
    <x v="36"/>
    <x v="40"/>
    <n v="0"/>
    <n v="0"/>
    <n v="0"/>
    <n v="0"/>
    <n v="0"/>
    <n v="0"/>
    <n v="0"/>
    <n v="0"/>
    <n v="0"/>
    <n v="0"/>
  </r>
  <r>
    <x v="36"/>
    <x v="41"/>
    <n v="0"/>
    <n v="0"/>
    <n v="0"/>
    <n v="0"/>
    <n v="0"/>
    <n v="0"/>
    <n v="0"/>
    <n v="0"/>
    <n v="0"/>
    <n v="0"/>
  </r>
  <r>
    <x v="36"/>
    <x v="42"/>
    <n v="0"/>
    <n v="0"/>
    <n v="0"/>
    <n v="0"/>
    <n v="0"/>
    <n v="0"/>
    <n v="0"/>
    <n v="0"/>
    <n v="0"/>
    <n v="0"/>
  </r>
  <r>
    <x v="36"/>
    <x v="43"/>
    <n v="0"/>
    <n v="0"/>
    <n v="0"/>
    <n v="0"/>
    <n v="0"/>
    <n v="0"/>
    <n v="0"/>
    <n v="0"/>
    <n v="0"/>
    <n v="0"/>
  </r>
  <r>
    <x v="36"/>
    <x v="44"/>
    <n v="0"/>
    <n v="0"/>
    <n v="0"/>
    <n v="0"/>
    <n v="0"/>
    <n v="0"/>
    <n v="0"/>
    <n v="0"/>
    <n v="0"/>
    <n v="0"/>
  </r>
  <r>
    <x v="36"/>
    <x v="45"/>
    <n v="0"/>
    <n v="0"/>
    <n v="0"/>
    <n v="0"/>
    <n v="0"/>
    <n v="0"/>
    <n v="0"/>
    <n v="0"/>
    <n v="0"/>
    <n v="0"/>
  </r>
  <r>
    <x v="36"/>
    <x v="46"/>
    <n v="0"/>
    <n v="0"/>
    <n v="0"/>
    <n v="0"/>
    <n v="0"/>
    <n v="0"/>
    <n v="0"/>
    <n v="0"/>
    <n v="0"/>
    <n v="0"/>
  </r>
  <r>
    <x v="36"/>
    <x v="47"/>
    <n v="0"/>
    <n v="0"/>
    <n v="0"/>
    <n v="0"/>
    <n v="0"/>
    <n v="0"/>
    <n v="0"/>
    <n v="0"/>
    <n v="0"/>
    <n v="0"/>
  </r>
  <r>
    <x v="36"/>
    <x v="48"/>
    <n v="0"/>
    <n v="0"/>
    <n v="0"/>
    <n v="0"/>
    <n v="0"/>
    <n v="0"/>
    <n v="0"/>
    <n v="0"/>
    <n v="0"/>
    <n v="0"/>
  </r>
  <r>
    <x v="36"/>
    <x v="49"/>
    <n v="0"/>
    <n v="0"/>
    <n v="0"/>
    <n v="0"/>
    <n v="0"/>
    <n v="0"/>
    <n v="0"/>
    <n v="0"/>
    <n v="0"/>
    <n v="0"/>
  </r>
  <r>
    <x v="36"/>
    <x v="50"/>
    <n v="0"/>
    <n v="0"/>
    <n v="0"/>
    <n v="0"/>
    <n v="0"/>
    <n v="0"/>
    <n v="0"/>
    <n v="0"/>
    <n v="0"/>
    <n v="0"/>
  </r>
  <r>
    <x v="36"/>
    <x v="51"/>
    <n v="0"/>
    <n v="0"/>
    <n v="0"/>
    <n v="0"/>
    <n v="0"/>
    <n v="0"/>
    <n v="0"/>
    <n v="0"/>
    <n v="0"/>
    <n v="0"/>
  </r>
  <r>
    <x v="36"/>
    <x v="52"/>
    <n v="0"/>
    <n v="0"/>
    <n v="0"/>
    <n v="0"/>
    <n v="0"/>
    <n v="0"/>
    <n v="0"/>
    <n v="0"/>
    <n v="0"/>
    <n v="0"/>
  </r>
  <r>
    <x v="36"/>
    <x v="53"/>
    <n v="0"/>
    <n v="0"/>
    <n v="0"/>
    <n v="0"/>
    <n v="0"/>
    <n v="0"/>
    <n v="0"/>
    <n v="0"/>
    <n v="0"/>
    <n v="0"/>
  </r>
  <r>
    <x v="36"/>
    <x v="54"/>
    <n v="0"/>
    <n v="0"/>
    <n v="0"/>
    <n v="0"/>
    <n v="0"/>
    <n v="0"/>
    <n v="0"/>
    <n v="0"/>
    <n v="0"/>
    <n v="0"/>
  </r>
  <r>
    <x v="36"/>
    <x v="55"/>
    <n v="0"/>
    <n v="0"/>
    <n v="0"/>
    <n v="0"/>
    <n v="0"/>
    <n v="0"/>
    <n v="0"/>
    <n v="0"/>
    <n v="0"/>
    <n v="0"/>
  </r>
  <r>
    <x v="36"/>
    <x v="56"/>
    <n v="0"/>
    <n v="0"/>
    <n v="0"/>
    <n v="0"/>
    <n v="0"/>
    <n v="0"/>
    <n v="0"/>
    <n v="0"/>
    <n v="0"/>
    <n v="0"/>
  </r>
  <r>
    <x v="36"/>
    <x v="57"/>
    <n v="0"/>
    <n v="0"/>
    <n v="0"/>
    <n v="0"/>
    <n v="0"/>
    <n v="0"/>
    <n v="0"/>
    <n v="0"/>
    <n v="0"/>
    <n v="0"/>
  </r>
  <r>
    <x v="36"/>
    <x v="58"/>
    <n v="0"/>
    <n v="0"/>
    <n v="0"/>
    <n v="0"/>
    <n v="0"/>
    <n v="0"/>
    <n v="0"/>
    <n v="0"/>
    <n v="0"/>
    <n v="0"/>
  </r>
  <r>
    <x v="36"/>
    <x v="59"/>
    <n v="0"/>
    <n v="0"/>
    <n v="0"/>
    <n v="0"/>
    <n v="0"/>
    <n v="0"/>
    <n v="0"/>
    <n v="0"/>
    <n v="0"/>
    <n v="0"/>
  </r>
  <r>
    <x v="36"/>
    <x v="60"/>
    <n v="0"/>
    <n v="0"/>
    <n v="0"/>
    <n v="0"/>
    <n v="0"/>
    <n v="0"/>
    <n v="0"/>
    <n v="0"/>
    <n v="0"/>
    <n v="0"/>
  </r>
  <r>
    <x v="36"/>
    <x v="61"/>
    <n v="0"/>
    <n v="0"/>
    <n v="0"/>
    <n v="0"/>
    <n v="0"/>
    <n v="0"/>
    <n v="0"/>
    <n v="0"/>
    <n v="0"/>
    <n v="0"/>
  </r>
  <r>
    <x v="36"/>
    <x v="62"/>
    <n v="0"/>
    <n v="0"/>
    <n v="0"/>
    <n v="0"/>
    <n v="0"/>
    <n v="0"/>
    <n v="0"/>
    <n v="0"/>
    <n v="0"/>
    <n v="0"/>
  </r>
  <r>
    <x v="36"/>
    <x v="63"/>
    <n v="0"/>
    <n v="0"/>
    <n v="0"/>
    <n v="0"/>
    <n v="0"/>
    <n v="0"/>
    <n v="0"/>
    <n v="0"/>
    <n v="0"/>
    <n v="0"/>
  </r>
  <r>
    <x v="36"/>
    <x v="64"/>
    <n v="0"/>
    <n v="0"/>
    <n v="0"/>
    <n v="0"/>
    <n v="0"/>
    <n v="0"/>
    <n v="0"/>
    <n v="0"/>
    <n v="0"/>
    <n v="0"/>
  </r>
  <r>
    <x v="36"/>
    <x v="65"/>
    <n v="0"/>
    <n v="0"/>
    <n v="0"/>
    <n v="0"/>
    <n v="0"/>
    <n v="0"/>
    <n v="0"/>
    <n v="0"/>
    <n v="0"/>
    <n v="0"/>
  </r>
  <r>
    <x v="36"/>
    <x v="66"/>
    <n v="0"/>
    <n v="0"/>
    <n v="0"/>
    <n v="0"/>
    <n v="0"/>
    <n v="0"/>
    <n v="0"/>
    <n v="0"/>
    <n v="0"/>
    <n v="0"/>
  </r>
  <r>
    <x v="36"/>
    <x v="67"/>
    <n v="0"/>
    <n v="0"/>
    <n v="0"/>
    <n v="0"/>
    <n v="0"/>
    <n v="0"/>
    <n v="0"/>
    <n v="0"/>
    <n v="0"/>
    <n v="0"/>
  </r>
  <r>
    <x v="36"/>
    <x v="68"/>
    <n v="0"/>
    <n v="0"/>
    <n v="0"/>
    <n v="0"/>
    <n v="0"/>
    <n v="0"/>
    <n v="0"/>
    <n v="0"/>
    <n v="0"/>
    <n v="0"/>
  </r>
  <r>
    <x v="36"/>
    <x v="69"/>
    <n v="0"/>
    <n v="0"/>
    <n v="0"/>
    <n v="0"/>
    <n v="0"/>
    <n v="0"/>
    <n v="0"/>
    <n v="0"/>
    <n v="0"/>
    <n v="0"/>
  </r>
  <r>
    <x v="36"/>
    <x v="70"/>
    <n v="0"/>
    <n v="0"/>
    <n v="0"/>
    <n v="0"/>
    <n v="0"/>
    <n v="0"/>
    <n v="0"/>
    <n v="0"/>
    <n v="0"/>
    <n v="0"/>
  </r>
  <r>
    <x v="36"/>
    <x v="71"/>
    <n v="0"/>
    <n v="0"/>
    <n v="0"/>
    <n v="0"/>
    <n v="0"/>
    <n v="0"/>
    <n v="0"/>
    <n v="0"/>
    <n v="0"/>
    <n v="0"/>
  </r>
  <r>
    <x v="36"/>
    <x v="72"/>
    <n v="0"/>
    <n v="0"/>
    <n v="0"/>
    <n v="0"/>
    <n v="0"/>
    <n v="0"/>
    <n v="0"/>
    <n v="0"/>
    <n v="0"/>
    <n v="0"/>
  </r>
  <r>
    <x v="36"/>
    <x v="73"/>
    <n v="0"/>
    <n v="0"/>
    <n v="0"/>
    <n v="0"/>
    <n v="0"/>
    <n v="0"/>
    <n v="0"/>
    <n v="0"/>
    <n v="0"/>
    <n v="0"/>
  </r>
  <r>
    <x v="36"/>
    <x v="74"/>
    <n v="0"/>
    <n v="0"/>
    <n v="0"/>
    <n v="0"/>
    <n v="0"/>
    <n v="0"/>
    <n v="0"/>
    <n v="0"/>
    <n v="0"/>
    <n v="0"/>
  </r>
  <r>
    <x v="36"/>
    <x v="75"/>
    <n v="0"/>
    <n v="0"/>
    <n v="0"/>
    <n v="0"/>
    <n v="0"/>
    <n v="0"/>
    <n v="0"/>
    <n v="0"/>
    <n v="0"/>
    <n v="0"/>
  </r>
  <r>
    <x v="36"/>
    <x v="76"/>
    <n v="0"/>
    <n v="0"/>
    <n v="0"/>
    <n v="0"/>
    <n v="0"/>
    <n v="0"/>
    <n v="0"/>
    <n v="0"/>
    <n v="0"/>
    <n v="0"/>
  </r>
  <r>
    <x v="36"/>
    <x v="77"/>
    <n v="0"/>
    <n v="0"/>
    <n v="0"/>
    <n v="0"/>
    <n v="0"/>
    <n v="0"/>
    <n v="0"/>
    <n v="0"/>
    <n v="0"/>
    <n v="0"/>
  </r>
  <r>
    <x v="36"/>
    <x v="78"/>
    <n v="0"/>
    <n v="0"/>
    <n v="0"/>
    <n v="0"/>
    <n v="0"/>
    <n v="0"/>
    <n v="0"/>
    <n v="0"/>
    <n v="0"/>
    <n v="0"/>
  </r>
  <r>
    <x v="36"/>
    <x v="79"/>
    <n v="0"/>
    <n v="0"/>
    <n v="0"/>
    <n v="0"/>
    <n v="0"/>
    <n v="0"/>
    <n v="0"/>
    <n v="0"/>
    <n v="0"/>
    <n v="0"/>
  </r>
  <r>
    <x v="36"/>
    <x v="80"/>
    <n v="0"/>
    <n v="0"/>
    <n v="0"/>
    <n v="0"/>
    <n v="0"/>
    <n v="0"/>
    <n v="0"/>
    <n v="0"/>
    <n v="0"/>
    <n v="0"/>
  </r>
  <r>
    <x v="36"/>
    <x v="81"/>
    <n v="0"/>
    <n v="0"/>
    <n v="0"/>
    <n v="0"/>
    <n v="0"/>
    <n v="0"/>
    <n v="0"/>
    <n v="0"/>
    <n v="0"/>
    <n v="0"/>
  </r>
  <r>
    <x v="36"/>
    <x v="82"/>
    <n v="0"/>
    <n v="0"/>
    <n v="0"/>
    <n v="0"/>
    <n v="0"/>
    <n v="0"/>
    <n v="0"/>
    <n v="0"/>
    <n v="0"/>
    <n v="0"/>
  </r>
  <r>
    <x v="36"/>
    <x v="83"/>
    <n v="0"/>
    <n v="0"/>
    <n v="0"/>
    <n v="0"/>
    <n v="0"/>
    <n v="0"/>
    <n v="0"/>
    <n v="0"/>
    <n v="0"/>
    <n v="0"/>
  </r>
  <r>
    <x v="36"/>
    <x v="84"/>
    <n v="0"/>
    <n v="0"/>
    <n v="0"/>
    <n v="0"/>
    <n v="0"/>
    <n v="0"/>
    <n v="0"/>
    <n v="0"/>
    <n v="0"/>
    <n v="0"/>
  </r>
  <r>
    <x v="36"/>
    <x v="85"/>
    <n v="0"/>
    <n v="0"/>
    <n v="0"/>
    <n v="0"/>
    <n v="0"/>
    <n v="0"/>
    <n v="0"/>
    <n v="0"/>
    <n v="0"/>
    <n v="0"/>
  </r>
  <r>
    <x v="36"/>
    <x v="86"/>
    <n v="0"/>
    <n v="0"/>
    <n v="0"/>
    <n v="0"/>
    <n v="0"/>
    <n v="0"/>
    <n v="0"/>
    <n v="0"/>
    <n v="0"/>
    <n v="0"/>
  </r>
  <r>
    <x v="36"/>
    <x v="87"/>
    <n v="0"/>
    <n v="0"/>
    <n v="0"/>
    <n v="0"/>
    <n v="0"/>
    <n v="0"/>
    <n v="0"/>
    <n v="0"/>
    <n v="0"/>
    <n v="0"/>
  </r>
  <r>
    <x v="36"/>
    <x v="88"/>
    <n v="0"/>
    <n v="0"/>
    <n v="0"/>
    <n v="0"/>
    <n v="0"/>
    <n v="0"/>
    <n v="0"/>
    <n v="0"/>
    <n v="0"/>
    <n v="0"/>
  </r>
  <r>
    <x v="36"/>
    <x v="89"/>
    <n v="0"/>
    <n v="0"/>
    <n v="0"/>
    <n v="0"/>
    <n v="0"/>
    <n v="0"/>
    <n v="0"/>
    <n v="0"/>
    <n v="0"/>
    <n v="0"/>
  </r>
  <r>
    <x v="36"/>
    <x v="90"/>
    <n v="0"/>
    <n v="0"/>
    <n v="0"/>
    <n v="0"/>
    <n v="0"/>
    <n v="0"/>
    <n v="0"/>
    <n v="0"/>
    <n v="0"/>
    <n v="0"/>
  </r>
  <r>
    <x v="36"/>
    <x v="91"/>
    <n v="0"/>
    <n v="0"/>
    <n v="0"/>
    <n v="0"/>
    <n v="0"/>
    <n v="0"/>
    <n v="0"/>
    <n v="0"/>
    <n v="0"/>
    <n v="0"/>
  </r>
  <r>
    <x v="36"/>
    <x v="92"/>
    <n v="0"/>
    <n v="0"/>
    <n v="0"/>
    <n v="0"/>
    <n v="0"/>
    <n v="0"/>
    <n v="0"/>
    <n v="0"/>
    <n v="0"/>
    <n v="0"/>
  </r>
  <r>
    <x v="36"/>
    <x v="93"/>
    <n v="0"/>
    <n v="0"/>
    <n v="0"/>
    <n v="0"/>
    <n v="0"/>
    <n v="0"/>
    <n v="0"/>
    <n v="0"/>
    <n v="0"/>
    <n v="0"/>
  </r>
  <r>
    <x v="36"/>
    <x v="94"/>
    <n v="0"/>
    <n v="0"/>
    <n v="0"/>
    <n v="0"/>
    <n v="0"/>
    <n v="0"/>
    <n v="0"/>
    <n v="0"/>
    <n v="0"/>
    <n v="0"/>
  </r>
  <r>
    <x v="36"/>
    <x v="95"/>
    <n v="0"/>
    <n v="0"/>
    <n v="0"/>
    <n v="0"/>
    <n v="0"/>
    <n v="0"/>
    <n v="0"/>
    <n v="0"/>
    <n v="0"/>
    <n v="0"/>
  </r>
  <r>
    <x v="36"/>
    <x v="96"/>
    <n v="0"/>
    <n v="0"/>
    <n v="0"/>
    <n v="0"/>
    <n v="0"/>
    <n v="0"/>
    <n v="0"/>
    <n v="0"/>
    <n v="0"/>
    <n v="0"/>
  </r>
  <r>
    <x v="36"/>
    <x v="97"/>
    <n v="0"/>
    <n v="0"/>
    <n v="0"/>
    <n v="0"/>
    <n v="0"/>
    <n v="0"/>
    <n v="0"/>
    <n v="0"/>
    <n v="0"/>
    <n v="0"/>
  </r>
  <r>
    <x v="36"/>
    <x v="98"/>
    <n v="0"/>
    <n v="0"/>
    <n v="0"/>
    <n v="0"/>
    <n v="0"/>
    <n v="0"/>
    <n v="0"/>
    <n v="0"/>
    <n v="0"/>
    <n v="0"/>
  </r>
  <r>
    <x v="36"/>
    <x v="99"/>
    <n v="0"/>
    <n v="0"/>
    <n v="0"/>
    <n v="0"/>
    <n v="0"/>
    <n v="0"/>
    <n v="0"/>
    <n v="0"/>
    <n v="0"/>
    <n v="0"/>
  </r>
  <r>
    <x v="36"/>
    <x v="100"/>
    <n v="0"/>
    <n v="0"/>
    <n v="0"/>
    <n v="0"/>
    <n v="0"/>
    <n v="0"/>
    <n v="0"/>
    <n v="0"/>
    <n v="0"/>
    <n v="0"/>
  </r>
  <r>
    <x v="36"/>
    <x v="101"/>
    <n v="0"/>
    <n v="0"/>
    <n v="0"/>
    <n v="0"/>
    <n v="0"/>
    <n v="0"/>
    <n v="0"/>
    <n v="0"/>
    <n v="0"/>
    <n v="0"/>
  </r>
  <r>
    <x v="36"/>
    <x v="102"/>
    <n v="0"/>
    <n v="0"/>
    <n v="0"/>
    <n v="0"/>
    <n v="0"/>
    <n v="0"/>
    <n v="0"/>
    <n v="0"/>
    <n v="0"/>
    <n v="0"/>
  </r>
  <r>
    <x v="36"/>
    <x v="103"/>
    <n v="0"/>
    <n v="0"/>
    <n v="0"/>
    <n v="0"/>
    <n v="0"/>
    <n v="0"/>
    <n v="0"/>
    <n v="0"/>
    <n v="0"/>
    <n v="0"/>
  </r>
  <r>
    <x v="36"/>
    <x v="104"/>
    <n v="0"/>
    <n v="0"/>
    <n v="0"/>
    <n v="0"/>
    <n v="0"/>
    <n v="0"/>
    <n v="0"/>
    <n v="0"/>
    <n v="0"/>
    <n v="0"/>
  </r>
  <r>
    <x v="36"/>
    <x v="105"/>
    <n v="0"/>
    <n v="0"/>
    <n v="0"/>
    <n v="0"/>
    <n v="0"/>
    <n v="0"/>
    <n v="0"/>
    <n v="0"/>
    <n v="0"/>
    <n v="0"/>
  </r>
  <r>
    <x v="36"/>
    <x v="106"/>
    <n v="0"/>
    <n v="0"/>
    <n v="0"/>
    <n v="0"/>
    <n v="0"/>
    <n v="0"/>
    <n v="0"/>
    <n v="0"/>
    <n v="0"/>
    <n v="0"/>
  </r>
  <r>
    <x v="36"/>
    <x v="107"/>
    <n v="0"/>
    <n v="0"/>
    <n v="0"/>
    <n v="0"/>
    <n v="0"/>
    <n v="0"/>
    <n v="0"/>
    <n v="0"/>
    <n v="0"/>
    <n v="0"/>
  </r>
  <r>
    <x v="36"/>
    <x v="108"/>
    <n v="0"/>
    <n v="0"/>
    <n v="0"/>
    <n v="0"/>
    <n v="0"/>
    <n v="0"/>
    <n v="0"/>
    <n v="0"/>
    <n v="0"/>
    <n v="0"/>
  </r>
  <r>
    <x v="36"/>
    <x v="109"/>
    <n v="0"/>
    <n v="0"/>
    <n v="0"/>
    <n v="0"/>
    <n v="0"/>
    <n v="0"/>
    <n v="0"/>
    <n v="0"/>
    <n v="0"/>
    <n v="0"/>
  </r>
  <r>
    <x v="36"/>
    <x v="110"/>
    <n v="0"/>
    <n v="0"/>
    <n v="0"/>
    <n v="0"/>
    <n v="0"/>
    <n v="0"/>
    <n v="0"/>
    <n v="0"/>
    <n v="0"/>
    <n v="0"/>
  </r>
  <r>
    <x v="36"/>
    <x v="111"/>
    <n v="0"/>
    <n v="0"/>
    <n v="0"/>
    <n v="0"/>
    <n v="0"/>
    <n v="0"/>
    <n v="0"/>
    <n v="0"/>
    <n v="0"/>
    <n v="0"/>
  </r>
  <r>
    <x v="36"/>
    <x v="112"/>
    <n v="0"/>
    <n v="0"/>
    <n v="0"/>
    <n v="0"/>
    <n v="0"/>
    <n v="0"/>
    <n v="0"/>
    <n v="0"/>
    <n v="0"/>
    <n v="0"/>
  </r>
  <r>
    <x v="36"/>
    <x v="113"/>
    <n v="0"/>
    <n v="0"/>
    <n v="0"/>
    <n v="0"/>
    <n v="0"/>
    <n v="0"/>
    <n v="0"/>
    <n v="0"/>
    <n v="0"/>
    <n v="0"/>
  </r>
  <r>
    <x v="36"/>
    <x v="114"/>
    <n v="0"/>
    <n v="0"/>
    <n v="0"/>
    <n v="0"/>
    <n v="0"/>
    <n v="0"/>
    <n v="0"/>
    <n v="0"/>
    <n v="0"/>
    <n v="0"/>
  </r>
  <r>
    <x v="37"/>
    <x v="16"/>
    <n v="0"/>
    <n v="0"/>
    <n v="51"/>
    <n v="0"/>
    <n v="0"/>
    <n v="0"/>
    <n v="0"/>
    <n v="0"/>
    <n v="0"/>
    <n v="0"/>
  </r>
  <r>
    <x v="37"/>
    <x v="17"/>
    <n v="0"/>
    <n v="0"/>
    <n v="144"/>
    <n v="0"/>
    <n v="0"/>
    <n v="0"/>
    <n v="0"/>
    <n v="0"/>
    <n v="0"/>
    <n v="0"/>
  </r>
  <r>
    <x v="37"/>
    <x v="18"/>
    <n v="0"/>
    <n v="0"/>
    <n v="173"/>
    <n v="0"/>
    <n v="0"/>
    <n v="0"/>
    <n v="0"/>
    <n v="0"/>
    <n v="0"/>
    <n v="0"/>
  </r>
  <r>
    <x v="37"/>
    <x v="19"/>
    <n v="0"/>
    <n v="0"/>
    <n v="0"/>
    <n v="0"/>
    <n v="0"/>
    <n v="0"/>
    <n v="0"/>
    <n v="0"/>
    <n v="0"/>
    <n v="0"/>
  </r>
  <r>
    <x v="37"/>
    <x v="20"/>
    <n v="0"/>
    <n v="0"/>
    <n v="0"/>
    <n v="0"/>
    <n v="0"/>
    <n v="0"/>
    <n v="0"/>
    <n v="0"/>
    <n v="0"/>
    <n v="0"/>
  </r>
  <r>
    <x v="37"/>
    <x v="21"/>
    <n v="0"/>
    <n v="0"/>
    <n v="201"/>
    <n v="0"/>
    <n v="0"/>
    <n v="0"/>
    <n v="0"/>
    <n v="0"/>
    <n v="0"/>
    <n v="0"/>
  </r>
  <r>
    <x v="37"/>
    <x v="22"/>
    <n v="0"/>
    <n v="0"/>
    <n v="200"/>
    <n v="0"/>
    <n v="0"/>
    <n v="0"/>
    <n v="0"/>
    <n v="0"/>
    <n v="0"/>
    <n v="0"/>
  </r>
  <r>
    <x v="37"/>
    <x v="23"/>
    <n v="0"/>
    <n v="0"/>
    <n v="175"/>
    <n v="0"/>
    <n v="0"/>
    <n v="0"/>
    <n v="0"/>
    <n v="0"/>
    <n v="0"/>
    <n v="0"/>
  </r>
  <r>
    <x v="37"/>
    <x v="24"/>
    <n v="0"/>
    <n v="0"/>
    <n v="209"/>
    <n v="0"/>
    <n v="0"/>
    <n v="0"/>
    <n v="0"/>
    <n v="0"/>
    <n v="0"/>
    <n v="0"/>
  </r>
  <r>
    <x v="37"/>
    <x v="25"/>
    <n v="0"/>
    <n v="0"/>
    <n v="177"/>
    <n v="0"/>
    <n v="0"/>
    <n v="0"/>
    <n v="0"/>
    <n v="0"/>
    <n v="0"/>
    <n v="0"/>
  </r>
  <r>
    <x v="37"/>
    <x v="26"/>
    <n v="0"/>
    <n v="0"/>
    <n v="0"/>
    <n v="0"/>
    <n v="0"/>
    <n v="0"/>
    <n v="0"/>
    <n v="0"/>
    <n v="0"/>
    <n v="0"/>
  </r>
  <r>
    <x v="37"/>
    <x v="27"/>
    <n v="0"/>
    <n v="0"/>
    <n v="0"/>
    <n v="0"/>
    <n v="0"/>
    <n v="0"/>
    <n v="0"/>
    <n v="0"/>
    <n v="0"/>
    <n v="0"/>
  </r>
  <r>
    <x v="37"/>
    <x v="28"/>
    <n v="0"/>
    <n v="0"/>
    <n v="245"/>
    <n v="0"/>
    <n v="0"/>
    <n v="0"/>
    <n v="0"/>
    <n v="0"/>
    <n v="0"/>
    <n v="0"/>
  </r>
  <r>
    <x v="37"/>
    <x v="29"/>
    <n v="0"/>
    <n v="0"/>
    <n v="272"/>
    <n v="0"/>
    <n v="0"/>
    <n v="0"/>
    <n v="0"/>
    <n v="0"/>
    <n v="0"/>
    <n v="0"/>
  </r>
  <r>
    <x v="37"/>
    <x v="30"/>
    <n v="0"/>
    <n v="0"/>
    <n v="263"/>
    <n v="0"/>
    <n v="0"/>
    <n v="0"/>
    <n v="0"/>
    <n v="0"/>
    <n v="0"/>
    <n v="0"/>
  </r>
  <r>
    <x v="37"/>
    <x v="31"/>
    <n v="0"/>
    <n v="0"/>
    <n v="256"/>
    <n v="0"/>
    <n v="0"/>
    <n v="0"/>
    <n v="0"/>
    <n v="0"/>
    <n v="0"/>
    <n v="0"/>
  </r>
  <r>
    <x v="37"/>
    <x v="32"/>
    <n v="0"/>
    <n v="0"/>
    <n v="251"/>
    <n v="0"/>
    <n v="0"/>
    <n v="0"/>
    <n v="0"/>
    <n v="0"/>
    <n v="0"/>
    <n v="0"/>
  </r>
  <r>
    <x v="37"/>
    <x v="33"/>
    <n v="0"/>
    <n v="0"/>
    <n v="0"/>
    <n v="0"/>
    <n v="0"/>
    <n v="0"/>
    <n v="0"/>
    <n v="0"/>
    <n v="0"/>
    <n v="0"/>
  </r>
  <r>
    <x v="37"/>
    <x v="34"/>
    <n v="0"/>
    <n v="0"/>
    <n v="0"/>
    <n v="0"/>
    <n v="0"/>
    <n v="0"/>
    <n v="0"/>
    <n v="0"/>
    <n v="0"/>
    <n v="0"/>
  </r>
  <r>
    <x v="37"/>
    <x v="35"/>
    <n v="0"/>
    <n v="0"/>
    <n v="0"/>
    <n v="0"/>
    <n v="0"/>
    <n v="0"/>
    <n v="0"/>
    <n v="0"/>
    <n v="0"/>
    <n v="0"/>
  </r>
  <r>
    <x v="37"/>
    <x v="36"/>
    <n v="0"/>
    <n v="0"/>
    <n v="274"/>
    <n v="0"/>
    <n v="0"/>
    <n v="0"/>
    <n v="0"/>
    <n v="0"/>
    <n v="0"/>
    <n v="0"/>
  </r>
  <r>
    <x v="37"/>
    <x v="37"/>
    <n v="0"/>
    <n v="0"/>
    <n v="203"/>
    <n v="0"/>
    <n v="0"/>
    <n v="0"/>
    <n v="0"/>
    <n v="0"/>
    <n v="0"/>
    <n v="0"/>
  </r>
  <r>
    <x v="37"/>
    <x v="38"/>
    <n v="0"/>
    <n v="0"/>
    <n v="169"/>
    <n v="0"/>
    <n v="0"/>
    <n v="0"/>
    <n v="0"/>
    <n v="0"/>
    <n v="0"/>
    <n v="0"/>
  </r>
  <r>
    <x v="37"/>
    <x v="39"/>
    <n v="0"/>
    <n v="0"/>
    <n v="0"/>
    <n v="0"/>
    <n v="0"/>
    <n v="0"/>
    <n v="0"/>
    <n v="0"/>
    <n v="0"/>
    <n v="0"/>
  </r>
  <r>
    <x v="37"/>
    <x v="40"/>
    <n v="0"/>
    <n v="0"/>
    <n v="0"/>
    <n v="0"/>
    <n v="0"/>
    <n v="0"/>
    <n v="0"/>
    <n v="0"/>
    <n v="0"/>
    <n v="0"/>
  </r>
  <r>
    <x v="37"/>
    <x v="41"/>
    <n v="0"/>
    <n v="0"/>
    <n v="0"/>
    <n v="0"/>
    <n v="0"/>
    <n v="0"/>
    <n v="0"/>
    <n v="0"/>
    <n v="0"/>
    <n v="0"/>
  </r>
  <r>
    <x v="37"/>
    <x v="42"/>
    <n v="0"/>
    <n v="0"/>
    <n v="0"/>
    <n v="0"/>
    <n v="0"/>
    <n v="0"/>
    <n v="0"/>
    <n v="0"/>
    <n v="0"/>
    <n v="0"/>
  </r>
  <r>
    <x v="37"/>
    <x v="43"/>
    <n v="0"/>
    <n v="0"/>
    <n v="0"/>
    <n v="0"/>
    <n v="0"/>
    <n v="0"/>
    <n v="0"/>
    <n v="0"/>
    <n v="0"/>
    <n v="0"/>
  </r>
  <r>
    <x v="37"/>
    <x v="44"/>
    <n v="0"/>
    <n v="0"/>
    <n v="0"/>
    <n v="0"/>
    <n v="0"/>
    <n v="0"/>
    <n v="0"/>
    <n v="0"/>
    <n v="0"/>
    <n v="0"/>
  </r>
  <r>
    <x v="37"/>
    <x v="45"/>
    <n v="0"/>
    <n v="0"/>
    <n v="0"/>
    <n v="0"/>
    <n v="0"/>
    <n v="0"/>
    <n v="0"/>
    <n v="0"/>
    <n v="0"/>
    <n v="0"/>
  </r>
  <r>
    <x v="37"/>
    <x v="46"/>
    <n v="0"/>
    <n v="0"/>
    <n v="0"/>
    <n v="0"/>
    <n v="0"/>
    <n v="0"/>
    <n v="0"/>
    <n v="0"/>
    <n v="0"/>
    <n v="0"/>
  </r>
  <r>
    <x v="37"/>
    <x v="47"/>
    <n v="0"/>
    <n v="0"/>
    <n v="0"/>
    <n v="0"/>
    <n v="0"/>
    <n v="0"/>
    <n v="0"/>
    <n v="0"/>
    <n v="0"/>
    <n v="0"/>
  </r>
  <r>
    <x v="37"/>
    <x v="48"/>
    <n v="0"/>
    <n v="0"/>
    <n v="0"/>
    <n v="0"/>
    <n v="0"/>
    <n v="0"/>
    <n v="0"/>
    <n v="0"/>
    <n v="0"/>
    <n v="0"/>
  </r>
  <r>
    <x v="37"/>
    <x v="49"/>
    <n v="0"/>
    <n v="0"/>
    <n v="0"/>
    <n v="0"/>
    <n v="0"/>
    <n v="0"/>
    <n v="0"/>
    <n v="0"/>
    <n v="0"/>
    <n v="0"/>
  </r>
  <r>
    <x v="37"/>
    <x v="50"/>
    <n v="0"/>
    <n v="0"/>
    <n v="0"/>
    <n v="0"/>
    <n v="0"/>
    <n v="0"/>
    <n v="0"/>
    <n v="0"/>
    <n v="0"/>
    <n v="0"/>
  </r>
  <r>
    <x v="37"/>
    <x v="51"/>
    <n v="0"/>
    <n v="0"/>
    <n v="0"/>
    <n v="0"/>
    <n v="0"/>
    <n v="0"/>
    <n v="0"/>
    <n v="0"/>
    <n v="0"/>
    <n v="0"/>
  </r>
  <r>
    <x v="37"/>
    <x v="52"/>
    <n v="0"/>
    <n v="0"/>
    <n v="0"/>
    <n v="0"/>
    <n v="0"/>
    <n v="0"/>
    <n v="0"/>
    <n v="0"/>
    <n v="0"/>
    <n v="0"/>
  </r>
  <r>
    <x v="37"/>
    <x v="53"/>
    <n v="0"/>
    <n v="0"/>
    <n v="0"/>
    <n v="0"/>
    <n v="0"/>
    <n v="0"/>
    <n v="0"/>
    <n v="0"/>
    <n v="0"/>
    <n v="0"/>
  </r>
  <r>
    <x v="37"/>
    <x v="54"/>
    <n v="0"/>
    <n v="0"/>
    <n v="0"/>
    <n v="0"/>
    <n v="0"/>
    <n v="0"/>
    <n v="0"/>
    <n v="0"/>
    <n v="0"/>
    <n v="0"/>
  </r>
  <r>
    <x v="37"/>
    <x v="55"/>
    <n v="0"/>
    <n v="0"/>
    <n v="0"/>
    <n v="0"/>
    <n v="0"/>
    <n v="0"/>
    <n v="0"/>
    <n v="0"/>
    <n v="0"/>
    <n v="0"/>
  </r>
  <r>
    <x v="37"/>
    <x v="56"/>
    <n v="0"/>
    <n v="0"/>
    <n v="0"/>
    <n v="0"/>
    <n v="0"/>
    <n v="0"/>
    <n v="0"/>
    <n v="0"/>
    <n v="0"/>
    <n v="0"/>
  </r>
  <r>
    <x v="37"/>
    <x v="57"/>
    <n v="0"/>
    <n v="0"/>
    <n v="0"/>
    <n v="0"/>
    <n v="0"/>
    <n v="0"/>
    <n v="0"/>
    <n v="0"/>
    <n v="0"/>
    <n v="0"/>
  </r>
  <r>
    <x v="37"/>
    <x v="58"/>
    <n v="0"/>
    <n v="0"/>
    <n v="0"/>
    <n v="0"/>
    <n v="0"/>
    <n v="0"/>
    <n v="0"/>
    <n v="0"/>
    <n v="0"/>
    <n v="0"/>
  </r>
  <r>
    <x v="37"/>
    <x v="59"/>
    <n v="0"/>
    <n v="0"/>
    <n v="0"/>
    <n v="0"/>
    <n v="0"/>
    <n v="0"/>
    <n v="0"/>
    <n v="0"/>
    <n v="0"/>
    <n v="0"/>
  </r>
  <r>
    <x v="37"/>
    <x v="60"/>
    <n v="0"/>
    <n v="0"/>
    <n v="0"/>
    <n v="0"/>
    <n v="0"/>
    <n v="0"/>
    <n v="0"/>
    <n v="0"/>
    <n v="0"/>
    <n v="0"/>
  </r>
  <r>
    <x v="37"/>
    <x v="61"/>
    <n v="0"/>
    <n v="0"/>
    <n v="0"/>
    <n v="0"/>
    <n v="0"/>
    <n v="0"/>
    <n v="0"/>
    <n v="0"/>
    <n v="0"/>
    <n v="0"/>
  </r>
  <r>
    <x v="37"/>
    <x v="62"/>
    <n v="0"/>
    <n v="0"/>
    <n v="0"/>
    <n v="0"/>
    <n v="0"/>
    <n v="0"/>
    <n v="0"/>
    <n v="0"/>
    <n v="0"/>
    <n v="0"/>
  </r>
  <r>
    <x v="37"/>
    <x v="63"/>
    <n v="0"/>
    <n v="0"/>
    <n v="0"/>
    <n v="0"/>
    <n v="0"/>
    <n v="0"/>
    <n v="0"/>
    <n v="0"/>
    <n v="0"/>
    <n v="0"/>
  </r>
  <r>
    <x v="37"/>
    <x v="64"/>
    <n v="0"/>
    <n v="0"/>
    <n v="0"/>
    <n v="0"/>
    <n v="0"/>
    <n v="0"/>
    <n v="0"/>
    <n v="0"/>
    <n v="0"/>
    <n v="0"/>
  </r>
  <r>
    <x v="37"/>
    <x v="65"/>
    <n v="0"/>
    <n v="0"/>
    <n v="0"/>
    <n v="0"/>
    <n v="0"/>
    <n v="0"/>
    <n v="0"/>
    <n v="0"/>
    <n v="0"/>
    <n v="0"/>
  </r>
  <r>
    <x v="37"/>
    <x v="66"/>
    <n v="0"/>
    <n v="0"/>
    <n v="0"/>
    <n v="0"/>
    <n v="0"/>
    <n v="0"/>
    <n v="0"/>
    <n v="0"/>
    <n v="0"/>
    <n v="0"/>
  </r>
  <r>
    <x v="37"/>
    <x v="67"/>
    <n v="0"/>
    <n v="0"/>
    <n v="0"/>
    <n v="0"/>
    <n v="0"/>
    <n v="0"/>
    <n v="0"/>
    <n v="0"/>
    <n v="0"/>
    <n v="0"/>
  </r>
  <r>
    <x v="37"/>
    <x v="68"/>
    <n v="0"/>
    <n v="0"/>
    <n v="0"/>
    <n v="0"/>
    <n v="0"/>
    <n v="0"/>
    <n v="0"/>
    <n v="0"/>
    <n v="0"/>
    <n v="0"/>
  </r>
  <r>
    <x v="37"/>
    <x v="69"/>
    <n v="0"/>
    <n v="0"/>
    <n v="0"/>
    <n v="0"/>
    <n v="0"/>
    <n v="0"/>
    <n v="0"/>
    <n v="0"/>
    <n v="0"/>
    <n v="0"/>
  </r>
  <r>
    <x v="37"/>
    <x v="70"/>
    <n v="0"/>
    <n v="0"/>
    <n v="0"/>
    <n v="0"/>
    <n v="0"/>
    <n v="0"/>
    <n v="0"/>
    <n v="0"/>
    <n v="0"/>
    <n v="0"/>
  </r>
  <r>
    <x v="37"/>
    <x v="71"/>
    <n v="0"/>
    <n v="0"/>
    <n v="0"/>
    <n v="0"/>
    <n v="0"/>
    <n v="0"/>
    <n v="0"/>
    <n v="0"/>
    <n v="0"/>
    <n v="0"/>
  </r>
  <r>
    <x v="37"/>
    <x v="72"/>
    <n v="0"/>
    <n v="0"/>
    <n v="0"/>
    <n v="0"/>
    <n v="0"/>
    <n v="0"/>
    <n v="0"/>
    <n v="0"/>
    <n v="0"/>
    <n v="0"/>
  </r>
  <r>
    <x v="37"/>
    <x v="73"/>
    <n v="0"/>
    <n v="0"/>
    <n v="0"/>
    <n v="0"/>
    <n v="0"/>
    <n v="0"/>
    <n v="0"/>
    <n v="0"/>
    <n v="0"/>
    <n v="0"/>
  </r>
  <r>
    <x v="37"/>
    <x v="74"/>
    <n v="0"/>
    <n v="0"/>
    <n v="0"/>
    <n v="0"/>
    <n v="0"/>
    <n v="0"/>
    <n v="0"/>
    <n v="0"/>
    <n v="0"/>
    <n v="0"/>
  </r>
  <r>
    <x v="37"/>
    <x v="75"/>
    <n v="0"/>
    <n v="0"/>
    <n v="0"/>
    <n v="0"/>
    <n v="0"/>
    <n v="0"/>
    <n v="0"/>
    <n v="0"/>
    <n v="0"/>
    <n v="0"/>
  </r>
  <r>
    <x v="37"/>
    <x v="76"/>
    <n v="0"/>
    <n v="0"/>
    <n v="0"/>
    <n v="0"/>
    <n v="0"/>
    <n v="0"/>
    <n v="0"/>
    <n v="0"/>
    <n v="0"/>
    <n v="0"/>
  </r>
  <r>
    <x v="37"/>
    <x v="77"/>
    <n v="0"/>
    <n v="0"/>
    <n v="0"/>
    <n v="0"/>
    <n v="0"/>
    <n v="0"/>
    <n v="0"/>
    <n v="0"/>
    <n v="0"/>
    <n v="0"/>
  </r>
  <r>
    <x v="37"/>
    <x v="78"/>
    <n v="0"/>
    <n v="0"/>
    <n v="0"/>
    <n v="0"/>
    <n v="0"/>
    <n v="0"/>
    <n v="0"/>
    <n v="0"/>
    <n v="0"/>
    <n v="0"/>
  </r>
  <r>
    <x v="37"/>
    <x v="79"/>
    <n v="0"/>
    <n v="0"/>
    <n v="0"/>
    <n v="0"/>
    <n v="0"/>
    <n v="0"/>
    <n v="0"/>
    <n v="0"/>
    <n v="0"/>
    <n v="0"/>
  </r>
  <r>
    <x v="37"/>
    <x v="80"/>
    <n v="0"/>
    <n v="0"/>
    <n v="0"/>
    <n v="0"/>
    <n v="0"/>
    <n v="0"/>
    <n v="0"/>
    <n v="0"/>
    <n v="0"/>
    <n v="0"/>
  </r>
  <r>
    <x v="37"/>
    <x v="81"/>
    <n v="0"/>
    <n v="0"/>
    <n v="0"/>
    <n v="0"/>
    <n v="0"/>
    <n v="0"/>
    <n v="0"/>
    <n v="0"/>
    <n v="0"/>
    <n v="0"/>
  </r>
  <r>
    <x v="37"/>
    <x v="82"/>
    <n v="0"/>
    <n v="0"/>
    <n v="0"/>
    <n v="0"/>
    <n v="0"/>
    <n v="0"/>
    <n v="0"/>
    <n v="0"/>
    <n v="0"/>
    <n v="0"/>
  </r>
  <r>
    <x v="37"/>
    <x v="83"/>
    <n v="0"/>
    <n v="0"/>
    <n v="0"/>
    <n v="0"/>
    <n v="0"/>
    <n v="0"/>
    <n v="0"/>
    <n v="0"/>
    <n v="0"/>
    <n v="0"/>
  </r>
  <r>
    <x v="37"/>
    <x v="84"/>
    <n v="0"/>
    <n v="0"/>
    <n v="0"/>
    <n v="0"/>
    <n v="0"/>
    <n v="0"/>
    <n v="0"/>
    <n v="0"/>
    <n v="0"/>
    <n v="0"/>
  </r>
  <r>
    <x v="37"/>
    <x v="85"/>
    <n v="0"/>
    <n v="0"/>
    <n v="0"/>
    <n v="0"/>
    <n v="0"/>
    <n v="0"/>
    <n v="0"/>
    <n v="0"/>
    <n v="0"/>
    <n v="0"/>
  </r>
  <r>
    <x v="37"/>
    <x v="86"/>
    <n v="0"/>
    <n v="0"/>
    <n v="0"/>
    <n v="0"/>
    <n v="0"/>
    <n v="0"/>
    <n v="0"/>
    <n v="0"/>
    <n v="0"/>
    <n v="0"/>
  </r>
  <r>
    <x v="37"/>
    <x v="87"/>
    <n v="0"/>
    <n v="0"/>
    <n v="0"/>
    <n v="0"/>
    <n v="0"/>
    <n v="0"/>
    <n v="0"/>
    <n v="0"/>
    <n v="0"/>
    <n v="0"/>
  </r>
  <r>
    <x v="37"/>
    <x v="88"/>
    <n v="0"/>
    <n v="0"/>
    <n v="0"/>
    <n v="0"/>
    <n v="0"/>
    <n v="0"/>
    <n v="0"/>
    <n v="0"/>
    <n v="0"/>
    <n v="0"/>
  </r>
  <r>
    <x v="37"/>
    <x v="89"/>
    <n v="0"/>
    <n v="0"/>
    <n v="0"/>
    <n v="0"/>
    <n v="0"/>
    <n v="0"/>
    <n v="0"/>
    <n v="0"/>
    <n v="0"/>
    <n v="0"/>
  </r>
  <r>
    <x v="37"/>
    <x v="90"/>
    <n v="0"/>
    <n v="0"/>
    <n v="0"/>
    <n v="0"/>
    <n v="0"/>
    <n v="0"/>
    <n v="0"/>
    <n v="0"/>
    <n v="0"/>
    <n v="0"/>
  </r>
  <r>
    <x v="37"/>
    <x v="91"/>
    <n v="0"/>
    <n v="0"/>
    <n v="0"/>
    <n v="0"/>
    <n v="0"/>
    <n v="0"/>
    <n v="0"/>
    <n v="0"/>
    <n v="0"/>
    <n v="0"/>
  </r>
  <r>
    <x v="37"/>
    <x v="92"/>
    <n v="0"/>
    <n v="0"/>
    <n v="0"/>
    <n v="0"/>
    <n v="0"/>
    <n v="0"/>
    <n v="0"/>
    <n v="0"/>
    <n v="0"/>
    <n v="0"/>
  </r>
  <r>
    <x v="37"/>
    <x v="93"/>
    <n v="0"/>
    <n v="0"/>
    <n v="0"/>
    <n v="0"/>
    <n v="0"/>
    <n v="0"/>
    <n v="0"/>
    <n v="0"/>
    <n v="0"/>
    <n v="0"/>
  </r>
  <r>
    <x v="37"/>
    <x v="94"/>
    <n v="0"/>
    <n v="0"/>
    <n v="0"/>
    <n v="0"/>
    <n v="0"/>
    <n v="0"/>
    <n v="0"/>
    <n v="0"/>
    <n v="0"/>
    <n v="0"/>
  </r>
  <r>
    <x v="37"/>
    <x v="95"/>
    <n v="0"/>
    <n v="0"/>
    <n v="0"/>
    <n v="0"/>
    <n v="0"/>
    <n v="0"/>
    <n v="0"/>
    <n v="0"/>
    <n v="0"/>
    <n v="0"/>
  </r>
  <r>
    <x v="37"/>
    <x v="96"/>
    <n v="0"/>
    <n v="0"/>
    <n v="0"/>
    <n v="0"/>
    <n v="0"/>
    <n v="0"/>
    <n v="0"/>
    <n v="0"/>
    <n v="0"/>
    <n v="0"/>
  </r>
  <r>
    <x v="37"/>
    <x v="97"/>
    <n v="0"/>
    <n v="0"/>
    <n v="0"/>
    <n v="0"/>
    <n v="0"/>
    <n v="0"/>
    <n v="0"/>
    <n v="0"/>
    <n v="0"/>
    <n v="0"/>
  </r>
  <r>
    <x v="37"/>
    <x v="98"/>
    <n v="0"/>
    <n v="0"/>
    <n v="0"/>
    <n v="0"/>
    <n v="0"/>
    <n v="0"/>
    <n v="0"/>
    <n v="0"/>
    <n v="0"/>
    <n v="0"/>
  </r>
  <r>
    <x v="37"/>
    <x v="99"/>
    <n v="0"/>
    <n v="0"/>
    <n v="0"/>
    <n v="0"/>
    <n v="0"/>
    <n v="0"/>
    <n v="0"/>
    <n v="0"/>
    <n v="0"/>
    <n v="0"/>
  </r>
  <r>
    <x v="37"/>
    <x v="100"/>
    <n v="0"/>
    <n v="0"/>
    <n v="0"/>
    <n v="0"/>
    <n v="0"/>
    <n v="0"/>
    <n v="0"/>
    <n v="0"/>
    <n v="0"/>
    <n v="0"/>
  </r>
  <r>
    <x v="37"/>
    <x v="101"/>
    <n v="0"/>
    <n v="0"/>
    <n v="0"/>
    <n v="0"/>
    <n v="0"/>
    <n v="0"/>
    <n v="0"/>
    <n v="0"/>
    <n v="0"/>
    <n v="0"/>
  </r>
  <r>
    <x v="37"/>
    <x v="102"/>
    <n v="0"/>
    <n v="0"/>
    <n v="0"/>
    <n v="0"/>
    <n v="0"/>
    <n v="0"/>
    <n v="0"/>
    <n v="0"/>
    <n v="0"/>
    <n v="0"/>
  </r>
  <r>
    <x v="37"/>
    <x v="103"/>
    <n v="0"/>
    <n v="0"/>
    <n v="0"/>
    <n v="0"/>
    <n v="0"/>
    <n v="0"/>
    <n v="0"/>
    <n v="0"/>
    <n v="0"/>
    <n v="0"/>
  </r>
  <r>
    <x v="37"/>
    <x v="104"/>
    <n v="0"/>
    <n v="0"/>
    <n v="0"/>
    <n v="0"/>
    <n v="0"/>
    <n v="0"/>
    <n v="0"/>
    <n v="0"/>
    <n v="0"/>
    <n v="0"/>
  </r>
  <r>
    <x v="37"/>
    <x v="105"/>
    <n v="0"/>
    <n v="0"/>
    <n v="0"/>
    <n v="0"/>
    <n v="0"/>
    <n v="0"/>
    <n v="0"/>
    <n v="0"/>
    <n v="0"/>
    <n v="0"/>
  </r>
  <r>
    <x v="37"/>
    <x v="106"/>
    <n v="0"/>
    <n v="0"/>
    <n v="0"/>
    <n v="0"/>
    <n v="0"/>
    <n v="0"/>
    <n v="0"/>
    <n v="0"/>
    <n v="0"/>
    <n v="0"/>
  </r>
  <r>
    <x v="37"/>
    <x v="107"/>
    <n v="0"/>
    <n v="0"/>
    <n v="0"/>
    <n v="0"/>
    <n v="0"/>
    <n v="0"/>
    <n v="0"/>
    <n v="0"/>
    <n v="0"/>
    <n v="0"/>
  </r>
  <r>
    <x v="37"/>
    <x v="108"/>
    <n v="0"/>
    <n v="0"/>
    <n v="0"/>
    <n v="0"/>
    <n v="0"/>
    <n v="0"/>
    <n v="0"/>
    <n v="0"/>
    <n v="0"/>
    <n v="0"/>
  </r>
  <r>
    <x v="37"/>
    <x v="109"/>
    <n v="0"/>
    <n v="0"/>
    <n v="0"/>
    <n v="0"/>
    <n v="0"/>
    <n v="0"/>
    <n v="0"/>
    <n v="0"/>
    <n v="0"/>
    <n v="0"/>
  </r>
  <r>
    <x v="37"/>
    <x v="110"/>
    <n v="0"/>
    <n v="0"/>
    <n v="0"/>
    <n v="0"/>
    <n v="0"/>
    <n v="0"/>
    <n v="0"/>
    <n v="0"/>
    <n v="0"/>
    <n v="0"/>
  </r>
  <r>
    <x v="37"/>
    <x v="111"/>
    <n v="0"/>
    <n v="0"/>
    <n v="0"/>
    <n v="0"/>
    <n v="0"/>
    <n v="0"/>
    <n v="0"/>
    <n v="0"/>
    <n v="0"/>
    <n v="0"/>
  </r>
  <r>
    <x v="37"/>
    <x v="112"/>
    <n v="0"/>
    <n v="0"/>
    <n v="0"/>
    <n v="0"/>
    <n v="0"/>
    <n v="0"/>
    <n v="0"/>
    <n v="0"/>
    <n v="0"/>
    <n v="0"/>
  </r>
  <r>
    <x v="37"/>
    <x v="113"/>
    <n v="0"/>
    <n v="0"/>
    <n v="0"/>
    <n v="0"/>
    <n v="0"/>
    <n v="0"/>
    <n v="0"/>
    <n v="0"/>
    <n v="0"/>
    <n v="0"/>
  </r>
  <r>
    <x v="37"/>
    <x v="114"/>
    <n v="0"/>
    <n v="0"/>
    <n v="0"/>
    <n v="0"/>
    <n v="0"/>
    <n v="0"/>
    <n v="0"/>
    <n v="0"/>
    <n v="0"/>
    <n v="0"/>
  </r>
  <r>
    <x v="38"/>
    <x v="16"/>
    <n v="0"/>
    <n v="0"/>
    <n v="0"/>
    <n v="0"/>
    <n v="0"/>
    <n v="0"/>
    <n v="0"/>
    <n v="0"/>
    <n v="0"/>
    <n v="0"/>
  </r>
  <r>
    <x v="38"/>
    <x v="17"/>
    <n v="0"/>
    <n v="0"/>
    <n v="0"/>
    <n v="0"/>
    <n v="0"/>
    <n v="0"/>
    <n v="0"/>
    <n v="0"/>
    <n v="0"/>
    <n v="0"/>
  </r>
  <r>
    <x v="38"/>
    <x v="18"/>
    <n v="0"/>
    <n v="0"/>
    <n v="0"/>
    <n v="0"/>
    <n v="0"/>
    <n v="0"/>
    <n v="0"/>
    <n v="0"/>
    <n v="0"/>
    <n v="0"/>
  </r>
  <r>
    <x v="38"/>
    <x v="19"/>
    <n v="0"/>
    <n v="0"/>
    <n v="0"/>
    <n v="0"/>
    <n v="0"/>
    <n v="0"/>
    <n v="0"/>
    <n v="0"/>
    <n v="0"/>
    <n v="0"/>
  </r>
  <r>
    <x v="38"/>
    <x v="20"/>
    <n v="0"/>
    <n v="0"/>
    <n v="0"/>
    <n v="0"/>
    <n v="0"/>
    <n v="0"/>
    <n v="0"/>
    <n v="0"/>
    <n v="0"/>
    <n v="0"/>
  </r>
  <r>
    <x v="38"/>
    <x v="21"/>
    <n v="0"/>
    <n v="0"/>
    <n v="0"/>
    <n v="0"/>
    <n v="0"/>
    <n v="0"/>
    <n v="0"/>
    <n v="0"/>
    <n v="0"/>
    <n v="0"/>
  </r>
  <r>
    <x v="38"/>
    <x v="22"/>
    <n v="0"/>
    <n v="0"/>
    <n v="0"/>
    <n v="0"/>
    <n v="0"/>
    <n v="0"/>
    <n v="0"/>
    <n v="0"/>
    <n v="0"/>
    <n v="0"/>
  </r>
  <r>
    <x v="38"/>
    <x v="23"/>
    <n v="0"/>
    <n v="0"/>
    <n v="0"/>
    <n v="0"/>
    <n v="0"/>
    <n v="0"/>
    <n v="0"/>
    <n v="0"/>
    <n v="0"/>
    <n v="0"/>
  </r>
  <r>
    <x v="38"/>
    <x v="24"/>
    <n v="0"/>
    <n v="0"/>
    <n v="0"/>
    <n v="0"/>
    <n v="0"/>
    <n v="0"/>
    <n v="0"/>
    <n v="0"/>
    <n v="0"/>
    <n v="0"/>
  </r>
  <r>
    <x v="38"/>
    <x v="25"/>
    <n v="0"/>
    <n v="0"/>
    <n v="0"/>
    <n v="0"/>
    <n v="0"/>
    <n v="0"/>
    <n v="0"/>
    <n v="0"/>
    <n v="0"/>
    <n v="0"/>
  </r>
  <r>
    <x v="38"/>
    <x v="26"/>
    <n v="0"/>
    <n v="0"/>
    <n v="0"/>
    <n v="0"/>
    <n v="0"/>
    <n v="0"/>
    <n v="0"/>
    <n v="0"/>
    <n v="0"/>
    <n v="0"/>
  </r>
  <r>
    <x v="38"/>
    <x v="27"/>
    <n v="0"/>
    <n v="0"/>
    <n v="0"/>
    <n v="0"/>
    <n v="0"/>
    <n v="0"/>
    <n v="0"/>
    <n v="0"/>
    <n v="0"/>
    <n v="0"/>
  </r>
  <r>
    <x v="38"/>
    <x v="28"/>
    <n v="0"/>
    <n v="0"/>
    <n v="0"/>
    <n v="0"/>
    <n v="0"/>
    <n v="0"/>
    <n v="0"/>
    <n v="0"/>
    <n v="0"/>
    <n v="0"/>
  </r>
  <r>
    <x v="38"/>
    <x v="29"/>
    <n v="2"/>
    <n v="0"/>
    <n v="0"/>
    <n v="0"/>
    <n v="0"/>
    <n v="0"/>
    <n v="0"/>
    <n v="0"/>
    <n v="0"/>
    <n v="0"/>
  </r>
  <r>
    <x v="38"/>
    <x v="30"/>
    <n v="0"/>
    <n v="1"/>
    <n v="0"/>
    <n v="0"/>
    <n v="0"/>
    <n v="0"/>
    <n v="0"/>
    <n v="0"/>
    <n v="0"/>
    <n v="0"/>
  </r>
  <r>
    <x v="38"/>
    <x v="31"/>
    <n v="0"/>
    <n v="2"/>
    <n v="0"/>
    <n v="0"/>
    <n v="0"/>
    <n v="0"/>
    <n v="0"/>
    <n v="0"/>
    <n v="0"/>
    <n v="0"/>
  </r>
  <r>
    <x v="38"/>
    <x v="32"/>
    <n v="0"/>
    <n v="2"/>
    <n v="0"/>
    <n v="0"/>
    <n v="0"/>
    <n v="0"/>
    <n v="0"/>
    <n v="0"/>
    <n v="0"/>
    <n v="0"/>
  </r>
  <r>
    <x v="38"/>
    <x v="33"/>
    <n v="0"/>
    <n v="0"/>
    <n v="0"/>
    <n v="0"/>
    <n v="0"/>
    <n v="0"/>
    <n v="0"/>
    <n v="0"/>
    <n v="0"/>
    <n v="0"/>
  </r>
  <r>
    <x v="38"/>
    <x v="34"/>
    <n v="0"/>
    <n v="0"/>
    <n v="0"/>
    <n v="0"/>
    <n v="0"/>
    <n v="0"/>
    <n v="0"/>
    <n v="0"/>
    <n v="0"/>
    <n v="0"/>
  </r>
  <r>
    <x v="38"/>
    <x v="35"/>
    <n v="0"/>
    <n v="0"/>
    <n v="0"/>
    <n v="0"/>
    <n v="0"/>
    <n v="0"/>
    <n v="0"/>
    <n v="0"/>
    <n v="0"/>
    <n v="0"/>
  </r>
  <r>
    <x v="38"/>
    <x v="36"/>
    <n v="0"/>
    <n v="2"/>
    <n v="0"/>
    <n v="0"/>
    <n v="0"/>
    <n v="0"/>
    <n v="0"/>
    <n v="0"/>
    <n v="0"/>
    <n v="0"/>
  </r>
  <r>
    <x v="38"/>
    <x v="37"/>
    <n v="0"/>
    <n v="1"/>
    <n v="0"/>
    <n v="0"/>
    <n v="0"/>
    <n v="0"/>
    <n v="0"/>
    <n v="0"/>
    <n v="0"/>
    <n v="0"/>
  </r>
  <r>
    <x v="38"/>
    <x v="38"/>
    <n v="0"/>
    <n v="3"/>
    <n v="0"/>
    <n v="0"/>
    <n v="0"/>
    <n v="0"/>
    <n v="0"/>
    <n v="0"/>
    <n v="0"/>
    <n v="0"/>
  </r>
  <r>
    <x v="38"/>
    <x v="39"/>
    <n v="0"/>
    <n v="3"/>
    <n v="0"/>
    <n v="0"/>
    <n v="0"/>
    <n v="0"/>
    <n v="0"/>
    <n v="0"/>
    <n v="0"/>
    <n v="0"/>
  </r>
  <r>
    <x v="38"/>
    <x v="40"/>
    <n v="0"/>
    <n v="0"/>
    <n v="0"/>
    <n v="0"/>
    <n v="0"/>
    <n v="0"/>
    <n v="0"/>
    <n v="0"/>
    <n v="0"/>
    <n v="0"/>
  </r>
  <r>
    <x v="38"/>
    <x v="41"/>
    <n v="0"/>
    <n v="0"/>
    <n v="0"/>
    <n v="0"/>
    <n v="0"/>
    <n v="0"/>
    <n v="0"/>
    <n v="0"/>
    <n v="0"/>
    <n v="0"/>
  </r>
  <r>
    <x v="38"/>
    <x v="42"/>
    <n v="0"/>
    <n v="2"/>
    <n v="0"/>
    <n v="0"/>
    <n v="0"/>
    <n v="0"/>
    <n v="0"/>
    <n v="0"/>
    <n v="0"/>
    <n v="0"/>
  </r>
  <r>
    <x v="38"/>
    <x v="43"/>
    <n v="0"/>
    <n v="3"/>
    <n v="0"/>
    <n v="0"/>
    <n v="0"/>
    <n v="0"/>
    <n v="0"/>
    <n v="0"/>
    <n v="0"/>
    <n v="0"/>
  </r>
  <r>
    <x v="38"/>
    <x v="44"/>
    <n v="0"/>
    <n v="2"/>
    <n v="0"/>
    <n v="0"/>
    <n v="0"/>
    <n v="0"/>
    <n v="0"/>
    <n v="0"/>
    <n v="0"/>
    <n v="0"/>
  </r>
  <r>
    <x v="38"/>
    <x v="45"/>
    <n v="0"/>
    <n v="2"/>
    <n v="0"/>
    <n v="0"/>
    <n v="0"/>
    <n v="0"/>
    <n v="0"/>
    <n v="0"/>
    <n v="0"/>
    <n v="0"/>
  </r>
  <r>
    <x v="38"/>
    <x v="46"/>
    <n v="0"/>
    <n v="1"/>
    <n v="0"/>
    <n v="0"/>
    <n v="0"/>
    <n v="0"/>
    <n v="0"/>
    <n v="0"/>
    <n v="0"/>
    <n v="0"/>
  </r>
  <r>
    <x v="38"/>
    <x v="47"/>
    <n v="0"/>
    <n v="0"/>
    <n v="0"/>
    <n v="0"/>
    <n v="0"/>
    <n v="0"/>
    <n v="0"/>
    <n v="0"/>
    <n v="0"/>
    <n v="0"/>
  </r>
  <r>
    <x v="38"/>
    <x v="48"/>
    <n v="0"/>
    <n v="0"/>
    <n v="0"/>
    <n v="0"/>
    <n v="0"/>
    <n v="0"/>
    <n v="0"/>
    <n v="0"/>
    <n v="0"/>
    <n v="0"/>
  </r>
  <r>
    <x v="38"/>
    <x v="49"/>
    <n v="0"/>
    <n v="4"/>
    <n v="0"/>
    <n v="0"/>
    <n v="0"/>
    <n v="0"/>
    <n v="0"/>
    <n v="0"/>
    <n v="0"/>
    <n v="0"/>
  </r>
  <r>
    <x v="38"/>
    <x v="50"/>
    <n v="0"/>
    <n v="1"/>
    <n v="0"/>
    <n v="0"/>
    <n v="0"/>
    <n v="0"/>
    <n v="0"/>
    <n v="0"/>
    <n v="0"/>
    <n v="0"/>
  </r>
  <r>
    <x v="38"/>
    <x v="51"/>
    <n v="0"/>
    <n v="0"/>
    <n v="0"/>
    <n v="0"/>
    <n v="0"/>
    <n v="0"/>
    <n v="0"/>
    <n v="0"/>
    <n v="0"/>
    <n v="0"/>
  </r>
  <r>
    <x v="38"/>
    <x v="52"/>
    <n v="0"/>
    <n v="0"/>
    <n v="0"/>
    <n v="0"/>
    <n v="0"/>
    <n v="0"/>
    <n v="0"/>
    <n v="0"/>
    <n v="0"/>
    <n v="0"/>
  </r>
  <r>
    <x v="38"/>
    <x v="53"/>
    <n v="0"/>
    <n v="0"/>
    <n v="0"/>
    <n v="0"/>
    <n v="0"/>
    <n v="0"/>
    <n v="0"/>
    <n v="0"/>
    <n v="0"/>
    <n v="0"/>
  </r>
  <r>
    <x v="38"/>
    <x v="54"/>
    <n v="0"/>
    <n v="0"/>
    <n v="0"/>
    <n v="0"/>
    <n v="0"/>
    <n v="0"/>
    <n v="0"/>
    <n v="0"/>
    <n v="0"/>
    <n v="0"/>
  </r>
  <r>
    <x v="38"/>
    <x v="55"/>
    <n v="0"/>
    <n v="0"/>
    <n v="0"/>
    <n v="0"/>
    <n v="0"/>
    <n v="0"/>
    <n v="0"/>
    <n v="0"/>
    <n v="0"/>
    <n v="0"/>
  </r>
  <r>
    <x v="38"/>
    <x v="56"/>
    <n v="0"/>
    <n v="0"/>
    <n v="0"/>
    <n v="0"/>
    <n v="0"/>
    <n v="0"/>
    <n v="0"/>
    <n v="0"/>
    <n v="0"/>
    <n v="0"/>
  </r>
  <r>
    <x v="38"/>
    <x v="57"/>
    <n v="0"/>
    <n v="0"/>
    <n v="0"/>
    <n v="0"/>
    <n v="0"/>
    <n v="0"/>
    <n v="0"/>
    <n v="0"/>
    <n v="0"/>
    <n v="0"/>
  </r>
  <r>
    <x v="38"/>
    <x v="58"/>
    <n v="0"/>
    <n v="0"/>
    <n v="0"/>
    <n v="0"/>
    <n v="0"/>
    <n v="0"/>
    <n v="0"/>
    <n v="0"/>
    <n v="0"/>
    <n v="0"/>
  </r>
  <r>
    <x v="38"/>
    <x v="59"/>
    <n v="0"/>
    <n v="0"/>
    <n v="0"/>
    <n v="0"/>
    <n v="0"/>
    <n v="0"/>
    <n v="0"/>
    <n v="0"/>
    <n v="0"/>
    <n v="0"/>
  </r>
  <r>
    <x v="38"/>
    <x v="60"/>
    <n v="0"/>
    <n v="0"/>
    <n v="0"/>
    <n v="0"/>
    <n v="0"/>
    <n v="0"/>
    <n v="0"/>
    <n v="0"/>
    <n v="0"/>
    <n v="0"/>
  </r>
  <r>
    <x v="38"/>
    <x v="61"/>
    <n v="0"/>
    <n v="0"/>
    <n v="0"/>
    <n v="0"/>
    <n v="0"/>
    <n v="0"/>
    <n v="0"/>
    <n v="0"/>
    <n v="0"/>
    <n v="0"/>
  </r>
  <r>
    <x v="38"/>
    <x v="62"/>
    <n v="0"/>
    <n v="0"/>
    <n v="0"/>
    <n v="0"/>
    <n v="0"/>
    <n v="0"/>
    <n v="0"/>
    <n v="0"/>
    <n v="0"/>
    <n v="0"/>
  </r>
  <r>
    <x v="38"/>
    <x v="63"/>
    <n v="0"/>
    <n v="0"/>
    <n v="0"/>
    <n v="0"/>
    <n v="0"/>
    <n v="0"/>
    <n v="0"/>
    <n v="0"/>
    <n v="0"/>
    <n v="0"/>
  </r>
  <r>
    <x v="38"/>
    <x v="64"/>
    <n v="0"/>
    <n v="0"/>
    <n v="0"/>
    <n v="0"/>
    <n v="0"/>
    <n v="0"/>
    <n v="0"/>
    <n v="0"/>
    <n v="0"/>
    <n v="0"/>
  </r>
  <r>
    <x v="38"/>
    <x v="65"/>
    <n v="0"/>
    <n v="0"/>
    <n v="0"/>
    <n v="0"/>
    <n v="0"/>
    <n v="0"/>
    <n v="0"/>
    <n v="0"/>
    <n v="0"/>
    <n v="0"/>
  </r>
  <r>
    <x v="38"/>
    <x v="66"/>
    <n v="0"/>
    <n v="0"/>
    <n v="0"/>
    <n v="0"/>
    <n v="0"/>
    <n v="0"/>
    <n v="0"/>
    <n v="0"/>
    <n v="0"/>
    <n v="0"/>
  </r>
  <r>
    <x v="38"/>
    <x v="67"/>
    <n v="0"/>
    <n v="0"/>
    <n v="0"/>
    <n v="0"/>
    <n v="0"/>
    <n v="0"/>
    <n v="0"/>
    <n v="0"/>
    <n v="0"/>
    <n v="0"/>
  </r>
  <r>
    <x v="38"/>
    <x v="68"/>
    <n v="0"/>
    <n v="0"/>
    <n v="0"/>
    <n v="0"/>
    <n v="0"/>
    <n v="0"/>
    <n v="0"/>
    <n v="0"/>
    <n v="0"/>
    <n v="0"/>
  </r>
  <r>
    <x v="38"/>
    <x v="69"/>
    <n v="0"/>
    <n v="0"/>
    <n v="0"/>
    <n v="0"/>
    <n v="0"/>
    <n v="0"/>
    <n v="0"/>
    <n v="0"/>
    <n v="0"/>
    <n v="0"/>
  </r>
  <r>
    <x v="38"/>
    <x v="70"/>
    <n v="0"/>
    <n v="0"/>
    <n v="0"/>
    <n v="0"/>
    <n v="0"/>
    <n v="0"/>
    <n v="0"/>
    <n v="0"/>
    <n v="0"/>
    <n v="0"/>
  </r>
  <r>
    <x v="38"/>
    <x v="71"/>
    <n v="0"/>
    <n v="0"/>
    <n v="0"/>
    <n v="0"/>
    <n v="0"/>
    <n v="0"/>
    <n v="0"/>
    <n v="0"/>
    <n v="0"/>
    <n v="0"/>
  </r>
  <r>
    <x v="38"/>
    <x v="72"/>
    <n v="0"/>
    <n v="0"/>
    <n v="0"/>
    <n v="0"/>
    <n v="0"/>
    <n v="0"/>
    <n v="0"/>
    <n v="0"/>
    <n v="0"/>
    <n v="0"/>
  </r>
  <r>
    <x v="38"/>
    <x v="73"/>
    <n v="0"/>
    <n v="0"/>
    <n v="0"/>
    <n v="0"/>
    <n v="0"/>
    <n v="0"/>
    <n v="0"/>
    <n v="0"/>
    <n v="0"/>
    <n v="0"/>
  </r>
  <r>
    <x v="38"/>
    <x v="74"/>
    <n v="0"/>
    <n v="0"/>
    <n v="0"/>
    <n v="0"/>
    <n v="0"/>
    <n v="0"/>
    <n v="0"/>
    <n v="0"/>
    <n v="0"/>
    <n v="0"/>
  </r>
  <r>
    <x v="38"/>
    <x v="75"/>
    <n v="0"/>
    <n v="0"/>
    <n v="0"/>
    <n v="0"/>
    <n v="0"/>
    <n v="0"/>
    <n v="0"/>
    <n v="0"/>
    <n v="0"/>
    <n v="0"/>
  </r>
  <r>
    <x v="38"/>
    <x v="76"/>
    <n v="0"/>
    <n v="0"/>
    <n v="0"/>
    <n v="0"/>
    <n v="0"/>
    <n v="0"/>
    <n v="0"/>
    <n v="0"/>
    <n v="0"/>
    <n v="0"/>
  </r>
  <r>
    <x v="38"/>
    <x v="77"/>
    <n v="0"/>
    <n v="0"/>
    <n v="0"/>
    <n v="0"/>
    <n v="0"/>
    <n v="0"/>
    <n v="0"/>
    <n v="0"/>
    <n v="0"/>
    <n v="0"/>
  </r>
  <r>
    <x v="38"/>
    <x v="78"/>
    <n v="0"/>
    <n v="0"/>
    <n v="0"/>
    <n v="0"/>
    <n v="0"/>
    <n v="0"/>
    <n v="0"/>
    <n v="0"/>
    <n v="0"/>
    <n v="0"/>
  </r>
  <r>
    <x v="38"/>
    <x v="79"/>
    <n v="0"/>
    <n v="0"/>
    <n v="0"/>
    <n v="0"/>
    <n v="0"/>
    <n v="0"/>
    <n v="0"/>
    <n v="0"/>
    <n v="0"/>
    <n v="0"/>
  </r>
  <r>
    <x v="38"/>
    <x v="80"/>
    <n v="0"/>
    <n v="0"/>
    <n v="0"/>
    <n v="0"/>
    <n v="0"/>
    <n v="0"/>
    <n v="0"/>
    <n v="0"/>
    <n v="0"/>
    <n v="0"/>
  </r>
  <r>
    <x v="38"/>
    <x v="81"/>
    <n v="0"/>
    <n v="0"/>
    <n v="0"/>
    <n v="0"/>
    <n v="0"/>
    <n v="0"/>
    <n v="0"/>
    <n v="0"/>
    <n v="0"/>
    <n v="0"/>
  </r>
  <r>
    <x v="38"/>
    <x v="82"/>
    <n v="0"/>
    <n v="0"/>
    <n v="0"/>
    <n v="0"/>
    <n v="0"/>
    <n v="0"/>
    <n v="0"/>
    <n v="0"/>
    <n v="0"/>
    <n v="0"/>
  </r>
  <r>
    <x v="38"/>
    <x v="83"/>
    <n v="0"/>
    <n v="0"/>
    <n v="0"/>
    <n v="0"/>
    <n v="0"/>
    <n v="0"/>
    <n v="0"/>
    <n v="0"/>
    <n v="0"/>
    <n v="0"/>
  </r>
  <r>
    <x v="38"/>
    <x v="84"/>
    <n v="0"/>
    <n v="0"/>
    <n v="0"/>
    <n v="0"/>
    <n v="0"/>
    <n v="0"/>
    <n v="0"/>
    <n v="0"/>
    <n v="0"/>
    <n v="0"/>
  </r>
  <r>
    <x v="38"/>
    <x v="85"/>
    <n v="0"/>
    <n v="0"/>
    <n v="0"/>
    <n v="0"/>
    <n v="0"/>
    <n v="0"/>
    <n v="0"/>
    <n v="0"/>
    <n v="0"/>
    <n v="0"/>
  </r>
  <r>
    <x v="38"/>
    <x v="86"/>
    <n v="0"/>
    <n v="0"/>
    <n v="0"/>
    <n v="0"/>
    <n v="0"/>
    <n v="0"/>
    <n v="0"/>
    <n v="0"/>
    <n v="0"/>
    <n v="0"/>
  </r>
  <r>
    <x v="38"/>
    <x v="87"/>
    <n v="0"/>
    <n v="0"/>
    <n v="0"/>
    <n v="0"/>
    <n v="0"/>
    <n v="0"/>
    <n v="0"/>
    <n v="0"/>
    <n v="0"/>
    <n v="0"/>
  </r>
  <r>
    <x v="38"/>
    <x v="88"/>
    <n v="0"/>
    <n v="0"/>
    <n v="0"/>
    <n v="0"/>
    <n v="0"/>
    <n v="0"/>
    <n v="0"/>
    <n v="0"/>
    <n v="0"/>
    <n v="0"/>
  </r>
  <r>
    <x v="38"/>
    <x v="89"/>
    <n v="0"/>
    <n v="0"/>
    <n v="0"/>
    <n v="0"/>
    <n v="0"/>
    <n v="0"/>
    <n v="0"/>
    <n v="0"/>
    <n v="0"/>
    <n v="0"/>
  </r>
  <r>
    <x v="38"/>
    <x v="90"/>
    <n v="0"/>
    <n v="0"/>
    <n v="0"/>
    <n v="0"/>
    <n v="0"/>
    <n v="0"/>
    <n v="0"/>
    <n v="0"/>
    <n v="0"/>
    <n v="0"/>
  </r>
  <r>
    <x v="38"/>
    <x v="91"/>
    <n v="0"/>
    <n v="0"/>
    <n v="0"/>
    <n v="0"/>
    <n v="0"/>
    <n v="0"/>
    <n v="0"/>
    <n v="0"/>
    <n v="0"/>
    <n v="0"/>
  </r>
  <r>
    <x v="38"/>
    <x v="92"/>
    <n v="0"/>
    <n v="0"/>
    <n v="0"/>
    <n v="0"/>
    <n v="0"/>
    <n v="0"/>
    <n v="0"/>
    <n v="0"/>
    <n v="0"/>
    <n v="0"/>
  </r>
  <r>
    <x v="38"/>
    <x v="93"/>
    <n v="0"/>
    <n v="0"/>
    <n v="0"/>
    <n v="0"/>
    <n v="0"/>
    <n v="0"/>
    <n v="0"/>
    <n v="0"/>
    <n v="0"/>
    <n v="0"/>
  </r>
  <r>
    <x v="38"/>
    <x v="94"/>
    <n v="0"/>
    <n v="0"/>
    <n v="0"/>
    <n v="0"/>
    <n v="0"/>
    <n v="0"/>
    <n v="0"/>
    <n v="0"/>
    <n v="0"/>
    <n v="0"/>
  </r>
  <r>
    <x v="38"/>
    <x v="95"/>
    <n v="0"/>
    <n v="0"/>
    <n v="0"/>
    <n v="0"/>
    <n v="0"/>
    <n v="0"/>
    <n v="0"/>
    <n v="0"/>
    <n v="0"/>
    <n v="0"/>
  </r>
  <r>
    <x v="38"/>
    <x v="96"/>
    <n v="0"/>
    <n v="0"/>
    <n v="0"/>
    <n v="0"/>
    <n v="0"/>
    <n v="0"/>
    <n v="0"/>
    <n v="0"/>
    <n v="0"/>
    <n v="0"/>
  </r>
  <r>
    <x v="38"/>
    <x v="97"/>
    <n v="0"/>
    <n v="0"/>
    <n v="0"/>
    <n v="0"/>
    <n v="0"/>
    <n v="0"/>
    <n v="0"/>
    <n v="0"/>
    <n v="0"/>
    <n v="0"/>
  </r>
  <r>
    <x v="38"/>
    <x v="98"/>
    <n v="0"/>
    <n v="0"/>
    <n v="0"/>
    <n v="0"/>
    <n v="0"/>
    <n v="0"/>
    <n v="0"/>
    <n v="0"/>
    <n v="0"/>
    <n v="0"/>
  </r>
  <r>
    <x v="38"/>
    <x v="99"/>
    <n v="0"/>
    <n v="0"/>
    <n v="0"/>
    <n v="0"/>
    <n v="0"/>
    <n v="0"/>
    <n v="0"/>
    <n v="0"/>
    <n v="0"/>
    <n v="0"/>
  </r>
  <r>
    <x v="38"/>
    <x v="100"/>
    <n v="0"/>
    <n v="0"/>
    <n v="0"/>
    <n v="0"/>
    <n v="0"/>
    <n v="0"/>
    <n v="0"/>
    <n v="0"/>
    <n v="0"/>
    <n v="0"/>
  </r>
  <r>
    <x v="38"/>
    <x v="101"/>
    <n v="0"/>
    <n v="0"/>
    <n v="0"/>
    <n v="0"/>
    <n v="0"/>
    <n v="0"/>
    <n v="0"/>
    <n v="0"/>
    <n v="0"/>
    <n v="0"/>
  </r>
  <r>
    <x v="38"/>
    <x v="102"/>
    <n v="0"/>
    <n v="0"/>
    <n v="0"/>
    <n v="0"/>
    <n v="0"/>
    <n v="0"/>
    <n v="0"/>
    <n v="0"/>
    <n v="0"/>
    <n v="0"/>
  </r>
  <r>
    <x v="38"/>
    <x v="103"/>
    <n v="0"/>
    <n v="0"/>
    <n v="0"/>
    <n v="0"/>
    <n v="0"/>
    <n v="0"/>
    <n v="0"/>
    <n v="0"/>
    <n v="0"/>
    <n v="0"/>
  </r>
  <r>
    <x v="38"/>
    <x v="104"/>
    <n v="0"/>
    <n v="0"/>
    <n v="0"/>
    <n v="0"/>
    <n v="0"/>
    <n v="0"/>
    <n v="0"/>
    <n v="0"/>
    <n v="0"/>
    <n v="0"/>
  </r>
  <r>
    <x v="38"/>
    <x v="105"/>
    <n v="0"/>
    <n v="0"/>
    <n v="0"/>
    <n v="0"/>
    <n v="0"/>
    <n v="0"/>
    <n v="0"/>
    <n v="0"/>
    <n v="0"/>
    <n v="0"/>
  </r>
  <r>
    <x v="38"/>
    <x v="106"/>
    <n v="0"/>
    <n v="0"/>
    <n v="0"/>
    <n v="0"/>
    <n v="0"/>
    <n v="0"/>
    <n v="0"/>
    <n v="0"/>
    <n v="0"/>
    <n v="0"/>
  </r>
  <r>
    <x v="38"/>
    <x v="107"/>
    <n v="0"/>
    <n v="0"/>
    <n v="0"/>
    <n v="0"/>
    <n v="0"/>
    <n v="0"/>
    <n v="0"/>
    <n v="0"/>
    <n v="0"/>
    <n v="0"/>
  </r>
  <r>
    <x v="38"/>
    <x v="108"/>
    <n v="0"/>
    <n v="0"/>
    <n v="0"/>
    <n v="0"/>
    <n v="0"/>
    <n v="0"/>
    <n v="0"/>
    <n v="0"/>
    <n v="0"/>
    <n v="0"/>
  </r>
  <r>
    <x v="38"/>
    <x v="109"/>
    <n v="0"/>
    <n v="0"/>
    <n v="0"/>
    <n v="0"/>
    <n v="0"/>
    <n v="0"/>
    <n v="0"/>
    <n v="0"/>
    <n v="0"/>
    <n v="0"/>
  </r>
  <r>
    <x v="38"/>
    <x v="110"/>
    <n v="0"/>
    <n v="0"/>
    <n v="0"/>
    <n v="0"/>
    <n v="0"/>
    <n v="0"/>
    <n v="0"/>
    <n v="0"/>
    <n v="0"/>
    <n v="0"/>
  </r>
  <r>
    <x v="38"/>
    <x v="111"/>
    <n v="0"/>
    <n v="0"/>
    <n v="0"/>
    <n v="0"/>
    <n v="0"/>
    <n v="0"/>
    <n v="0"/>
    <n v="0"/>
    <n v="0"/>
    <n v="0"/>
  </r>
  <r>
    <x v="38"/>
    <x v="112"/>
    <n v="0"/>
    <n v="0"/>
    <n v="0"/>
    <n v="0"/>
    <n v="0"/>
    <n v="0"/>
    <n v="0"/>
    <n v="0"/>
    <n v="0"/>
    <n v="0"/>
  </r>
  <r>
    <x v="38"/>
    <x v="113"/>
    <n v="0"/>
    <n v="0"/>
    <n v="0"/>
    <n v="0"/>
    <n v="0"/>
    <n v="0"/>
    <n v="0"/>
    <n v="0"/>
    <n v="0"/>
    <n v="0"/>
  </r>
  <r>
    <x v="38"/>
    <x v="114"/>
    <n v="0"/>
    <n v="0"/>
    <n v="0"/>
    <n v="0"/>
    <n v="0"/>
    <n v="0"/>
    <n v="0"/>
    <n v="0"/>
    <n v="0"/>
    <n v="0"/>
  </r>
  <r>
    <x v="39"/>
    <x v="16"/>
    <n v="0"/>
    <n v="0"/>
    <n v="0"/>
    <n v="0"/>
    <n v="0"/>
    <n v="0"/>
    <n v="0"/>
    <n v="0"/>
    <n v="0"/>
    <n v="0"/>
  </r>
  <r>
    <x v="39"/>
    <x v="17"/>
    <n v="0"/>
    <n v="0"/>
    <n v="0"/>
    <n v="0"/>
    <n v="0"/>
    <n v="0"/>
    <n v="0"/>
    <n v="0"/>
    <n v="0"/>
    <n v="0"/>
  </r>
  <r>
    <x v="39"/>
    <x v="18"/>
    <n v="0"/>
    <n v="0"/>
    <n v="0"/>
    <n v="0"/>
    <n v="0"/>
    <n v="0"/>
    <n v="0"/>
    <n v="0"/>
    <n v="0"/>
    <n v="0"/>
  </r>
  <r>
    <x v="39"/>
    <x v="19"/>
    <n v="0"/>
    <n v="0"/>
    <n v="0"/>
    <n v="0"/>
    <n v="0"/>
    <n v="0"/>
    <n v="0"/>
    <n v="0"/>
    <n v="0"/>
    <n v="0"/>
  </r>
  <r>
    <x v="39"/>
    <x v="20"/>
    <n v="0"/>
    <n v="0"/>
    <n v="0"/>
    <n v="0"/>
    <n v="0"/>
    <n v="0"/>
    <n v="0"/>
    <n v="0"/>
    <n v="0"/>
    <n v="0"/>
  </r>
  <r>
    <x v="39"/>
    <x v="21"/>
    <n v="0"/>
    <n v="0"/>
    <n v="0"/>
    <n v="0"/>
    <n v="0"/>
    <n v="0"/>
    <n v="0"/>
    <n v="0"/>
    <n v="0"/>
    <n v="0"/>
  </r>
  <r>
    <x v="39"/>
    <x v="22"/>
    <n v="0"/>
    <n v="0"/>
    <n v="0"/>
    <n v="0"/>
    <n v="0"/>
    <n v="0"/>
    <n v="0"/>
    <n v="0"/>
    <n v="0"/>
    <n v="0"/>
  </r>
  <r>
    <x v="39"/>
    <x v="23"/>
    <n v="0"/>
    <n v="0"/>
    <n v="0"/>
    <n v="0"/>
    <n v="0"/>
    <n v="0"/>
    <n v="0"/>
    <n v="0"/>
    <n v="0"/>
    <n v="0"/>
  </r>
  <r>
    <x v="39"/>
    <x v="24"/>
    <n v="0"/>
    <n v="0"/>
    <n v="0"/>
    <n v="0"/>
    <n v="0"/>
    <n v="0"/>
    <n v="0"/>
    <n v="0"/>
    <n v="0"/>
    <n v="0"/>
  </r>
  <r>
    <x v="39"/>
    <x v="25"/>
    <n v="0"/>
    <n v="0"/>
    <n v="0"/>
    <n v="0"/>
    <n v="0"/>
    <n v="0"/>
    <n v="0"/>
    <n v="0"/>
    <n v="0"/>
    <n v="0"/>
  </r>
  <r>
    <x v="39"/>
    <x v="26"/>
    <n v="0"/>
    <n v="0"/>
    <n v="0"/>
    <n v="0"/>
    <n v="0"/>
    <n v="0"/>
    <n v="0"/>
    <n v="0"/>
    <n v="0"/>
    <n v="0"/>
  </r>
  <r>
    <x v="39"/>
    <x v="27"/>
    <n v="0"/>
    <n v="0"/>
    <n v="0"/>
    <n v="0"/>
    <n v="0"/>
    <n v="0"/>
    <n v="0"/>
    <n v="0"/>
    <n v="0"/>
    <n v="0"/>
  </r>
  <r>
    <x v="39"/>
    <x v="28"/>
    <n v="0"/>
    <n v="0"/>
    <n v="0"/>
    <n v="0"/>
    <n v="0"/>
    <n v="0"/>
    <n v="0"/>
    <n v="0"/>
    <n v="0"/>
    <n v="0"/>
  </r>
  <r>
    <x v="39"/>
    <x v="29"/>
    <n v="1"/>
    <n v="0"/>
    <n v="0"/>
    <n v="0"/>
    <n v="0"/>
    <n v="0"/>
    <n v="0"/>
    <n v="0"/>
    <n v="0"/>
    <n v="0"/>
  </r>
  <r>
    <x v="39"/>
    <x v="30"/>
    <n v="0"/>
    <n v="2"/>
    <n v="0"/>
    <n v="0"/>
    <n v="0"/>
    <n v="0"/>
    <n v="0"/>
    <n v="0"/>
    <n v="0"/>
    <n v="0"/>
  </r>
  <r>
    <x v="39"/>
    <x v="31"/>
    <n v="0"/>
    <n v="2"/>
    <n v="0"/>
    <n v="0"/>
    <n v="0"/>
    <n v="0"/>
    <n v="0"/>
    <n v="0"/>
    <n v="0"/>
    <n v="0"/>
  </r>
  <r>
    <x v="39"/>
    <x v="32"/>
    <n v="0"/>
    <n v="3"/>
    <n v="0"/>
    <n v="0"/>
    <n v="0"/>
    <n v="0"/>
    <n v="0"/>
    <n v="0"/>
    <n v="0"/>
    <n v="0"/>
  </r>
  <r>
    <x v="39"/>
    <x v="33"/>
    <n v="0"/>
    <n v="0"/>
    <n v="0"/>
    <n v="0"/>
    <n v="0"/>
    <n v="0"/>
    <n v="0"/>
    <n v="0"/>
    <n v="0"/>
    <n v="0"/>
  </r>
  <r>
    <x v="39"/>
    <x v="34"/>
    <n v="0"/>
    <n v="0"/>
    <n v="0"/>
    <n v="0"/>
    <n v="0"/>
    <n v="0"/>
    <n v="0"/>
    <n v="0"/>
    <n v="0"/>
    <n v="0"/>
  </r>
  <r>
    <x v="39"/>
    <x v="35"/>
    <n v="0"/>
    <n v="0"/>
    <n v="0"/>
    <n v="0"/>
    <n v="0"/>
    <n v="0"/>
    <n v="0"/>
    <n v="0"/>
    <n v="0"/>
    <n v="0"/>
  </r>
  <r>
    <x v="39"/>
    <x v="36"/>
    <n v="0"/>
    <n v="0"/>
    <n v="0"/>
    <n v="0"/>
    <n v="0"/>
    <n v="0"/>
    <n v="0"/>
    <n v="0"/>
    <n v="0"/>
    <n v="0"/>
  </r>
  <r>
    <x v="39"/>
    <x v="37"/>
    <n v="0"/>
    <n v="2"/>
    <n v="0"/>
    <n v="0"/>
    <n v="0"/>
    <n v="0"/>
    <n v="0"/>
    <n v="0"/>
    <n v="0"/>
    <n v="0"/>
  </r>
  <r>
    <x v="39"/>
    <x v="38"/>
    <n v="0"/>
    <n v="2"/>
    <n v="0"/>
    <n v="0"/>
    <n v="0"/>
    <n v="0"/>
    <n v="0"/>
    <n v="0"/>
    <n v="0"/>
    <n v="0"/>
  </r>
  <r>
    <x v="39"/>
    <x v="39"/>
    <n v="0"/>
    <n v="2"/>
    <n v="0"/>
    <n v="0"/>
    <n v="0"/>
    <n v="0"/>
    <n v="0"/>
    <n v="0"/>
    <n v="0"/>
    <n v="0"/>
  </r>
  <r>
    <x v="39"/>
    <x v="40"/>
    <n v="0"/>
    <n v="0"/>
    <n v="0"/>
    <n v="0"/>
    <n v="0"/>
    <n v="0"/>
    <n v="0"/>
    <n v="0"/>
    <n v="0"/>
    <n v="0"/>
  </r>
  <r>
    <x v="39"/>
    <x v="41"/>
    <n v="0"/>
    <n v="0"/>
    <n v="0"/>
    <n v="0"/>
    <n v="0"/>
    <n v="0"/>
    <n v="0"/>
    <n v="0"/>
    <n v="0"/>
    <n v="0"/>
  </r>
  <r>
    <x v="39"/>
    <x v="42"/>
    <n v="0"/>
    <n v="2"/>
    <n v="0"/>
    <n v="0"/>
    <n v="0"/>
    <n v="0"/>
    <n v="0"/>
    <n v="0"/>
    <n v="0"/>
    <n v="0"/>
  </r>
  <r>
    <x v="39"/>
    <x v="43"/>
    <n v="0"/>
    <n v="3"/>
    <n v="0"/>
    <n v="0"/>
    <n v="0"/>
    <n v="0"/>
    <n v="0"/>
    <n v="0"/>
    <n v="0"/>
    <n v="0"/>
  </r>
  <r>
    <x v="39"/>
    <x v="44"/>
    <n v="0"/>
    <n v="2"/>
    <n v="0"/>
    <n v="0"/>
    <n v="0"/>
    <n v="0"/>
    <n v="0"/>
    <n v="0"/>
    <n v="0"/>
    <n v="0"/>
  </r>
  <r>
    <x v="39"/>
    <x v="45"/>
    <n v="0"/>
    <n v="2"/>
    <n v="0"/>
    <n v="0"/>
    <n v="0"/>
    <n v="0"/>
    <n v="0"/>
    <n v="0"/>
    <n v="0"/>
    <n v="0"/>
  </r>
  <r>
    <x v="39"/>
    <x v="46"/>
    <n v="0"/>
    <n v="3"/>
    <n v="0"/>
    <n v="0"/>
    <n v="0"/>
    <n v="0"/>
    <n v="0"/>
    <n v="0"/>
    <n v="0"/>
    <n v="0"/>
  </r>
  <r>
    <x v="39"/>
    <x v="47"/>
    <n v="0"/>
    <n v="0"/>
    <n v="0"/>
    <n v="0"/>
    <n v="0"/>
    <n v="0"/>
    <n v="0"/>
    <n v="0"/>
    <n v="0"/>
    <n v="0"/>
  </r>
  <r>
    <x v="39"/>
    <x v="48"/>
    <n v="0"/>
    <n v="0"/>
    <n v="0"/>
    <n v="0"/>
    <n v="0"/>
    <n v="0"/>
    <n v="0"/>
    <n v="0"/>
    <n v="0"/>
    <n v="0"/>
  </r>
  <r>
    <x v="39"/>
    <x v="49"/>
    <n v="0"/>
    <n v="2"/>
    <n v="0"/>
    <n v="0"/>
    <n v="0"/>
    <n v="0"/>
    <n v="0"/>
    <n v="0"/>
    <n v="0"/>
    <n v="0"/>
  </r>
  <r>
    <x v="39"/>
    <x v="50"/>
    <n v="0"/>
    <n v="2"/>
    <n v="0"/>
    <n v="0"/>
    <n v="0"/>
    <n v="0"/>
    <n v="0"/>
    <n v="0"/>
    <n v="0"/>
    <n v="0"/>
  </r>
  <r>
    <x v="39"/>
    <x v="51"/>
    <n v="0"/>
    <n v="3"/>
    <n v="0"/>
    <n v="0"/>
    <n v="0"/>
    <n v="0"/>
    <n v="0"/>
    <n v="0"/>
    <n v="0"/>
    <n v="0"/>
  </r>
  <r>
    <x v="39"/>
    <x v="52"/>
    <n v="0"/>
    <n v="0"/>
    <n v="0"/>
    <n v="0"/>
    <n v="0"/>
    <n v="0"/>
    <n v="0"/>
    <n v="0"/>
    <n v="0"/>
    <n v="0"/>
  </r>
  <r>
    <x v="39"/>
    <x v="53"/>
    <n v="0"/>
    <n v="0"/>
    <n v="0"/>
    <n v="0"/>
    <n v="0"/>
    <n v="0"/>
    <n v="0"/>
    <n v="0"/>
    <n v="0"/>
    <n v="0"/>
  </r>
  <r>
    <x v="39"/>
    <x v="54"/>
    <n v="0"/>
    <n v="0"/>
    <n v="0"/>
    <n v="0"/>
    <n v="0"/>
    <n v="0"/>
    <n v="0"/>
    <n v="0"/>
    <n v="0"/>
    <n v="0"/>
  </r>
  <r>
    <x v="39"/>
    <x v="55"/>
    <n v="0"/>
    <n v="0"/>
    <n v="0"/>
    <n v="0"/>
    <n v="0"/>
    <n v="0"/>
    <n v="0"/>
    <n v="0"/>
    <n v="0"/>
    <n v="0"/>
  </r>
  <r>
    <x v="39"/>
    <x v="56"/>
    <n v="0"/>
    <n v="0"/>
    <n v="0"/>
    <n v="0"/>
    <n v="0"/>
    <n v="0"/>
    <n v="0"/>
    <n v="0"/>
    <n v="0"/>
    <n v="0"/>
  </r>
  <r>
    <x v="39"/>
    <x v="57"/>
    <n v="0"/>
    <n v="0"/>
    <n v="0"/>
    <n v="0"/>
    <n v="0"/>
    <n v="0"/>
    <n v="0"/>
    <n v="0"/>
    <n v="0"/>
    <n v="0"/>
  </r>
  <r>
    <x v="39"/>
    <x v="58"/>
    <n v="0"/>
    <n v="0"/>
    <n v="0"/>
    <n v="0"/>
    <n v="0"/>
    <n v="0"/>
    <n v="0"/>
    <n v="0"/>
    <n v="0"/>
    <n v="0"/>
  </r>
  <r>
    <x v="39"/>
    <x v="59"/>
    <n v="0"/>
    <n v="0"/>
    <n v="0"/>
    <n v="0"/>
    <n v="0"/>
    <n v="0"/>
    <n v="0"/>
    <n v="0"/>
    <n v="0"/>
    <n v="0"/>
  </r>
  <r>
    <x v="39"/>
    <x v="60"/>
    <n v="0"/>
    <n v="0"/>
    <n v="0"/>
    <n v="0"/>
    <n v="0"/>
    <n v="0"/>
    <n v="0"/>
    <n v="0"/>
    <n v="0"/>
    <n v="0"/>
  </r>
  <r>
    <x v="39"/>
    <x v="61"/>
    <n v="0"/>
    <n v="0"/>
    <n v="0"/>
    <n v="0"/>
    <n v="0"/>
    <n v="0"/>
    <n v="0"/>
    <n v="0"/>
    <n v="0"/>
    <n v="0"/>
  </r>
  <r>
    <x v="39"/>
    <x v="62"/>
    <n v="0"/>
    <n v="0"/>
    <n v="0"/>
    <n v="0"/>
    <n v="0"/>
    <n v="0"/>
    <n v="0"/>
    <n v="0"/>
    <n v="0"/>
    <n v="0"/>
  </r>
  <r>
    <x v="39"/>
    <x v="63"/>
    <n v="0"/>
    <n v="0"/>
    <n v="0"/>
    <n v="0"/>
    <n v="0"/>
    <n v="0"/>
    <n v="0"/>
    <n v="0"/>
    <n v="0"/>
    <n v="0"/>
  </r>
  <r>
    <x v="39"/>
    <x v="64"/>
    <n v="0"/>
    <n v="0"/>
    <n v="0"/>
    <n v="0"/>
    <n v="0"/>
    <n v="0"/>
    <n v="0"/>
    <n v="0"/>
    <n v="0"/>
    <n v="0"/>
  </r>
  <r>
    <x v="39"/>
    <x v="65"/>
    <n v="0"/>
    <n v="0"/>
    <n v="0"/>
    <n v="0"/>
    <n v="0"/>
    <n v="0"/>
    <n v="0"/>
    <n v="0"/>
    <n v="0"/>
    <n v="0"/>
  </r>
  <r>
    <x v="39"/>
    <x v="66"/>
    <n v="0"/>
    <n v="0"/>
    <n v="0"/>
    <n v="0"/>
    <n v="0"/>
    <n v="0"/>
    <n v="0"/>
    <n v="0"/>
    <n v="0"/>
    <n v="0"/>
  </r>
  <r>
    <x v="39"/>
    <x v="67"/>
    <n v="0"/>
    <n v="0"/>
    <n v="0"/>
    <n v="0"/>
    <n v="0"/>
    <n v="0"/>
    <n v="0"/>
    <n v="0"/>
    <n v="0"/>
    <n v="0"/>
  </r>
  <r>
    <x v="39"/>
    <x v="68"/>
    <n v="0"/>
    <n v="0"/>
    <n v="0"/>
    <n v="0"/>
    <n v="0"/>
    <n v="0"/>
    <n v="0"/>
    <n v="0"/>
    <n v="0"/>
    <n v="0"/>
  </r>
  <r>
    <x v="39"/>
    <x v="69"/>
    <n v="0"/>
    <n v="0"/>
    <n v="0"/>
    <n v="0"/>
    <n v="0"/>
    <n v="0"/>
    <n v="0"/>
    <n v="0"/>
    <n v="0"/>
    <n v="0"/>
  </r>
  <r>
    <x v="39"/>
    <x v="70"/>
    <n v="0"/>
    <n v="0"/>
    <n v="0"/>
    <n v="0"/>
    <n v="0"/>
    <n v="0"/>
    <n v="0"/>
    <n v="0"/>
    <n v="0"/>
    <n v="0"/>
  </r>
  <r>
    <x v="39"/>
    <x v="71"/>
    <n v="0"/>
    <n v="0"/>
    <n v="0"/>
    <n v="0"/>
    <n v="0"/>
    <n v="0"/>
    <n v="0"/>
    <n v="0"/>
    <n v="0"/>
    <n v="0"/>
  </r>
  <r>
    <x v="39"/>
    <x v="72"/>
    <n v="0"/>
    <n v="0"/>
    <n v="0"/>
    <n v="0"/>
    <n v="0"/>
    <n v="0"/>
    <n v="0"/>
    <n v="0"/>
    <n v="0"/>
    <n v="0"/>
  </r>
  <r>
    <x v="39"/>
    <x v="73"/>
    <n v="0"/>
    <n v="0"/>
    <n v="0"/>
    <n v="0"/>
    <n v="0"/>
    <n v="0"/>
    <n v="0"/>
    <n v="0"/>
    <n v="0"/>
    <n v="0"/>
  </r>
  <r>
    <x v="39"/>
    <x v="74"/>
    <n v="0"/>
    <n v="0"/>
    <n v="0"/>
    <n v="0"/>
    <n v="0"/>
    <n v="0"/>
    <n v="0"/>
    <n v="0"/>
    <n v="0"/>
    <n v="0"/>
  </r>
  <r>
    <x v="39"/>
    <x v="75"/>
    <n v="0"/>
    <n v="0"/>
    <n v="0"/>
    <n v="0"/>
    <n v="0"/>
    <n v="0"/>
    <n v="0"/>
    <n v="0"/>
    <n v="0"/>
    <n v="0"/>
  </r>
  <r>
    <x v="39"/>
    <x v="76"/>
    <n v="0"/>
    <n v="0"/>
    <n v="0"/>
    <n v="0"/>
    <n v="0"/>
    <n v="0"/>
    <n v="0"/>
    <n v="0"/>
    <n v="0"/>
    <n v="0"/>
  </r>
  <r>
    <x v="39"/>
    <x v="77"/>
    <n v="0"/>
    <n v="0"/>
    <n v="0"/>
    <n v="0"/>
    <n v="0"/>
    <n v="0"/>
    <n v="0"/>
    <n v="0"/>
    <n v="0"/>
    <n v="0"/>
  </r>
  <r>
    <x v="39"/>
    <x v="78"/>
    <n v="0"/>
    <n v="0"/>
    <n v="0"/>
    <n v="0"/>
    <n v="0"/>
    <n v="0"/>
    <n v="0"/>
    <n v="0"/>
    <n v="0"/>
    <n v="0"/>
  </r>
  <r>
    <x v="39"/>
    <x v="79"/>
    <n v="0"/>
    <n v="0"/>
    <n v="0"/>
    <n v="0"/>
    <n v="0"/>
    <n v="0"/>
    <n v="0"/>
    <n v="0"/>
    <n v="0"/>
    <n v="0"/>
  </r>
  <r>
    <x v="39"/>
    <x v="80"/>
    <n v="0"/>
    <n v="0"/>
    <n v="0"/>
    <n v="0"/>
    <n v="0"/>
    <n v="0"/>
    <n v="0"/>
    <n v="0"/>
    <n v="0"/>
    <n v="0"/>
  </r>
  <r>
    <x v="39"/>
    <x v="81"/>
    <n v="0"/>
    <n v="0"/>
    <n v="0"/>
    <n v="0"/>
    <n v="0"/>
    <n v="0"/>
    <n v="0"/>
    <n v="0"/>
    <n v="0"/>
    <n v="0"/>
  </r>
  <r>
    <x v="39"/>
    <x v="82"/>
    <n v="0"/>
    <n v="0"/>
    <n v="0"/>
    <n v="0"/>
    <n v="0"/>
    <n v="0"/>
    <n v="0"/>
    <n v="0"/>
    <n v="0"/>
    <n v="0"/>
  </r>
  <r>
    <x v="39"/>
    <x v="83"/>
    <n v="0"/>
    <n v="0"/>
    <n v="0"/>
    <n v="0"/>
    <n v="0"/>
    <n v="0"/>
    <n v="0"/>
    <n v="0"/>
    <n v="0"/>
    <n v="0"/>
  </r>
  <r>
    <x v="39"/>
    <x v="84"/>
    <n v="0"/>
    <n v="0"/>
    <n v="0"/>
    <n v="0"/>
    <n v="0"/>
    <n v="0"/>
    <n v="0"/>
    <n v="0"/>
    <n v="0"/>
    <n v="0"/>
  </r>
  <r>
    <x v="39"/>
    <x v="85"/>
    <n v="0"/>
    <n v="0"/>
    <n v="0"/>
    <n v="0"/>
    <n v="0"/>
    <n v="0"/>
    <n v="0"/>
    <n v="0"/>
    <n v="0"/>
    <n v="0"/>
  </r>
  <r>
    <x v="39"/>
    <x v="86"/>
    <n v="0"/>
    <n v="0"/>
    <n v="0"/>
    <n v="0"/>
    <n v="0"/>
    <n v="0"/>
    <n v="0"/>
    <n v="0"/>
    <n v="0"/>
    <n v="0"/>
  </r>
  <r>
    <x v="39"/>
    <x v="87"/>
    <n v="0"/>
    <n v="0"/>
    <n v="0"/>
    <n v="0"/>
    <n v="0"/>
    <n v="0"/>
    <n v="0"/>
    <n v="0"/>
    <n v="0"/>
    <n v="0"/>
  </r>
  <r>
    <x v="39"/>
    <x v="88"/>
    <n v="0"/>
    <n v="0"/>
    <n v="0"/>
    <n v="0"/>
    <n v="0"/>
    <n v="0"/>
    <n v="0"/>
    <n v="0"/>
    <n v="0"/>
    <n v="0"/>
  </r>
  <r>
    <x v="39"/>
    <x v="89"/>
    <n v="0"/>
    <n v="0"/>
    <n v="0"/>
    <n v="0"/>
    <n v="0"/>
    <n v="0"/>
    <n v="0"/>
    <n v="0"/>
    <n v="0"/>
    <n v="0"/>
  </r>
  <r>
    <x v="39"/>
    <x v="90"/>
    <n v="0"/>
    <n v="0"/>
    <n v="0"/>
    <n v="0"/>
    <n v="0"/>
    <n v="0"/>
    <n v="0"/>
    <n v="0"/>
    <n v="0"/>
    <n v="0"/>
  </r>
  <r>
    <x v="39"/>
    <x v="91"/>
    <n v="0"/>
    <n v="0"/>
    <n v="0"/>
    <n v="0"/>
    <n v="0"/>
    <n v="0"/>
    <n v="0"/>
    <n v="0"/>
    <n v="0"/>
    <n v="0"/>
  </r>
  <r>
    <x v="39"/>
    <x v="92"/>
    <n v="0"/>
    <n v="0"/>
    <n v="0"/>
    <n v="0"/>
    <n v="0"/>
    <n v="0"/>
    <n v="0"/>
    <n v="0"/>
    <n v="0"/>
    <n v="0"/>
  </r>
  <r>
    <x v="39"/>
    <x v="93"/>
    <n v="0"/>
    <n v="0"/>
    <n v="0"/>
    <n v="0"/>
    <n v="0"/>
    <n v="0"/>
    <n v="0"/>
    <n v="0"/>
    <n v="0"/>
    <n v="0"/>
  </r>
  <r>
    <x v="39"/>
    <x v="94"/>
    <n v="0"/>
    <n v="0"/>
    <n v="0"/>
    <n v="0"/>
    <n v="0"/>
    <n v="0"/>
    <n v="0"/>
    <n v="0"/>
    <n v="0"/>
    <n v="0"/>
  </r>
  <r>
    <x v="39"/>
    <x v="95"/>
    <n v="0"/>
    <n v="0"/>
    <n v="0"/>
    <n v="0"/>
    <n v="0"/>
    <n v="0"/>
    <n v="0"/>
    <n v="0"/>
    <n v="0"/>
    <n v="0"/>
  </r>
  <r>
    <x v="39"/>
    <x v="96"/>
    <n v="0"/>
    <n v="0"/>
    <n v="0"/>
    <n v="0"/>
    <n v="0"/>
    <n v="0"/>
    <n v="0"/>
    <n v="0"/>
    <n v="0"/>
    <n v="0"/>
  </r>
  <r>
    <x v="39"/>
    <x v="97"/>
    <n v="0"/>
    <n v="0"/>
    <n v="0"/>
    <n v="0"/>
    <n v="0"/>
    <n v="0"/>
    <n v="0"/>
    <n v="0"/>
    <n v="0"/>
    <n v="0"/>
  </r>
  <r>
    <x v="39"/>
    <x v="98"/>
    <n v="0"/>
    <n v="0"/>
    <n v="0"/>
    <n v="0"/>
    <n v="0"/>
    <n v="0"/>
    <n v="0"/>
    <n v="0"/>
    <n v="0"/>
    <n v="0"/>
  </r>
  <r>
    <x v="39"/>
    <x v="99"/>
    <n v="0"/>
    <n v="0"/>
    <n v="0"/>
    <n v="0"/>
    <n v="0"/>
    <n v="0"/>
    <n v="0"/>
    <n v="0"/>
    <n v="0"/>
    <n v="0"/>
  </r>
  <r>
    <x v="39"/>
    <x v="100"/>
    <n v="0"/>
    <n v="0"/>
    <n v="0"/>
    <n v="0"/>
    <n v="0"/>
    <n v="0"/>
    <n v="0"/>
    <n v="0"/>
    <n v="0"/>
    <n v="0"/>
  </r>
  <r>
    <x v="39"/>
    <x v="101"/>
    <n v="0"/>
    <n v="0"/>
    <n v="0"/>
    <n v="0"/>
    <n v="0"/>
    <n v="0"/>
    <n v="0"/>
    <n v="0"/>
    <n v="0"/>
    <n v="0"/>
  </r>
  <r>
    <x v="39"/>
    <x v="102"/>
    <n v="0"/>
    <n v="0"/>
    <n v="0"/>
    <n v="0"/>
    <n v="0"/>
    <n v="0"/>
    <n v="0"/>
    <n v="0"/>
    <n v="0"/>
    <n v="0"/>
  </r>
  <r>
    <x v="39"/>
    <x v="103"/>
    <n v="0"/>
    <n v="0"/>
    <n v="0"/>
    <n v="0"/>
    <n v="0"/>
    <n v="0"/>
    <n v="0"/>
    <n v="0"/>
    <n v="0"/>
    <n v="0"/>
  </r>
  <r>
    <x v="39"/>
    <x v="104"/>
    <n v="0"/>
    <n v="0"/>
    <n v="0"/>
    <n v="0"/>
    <n v="0"/>
    <n v="0"/>
    <n v="0"/>
    <n v="0"/>
    <n v="0"/>
    <n v="0"/>
  </r>
  <r>
    <x v="39"/>
    <x v="105"/>
    <n v="0"/>
    <n v="0"/>
    <n v="0"/>
    <n v="0"/>
    <n v="0"/>
    <n v="0"/>
    <n v="0"/>
    <n v="0"/>
    <n v="0"/>
    <n v="0"/>
  </r>
  <r>
    <x v="39"/>
    <x v="106"/>
    <n v="0"/>
    <n v="0"/>
    <n v="0"/>
    <n v="0"/>
    <n v="0"/>
    <n v="0"/>
    <n v="0"/>
    <n v="0"/>
    <n v="0"/>
    <n v="0"/>
  </r>
  <r>
    <x v="39"/>
    <x v="107"/>
    <n v="0"/>
    <n v="0"/>
    <n v="0"/>
    <n v="0"/>
    <n v="0"/>
    <n v="0"/>
    <n v="0"/>
    <n v="0"/>
    <n v="0"/>
    <n v="0"/>
  </r>
  <r>
    <x v="39"/>
    <x v="108"/>
    <n v="0"/>
    <n v="0"/>
    <n v="0"/>
    <n v="0"/>
    <n v="0"/>
    <n v="0"/>
    <n v="0"/>
    <n v="0"/>
    <n v="0"/>
    <n v="0"/>
  </r>
  <r>
    <x v="39"/>
    <x v="109"/>
    <n v="0"/>
    <n v="0"/>
    <n v="0"/>
    <n v="0"/>
    <n v="0"/>
    <n v="0"/>
    <n v="0"/>
    <n v="0"/>
    <n v="0"/>
    <n v="0"/>
  </r>
  <r>
    <x v="39"/>
    <x v="110"/>
    <n v="0"/>
    <n v="0"/>
    <n v="0"/>
    <n v="0"/>
    <n v="0"/>
    <n v="0"/>
    <n v="0"/>
    <n v="0"/>
    <n v="0"/>
    <n v="0"/>
  </r>
  <r>
    <x v="39"/>
    <x v="111"/>
    <n v="0"/>
    <n v="0"/>
    <n v="0"/>
    <n v="0"/>
    <n v="0"/>
    <n v="0"/>
    <n v="0"/>
    <n v="0"/>
    <n v="0"/>
    <n v="0"/>
  </r>
  <r>
    <x v="39"/>
    <x v="112"/>
    <n v="0"/>
    <n v="0"/>
    <n v="0"/>
    <n v="0"/>
    <n v="0"/>
    <n v="0"/>
    <n v="0"/>
    <n v="0"/>
    <n v="0"/>
    <n v="0"/>
  </r>
  <r>
    <x v="39"/>
    <x v="113"/>
    <n v="0"/>
    <n v="0"/>
    <n v="0"/>
    <n v="0"/>
    <n v="0"/>
    <n v="0"/>
    <n v="0"/>
    <n v="0"/>
    <n v="0"/>
    <n v="0"/>
  </r>
  <r>
    <x v="39"/>
    <x v="114"/>
    <n v="0"/>
    <n v="0"/>
    <n v="0"/>
    <n v="0"/>
    <n v="0"/>
    <n v="0"/>
    <n v="0"/>
    <n v="0"/>
    <n v="0"/>
    <n v="0"/>
  </r>
  <r>
    <x v="40"/>
    <x v="16"/>
    <n v="0"/>
    <n v="0"/>
    <n v="0"/>
    <n v="0"/>
    <n v="0"/>
    <n v="0"/>
    <n v="0"/>
    <n v="0"/>
    <n v="0"/>
    <n v="0"/>
  </r>
  <r>
    <x v="40"/>
    <x v="17"/>
    <n v="0"/>
    <n v="0"/>
    <n v="0"/>
    <n v="0"/>
    <n v="0"/>
    <n v="0"/>
    <n v="0"/>
    <n v="0"/>
    <n v="0"/>
    <n v="0"/>
  </r>
  <r>
    <x v="40"/>
    <x v="18"/>
    <n v="0"/>
    <n v="0"/>
    <n v="0"/>
    <n v="0"/>
    <n v="0"/>
    <n v="0"/>
    <n v="0"/>
    <n v="0"/>
    <n v="0"/>
    <n v="0"/>
  </r>
  <r>
    <x v="40"/>
    <x v="19"/>
    <n v="0"/>
    <n v="0"/>
    <n v="0"/>
    <n v="0"/>
    <n v="0"/>
    <n v="0"/>
    <n v="0"/>
    <n v="0"/>
    <n v="0"/>
    <n v="0"/>
  </r>
  <r>
    <x v="40"/>
    <x v="20"/>
    <n v="0"/>
    <n v="0"/>
    <n v="0"/>
    <n v="0"/>
    <n v="0"/>
    <n v="0"/>
    <n v="0"/>
    <n v="0"/>
    <n v="0"/>
    <n v="0"/>
  </r>
  <r>
    <x v="40"/>
    <x v="21"/>
    <n v="0"/>
    <n v="0"/>
    <n v="0"/>
    <n v="0"/>
    <n v="0"/>
    <n v="0"/>
    <n v="0"/>
    <n v="0"/>
    <n v="0"/>
    <n v="0"/>
  </r>
  <r>
    <x v="40"/>
    <x v="22"/>
    <n v="0"/>
    <n v="0"/>
    <n v="0"/>
    <n v="0"/>
    <n v="0"/>
    <n v="0"/>
    <n v="0"/>
    <n v="0"/>
    <n v="0"/>
    <n v="0"/>
  </r>
  <r>
    <x v="40"/>
    <x v="23"/>
    <n v="0"/>
    <n v="0"/>
    <n v="0"/>
    <n v="0"/>
    <n v="0"/>
    <n v="0"/>
    <n v="0"/>
    <n v="0"/>
    <n v="0"/>
    <n v="0"/>
  </r>
  <r>
    <x v="40"/>
    <x v="24"/>
    <n v="0"/>
    <n v="0"/>
    <n v="0"/>
    <n v="0"/>
    <n v="0"/>
    <n v="0"/>
    <n v="0"/>
    <n v="0"/>
    <n v="0"/>
    <n v="0"/>
  </r>
  <r>
    <x v="40"/>
    <x v="25"/>
    <n v="0"/>
    <n v="0"/>
    <n v="0"/>
    <n v="0"/>
    <n v="0"/>
    <n v="0"/>
    <n v="0"/>
    <n v="0"/>
    <n v="0"/>
    <n v="0"/>
  </r>
  <r>
    <x v="40"/>
    <x v="26"/>
    <n v="0"/>
    <n v="0"/>
    <n v="0"/>
    <n v="0"/>
    <n v="0"/>
    <n v="0"/>
    <n v="0"/>
    <n v="0"/>
    <n v="0"/>
    <n v="0"/>
  </r>
  <r>
    <x v="40"/>
    <x v="27"/>
    <n v="0"/>
    <n v="0"/>
    <n v="0"/>
    <n v="0"/>
    <n v="0"/>
    <n v="0"/>
    <n v="0"/>
    <n v="0"/>
    <n v="0"/>
    <n v="0"/>
  </r>
  <r>
    <x v="40"/>
    <x v="28"/>
    <n v="0"/>
    <n v="0"/>
    <n v="0"/>
    <n v="0"/>
    <n v="0"/>
    <n v="0"/>
    <n v="0"/>
    <n v="0"/>
    <n v="0"/>
    <n v="0"/>
  </r>
  <r>
    <x v="40"/>
    <x v="29"/>
    <n v="0"/>
    <n v="0"/>
    <n v="0"/>
    <n v="0"/>
    <n v="0"/>
    <n v="0"/>
    <n v="0"/>
    <n v="0"/>
    <n v="0"/>
    <n v="0"/>
  </r>
  <r>
    <x v="40"/>
    <x v="30"/>
    <n v="0"/>
    <n v="0"/>
    <n v="0"/>
    <n v="0"/>
    <n v="0"/>
    <n v="0"/>
    <n v="0"/>
    <n v="0"/>
    <n v="0"/>
    <n v="0"/>
  </r>
  <r>
    <x v="40"/>
    <x v="31"/>
    <n v="0"/>
    <n v="0"/>
    <n v="986"/>
    <n v="0"/>
    <n v="0"/>
    <n v="0"/>
    <n v="0"/>
    <n v="0"/>
    <n v="0"/>
    <n v="0"/>
  </r>
  <r>
    <x v="40"/>
    <x v="32"/>
    <n v="0"/>
    <n v="0"/>
    <n v="0"/>
    <n v="0"/>
    <n v="0"/>
    <n v="0"/>
    <n v="0"/>
    <n v="0"/>
    <n v="0"/>
    <n v="0"/>
  </r>
  <r>
    <x v="40"/>
    <x v="33"/>
    <n v="0"/>
    <n v="0"/>
    <n v="0"/>
    <n v="0"/>
    <n v="0"/>
    <n v="0"/>
    <n v="0"/>
    <n v="0"/>
    <n v="0"/>
    <n v="0"/>
  </r>
  <r>
    <x v="40"/>
    <x v="34"/>
    <n v="0"/>
    <n v="0"/>
    <n v="0"/>
    <n v="0"/>
    <n v="0"/>
    <n v="0"/>
    <n v="0"/>
    <n v="0"/>
    <n v="0"/>
    <n v="0"/>
  </r>
  <r>
    <x v="40"/>
    <x v="35"/>
    <n v="0"/>
    <n v="0"/>
    <n v="0"/>
    <n v="0"/>
    <n v="0"/>
    <n v="0"/>
    <n v="0"/>
    <n v="0"/>
    <n v="0"/>
    <n v="0"/>
  </r>
  <r>
    <x v="40"/>
    <x v="36"/>
    <n v="0"/>
    <n v="0"/>
    <n v="0"/>
    <n v="0"/>
    <n v="0"/>
    <n v="0"/>
    <n v="0"/>
    <n v="0"/>
    <n v="0"/>
    <n v="0"/>
  </r>
  <r>
    <x v="40"/>
    <x v="37"/>
    <n v="0"/>
    <n v="0"/>
    <n v="0"/>
    <n v="0"/>
    <n v="0"/>
    <n v="0"/>
    <n v="0"/>
    <n v="0"/>
    <n v="0"/>
    <n v="0"/>
  </r>
  <r>
    <x v="40"/>
    <x v="38"/>
    <n v="0"/>
    <n v="0"/>
    <n v="0"/>
    <n v="0"/>
    <n v="0"/>
    <n v="0"/>
    <n v="0"/>
    <n v="0"/>
    <n v="0"/>
    <n v="0"/>
  </r>
  <r>
    <x v="40"/>
    <x v="39"/>
    <n v="0"/>
    <n v="0"/>
    <n v="1298"/>
    <n v="0"/>
    <n v="0"/>
    <n v="0"/>
    <n v="0"/>
    <n v="0"/>
    <n v="0"/>
    <n v="0"/>
  </r>
  <r>
    <x v="40"/>
    <x v="40"/>
    <n v="0"/>
    <n v="0"/>
    <n v="0"/>
    <n v="0"/>
    <n v="0"/>
    <n v="0"/>
    <n v="0"/>
    <n v="0"/>
    <n v="0"/>
    <n v="0"/>
  </r>
  <r>
    <x v="40"/>
    <x v="41"/>
    <n v="0"/>
    <n v="0"/>
    <n v="0"/>
    <n v="0"/>
    <n v="0"/>
    <n v="0"/>
    <n v="0"/>
    <n v="0"/>
    <n v="0"/>
    <n v="0"/>
  </r>
  <r>
    <x v="40"/>
    <x v="42"/>
    <n v="0"/>
    <n v="0"/>
    <n v="316"/>
    <n v="0"/>
    <n v="0"/>
    <n v="0"/>
    <n v="0"/>
    <n v="0"/>
    <n v="0"/>
    <n v="0"/>
  </r>
  <r>
    <x v="40"/>
    <x v="43"/>
    <n v="0"/>
    <n v="0"/>
    <n v="0"/>
    <n v="0"/>
    <n v="0"/>
    <n v="0"/>
    <n v="0"/>
    <n v="0"/>
    <n v="0"/>
    <n v="0"/>
  </r>
  <r>
    <x v="40"/>
    <x v="44"/>
    <n v="0"/>
    <n v="0"/>
    <n v="0"/>
    <n v="0"/>
    <n v="0"/>
    <n v="0"/>
    <n v="0"/>
    <n v="0"/>
    <n v="0"/>
    <n v="0"/>
  </r>
  <r>
    <x v="40"/>
    <x v="45"/>
    <n v="0"/>
    <n v="0"/>
    <n v="0"/>
    <n v="0"/>
    <n v="0"/>
    <n v="0"/>
    <n v="0"/>
    <n v="0"/>
    <n v="0"/>
    <n v="0"/>
  </r>
  <r>
    <x v="40"/>
    <x v="46"/>
    <n v="0"/>
    <n v="0"/>
    <n v="0"/>
    <n v="0"/>
    <n v="0"/>
    <n v="0"/>
    <n v="0"/>
    <n v="0"/>
    <n v="0"/>
    <n v="0"/>
  </r>
  <r>
    <x v="40"/>
    <x v="47"/>
    <n v="0"/>
    <n v="0"/>
    <n v="0"/>
    <n v="0"/>
    <n v="0"/>
    <n v="0"/>
    <n v="0"/>
    <n v="0"/>
    <n v="0"/>
    <n v="0"/>
  </r>
  <r>
    <x v="40"/>
    <x v="48"/>
    <n v="0"/>
    <n v="0"/>
    <n v="0"/>
    <n v="0"/>
    <n v="0"/>
    <n v="0"/>
    <n v="0"/>
    <n v="0"/>
    <n v="0"/>
    <n v="0"/>
  </r>
  <r>
    <x v="40"/>
    <x v="49"/>
    <n v="0"/>
    <n v="0"/>
    <n v="0"/>
    <n v="0"/>
    <n v="0"/>
    <n v="0"/>
    <n v="0"/>
    <n v="0"/>
    <n v="0"/>
    <n v="0"/>
  </r>
  <r>
    <x v="40"/>
    <x v="50"/>
    <n v="0"/>
    <n v="0"/>
    <n v="0"/>
    <n v="0"/>
    <n v="0"/>
    <n v="0"/>
    <n v="0"/>
    <n v="0"/>
    <n v="0"/>
    <n v="0"/>
  </r>
  <r>
    <x v="40"/>
    <x v="51"/>
    <n v="0"/>
    <n v="0"/>
    <n v="0"/>
    <n v="0"/>
    <n v="0"/>
    <n v="0"/>
    <n v="0"/>
    <n v="0"/>
    <n v="0"/>
    <n v="0"/>
  </r>
  <r>
    <x v="40"/>
    <x v="52"/>
    <n v="0"/>
    <n v="0"/>
    <n v="0"/>
    <n v="0"/>
    <n v="0"/>
    <n v="0"/>
    <n v="0"/>
    <n v="0"/>
    <n v="0"/>
    <n v="0"/>
  </r>
  <r>
    <x v="40"/>
    <x v="53"/>
    <n v="0"/>
    <n v="0"/>
    <n v="0"/>
    <n v="0"/>
    <n v="0"/>
    <n v="0"/>
    <n v="0"/>
    <n v="0"/>
    <n v="0"/>
    <n v="0"/>
  </r>
  <r>
    <x v="40"/>
    <x v="54"/>
    <n v="0"/>
    <n v="0"/>
    <n v="0"/>
    <n v="0"/>
    <n v="0"/>
    <n v="0"/>
    <n v="0"/>
    <n v="0"/>
    <n v="0"/>
    <n v="0"/>
  </r>
  <r>
    <x v="40"/>
    <x v="55"/>
    <n v="0"/>
    <n v="0"/>
    <n v="0"/>
    <n v="0"/>
    <n v="0"/>
    <n v="0"/>
    <n v="0"/>
    <n v="0"/>
    <n v="0"/>
    <n v="0"/>
  </r>
  <r>
    <x v="40"/>
    <x v="56"/>
    <n v="0"/>
    <n v="0"/>
    <n v="0"/>
    <n v="0"/>
    <n v="0"/>
    <n v="0"/>
    <n v="0"/>
    <n v="0"/>
    <n v="0"/>
    <n v="0"/>
  </r>
  <r>
    <x v="40"/>
    <x v="57"/>
    <n v="0"/>
    <n v="0"/>
    <n v="0"/>
    <n v="0"/>
    <n v="0"/>
    <n v="0"/>
    <n v="0"/>
    <n v="0"/>
    <n v="0"/>
    <n v="0"/>
  </r>
  <r>
    <x v="40"/>
    <x v="58"/>
    <n v="0"/>
    <n v="0"/>
    <n v="0"/>
    <n v="0"/>
    <n v="0"/>
    <n v="0"/>
    <n v="0"/>
    <n v="0"/>
    <n v="0"/>
    <n v="0"/>
  </r>
  <r>
    <x v="40"/>
    <x v="59"/>
    <n v="0"/>
    <n v="0"/>
    <n v="0"/>
    <n v="0"/>
    <n v="0"/>
    <n v="0"/>
    <n v="0"/>
    <n v="0"/>
    <n v="0"/>
    <n v="0"/>
  </r>
  <r>
    <x v="40"/>
    <x v="60"/>
    <n v="0"/>
    <n v="0"/>
    <n v="0"/>
    <n v="0"/>
    <n v="0"/>
    <n v="0"/>
    <n v="0"/>
    <n v="0"/>
    <n v="0"/>
    <n v="0"/>
  </r>
  <r>
    <x v="40"/>
    <x v="61"/>
    <n v="0"/>
    <n v="0"/>
    <n v="0"/>
    <n v="0"/>
    <n v="0"/>
    <n v="0"/>
    <n v="0"/>
    <n v="0"/>
    <n v="0"/>
    <n v="0"/>
  </r>
  <r>
    <x v="40"/>
    <x v="62"/>
    <n v="0"/>
    <n v="0"/>
    <n v="0"/>
    <n v="0"/>
    <n v="0"/>
    <n v="0"/>
    <n v="0"/>
    <n v="0"/>
    <n v="0"/>
    <n v="0"/>
  </r>
  <r>
    <x v="40"/>
    <x v="63"/>
    <n v="0"/>
    <n v="0"/>
    <n v="0"/>
    <n v="0"/>
    <n v="0"/>
    <n v="0"/>
    <n v="0"/>
    <n v="0"/>
    <n v="0"/>
    <n v="0"/>
  </r>
  <r>
    <x v="40"/>
    <x v="64"/>
    <n v="0"/>
    <n v="0"/>
    <n v="0"/>
    <n v="0"/>
    <n v="0"/>
    <n v="0"/>
    <n v="0"/>
    <n v="0"/>
    <n v="0"/>
    <n v="0"/>
  </r>
  <r>
    <x v="40"/>
    <x v="65"/>
    <n v="0"/>
    <n v="0"/>
    <n v="0"/>
    <n v="0"/>
    <n v="0"/>
    <n v="0"/>
    <n v="0"/>
    <n v="0"/>
    <n v="0"/>
    <n v="0"/>
  </r>
  <r>
    <x v="40"/>
    <x v="66"/>
    <n v="0"/>
    <n v="0"/>
    <n v="0"/>
    <n v="0"/>
    <n v="0"/>
    <n v="0"/>
    <n v="0"/>
    <n v="0"/>
    <n v="0"/>
    <n v="0"/>
  </r>
  <r>
    <x v="40"/>
    <x v="67"/>
    <n v="0"/>
    <n v="0"/>
    <n v="0"/>
    <n v="0"/>
    <n v="0"/>
    <n v="0"/>
    <n v="0"/>
    <n v="0"/>
    <n v="0"/>
    <n v="0"/>
  </r>
  <r>
    <x v="40"/>
    <x v="68"/>
    <n v="0"/>
    <n v="0"/>
    <n v="0"/>
    <n v="0"/>
    <n v="0"/>
    <n v="0"/>
    <n v="0"/>
    <n v="0"/>
    <n v="0"/>
    <n v="0"/>
  </r>
  <r>
    <x v="40"/>
    <x v="69"/>
    <n v="0"/>
    <n v="0"/>
    <n v="0"/>
    <n v="0"/>
    <n v="0"/>
    <n v="0"/>
    <n v="0"/>
    <n v="0"/>
    <n v="0"/>
    <n v="0"/>
  </r>
  <r>
    <x v="40"/>
    <x v="70"/>
    <n v="0"/>
    <n v="0"/>
    <n v="0"/>
    <n v="0"/>
    <n v="0"/>
    <n v="0"/>
    <n v="0"/>
    <n v="0"/>
    <n v="0"/>
    <n v="0"/>
  </r>
  <r>
    <x v="40"/>
    <x v="71"/>
    <n v="0"/>
    <n v="0"/>
    <n v="0"/>
    <n v="0"/>
    <n v="0"/>
    <n v="0"/>
    <n v="0"/>
    <n v="0"/>
    <n v="0"/>
    <n v="0"/>
  </r>
  <r>
    <x v="40"/>
    <x v="72"/>
    <n v="0"/>
    <n v="0"/>
    <n v="0"/>
    <n v="0"/>
    <n v="0"/>
    <n v="0"/>
    <n v="0"/>
    <n v="0"/>
    <n v="0"/>
    <n v="0"/>
  </r>
  <r>
    <x v="40"/>
    <x v="73"/>
    <n v="0"/>
    <n v="0"/>
    <n v="0"/>
    <n v="0"/>
    <n v="0"/>
    <n v="0"/>
    <n v="0"/>
    <n v="0"/>
    <n v="0"/>
    <n v="0"/>
  </r>
  <r>
    <x v="40"/>
    <x v="74"/>
    <n v="0"/>
    <n v="0"/>
    <n v="0"/>
    <n v="0"/>
    <n v="0"/>
    <n v="0"/>
    <n v="0"/>
    <n v="0"/>
    <n v="0"/>
    <n v="0"/>
  </r>
  <r>
    <x v="40"/>
    <x v="75"/>
    <n v="0"/>
    <n v="0"/>
    <n v="0"/>
    <n v="0"/>
    <n v="0"/>
    <n v="0"/>
    <n v="0"/>
    <n v="0"/>
    <n v="0"/>
    <n v="0"/>
  </r>
  <r>
    <x v="40"/>
    <x v="76"/>
    <n v="0"/>
    <n v="0"/>
    <n v="0"/>
    <n v="0"/>
    <n v="0"/>
    <n v="0"/>
    <n v="0"/>
    <n v="0"/>
    <n v="0"/>
    <n v="0"/>
  </r>
  <r>
    <x v="40"/>
    <x v="77"/>
    <n v="0"/>
    <n v="0"/>
    <n v="0"/>
    <n v="0"/>
    <n v="0"/>
    <n v="0"/>
    <n v="0"/>
    <n v="0"/>
    <n v="0"/>
    <n v="0"/>
  </r>
  <r>
    <x v="40"/>
    <x v="78"/>
    <n v="0"/>
    <n v="0"/>
    <n v="0"/>
    <n v="0"/>
    <n v="0"/>
    <n v="0"/>
    <n v="0"/>
    <n v="0"/>
    <n v="0"/>
    <n v="0"/>
  </r>
  <r>
    <x v="40"/>
    <x v="79"/>
    <n v="0"/>
    <n v="0"/>
    <n v="0"/>
    <n v="0"/>
    <n v="0"/>
    <n v="0"/>
    <n v="0"/>
    <n v="0"/>
    <n v="0"/>
    <n v="0"/>
  </r>
  <r>
    <x v="40"/>
    <x v="80"/>
    <n v="0"/>
    <n v="0"/>
    <n v="0"/>
    <n v="0"/>
    <n v="0"/>
    <n v="0"/>
    <n v="0"/>
    <n v="0"/>
    <n v="0"/>
    <n v="0"/>
  </r>
  <r>
    <x v="40"/>
    <x v="81"/>
    <n v="0"/>
    <n v="0"/>
    <n v="0"/>
    <n v="0"/>
    <n v="0"/>
    <n v="0"/>
    <n v="0"/>
    <n v="0"/>
    <n v="0"/>
    <n v="0"/>
  </r>
  <r>
    <x v="40"/>
    <x v="82"/>
    <n v="0"/>
    <n v="0"/>
    <n v="0"/>
    <n v="0"/>
    <n v="0"/>
    <n v="0"/>
    <n v="0"/>
    <n v="0"/>
    <n v="0"/>
    <n v="0"/>
  </r>
  <r>
    <x v="40"/>
    <x v="83"/>
    <n v="0"/>
    <n v="0"/>
    <n v="0"/>
    <n v="0"/>
    <n v="0"/>
    <n v="0"/>
    <n v="0"/>
    <n v="0"/>
    <n v="0"/>
    <n v="0"/>
  </r>
  <r>
    <x v="40"/>
    <x v="84"/>
    <n v="0"/>
    <n v="0"/>
    <n v="0"/>
    <n v="0"/>
    <n v="0"/>
    <n v="0"/>
    <n v="0"/>
    <n v="0"/>
    <n v="0"/>
    <n v="0"/>
  </r>
  <r>
    <x v="40"/>
    <x v="85"/>
    <n v="0"/>
    <n v="0"/>
    <n v="0"/>
    <n v="0"/>
    <n v="0"/>
    <n v="0"/>
    <n v="0"/>
    <n v="0"/>
    <n v="0"/>
    <n v="0"/>
  </r>
  <r>
    <x v="40"/>
    <x v="86"/>
    <n v="0"/>
    <n v="0"/>
    <n v="0"/>
    <n v="0"/>
    <n v="0"/>
    <n v="0"/>
    <n v="0"/>
    <n v="0"/>
    <n v="0"/>
    <n v="0"/>
  </r>
  <r>
    <x v="40"/>
    <x v="87"/>
    <n v="0"/>
    <n v="0"/>
    <n v="0"/>
    <n v="0"/>
    <n v="0"/>
    <n v="0"/>
    <n v="0"/>
    <n v="0"/>
    <n v="0"/>
    <n v="0"/>
  </r>
  <r>
    <x v="40"/>
    <x v="88"/>
    <n v="0"/>
    <n v="0"/>
    <n v="0"/>
    <n v="0"/>
    <n v="0"/>
    <n v="0"/>
    <n v="0"/>
    <n v="0"/>
    <n v="0"/>
    <n v="0"/>
  </r>
  <r>
    <x v="40"/>
    <x v="89"/>
    <n v="0"/>
    <n v="0"/>
    <n v="0"/>
    <n v="0"/>
    <n v="0"/>
    <n v="0"/>
    <n v="0"/>
    <n v="0"/>
    <n v="0"/>
    <n v="0"/>
  </r>
  <r>
    <x v="40"/>
    <x v="90"/>
    <n v="0"/>
    <n v="0"/>
    <n v="0"/>
    <n v="0"/>
    <n v="0"/>
    <n v="0"/>
    <n v="0"/>
    <n v="0"/>
    <n v="0"/>
    <n v="0"/>
  </r>
  <r>
    <x v="40"/>
    <x v="91"/>
    <n v="0"/>
    <n v="0"/>
    <n v="0"/>
    <n v="0"/>
    <n v="0"/>
    <n v="0"/>
    <n v="0"/>
    <n v="0"/>
    <n v="0"/>
    <n v="0"/>
  </r>
  <r>
    <x v="40"/>
    <x v="92"/>
    <n v="0"/>
    <n v="0"/>
    <n v="0"/>
    <n v="0"/>
    <n v="0"/>
    <n v="0"/>
    <n v="0"/>
    <n v="0"/>
    <n v="0"/>
    <n v="0"/>
  </r>
  <r>
    <x v="40"/>
    <x v="93"/>
    <n v="0"/>
    <n v="0"/>
    <n v="0"/>
    <n v="0"/>
    <n v="0"/>
    <n v="0"/>
    <n v="0"/>
    <n v="0"/>
    <n v="0"/>
    <n v="0"/>
  </r>
  <r>
    <x v="40"/>
    <x v="94"/>
    <n v="0"/>
    <n v="0"/>
    <n v="0"/>
    <n v="0"/>
    <n v="0"/>
    <n v="0"/>
    <n v="0"/>
    <n v="0"/>
    <n v="0"/>
    <n v="0"/>
  </r>
  <r>
    <x v="40"/>
    <x v="95"/>
    <n v="0"/>
    <n v="0"/>
    <n v="0"/>
    <n v="0"/>
    <n v="0"/>
    <n v="0"/>
    <n v="0"/>
    <n v="0"/>
    <n v="0"/>
    <n v="0"/>
  </r>
  <r>
    <x v="40"/>
    <x v="96"/>
    <n v="0"/>
    <n v="0"/>
    <n v="0"/>
    <n v="0"/>
    <n v="0"/>
    <n v="0"/>
    <n v="0"/>
    <n v="0"/>
    <n v="0"/>
    <n v="0"/>
  </r>
  <r>
    <x v="40"/>
    <x v="97"/>
    <n v="0"/>
    <n v="0"/>
    <n v="0"/>
    <n v="0"/>
    <n v="0"/>
    <n v="0"/>
    <n v="0"/>
    <n v="0"/>
    <n v="0"/>
    <n v="0"/>
  </r>
  <r>
    <x v="40"/>
    <x v="98"/>
    <n v="0"/>
    <n v="0"/>
    <n v="0"/>
    <n v="0"/>
    <n v="0"/>
    <n v="0"/>
    <n v="0"/>
    <n v="0"/>
    <n v="0"/>
    <n v="0"/>
  </r>
  <r>
    <x v="40"/>
    <x v="99"/>
    <n v="0"/>
    <n v="0"/>
    <n v="0"/>
    <n v="0"/>
    <n v="0"/>
    <n v="0"/>
    <n v="0"/>
    <n v="0"/>
    <n v="0"/>
    <n v="0"/>
  </r>
  <r>
    <x v="40"/>
    <x v="100"/>
    <n v="0"/>
    <n v="0"/>
    <n v="0"/>
    <n v="0"/>
    <n v="0"/>
    <n v="0"/>
    <n v="0"/>
    <n v="0"/>
    <n v="0"/>
    <n v="0"/>
  </r>
  <r>
    <x v="40"/>
    <x v="101"/>
    <n v="0"/>
    <n v="0"/>
    <n v="0"/>
    <n v="0"/>
    <n v="0"/>
    <n v="0"/>
    <n v="0"/>
    <n v="0"/>
    <n v="0"/>
    <n v="0"/>
  </r>
  <r>
    <x v="40"/>
    <x v="102"/>
    <n v="0"/>
    <n v="0"/>
    <n v="0"/>
    <n v="0"/>
    <n v="0"/>
    <n v="0"/>
    <n v="0"/>
    <n v="0"/>
    <n v="0"/>
    <n v="0"/>
  </r>
  <r>
    <x v="40"/>
    <x v="103"/>
    <n v="0"/>
    <n v="0"/>
    <n v="0"/>
    <n v="0"/>
    <n v="0"/>
    <n v="0"/>
    <n v="0"/>
    <n v="0"/>
    <n v="0"/>
    <n v="0"/>
  </r>
  <r>
    <x v="40"/>
    <x v="104"/>
    <n v="0"/>
    <n v="0"/>
    <n v="0"/>
    <n v="0"/>
    <n v="0"/>
    <n v="0"/>
    <n v="0"/>
    <n v="0"/>
    <n v="0"/>
    <n v="0"/>
  </r>
  <r>
    <x v="40"/>
    <x v="105"/>
    <n v="0"/>
    <n v="0"/>
    <n v="0"/>
    <n v="0"/>
    <n v="0"/>
    <n v="0"/>
    <n v="0"/>
    <n v="0"/>
    <n v="0"/>
    <n v="0"/>
  </r>
  <r>
    <x v="40"/>
    <x v="106"/>
    <n v="0"/>
    <n v="0"/>
    <n v="0"/>
    <n v="0"/>
    <n v="0"/>
    <n v="0"/>
    <n v="0"/>
    <n v="0"/>
    <n v="0"/>
    <n v="0"/>
  </r>
  <r>
    <x v="40"/>
    <x v="107"/>
    <n v="0"/>
    <n v="0"/>
    <n v="0"/>
    <n v="0"/>
    <n v="0"/>
    <n v="0"/>
    <n v="0"/>
    <n v="0"/>
    <n v="0"/>
    <n v="0"/>
  </r>
  <r>
    <x v="40"/>
    <x v="108"/>
    <n v="0"/>
    <n v="0"/>
    <n v="0"/>
    <n v="0"/>
    <n v="0"/>
    <n v="0"/>
    <n v="0"/>
    <n v="0"/>
    <n v="0"/>
    <n v="0"/>
  </r>
  <r>
    <x v="40"/>
    <x v="109"/>
    <n v="0"/>
    <n v="0"/>
    <n v="0"/>
    <n v="0"/>
    <n v="0"/>
    <n v="0"/>
    <n v="0"/>
    <n v="0"/>
    <n v="0"/>
    <n v="0"/>
  </r>
  <r>
    <x v="40"/>
    <x v="110"/>
    <n v="0"/>
    <n v="0"/>
    <n v="0"/>
    <n v="0"/>
    <n v="0"/>
    <n v="0"/>
    <n v="0"/>
    <n v="0"/>
    <n v="0"/>
    <n v="0"/>
  </r>
  <r>
    <x v="40"/>
    <x v="111"/>
    <n v="0"/>
    <n v="0"/>
    <n v="0"/>
    <n v="0"/>
    <n v="0"/>
    <n v="0"/>
    <n v="0"/>
    <n v="0"/>
    <n v="0"/>
    <n v="0"/>
  </r>
  <r>
    <x v="40"/>
    <x v="112"/>
    <n v="0"/>
    <n v="0"/>
    <n v="0"/>
    <n v="0"/>
    <n v="0"/>
    <n v="0"/>
    <n v="0"/>
    <n v="0"/>
    <n v="0"/>
    <n v="0"/>
  </r>
  <r>
    <x v="40"/>
    <x v="113"/>
    <n v="0"/>
    <n v="0"/>
    <n v="0"/>
    <n v="0"/>
    <n v="0"/>
    <n v="0"/>
    <n v="0"/>
    <n v="0"/>
    <n v="0"/>
    <n v="0"/>
  </r>
  <r>
    <x v="40"/>
    <x v="114"/>
    <n v="0"/>
    <n v="0"/>
    <n v="0"/>
    <n v="0"/>
    <n v="0"/>
    <n v="0"/>
    <n v="0"/>
    <n v="0"/>
    <n v="0"/>
    <n v="0"/>
  </r>
  <r>
    <x v="41"/>
    <x v="16"/>
    <n v="0"/>
    <n v="0"/>
    <n v="0"/>
    <n v="0"/>
    <n v="0"/>
    <n v="0"/>
    <n v="0"/>
    <n v="0"/>
    <n v="0"/>
    <n v="0"/>
  </r>
  <r>
    <x v="41"/>
    <x v="17"/>
    <n v="0"/>
    <n v="0"/>
    <n v="0"/>
    <n v="0"/>
    <n v="0"/>
    <n v="0"/>
    <n v="0"/>
    <n v="0"/>
    <n v="0"/>
    <n v="0"/>
  </r>
  <r>
    <x v="41"/>
    <x v="18"/>
    <n v="0"/>
    <n v="0"/>
    <n v="0"/>
    <n v="0"/>
    <n v="0"/>
    <n v="0"/>
    <n v="0"/>
    <n v="0"/>
    <n v="0"/>
    <n v="0"/>
  </r>
  <r>
    <x v="41"/>
    <x v="19"/>
    <n v="0"/>
    <n v="0"/>
    <n v="0"/>
    <n v="0"/>
    <n v="0"/>
    <n v="0"/>
    <n v="0"/>
    <n v="0"/>
    <n v="0"/>
    <n v="0"/>
  </r>
  <r>
    <x v="41"/>
    <x v="20"/>
    <n v="0"/>
    <n v="0"/>
    <n v="0"/>
    <n v="0"/>
    <n v="0"/>
    <n v="0"/>
    <n v="0"/>
    <n v="0"/>
    <n v="0"/>
    <n v="0"/>
  </r>
  <r>
    <x v="41"/>
    <x v="21"/>
    <n v="0"/>
    <n v="0"/>
    <n v="0"/>
    <n v="0"/>
    <n v="0"/>
    <n v="0"/>
    <n v="0"/>
    <n v="0"/>
    <n v="0"/>
    <n v="0"/>
  </r>
  <r>
    <x v="41"/>
    <x v="22"/>
    <n v="0"/>
    <n v="0"/>
    <n v="0"/>
    <n v="0"/>
    <n v="0"/>
    <n v="0"/>
    <n v="0"/>
    <n v="0"/>
    <n v="0"/>
    <n v="0"/>
  </r>
  <r>
    <x v="41"/>
    <x v="23"/>
    <n v="0"/>
    <n v="0"/>
    <n v="0"/>
    <n v="0"/>
    <n v="0"/>
    <n v="0"/>
    <n v="0"/>
    <n v="0"/>
    <n v="0"/>
    <n v="0"/>
  </r>
  <r>
    <x v="41"/>
    <x v="24"/>
    <n v="0"/>
    <n v="0"/>
    <n v="0"/>
    <n v="0"/>
    <n v="0"/>
    <n v="0"/>
    <n v="0"/>
    <n v="0"/>
    <n v="0"/>
    <n v="0"/>
  </r>
  <r>
    <x v="41"/>
    <x v="25"/>
    <n v="0"/>
    <n v="0"/>
    <n v="0"/>
    <n v="0"/>
    <n v="0"/>
    <n v="0"/>
    <n v="0"/>
    <n v="0"/>
    <n v="0"/>
    <n v="0"/>
  </r>
  <r>
    <x v="41"/>
    <x v="26"/>
    <n v="0"/>
    <n v="0"/>
    <n v="0"/>
    <n v="0"/>
    <n v="0"/>
    <n v="0"/>
    <n v="0"/>
    <n v="0"/>
    <n v="0"/>
    <n v="0"/>
  </r>
  <r>
    <x v="41"/>
    <x v="27"/>
    <n v="0"/>
    <n v="0"/>
    <n v="0"/>
    <n v="0"/>
    <n v="0"/>
    <n v="0"/>
    <n v="0"/>
    <n v="0"/>
    <n v="0"/>
    <n v="0"/>
  </r>
  <r>
    <x v="41"/>
    <x v="28"/>
    <n v="0"/>
    <n v="0"/>
    <n v="0"/>
    <n v="0"/>
    <n v="0"/>
    <n v="0"/>
    <n v="0"/>
    <n v="0"/>
    <n v="0"/>
    <n v="0"/>
  </r>
  <r>
    <x v="41"/>
    <x v="29"/>
    <n v="0"/>
    <n v="0"/>
    <n v="8"/>
    <n v="0"/>
    <n v="0"/>
    <n v="0"/>
    <n v="0"/>
    <n v="0"/>
    <n v="0"/>
    <n v="0"/>
  </r>
  <r>
    <x v="41"/>
    <x v="30"/>
    <n v="0"/>
    <n v="0"/>
    <n v="0"/>
    <n v="0"/>
    <n v="0"/>
    <n v="0"/>
    <n v="0"/>
    <n v="0"/>
    <n v="0"/>
    <n v="0"/>
  </r>
  <r>
    <x v="41"/>
    <x v="31"/>
    <n v="1"/>
    <n v="0"/>
    <n v="0"/>
    <n v="0"/>
    <n v="0"/>
    <n v="0"/>
    <n v="0"/>
    <n v="0"/>
    <n v="0"/>
    <n v="0"/>
  </r>
  <r>
    <x v="41"/>
    <x v="32"/>
    <n v="1"/>
    <n v="0"/>
    <n v="0"/>
    <n v="0"/>
    <n v="0"/>
    <n v="0"/>
    <n v="0"/>
    <n v="0"/>
    <n v="0"/>
    <n v="0"/>
  </r>
  <r>
    <x v="41"/>
    <x v="33"/>
    <n v="0"/>
    <n v="0"/>
    <n v="0"/>
    <n v="0"/>
    <n v="0"/>
    <n v="0"/>
    <n v="0"/>
    <n v="0"/>
    <n v="0"/>
    <n v="0"/>
  </r>
  <r>
    <x v="41"/>
    <x v="34"/>
    <n v="0"/>
    <n v="0"/>
    <n v="0"/>
    <n v="0"/>
    <n v="0"/>
    <n v="0"/>
    <n v="0"/>
    <n v="0"/>
    <n v="0"/>
    <n v="0"/>
  </r>
  <r>
    <x v="41"/>
    <x v="35"/>
    <n v="0"/>
    <n v="0"/>
    <n v="0"/>
    <n v="0"/>
    <n v="0"/>
    <n v="0"/>
    <n v="0"/>
    <n v="0"/>
    <n v="0"/>
    <n v="0"/>
  </r>
  <r>
    <x v="41"/>
    <x v="36"/>
    <n v="2"/>
    <n v="0"/>
    <n v="0"/>
    <n v="0"/>
    <n v="0"/>
    <n v="0"/>
    <n v="0"/>
    <n v="0"/>
    <n v="0"/>
    <n v="0"/>
  </r>
  <r>
    <x v="41"/>
    <x v="37"/>
    <n v="2"/>
    <n v="0"/>
    <n v="0"/>
    <n v="0"/>
    <n v="0"/>
    <n v="0"/>
    <n v="0"/>
    <n v="0"/>
    <n v="0"/>
    <n v="0"/>
  </r>
  <r>
    <x v="41"/>
    <x v="38"/>
    <n v="0"/>
    <n v="0"/>
    <n v="0"/>
    <n v="0"/>
    <n v="0"/>
    <n v="0"/>
    <n v="0"/>
    <n v="0"/>
    <n v="0"/>
    <n v="0"/>
  </r>
  <r>
    <x v="41"/>
    <x v="39"/>
    <n v="1"/>
    <n v="0"/>
    <n v="0"/>
    <n v="0"/>
    <n v="0"/>
    <n v="0"/>
    <n v="0"/>
    <n v="0"/>
    <n v="0"/>
    <n v="0"/>
  </r>
  <r>
    <x v="41"/>
    <x v="40"/>
    <n v="0"/>
    <n v="0"/>
    <n v="0"/>
    <n v="0"/>
    <n v="0"/>
    <n v="0"/>
    <n v="0"/>
    <n v="0"/>
    <n v="0"/>
    <n v="0"/>
  </r>
  <r>
    <x v="41"/>
    <x v="41"/>
    <n v="0"/>
    <n v="0"/>
    <n v="0"/>
    <n v="0"/>
    <n v="0"/>
    <n v="0"/>
    <n v="0"/>
    <n v="0"/>
    <n v="0"/>
    <n v="0"/>
  </r>
  <r>
    <x v="41"/>
    <x v="42"/>
    <n v="1"/>
    <n v="0"/>
    <n v="0"/>
    <n v="0"/>
    <n v="0"/>
    <n v="0"/>
    <n v="0"/>
    <n v="0"/>
    <n v="0"/>
    <n v="0"/>
  </r>
  <r>
    <x v="41"/>
    <x v="43"/>
    <n v="0"/>
    <n v="0"/>
    <n v="0"/>
    <n v="0"/>
    <n v="0"/>
    <n v="0"/>
    <n v="0"/>
    <n v="0"/>
    <n v="0"/>
    <n v="0"/>
  </r>
  <r>
    <x v="41"/>
    <x v="44"/>
    <n v="0"/>
    <n v="0"/>
    <n v="0"/>
    <n v="0"/>
    <n v="0"/>
    <n v="0"/>
    <n v="0"/>
    <n v="0"/>
    <n v="0"/>
    <n v="0"/>
  </r>
  <r>
    <x v="41"/>
    <x v="45"/>
    <n v="0"/>
    <n v="0"/>
    <n v="0"/>
    <n v="0"/>
    <n v="0"/>
    <n v="0"/>
    <n v="0"/>
    <n v="0"/>
    <n v="0"/>
    <n v="0"/>
  </r>
  <r>
    <x v="41"/>
    <x v="46"/>
    <n v="0"/>
    <n v="0"/>
    <n v="0"/>
    <n v="0"/>
    <n v="0"/>
    <n v="0"/>
    <n v="0"/>
    <n v="0"/>
    <n v="0"/>
    <n v="0"/>
  </r>
  <r>
    <x v="41"/>
    <x v="47"/>
    <n v="0"/>
    <n v="0"/>
    <n v="0"/>
    <n v="0"/>
    <n v="0"/>
    <n v="0"/>
    <n v="0"/>
    <n v="0"/>
    <n v="0"/>
    <n v="0"/>
  </r>
  <r>
    <x v="41"/>
    <x v="48"/>
    <n v="0"/>
    <n v="0"/>
    <n v="0"/>
    <n v="0"/>
    <n v="0"/>
    <n v="0"/>
    <n v="0"/>
    <n v="0"/>
    <n v="0"/>
    <n v="0"/>
  </r>
  <r>
    <x v="41"/>
    <x v="49"/>
    <n v="0"/>
    <n v="0"/>
    <n v="0"/>
    <n v="0"/>
    <n v="0"/>
    <n v="0"/>
    <n v="0"/>
    <n v="0"/>
    <n v="0"/>
    <n v="0"/>
  </r>
  <r>
    <x v="41"/>
    <x v="50"/>
    <n v="0"/>
    <n v="0"/>
    <n v="0"/>
    <n v="0"/>
    <n v="0"/>
    <n v="0"/>
    <n v="0"/>
    <n v="0"/>
    <n v="0"/>
    <n v="0"/>
  </r>
  <r>
    <x v="41"/>
    <x v="51"/>
    <n v="0"/>
    <n v="0"/>
    <n v="0"/>
    <n v="0"/>
    <n v="0"/>
    <n v="0"/>
    <n v="0"/>
    <n v="0"/>
    <n v="0"/>
    <n v="0"/>
  </r>
  <r>
    <x v="41"/>
    <x v="52"/>
    <n v="0"/>
    <n v="0"/>
    <n v="0"/>
    <n v="0"/>
    <n v="0"/>
    <n v="0"/>
    <n v="0"/>
    <n v="0"/>
    <n v="0"/>
    <n v="0"/>
  </r>
  <r>
    <x v="41"/>
    <x v="53"/>
    <n v="0"/>
    <n v="0"/>
    <n v="0"/>
    <n v="0"/>
    <n v="0"/>
    <n v="0"/>
    <n v="0"/>
    <n v="0"/>
    <n v="0"/>
    <n v="0"/>
  </r>
  <r>
    <x v="41"/>
    <x v="54"/>
    <n v="0"/>
    <n v="0"/>
    <n v="0"/>
    <n v="0"/>
    <n v="0"/>
    <n v="0"/>
    <n v="0"/>
    <n v="0"/>
    <n v="0"/>
    <n v="0"/>
  </r>
  <r>
    <x v="41"/>
    <x v="55"/>
    <n v="0"/>
    <n v="0"/>
    <n v="0"/>
    <n v="0"/>
    <n v="0"/>
    <n v="0"/>
    <n v="0"/>
    <n v="0"/>
    <n v="0"/>
    <n v="0"/>
  </r>
  <r>
    <x v="41"/>
    <x v="56"/>
    <n v="0"/>
    <n v="0"/>
    <n v="0"/>
    <n v="0"/>
    <n v="0"/>
    <n v="0"/>
    <n v="0"/>
    <n v="0"/>
    <n v="0"/>
    <n v="0"/>
  </r>
  <r>
    <x v="41"/>
    <x v="57"/>
    <n v="0"/>
    <n v="0"/>
    <n v="0"/>
    <n v="0"/>
    <n v="0"/>
    <n v="0"/>
    <n v="0"/>
    <n v="0"/>
    <n v="0"/>
    <n v="0"/>
  </r>
  <r>
    <x v="41"/>
    <x v="58"/>
    <n v="0"/>
    <n v="0"/>
    <n v="0"/>
    <n v="0"/>
    <n v="0"/>
    <n v="0"/>
    <n v="0"/>
    <n v="0"/>
    <n v="0"/>
    <n v="0"/>
  </r>
  <r>
    <x v="41"/>
    <x v="59"/>
    <n v="0"/>
    <n v="0"/>
    <n v="0"/>
    <n v="0"/>
    <n v="0"/>
    <n v="0"/>
    <n v="0"/>
    <n v="0"/>
    <n v="0"/>
    <n v="0"/>
  </r>
  <r>
    <x v="41"/>
    <x v="60"/>
    <n v="0"/>
    <n v="0"/>
    <n v="0"/>
    <n v="0"/>
    <n v="0"/>
    <n v="0"/>
    <n v="0"/>
    <n v="0"/>
    <n v="0"/>
    <n v="0"/>
  </r>
  <r>
    <x v="41"/>
    <x v="61"/>
    <n v="0"/>
    <n v="0"/>
    <n v="0"/>
    <n v="0"/>
    <n v="0"/>
    <n v="0"/>
    <n v="0"/>
    <n v="0"/>
    <n v="0"/>
    <n v="0"/>
  </r>
  <r>
    <x v="41"/>
    <x v="62"/>
    <n v="0"/>
    <n v="0"/>
    <n v="0"/>
    <n v="0"/>
    <n v="0"/>
    <n v="0"/>
    <n v="0"/>
    <n v="0"/>
    <n v="0"/>
    <n v="0"/>
  </r>
  <r>
    <x v="41"/>
    <x v="63"/>
    <n v="0"/>
    <n v="0"/>
    <n v="0"/>
    <n v="0"/>
    <n v="0"/>
    <n v="0"/>
    <n v="0"/>
    <n v="0"/>
    <n v="0"/>
    <n v="0"/>
  </r>
  <r>
    <x v="41"/>
    <x v="64"/>
    <n v="0"/>
    <n v="0"/>
    <n v="0"/>
    <n v="0"/>
    <n v="0"/>
    <n v="0"/>
    <n v="0"/>
    <n v="0"/>
    <n v="0"/>
    <n v="0"/>
  </r>
  <r>
    <x v="41"/>
    <x v="65"/>
    <n v="0"/>
    <n v="0"/>
    <n v="0"/>
    <n v="0"/>
    <n v="0"/>
    <n v="0"/>
    <n v="0"/>
    <n v="0"/>
    <n v="0"/>
    <n v="0"/>
  </r>
  <r>
    <x v="41"/>
    <x v="66"/>
    <n v="0"/>
    <n v="0"/>
    <n v="0"/>
    <n v="0"/>
    <n v="0"/>
    <n v="0"/>
    <n v="0"/>
    <n v="0"/>
    <n v="0"/>
    <n v="0"/>
  </r>
  <r>
    <x v="41"/>
    <x v="67"/>
    <n v="0"/>
    <n v="0"/>
    <n v="0"/>
    <n v="0"/>
    <n v="0"/>
    <n v="0"/>
    <n v="0"/>
    <n v="0"/>
    <n v="0"/>
    <n v="0"/>
  </r>
  <r>
    <x v="41"/>
    <x v="68"/>
    <n v="0"/>
    <n v="0"/>
    <n v="0"/>
    <n v="0"/>
    <n v="0"/>
    <n v="0"/>
    <n v="0"/>
    <n v="0"/>
    <n v="0"/>
    <n v="0"/>
  </r>
  <r>
    <x v="41"/>
    <x v="69"/>
    <n v="0"/>
    <n v="0"/>
    <n v="0"/>
    <n v="0"/>
    <n v="0"/>
    <n v="0"/>
    <n v="0"/>
    <n v="0"/>
    <n v="0"/>
    <n v="0"/>
  </r>
  <r>
    <x v="41"/>
    <x v="70"/>
    <n v="0"/>
    <n v="0"/>
    <n v="0"/>
    <n v="0"/>
    <n v="0"/>
    <n v="0"/>
    <n v="0"/>
    <n v="0"/>
    <n v="0"/>
    <n v="0"/>
  </r>
  <r>
    <x v="41"/>
    <x v="71"/>
    <n v="0"/>
    <n v="0"/>
    <n v="0"/>
    <n v="0"/>
    <n v="0"/>
    <n v="0"/>
    <n v="0"/>
    <n v="0"/>
    <n v="0"/>
    <n v="0"/>
  </r>
  <r>
    <x v="41"/>
    <x v="72"/>
    <n v="0"/>
    <n v="0"/>
    <n v="0"/>
    <n v="0"/>
    <n v="0"/>
    <n v="0"/>
    <n v="0"/>
    <n v="0"/>
    <n v="0"/>
    <n v="0"/>
  </r>
  <r>
    <x v="41"/>
    <x v="73"/>
    <n v="0"/>
    <n v="0"/>
    <n v="0"/>
    <n v="0"/>
    <n v="0"/>
    <n v="0"/>
    <n v="0"/>
    <n v="0"/>
    <n v="0"/>
    <n v="0"/>
  </r>
  <r>
    <x v="41"/>
    <x v="74"/>
    <n v="0"/>
    <n v="0"/>
    <n v="0"/>
    <n v="0"/>
    <n v="0"/>
    <n v="0"/>
    <n v="0"/>
    <n v="0"/>
    <n v="0"/>
    <n v="0"/>
  </r>
  <r>
    <x v="41"/>
    <x v="75"/>
    <n v="0"/>
    <n v="0"/>
    <n v="0"/>
    <n v="0"/>
    <n v="0"/>
    <n v="0"/>
    <n v="0"/>
    <n v="0"/>
    <n v="0"/>
    <n v="0"/>
  </r>
  <r>
    <x v="41"/>
    <x v="76"/>
    <n v="0"/>
    <n v="0"/>
    <n v="0"/>
    <n v="0"/>
    <n v="0"/>
    <n v="0"/>
    <n v="0"/>
    <n v="0"/>
    <n v="0"/>
    <n v="0"/>
  </r>
  <r>
    <x v="41"/>
    <x v="77"/>
    <n v="0"/>
    <n v="0"/>
    <n v="0"/>
    <n v="0"/>
    <n v="0"/>
    <n v="0"/>
    <n v="0"/>
    <n v="0"/>
    <n v="0"/>
    <n v="0"/>
  </r>
  <r>
    <x v="41"/>
    <x v="78"/>
    <n v="0"/>
    <n v="0"/>
    <n v="0"/>
    <n v="0"/>
    <n v="0"/>
    <n v="0"/>
    <n v="0"/>
    <n v="0"/>
    <n v="0"/>
    <n v="0"/>
  </r>
  <r>
    <x v="41"/>
    <x v="79"/>
    <n v="0"/>
    <n v="0"/>
    <n v="0"/>
    <n v="0"/>
    <n v="0"/>
    <n v="0"/>
    <n v="0"/>
    <n v="0"/>
    <n v="0"/>
    <n v="0"/>
  </r>
  <r>
    <x v="41"/>
    <x v="80"/>
    <n v="0"/>
    <n v="0"/>
    <n v="0"/>
    <n v="0"/>
    <n v="0"/>
    <n v="0"/>
    <n v="0"/>
    <n v="0"/>
    <n v="0"/>
    <n v="0"/>
  </r>
  <r>
    <x v="41"/>
    <x v="81"/>
    <n v="0"/>
    <n v="0"/>
    <n v="0"/>
    <n v="0"/>
    <n v="0"/>
    <n v="0"/>
    <n v="0"/>
    <n v="0"/>
    <n v="0"/>
    <n v="0"/>
  </r>
  <r>
    <x v="41"/>
    <x v="82"/>
    <n v="0"/>
    <n v="0"/>
    <n v="0"/>
    <n v="0"/>
    <n v="0"/>
    <n v="0"/>
    <n v="0"/>
    <n v="0"/>
    <n v="0"/>
    <n v="0"/>
  </r>
  <r>
    <x v="41"/>
    <x v="83"/>
    <n v="0"/>
    <n v="0"/>
    <n v="0"/>
    <n v="0"/>
    <n v="0"/>
    <n v="0"/>
    <n v="0"/>
    <n v="0"/>
    <n v="0"/>
    <n v="0"/>
  </r>
  <r>
    <x v="41"/>
    <x v="84"/>
    <n v="0"/>
    <n v="0"/>
    <n v="0"/>
    <n v="0"/>
    <n v="0"/>
    <n v="0"/>
    <n v="0"/>
    <n v="0"/>
    <n v="0"/>
    <n v="0"/>
  </r>
  <r>
    <x v="41"/>
    <x v="85"/>
    <n v="0"/>
    <n v="0"/>
    <n v="0"/>
    <n v="0"/>
    <n v="0"/>
    <n v="0"/>
    <n v="0"/>
    <n v="0"/>
    <n v="0"/>
    <n v="0"/>
  </r>
  <r>
    <x v="41"/>
    <x v="86"/>
    <n v="0"/>
    <n v="0"/>
    <n v="0"/>
    <n v="0"/>
    <n v="0"/>
    <n v="0"/>
    <n v="0"/>
    <n v="0"/>
    <n v="0"/>
    <n v="0"/>
  </r>
  <r>
    <x v="41"/>
    <x v="87"/>
    <n v="0"/>
    <n v="0"/>
    <n v="0"/>
    <n v="0"/>
    <n v="0"/>
    <n v="0"/>
    <n v="0"/>
    <n v="0"/>
    <n v="0"/>
    <n v="0"/>
  </r>
  <r>
    <x v="41"/>
    <x v="88"/>
    <n v="0"/>
    <n v="0"/>
    <n v="0"/>
    <n v="0"/>
    <n v="0"/>
    <n v="0"/>
    <n v="0"/>
    <n v="0"/>
    <n v="0"/>
    <n v="0"/>
  </r>
  <r>
    <x v="41"/>
    <x v="89"/>
    <n v="0"/>
    <n v="0"/>
    <n v="0"/>
    <n v="0"/>
    <n v="0"/>
    <n v="0"/>
    <n v="0"/>
    <n v="0"/>
    <n v="0"/>
    <n v="0"/>
  </r>
  <r>
    <x v="41"/>
    <x v="90"/>
    <n v="0"/>
    <n v="0"/>
    <n v="0"/>
    <n v="0"/>
    <n v="0"/>
    <n v="0"/>
    <n v="0"/>
    <n v="0"/>
    <n v="0"/>
    <n v="0"/>
  </r>
  <r>
    <x v="41"/>
    <x v="91"/>
    <n v="0"/>
    <n v="0"/>
    <n v="0"/>
    <n v="0"/>
    <n v="0"/>
    <n v="0"/>
    <n v="0"/>
    <n v="0"/>
    <n v="0"/>
    <n v="0"/>
  </r>
  <r>
    <x v="41"/>
    <x v="92"/>
    <n v="0"/>
    <n v="0"/>
    <n v="0"/>
    <n v="0"/>
    <n v="0"/>
    <n v="0"/>
    <n v="0"/>
    <n v="0"/>
    <n v="0"/>
    <n v="0"/>
  </r>
  <r>
    <x v="41"/>
    <x v="93"/>
    <n v="0"/>
    <n v="0"/>
    <n v="0"/>
    <n v="0"/>
    <n v="0"/>
    <n v="0"/>
    <n v="0"/>
    <n v="0"/>
    <n v="0"/>
    <n v="0"/>
  </r>
  <r>
    <x v="41"/>
    <x v="94"/>
    <n v="0"/>
    <n v="0"/>
    <n v="0"/>
    <n v="0"/>
    <n v="0"/>
    <n v="0"/>
    <n v="0"/>
    <n v="0"/>
    <n v="0"/>
    <n v="0"/>
  </r>
  <r>
    <x v="41"/>
    <x v="95"/>
    <n v="0"/>
    <n v="0"/>
    <n v="0"/>
    <n v="0"/>
    <n v="0"/>
    <n v="0"/>
    <n v="0"/>
    <n v="0"/>
    <n v="0"/>
    <n v="0"/>
  </r>
  <r>
    <x v="41"/>
    <x v="96"/>
    <n v="0"/>
    <n v="0"/>
    <n v="0"/>
    <n v="0"/>
    <n v="0"/>
    <n v="0"/>
    <n v="0"/>
    <n v="0"/>
    <n v="0"/>
    <n v="0"/>
  </r>
  <r>
    <x v="41"/>
    <x v="97"/>
    <n v="0"/>
    <n v="0"/>
    <n v="0"/>
    <n v="0"/>
    <n v="0"/>
    <n v="0"/>
    <n v="0"/>
    <n v="0"/>
    <n v="0"/>
    <n v="0"/>
  </r>
  <r>
    <x v="41"/>
    <x v="98"/>
    <n v="0"/>
    <n v="0"/>
    <n v="0"/>
    <n v="0"/>
    <n v="0"/>
    <n v="0"/>
    <n v="0"/>
    <n v="0"/>
    <n v="0"/>
    <n v="0"/>
  </r>
  <r>
    <x v="41"/>
    <x v="99"/>
    <n v="0"/>
    <n v="0"/>
    <n v="0"/>
    <n v="0"/>
    <n v="0"/>
    <n v="0"/>
    <n v="0"/>
    <n v="0"/>
    <n v="0"/>
    <n v="0"/>
  </r>
  <r>
    <x v="41"/>
    <x v="100"/>
    <n v="0"/>
    <n v="0"/>
    <n v="0"/>
    <n v="0"/>
    <n v="0"/>
    <n v="0"/>
    <n v="0"/>
    <n v="0"/>
    <n v="0"/>
    <n v="0"/>
  </r>
  <r>
    <x v="41"/>
    <x v="101"/>
    <n v="0"/>
    <n v="0"/>
    <n v="0"/>
    <n v="0"/>
    <n v="0"/>
    <n v="0"/>
    <n v="0"/>
    <n v="0"/>
    <n v="0"/>
    <n v="0"/>
  </r>
  <r>
    <x v="41"/>
    <x v="102"/>
    <n v="0"/>
    <n v="0"/>
    <n v="0"/>
    <n v="0"/>
    <n v="0"/>
    <n v="0"/>
    <n v="0"/>
    <n v="0"/>
    <n v="0"/>
    <n v="0"/>
  </r>
  <r>
    <x v="41"/>
    <x v="103"/>
    <n v="0"/>
    <n v="0"/>
    <n v="0"/>
    <n v="0"/>
    <n v="0"/>
    <n v="0"/>
    <n v="0"/>
    <n v="0"/>
    <n v="0"/>
    <n v="0"/>
  </r>
  <r>
    <x v="41"/>
    <x v="104"/>
    <n v="0"/>
    <n v="0"/>
    <n v="0"/>
    <n v="0"/>
    <n v="0"/>
    <n v="0"/>
    <n v="0"/>
    <n v="0"/>
    <n v="0"/>
    <n v="0"/>
  </r>
  <r>
    <x v="41"/>
    <x v="105"/>
    <n v="0"/>
    <n v="0"/>
    <n v="0"/>
    <n v="0"/>
    <n v="0"/>
    <n v="0"/>
    <n v="0"/>
    <n v="0"/>
    <n v="0"/>
    <n v="0"/>
  </r>
  <r>
    <x v="41"/>
    <x v="106"/>
    <n v="0"/>
    <n v="0"/>
    <n v="0"/>
    <n v="0"/>
    <n v="0"/>
    <n v="0"/>
    <n v="0"/>
    <n v="0"/>
    <n v="0"/>
    <n v="0"/>
  </r>
  <r>
    <x v="41"/>
    <x v="107"/>
    <n v="0"/>
    <n v="0"/>
    <n v="0"/>
    <n v="0"/>
    <n v="0"/>
    <n v="0"/>
    <n v="0"/>
    <n v="0"/>
    <n v="0"/>
    <n v="0"/>
  </r>
  <r>
    <x v="41"/>
    <x v="108"/>
    <n v="0"/>
    <n v="0"/>
    <n v="0"/>
    <n v="0"/>
    <n v="0"/>
    <n v="0"/>
    <n v="0"/>
    <n v="0"/>
    <n v="0"/>
    <n v="0"/>
  </r>
  <r>
    <x v="41"/>
    <x v="109"/>
    <n v="0"/>
    <n v="0"/>
    <n v="0"/>
    <n v="0"/>
    <n v="0"/>
    <n v="0"/>
    <n v="0"/>
    <n v="0"/>
    <n v="0"/>
    <n v="0"/>
  </r>
  <r>
    <x v="41"/>
    <x v="110"/>
    <n v="0"/>
    <n v="0"/>
    <n v="0"/>
    <n v="0"/>
    <n v="0"/>
    <n v="0"/>
    <n v="0"/>
    <n v="0"/>
    <n v="0"/>
    <n v="0"/>
  </r>
  <r>
    <x v="41"/>
    <x v="111"/>
    <n v="0"/>
    <n v="0"/>
    <n v="0"/>
    <n v="0"/>
    <n v="0"/>
    <n v="0"/>
    <n v="0"/>
    <n v="0"/>
    <n v="0"/>
    <n v="0"/>
  </r>
  <r>
    <x v="41"/>
    <x v="112"/>
    <n v="0"/>
    <n v="0"/>
    <n v="0"/>
    <n v="0"/>
    <n v="0"/>
    <n v="0"/>
    <n v="0"/>
    <n v="0"/>
    <n v="0"/>
    <n v="0"/>
  </r>
  <r>
    <x v="41"/>
    <x v="113"/>
    <n v="0"/>
    <n v="0"/>
    <n v="0"/>
    <n v="0"/>
    <n v="0"/>
    <n v="0"/>
    <n v="0"/>
    <n v="0"/>
    <n v="0"/>
    <n v="0"/>
  </r>
  <r>
    <x v="41"/>
    <x v="114"/>
    <n v="0"/>
    <n v="0"/>
    <n v="0"/>
    <n v="0"/>
    <n v="0"/>
    <n v="0"/>
    <n v="0"/>
    <n v="0"/>
    <n v="0"/>
    <n v="0"/>
  </r>
  <r>
    <x v="42"/>
    <x v="16"/>
    <n v="0"/>
    <n v="0"/>
    <n v="0"/>
    <n v="0"/>
    <n v="0"/>
    <n v="0"/>
    <n v="0"/>
    <n v="0"/>
    <n v="0"/>
    <n v="0"/>
  </r>
  <r>
    <x v="42"/>
    <x v="17"/>
    <n v="0"/>
    <n v="0"/>
    <n v="0"/>
    <n v="0"/>
    <n v="0"/>
    <n v="0"/>
    <n v="0"/>
    <n v="0"/>
    <n v="0"/>
    <n v="0"/>
  </r>
  <r>
    <x v="42"/>
    <x v="18"/>
    <n v="0"/>
    <n v="0"/>
    <n v="0"/>
    <n v="0"/>
    <n v="0"/>
    <n v="0"/>
    <n v="0"/>
    <n v="0"/>
    <n v="0"/>
    <n v="0"/>
  </r>
  <r>
    <x v="42"/>
    <x v="19"/>
    <n v="0"/>
    <n v="0"/>
    <n v="0"/>
    <n v="0"/>
    <n v="0"/>
    <n v="0"/>
    <n v="0"/>
    <n v="0"/>
    <n v="0"/>
    <n v="0"/>
  </r>
  <r>
    <x v="42"/>
    <x v="20"/>
    <n v="0"/>
    <n v="0"/>
    <n v="0"/>
    <n v="0"/>
    <n v="0"/>
    <n v="0"/>
    <n v="0"/>
    <n v="0"/>
    <n v="0"/>
    <n v="0"/>
  </r>
  <r>
    <x v="42"/>
    <x v="21"/>
    <n v="0"/>
    <n v="0"/>
    <n v="0"/>
    <n v="0"/>
    <n v="0"/>
    <n v="0"/>
    <n v="0"/>
    <n v="0"/>
    <n v="0"/>
    <n v="0"/>
  </r>
  <r>
    <x v="42"/>
    <x v="22"/>
    <n v="0"/>
    <n v="0"/>
    <n v="0"/>
    <n v="0"/>
    <n v="0"/>
    <n v="0"/>
    <n v="0"/>
    <n v="0"/>
    <n v="0"/>
    <n v="0"/>
  </r>
  <r>
    <x v="42"/>
    <x v="23"/>
    <n v="0"/>
    <n v="0"/>
    <n v="0"/>
    <n v="0"/>
    <n v="0"/>
    <n v="0"/>
    <n v="0"/>
    <n v="0"/>
    <n v="0"/>
    <n v="0"/>
  </r>
  <r>
    <x v="42"/>
    <x v="24"/>
    <n v="0"/>
    <n v="0"/>
    <n v="0"/>
    <n v="0"/>
    <n v="0"/>
    <n v="0"/>
    <n v="0"/>
    <n v="0"/>
    <n v="0"/>
    <n v="0"/>
  </r>
  <r>
    <x v="42"/>
    <x v="25"/>
    <n v="0"/>
    <n v="0"/>
    <n v="0"/>
    <n v="0"/>
    <n v="0"/>
    <n v="0"/>
    <n v="0"/>
    <n v="0"/>
    <n v="0"/>
    <n v="0"/>
  </r>
  <r>
    <x v="42"/>
    <x v="26"/>
    <n v="0"/>
    <n v="0"/>
    <n v="0"/>
    <n v="0"/>
    <n v="0"/>
    <n v="0"/>
    <n v="0"/>
    <n v="0"/>
    <n v="0"/>
    <n v="0"/>
  </r>
  <r>
    <x v="42"/>
    <x v="27"/>
    <n v="0"/>
    <n v="0"/>
    <n v="0"/>
    <n v="0"/>
    <n v="0"/>
    <n v="0"/>
    <n v="0"/>
    <n v="0"/>
    <n v="0"/>
    <n v="0"/>
  </r>
  <r>
    <x v="42"/>
    <x v="28"/>
    <n v="0"/>
    <n v="0"/>
    <n v="0"/>
    <n v="0"/>
    <n v="0"/>
    <n v="0"/>
    <n v="0"/>
    <n v="0"/>
    <n v="0"/>
    <n v="0"/>
  </r>
  <r>
    <x v="42"/>
    <x v="29"/>
    <n v="0"/>
    <n v="0"/>
    <n v="0"/>
    <n v="0"/>
    <n v="0"/>
    <n v="0"/>
    <n v="0"/>
    <n v="0"/>
    <n v="0"/>
    <n v="0"/>
  </r>
  <r>
    <x v="42"/>
    <x v="30"/>
    <n v="0"/>
    <n v="0"/>
    <n v="0"/>
    <n v="0"/>
    <n v="0"/>
    <n v="0"/>
    <n v="0"/>
    <n v="0"/>
    <n v="0"/>
    <n v="0"/>
  </r>
  <r>
    <x v="42"/>
    <x v="31"/>
    <n v="0"/>
    <n v="0"/>
    <n v="0"/>
    <n v="0"/>
    <n v="0"/>
    <n v="0"/>
    <n v="0"/>
    <n v="0"/>
    <n v="0"/>
    <n v="0"/>
  </r>
  <r>
    <x v="42"/>
    <x v="32"/>
    <n v="0"/>
    <n v="0"/>
    <n v="0"/>
    <n v="0"/>
    <n v="0"/>
    <n v="0"/>
    <n v="0"/>
    <n v="0"/>
    <n v="0"/>
    <n v="0"/>
  </r>
  <r>
    <x v="42"/>
    <x v="33"/>
    <n v="0"/>
    <n v="0"/>
    <n v="0"/>
    <n v="0"/>
    <n v="0"/>
    <n v="0"/>
    <n v="0"/>
    <n v="0"/>
    <n v="0"/>
    <n v="0"/>
  </r>
  <r>
    <x v="42"/>
    <x v="34"/>
    <n v="0"/>
    <n v="0"/>
    <n v="0"/>
    <n v="0"/>
    <n v="0"/>
    <n v="0"/>
    <n v="0"/>
    <n v="0"/>
    <n v="0"/>
    <n v="0"/>
  </r>
  <r>
    <x v="42"/>
    <x v="35"/>
    <n v="0"/>
    <n v="0"/>
    <n v="0"/>
    <n v="0"/>
    <n v="0"/>
    <n v="0"/>
    <n v="0"/>
    <n v="0"/>
    <n v="0"/>
    <n v="0"/>
  </r>
  <r>
    <x v="42"/>
    <x v="36"/>
    <n v="0"/>
    <n v="0"/>
    <n v="0"/>
    <n v="0"/>
    <n v="0"/>
    <n v="0"/>
    <n v="0"/>
    <n v="0"/>
    <n v="0"/>
    <n v="0"/>
  </r>
  <r>
    <x v="42"/>
    <x v="37"/>
    <n v="1"/>
    <n v="0"/>
    <n v="0"/>
    <n v="0"/>
    <n v="0"/>
    <n v="0"/>
    <n v="0"/>
    <n v="0"/>
    <n v="0"/>
    <n v="0"/>
  </r>
  <r>
    <x v="42"/>
    <x v="38"/>
    <n v="1"/>
    <n v="0"/>
    <n v="0"/>
    <n v="0"/>
    <n v="0"/>
    <n v="0"/>
    <n v="0"/>
    <n v="0"/>
    <n v="0"/>
    <n v="0"/>
  </r>
  <r>
    <x v="42"/>
    <x v="39"/>
    <n v="0"/>
    <n v="0"/>
    <n v="0"/>
    <n v="0"/>
    <n v="0"/>
    <n v="0"/>
    <n v="0"/>
    <n v="0"/>
    <n v="0"/>
    <n v="0"/>
  </r>
  <r>
    <x v="42"/>
    <x v="40"/>
    <n v="0"/>
    <n v="0"/>
    <n v="0"/>
    <n v="0"/>
    <n v="0"/>
    <n v="0"/>
    <n v="0"/>
    <n v="0"/>
    <n v="0"/>
    <n v="0"/>
  </r>
  <r>
    <x v="42"/>
    <x v="41"/>
    <n v="0"/>
    <n v="0"/>
    <n v="0"/>
    <n v="0"/>
    <n v="0"/>
    <n v="0"/>
    <n v="0"/>
    <n v="0"/>
    <n v="0"/>
    <n v="0"/>
  </r>
  <r>
    <x v="42"/>
    <x v="42"/>
    <n v="1"/>
    <n v="0"/>
    <n v="0"/>
    <n v="0"/>
    <n v="0"/>
    <n v="0"/>
    <n v="0"/>
    <n v="0"/>
    <n v="0"/>
    <n v="0"/>
  </r>
  <r>
    <x v="42"/>
    <x v="43"/>
    <n v="0"/>
    <n v="0"/>
    <n v="0"/>
    <n v="0"/>
    <n v="0"/>
    <n v="0"/>
    <n v="0"/>
    <n v="0"/>
    <n v="0"/>
    <n v="0"/>
  </r>
  <r>
    <x v="42"/>
    <x v="44"/>
    <n v="0"/>
    <n v="0"/>
    <n v="0"/>
    <n v="0"/>
    <n v="0"/>
    <n v="0"/>
    <n v="0"/>
    <n v="0"/>
    <n v="0"/>
    <n v="0"/>
  </r>
  <r>
    <x v="42"/>
    <x v="45"/>
    <n v="0"/>
    <n v="0"/>
    <n v="0"/>
    <n v="0"/>
    <n v="0"/>
    <n v="0"/>
    <n v="0"/>
    <n v="0"/>
    <n v="0"/>
    <n v="0"/>
  </r>
  <r>
    <x v="42"/>
    <x v="46"/>
    <n v="0"/>
    <n v="0"/>
    <n v="0"/>
    <n v="0"/>
    <n v="0"/>
    <n v="0"/>
    <n v="0"/>
    <n v="0"/>
    <n v="0"/>
    <n v="0"/>
  </r>
  <r>
    <x v="42"/>
    <x v="47"/>
    <n v="0"/>
    <n v="0"/>
    <n v="0"/>
    <n v="0"/>
    <n v="0"/>
    <n v="0"/>
    <n v="0"/>
    <n v="0"/>
    <n v="0"/>
    <n v="0"/>
  </r>
  <r>
    <x v="42"/>
    <x v="48"/>
    <n v="0"/>
    <n v="0"/>
    <n v="0"/>
    <n v="0"/>
    <n v="0"/>
    <n v="0"/>
    <n v="0"/>
    <n v="0"/>
    <n v="0"/>
    <n v="0"/>
  </r>
  <r>
    <x v="42"/>
    <x v="49"/>
    <n v="0"/>
    <n v="0"/>
    <n v="0"/>
    <n v="0"/>
    <n v="0"/>
    <n v="0"/>
    <n v="0"/>
    <n v="0"/>
    <n v="0"/>
    <n v="0"/>
  </r>
  <r>
    <x v="42"/>
    <x v="50"/>
    <n v="0"/>
    <n v="0"/>
    <n v="0"/>
    <n v="0"/>
    <n v="0"/>
    <n v="0"/>
    <n v="0"/>
    <n v="0"/>
    <n v="0"/>
    <n v="0"/>
  </r>
  <r>
    <x v="42"/>
    <x v="51"/>
    <n v="0"/>
    <n v="0"/>
    <n v="0"/>
    <n v="0"/>
    <n v="0"/>
    <n v="0"/>
    <n v="0"/>
    <n v="0"/>
    <n v="0"/>
    <n v="0"/>
  </r>
  <r>
    <x v="42"/>
    <x v="52"/>
    <n v="0"/>
    <n v="0"/>
    <n v="0"/>
    <n v="0"/>
    <n v="0"/>
    <n v="0"/>
    <n v="0"/>
    <n v="0"/>
    <n v="0"/>
    <n v="0"/>
  </r>
  <r>
    <x v="42"/>
    <x v="53"/>
    <n v="0"/>
    <n v="0"/>
    <n v="0"/>
    <n v="0"/>
    <n v="0"/>
    <n v="0"/>
    <n v="0"/>
    <n v="0"/>
    <n v="0"/>
    <n v="0"/>
  </r>
  <r>
    <x v="42"/>
    <x v="54"/>
    <n v="0"/>
    <n v="0"/>
    <n v="0"/>
    <n v="0"/>
    <n v="0"/>
    <n v="0"/>
    <n v="0"/>
    <n v="0"/>
    <n v="0"/>
    <n v="0"/>
  </r>
  <r>
    <x v="42"/>
    <x v="55"/>
    <n v="0"/>
    <n v="0"/>
    <n v="0"/>
    <n v="0"/>
    <n v="0"/>
    <n v="0"/>
    <n v="0"/>
    <n v="0"/>
    <n v="0"/>
    <n v="0"/>
  </r>
  <r>
    <x v="42"/>
    <x v="56"/>
    <n v="0"/>
    <n v="0"/>
    <n v="0"/>
    <n v="0"/>
    <n v="0"/>
    <n v="0"/>
    <n v="0"/>
    <n v="0"/>
    <n v="0"/>
    <n v="0"/>
  </r>
  <r>
    <x v="42"/>
    <x v="57"/>
    <n v="0"/>
    <n v="0"/>
    <n v="0"/>
    <n v="0"/>
    <n v="0"/>
    <n v="0"/>
    <n v="0"/>
    <n v="0"/>
    <n v="0"/>
    <n v="0"/>
  </r>
  <r>
    <x v="42"/>
    <x v="58"/>
    <n v="0"/>
    <n v="0"/>
    <n v="0"/>
    <n v="0"/>
    <n v="0"/>
    <n v="0"/>
    <n v="0"/>
    <n v="0"/>
    <n v="0"/>
    <n v="0"/>
  </r>
  <r>
    <x v="42"/>
    <x v="59"/>
    <n v="0"/>
    <n v="0"/>
    <n v="0"/>
    <n v="0"/>
    <n v="0"/>
    <n v="0"/>
    <n v="0"/>
    <n v="0"/>
    <n v="0"/>
    <n v="0"/>
  </r>
  <r>
    <x v="42"/>
    <x v="60"/>
    <n v="0"/>
    <n v="0"/>
    <n v="0"/>
    <n v="0"/>
    <n v="0"/>
    <n v="0"/>
    <n v="0"/>
    <n v="0"/>
    <n v="0"/>
    <n v="0"/>
  </r>
  <r>
    <x v="42"/>
    <x v="61"/>
    <n v="0"/>
    <n v="0"/>
    <n v="0"/>
    <n v="0"/>
    <n v="0"/>
    <n v="0"/>
    <n v="0"/>
    <n v="0"/>
    <n v="0"/>
    <n v="0"/>
  </r>
  <r>
    <x v="42"/>
    <x v="62"/>
    <n v="0"/>
    <n v="0"/>
    <n v="0"/>
    <n v="0"/>
    <n v="0"/>
    <n v="0"/>
    <n v="0"/>
    <n v="0"/>
    <n v="0"/>
    <n v="0"/>
  </r>
  <r>
    <x v="42"/>
    <x v="63"/>
    <n v="0"/>
    <n v="0"/>
    <n v="0"/>
    <n v="0"/>
    <n v="0"/>
    <n v="0"/>
    <n v="0"/>
    <n v="0"/>
    <n v="0"/>
    <n v="0"/>
  </r>
  <r>
    <x v="42"/>
    <x v="64"/>
    <n v="0"/>
    <n v="0"/>
    <n v="0"/>
    <n v="0"/>
    <n v="0"/>
    <n v="0"/>
    <n v="0"/>
    <n v="0"/>
    <n v="0"/>
    <n v="0"/>
  </r>
  <r>
    <x v="42"/>
    <x v="65"/>
    <n v="0"/>
    <n v="0"/>
    <n v="0"/>
    <n v="0"/>
    <n v="0"/>
    <n v="0"/>
    <n v="0"/>
    <n v="0"/>
    <n v="0"/>
    <n v="0"/>
  </r>
  <r>
    <x v="42"/>
    <x v="66"/>
    <n v="0"/>
    <n v="0"/>
    <n v="0"/>
    <n v="0"/>
    <n v="0"/>
    <n v="0"/>
    <n v="0"/>
    <n v="0"/>
    <n v="0"/>
    <n v="0"/>
  </r>
  <r>
    <x v="42"/>
    <x v="67"/>
    <n v="0"/>
    <n v="0"/>
    <n v="0"/>
    <n v="0"/>
    <n v="0"/>
    <n v="0"/>
    <n v="0"/>
    <n v="0"/>
    <n v="0"/>
    <n v="0"/>
  </r>
  <r>
    <x v="42"/>
    <x v="68"/>
    <n v="0"/>
    <n v="0"/>
    <n v="0"/>
    <n v="0"/>
    <n v="0"/>
    <n v="0"/>
    <n v="0"/>
    <n v="0"/>
    <n v="0"/>
    <n v="0"/>
  </r>
  <r>
    <x v="42"/>
    <x v="69"/>
    <n v="0"/>
    <n v="0"/>
    <n v="0"/>
    <n v="0"/>
    <n v="0"/>
    <n v="0"/>
    <n v="0"/>
    <n v="0"/>
    <n v="0"/>
    <n v="0"/>
  </r>
  <r>
    <x v="42"/>
    <x v="70"/>
    <n v="0"/>
    <n v="0"/>
    <n v="0"/>
    <n v="0"/>
    <n v="0"/>
    <n v="0"/>
    <n v="0"/>
    <n v="0"/>
    <n v="0"/>
    <n v="0"/>
  </r>
  <r>
    <x v="42"/>
    <x v="71"/>
    <n v="0"/>
    <n v="0"/>
    <n v="0"/>
    <n v="0"/>
    <n v="0"/>
    <n v="0"/>
    <n v="0"/>
    <n v="0"/>
    <n v="0"/>
    <n v="0"/>
  </r>
  <r>
    <x v="42"/>
    <x v="72"/>
    <n v="0"/>
    <n v="0"/>
    <n v="0"/>
    <n v="0"/>
    <n v="0"/>
    <n v="0"/>
    <n v="0"/>
    <n v="0"/>
    <n v="0"/>
    <n v="0"/>
  </r>
  <r>
    <x v="42"/>
    <x v="73"/>
    <n v="0"/>
    <n v="0"/>
    <n v="0"/>
    <n v="0"/>
    <n v="0"/>
    <n v="0"/>
    <n v="0"/>
    <n v="0"/>
    <n v="0"/>
    <n v="0"/>
  </r>
  <r>
    <x v="42"/>
    <x v="74"/>
    <n v="0"/>
    <n v="0"/>
    <n v="0"/>
    <n v="0"/>
    <n v="0"/>
    <n v="0"/>
    <n v="0"/>
    <n v="0"/>
    <n v="0"/>
    <n v="0"/>
  </r>
  <r>
    <x v="42"/>
    <x v="75"/>
    <n v="0"/>
    <n v="0"/>
    <n v="0"/>
    <n v="0"/>
    <n v="0"/>
    <n v="0"/>
    <n v="0"/>
    <n v="0"/>
    <n v="0"/>
    <n v="0"/>
  </r>
  <r>
    <x v="42"/>
    <x v="76"/>
    <n v="0"/>
    <n v="0"/>
    <n v="0"/>
    <n v="0"/>
    <n v="0"/>
    <n v="0"/>
    <n v="0"/>
    <n v="0"/>
    <n v="0"/>
    <n v="0"/>
  </r>
  <r>
    <x v="42"/>
    <x v="77"/>
    <n v="0"/>
    <n v="0"/>
    <n v="0"/>
    <n v="0"/>
    <n v="0"/>
    <n v="0"/>
    <n v="0"/>
    <n v="0"/>
    <n v="0"/>
    <n v="0"/>
  </r>
  <r>
    <x v="42"/>
    <x v="78"/>
    <n v="0"/>
    <n v="0"/>
    <n v="0"/>
    <n v="0"/>
    <n v="0"/>
    <n v="0"/>
    <n v="0"/>
    <n v="0"/>
    <n v="0"/>
    <n v="0"/>
  </r>
  <r>
    <x v="42"/>
    <x v="79"/>
    <n v="0"/>
    <n v="0"/>
    <n v="0"/>
    <n v="0"/>
    <n v="0"/>
    <n v="0"/>
    <n v="0"/>
    <n v="0"/>
    <n v="0"/>
    <n v="0"/>
  </r>
  <r>
    <x v="42"/>
    <x v="80"/>
    <n v="0"/>
    <n v="0"/>
    <n v="0"/>
    <n v="0"/>
    <n v="0"/>
    <n v="0"/>
    <n v="0"/>
    <n v="0"/>
    <n v="0"/>
    <n v="0"/>
  </r>
  <r>
    <x v="42"/>
    <x v="81"/>
    <n v="0"/>
    <n v="0"/>
    <n v="0"/>
    <n v="0"/>
    <n v="0"/>
    <n v="0"/>
    <n v="0"/>
    <n v="0"/>
    <n v="0"/>
    <n v="0"/>
  </r>
  <r>
    <x v="42"/>
    <x v="82"/>
    <n v="0"/>
    <n v="0"/>
    <n v="0"/>
    <n v="0"/>
    <n v="0"/>
    <n v="0"/>
    <n v="0"/>
    <n v="0"/>
    <n v="0"/>
    <n v="0"/>
  </r>
  <r>
    <x v="42"/>
    <x v="83"/>
    <n v="0"/>
    <n v="0"/>
    <n v="0"/>
    <n v="0"/>
    <n v="0"/>
    <n v="0"/>
    <n v="0"/>
    <n v="0"/>
    <n v="0"/>
    <n v="0"/>
  </r>
  <r>
    <x v="42"/>
    <x v="84"/>
    <n v="0"/>
    <n v="0"/>
    <n v="0"/>
    <n v="0"/>
    <n v="0"/>
    <n v="0"/>
    <n v="0"/>
    <n v="0"/>
    <n v="0"/>
    <n v="0"/>
  </r>
  <r>
    <x v="42"/>
    <x v="85"/>
    <n v="0"/>
    <n v="0"/>
    <n v="0"/>
    <n v="0"/>
    <n v="0"/>
    <n v="0"/>
    <n v="0"/>
    <n v="0"/>
    <n v="0"/>
    <n v="0"/>
  </r>
  <r>
    <x v="42"/>
    <x v="86"/>
    <n v="0"/>
    <n v="0"/>
    <n v="0"/>
    <n v="0"/>
    <n v="0"/>
    <n v="0"/>
    <n v="0"/>
    <n v="0"/>
    <n v="0"/>
    <n v="0"/>
  </r>
  <r>
    <x v="42"/>
    <x v="87"/>
    <n v="0"/>
    <n v="0"/>
    <n v="0"/>
    <n v="0"/>
    <n v="0"/>
    <n v="0"/>
    <n v="0"/>
    <n v="0"/>
    <n v="0"/>
    <n v="0"/>
  </r>
  <r>
    <x v="42"/>
    <x v="88"/>
    <n v="0"/>
    <n v="0"/>
    <n v="0"/>
    <n v="0"/>
    <n v="0"/>
    <n v="0"/>
    <n v="0"/>
    <n v="0"/>
    <n v="0"/>
    <n v="0"/>
  </r>
  <r>
    <x v="42"/>
    <x v="89"/>
    <n v="0"/>
    <n v="0"/>
    <n v="0"/>
    <n v="0"/>
    <n v="0"/>
    <n v="0"/>
    <n v="0"/>
    <n v="0"/>
    <n v="0"/>
    <n v="0"/>
  </r>
  <r>
    <x v="42"/>
    <x v="90"/>
    <n v="0"/>
    <n v="0"/>
    <n v="0"/>
    <n v="0"/>
    <n v="0"/>
    <n v="0"/>
    <n v="0"/>
    <n v="0"/>
    <n v="0"/>
    <n v="0"/>
  </r>
  <r>
    <x v="42"/>
    <x v="91"/>
    <n v="0"/>
    <n v="0"/>
    <n v="0"/>
    <n v="0"/>
    <n v="0"/>
    <n v="0"/>
    <n v="0"/>
    <n v="0"/>
    <n v="0"/>
    <n v="0"/>
  </r>
  <r>
    <x v="42"/>
    <x v="92"/>
    <n v="0"/>
    <n v="0"/>
    <n v="0"/>
    <n v="0"/>
    <n v="0"/>
    <n v="0"/>
    <n v="0"/>
    <n v="0"/>
    <n v="0"/>
    <n v="0"/>
  </r>
  <r>
    <x v="42"/>
    <x v="93"/>
    <n v="0"/>
    <n v="0"/>
    <n v="0"/>
    <n v="0"/>
    <n v="0"/>
    <n v="0"/>
    <n v="0"/>
    <n v="0"/>
    <n v="0"/>
    <n v="0"/>
  </r>
  <r>
    <x v="42"/>
    <x v="94"/>
    <n v="0"/>
    <n v="0"/>
    <n v="0"/>
    <n v="0"/>
    <n v="0"/>
    <n v="0"/>
    <n v="0"/>
    <n v="0"/>
    <n v="0"/>
    <n v="0"/>
  </r>
  <r>
    <x v="42"/>
    <x v="95"/>
    <n v="0"/>
    <n v="0"/>
    <n v="0"/>
    <n v="0"/>
    <n v="0"/>
    <n v="0"/>
    <n v="0"/>
    <n v="0"/>
    <n v="0"/>
    <n v="0"/>
  </r>
  <r>
    <x v="42"/>
    <x v="96"/>
    <n v="0"/>
    <n v="0"/>
    <n v="0"/>
    <n v="0"/>
    <n v="0"/>
    <n v="0"/>
    <n v="0"/>
    <n v="0"/>
    <n v="0"/>
    <n v="0"/>
  </r>
  <r>
    <x v="42"/>
    <x v="97"/>
    <n v="0"/>
    <n v="0"/>
    <n v="0"/>
    <n v="0"/>
    <n v="0"/>
    <n v="0"/>
    <n v="0"/>
    <n v="0"/>
    <n v="0"/>
    <n v="0"/>
  </r>
  <r>
    <x v="42"/>
    <x v="98"/>
    <n v="0"/>
    <n v="0"/>
    <n v="0"/>
    <n v="0"/>
    <n v="0"/>
    <n v="0"/>
    <n v="0"/>
    <n v="0"/>
    <n v="0"/>
    <n v="0"/>
  </r>
  <r>
    <x v="42"/>
    <x v="99"/>
    <n v="0"/>
    <n v="0"/>
    <n v="0"/>
    <n v="0"/>
    <n v="0"/>
    <n v="0"/>
    <n v="0"/>
    <n v="0"/>
    <n v="0"/>
    <n v="0"/>
  </r>
  <r>
    <x v="42"/>
    <x v="100"/>
    <n v="0"/>
    <n v="0"/>
    <n v="0"/>
    <n v="0"/>
    <n v="0"/>
    <n v="0"/>
    <n v="0"/>
    <n v="0"/>
    <n v="0"/>
    <n v="0"/>
  </r>
  <r>
    <x v="42"/>
    <x v="101"/>
    <n v="0"/>
    <n v="0"/>
    <n v="0"/>
    <n v="0"/>
    <n v="0"/>
    <n v="0"/>
    <n v="0"/>
    <n v="0"/>
    <n v="0"/>
    <n v="0"/>
  </r>
  <r>
    <x v="42"/>
    <x v="102"/>
    <n v="0"/>
    <n v="0"/>
    <n v="0"/>
    <n v="0"/>
    <n v="0"/>
    <n v="0"/>
    <n v="0"/>
    <n v="0"/>
    <n v="0"/>
    <n v="0"/>
  </r>
  <r>
    <x v="42"/>
    <x v="103"/>
    <n v="0"/>
    <n v="0"/>
    <n v="0"/>
    <n v="0"/>
    <n v="0"/>
    <n v="0"/>
    <n v="0"/>
    <n v="0"/>
    <n v="0"/>
    <n v="0"/>
  </r>
  <r>
    <x v="42"/>
    <x v="104"/>
    <n v="0"/>
    <n v="0"/>
    <n v="0"/>
    <n v="0"/>
    <n v="0"/>
    <n v="0"/>
    <n v="0"/>
    <n v="0"/>
    <n v="0"/>
    <n v="0"/>
  </r>
  <r>
    <x v="42"/>
    <x v="105"/>
    <n v="0"/>
    <n v="0"/>
    <n v="0"/>
    <n v="0"/>
    <n v="0"/>
    <n v="0"/>
    <n v="0"/>
    <n v="0"/>
    <n v="0"/>
    <n v="0"/>
  </r>
  <r>
    <x v="42"/>
    <x v="106"/>
    <n v="0"/>
    <n v="0"/>
    <n v="0"/>
    <n v="0"/>
    <n v="0"/>
    <n v="0"/>
    <n v="0"/>
    <n v="0"/>
    <n v="0"/>
    <n v="0"/>
  </r>
  <r>
    <x v="42"/>
    <x v="107"/>
    <n v="0"/>
    <n v="0"/>
    <n v="0"/>
    <n v="0"/>
    <n v="0"/>
    <n v="0"/>
    <n v="0"/>
    <n v="0"/>
    <n v="0"/>
    <n v="0"/>
  </r>
  <r>
    <x v="42"/>
    <x v="108"/>
    <n v="0"/>
    <n v="0"/>
    <n v="0"/>
    <n v="0"/>
    <n v="0"/>
    <n v="0"/>
    <n v="0"/>
    <n v="0"/>
    <n v="0"/>
    <n v="0"/>
  </r>
  <r>
    <x v="42"/>
    <x v="109"/>
    <n v="0"/>
    <n v="0"/>
    <n v="0"/>
    <n v="0"/>
    <n v="0"/>
    <n v="0"/>
    <n v="0"/>
    <n v="0"/>
    <n v="0"/>
    <n v="0"/>
  </r>
  <r>
    <x v="42"/>
    <x v="110"/>
    <n v="0"/>
    <n v="0"/>
    <n v="0"/>
    <n v="0"/>
    <n v="0"/>
    <n v="0"/>
    <n v="0"/>
    <n v="0"/>
    <n v="0"/>
    <n v="0"/>
  </r>
  <r>
    <x v="42"/>
    <x v="111"/>
    <n v="0"/>
    <n v="0"/>
    <n v="0"/>
    <n v="0"/>
    <n v="0"/>
    <n v="0"/>
    <n v="0"/>
    <n v="0"/>
    <n v="0"/>
    <n v="0"/>
  </r>
  <r>
    <x v="42"/>
    <x v="112"/>
    <n v="0"/>
    <n v="0"/>
    <n v="0"/>
    <n v="0"/>
    <n v="0"/>
    <n v="0"/>
    <n v="0"/>
    <n v="0"/>
    <n v="0"/>
    <n v="0"/>
  </r>
  <r>
    <x v="42"/>
    <x v="113"/>
    <n v="0"/>
    <n v="0"/>
    <n v="0"/>
    <n v="0"/>
    <n v="0"/>
    <n v="0"/>
    <n v="0"/>
    <n v="0"/>
    <n v="0"/>
    <n v="0"/>
  </r>
  <r>
    <x v="42"/>
    <x v="114"/>
    <n v="0"/>
    <n v="0"/>
    <n v="0"/>
    <n v="0"/>
    <n v="0"/>
    <n v="0"/>
    <n v="0"/>
    <n 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FB257C5-ABE2-4633-BF0E-3FD76B33BD19}" name="TablaDinámica3" cacheId="732" applyNumberFormats="0" applyBorderFormats="0" applyFontFormats="0" applyPatternFormats="0" applyAlignmentFormats="0" applyWidthHeightFormats="1" dataCaption="Valores" updatedVersion="8" minRefreshableVersion="3" useAutoFormatting="1" itemPrintTitles="1" createdVersion="8" indent="0" multipleFieldFilters="0" rowHeaderCaption="Técnico">
  <location ref="A3:I47" firstHeaderRow="0" firstDataRow="1" firstDataCol="1" rowPageCount="1" colPageCount="1"/>
  <pivotFields count="13">
    <pivotField axis="axisRow" showAll="0">
      <items count="44">
        <item x="0"/>
        <item x="3"/>
        <item x="2"/>
        <item x="7"/>
        <item x="6"/>
        <item x="1"/>
        <item x="4"/>
        <item x="5"/>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t="default"/>
      </items>
    </pivotField>
    <pivotField axis="axisPage" numFmtId="14" showAll="0">
      <items count="11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t="default"/>
      </items>
    </pivotField>
    <pivotField dataField="1" showAll="0"/>
    <pivotField dataField="1" showAll="0"/>
    <pivotField dataField="1" showAll="0"/>
    <pivotField dataField="1" showAll="0"/>
    <pivotField dataField="1" showAll="0"/>
    <pivotField dataField="1" showAll="0"/>
    <pivotField numFmtId="3" showAll="0"/>
    <pivotField numFmtId="3" showAll="0"/>
    <pivotField dataField="1" numFmtId="3" showAll="0"/>
    <pivotField dataField="1" numFmtId="3" showAll="0"/>
    <pivotField showAll="0"/>
  </pivotFields>
  <rowFields count="1">
    <field x="0"/>
  </rowFields>
  <rowItems count="44">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t="grand">
      <x/>
    </i>
  </rowItems>
  <colFields count="1">
    <field x="-2"/>
  </colFields>
  <colItems count="8">
    <i>
      <x/>
    </i>
    <i i="1">
      <x v="1"/>
    </i>
    <i i="2">
      <x v="2"/>
    </i>
    <i i="3">
      <x v="3"/>
    </i>
    <i i="4">
      <x v="4"/>
    </i>
    <i i="5">
      <x v="5"/>
    </i>
    <i i="6">
      <x v="6"/>
    </i>
    <i i="7">
      <x v="7"/>
    </i>
  </colItems>
  <pageFields count="1">
    <pageField fld="1" hier="-1"/>
  </pageFields>
  <dataFields count="8">
    <dataField name="Suma de REGISTOS FUID KARDEX" fld="4" baseField="0" baseItem="0"/>
    <dataField name="Suma de C.C.REGISTOS FUID KARDEX" fld="5" baseField="0" baseItem="0"/>
    <dataField name="Suma de ACTUALIZACIÓN FUID CARPETAS" fld="6" baseField="0" baseItem="0"/>
    <dataField name="Suma de C.C.ORDENACIÓN ALFABÉTICA KARDEX " fld="3" baseField="0" baseItem="0"/>
    <dataField name="Suma de ORDENACIÓN ALFABÉTICA KARDEX " fld="2" baseField="0" baseItem="0"/>
    <dataField name="OTRAS ACTIV. (DÍAS)" fld="10" baseField="0" baseItem="0" numFmtId="3"/>
    <dataField name="AUSENCIAS (DÍAS)" fld="11" baseField="0" baseItem="0" numFmtId="3"/>
    <dataField name="Suma de CC ACTUALIZACIÓN FUID CARPETAS" fld="7"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C41114C6-89D9-4C8A-89AA-31A1200C816D}" name="TablaDinámica1" cacheId="732" applyNumberFormats="0" applyBorderFormats="0" applyFontFormats="0" applyPatternFormats="0" applyAlignmentFormats="0" applyWidthHeightFormats="1" dataCaption="Valores" updatedVersion="8" minRefreshableVersion="3" useAutoFormatting="1" itemPrintTitles="1" createdVersion="8" indent="0" multipleFieldFilters="0" chartFormat="27" rowHeaderCaption="TÉCNICO">
  <location ref="A2:B46" firstHeaderRow="1" firstDataRow="1" firstDataCol="1"/>
  <pivotFields count="13">
    <pivotField axis="axisRow" showAll="0">
      <items count="44">
        <item x="2"/>
        <item x="0"/>
        <item x="7"/>
        <item x="3"/>
        <item x="6"/>
        <item x="1"/>
        <item x="4"/>
        <item x="5"/>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t="default"/>
      </items>
    </pivotField>
    <pivotField numFmtId="14" showAll="0"/>
    <pivotField dataField="1" showAll="0"/>
    <pivotField showAll="0"/>
    <pivotField showAll="0"/>
    <pivotField showAll="0"/>
    <pivotField showAll="0"/>
    <pivotField showAll="0"/>
    <pivotField numFmtId="3" showAll="0"/>
    <pivotField showAll="0"/>
    <pivotField showAll="0"/>
    <pivotField showAll="0"/>
    <pivotField showAll="0"/>
  </pivotFields>
  <rowFields count="1">
    <field x="0"/>
  </rowFields>
  <rowItems count="44">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t="grand">
      <x/>
    </i>
  </rowItems>
  <colItems count="1">
    <i/>
  </colItems>
  <dataFields count="1">
    <dataField name="Suma de ORDENACIÓN ALFABÉTICA KARDEX " fld="2" baseField="0" baseItem="0"/>
  </dataFields>
  <chartFormats count="1">
    <chartFormat chart="24"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36341B1A-FC0A-4688-B336-F4C3CFB7C7B0}" name="TablaDinámica7" cacheId="732" applyNumberFormats="0" applyBorderFormats="0" applyFontFormats="0" applyPatternFormats="0" applyAlignmentFormats="0" applyWidthHeightFormats="1" dataCaption="Valores" updatedVersion="8" minRefreshableVersion="3" useAutoFormatting="1" itemPrintTitles="1" createdVersion="8" indent="0" multipleFieldFilters="0" chartFormat="25" rowHeaderCaption="TÉCNICO">
  <location ref="A2:B46" firstHeaderRow="1" firstDataRow="1" firstDataCol="1"/>
  <pivotFields count="13">
    <pivotField axis="axisRow" showAll="0">
      <items count="44">
        <item x="0"/>
        <item x="3"/>
        <item x="2"/>
        <item x="7"/>
        <item x="6"/>
        <item x="1"/>
        <item x="4"/>
        <item x="5"/>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t="default"/>
      </items>
    </pivotField>
    <pivotField numFmtId="14" showAll="0"/>
    <pivotField showAll="0"/>
    <pivotField dataField="1" showAll="0"/>
    <pivotField showAll="0"/>
    <pivotField showAll="0"/>
    <pivotField showAll="0"/>
    <pivotField showAll="0"/>
    <pivotField numFmtId="3" showAll="0"/>
    <pivotField showAll="0"/>
    <pivotField showAll="0"/>
    <pivotField showAll="0"/>
    <pivotField showAll="0"/>
  </pivotFields>
  <rowFields count="1">
    <field x="0"/>
  </rowFields>
  <rowItems count="44">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t="grand">
      <x/>
    </i>
  </rowItems>
  <colItems count="1">
    <i/>
  </colItems>
  <dataFields count="1">
    <dataField name="Suma de C.C.ORDENACIÓN ALFABÉTICA KARDEX " fld="3" baseField="0" baseItem="0"/>
  </dataFields>
  <chartFormats count="1">
    <chartFormat chart="11" format="3"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4E43761C-C075-43CF-8DEF-5A8710AC3F94}" name="TablaDinámica1" cacheId="733" applyNumberFormats="0" applyBorderFormats="0" applyFontFormats="0" applyPatternFormats="0" applyAlignmentFormats="0" applyWidthHeightFormats="1" dataCaption="Valores" updatedVersion="8" minRefreshableVersion="3" useAutoFormatting="1" itemPrintTitles="1" createdVersion="8" indent="0" multipleFieldFilters="0" chartFormat="37" rowHeaderCaption="TÉCNICO">
  <location ref="A2:B46" firstHeaderRow="1" firstDataRow="1" firstDataCol="1"/>
  <pivotFields count="12">
    <pivotField axis="axisRow" showAll="0">
      <items count="44">
        <item x="2"/>
        <item x="0"/>
        <item x="7"/>
        <item x="3"/>
        <item x="6"/>
        <item x="1"/>
        <item x="4"/>
        <item x="5"/>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t="default"/>
      </items>
    </pivotField>
    <pivotField numFmtId="14" showAll="0"/>
    <pivotField showAll="0"/>
    <pivotField showAll="0"/>
    <pivotField dataField="1" showAll="0"/>
    <pivotField showAll="0"/>
    <pivotField showAll="0"/>
    <pivotField showAll="0"/>
    <pivotField numFmtId="3" showAll="0"/>
    <pivotField showAll="0"/>
    <pivotField showAll="0"/>
    <pivotField showAll="0"/>
  </pivotFields>
  <rowFields count="1">
    <field x="0"/>
  </rowFields>
  <rowItems count="44">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t="grand">
      <x/>
    </i>
  </rowItems>
  <colItems count="1">
    <i/>
  </colItems>
  <dataFields count="1">
    <dataField name="Suma de REGISTOS FUID KARDEX" fld="4" baseField="0" baseItem="0"/>
  </dataFields>
  <chartFormats count="2">
    <chartFormat chart="27" format="2" series="1">
      <pivotArea type="data" outline="0" fieldPosition="0">
        <references count="1">
          <reference field="4294967294" count="1" selected="0">
            <x v="0"/>
          </reference>
        </references>
      </pivotArea>
    </chartFormat>
    <chartFormat chart="36" format="4"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29CBBF7B-9D0D-4929-8E45-F4954926F562}" name="TablaDinámica1" cacheId="733" applyNumberFormats="0" applyBorderFormats="0" applyFontFormats="0" applyPatternFormats="0" applyAlignmentFormats="0" applyWidthHeightFormats="1" dataCaption="Valores" updatedVersion="8" minRefreshableVersion="3" useAutoFormatting="1" itemPrintTitles="1" createdVersion="8" indent="0" multipleFieldFilters="0" chartFormat="37" rowHeaderCaption="TÉCNICO">
  <location ref="A2:B46" firstHeaderRow="1" firstDataRow="1" firstDataCol="1"/>
  <pivotFields count="12">
    <pivotField axis="axisRow" showAll="0">
      <items count="44">
        <item x="2"/>
        <item x="0"/>
        <item x="7"/>
        <item x="3"/>
        <item x="6"/>
        <item x="1"/>
        <item x="4"/>
        <item x="5"/>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t="default"/>
      </items>
    </pivotField>
    <pivotField numFmtId="14" showAll="0"/>
    <pivotField showAll="0"/>
    <pivotField showAll="0"/>
    <pivotField showAll="0"/>
    <pivotField dataField="1" showAll="0"/>
    <pivotField showAll="0"/>
    <pivotField showAll="0"/>
    <pivotField numFmtId="3" showAll="0"/>
    <pivotField showAll="0"/>
    <pivotField showAll="0"/>
    <pivotField showAll="0"/>
  </pivotFields>
  <rowFields count="1">
    <field x="0"/>
  </rowFields>
  <rowItems count="44">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t="grand">
      <x/>
    </i>
  </rowItems>
  <colItems count="1">
    <i/>
  </colItems>
  <dataFields count="1">
    <dataField name="Suma de C.C.REGISTOS FUID KARDEX" fld="5" baseField="0" baseItem="0"/>
  </dataFields>
  <formats count="1">
    <format dxfId="1">
      <pivotArea collapsedLevelsAreSubtotals="1" fieldPosition="0">
        <references count="1">
          <reference field="0" count="1">
            <x v="1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769CEB91-5B37-4DD1-8446-0C2176BC9585}" name="TablaDinámica3" cacheId="733" applyNumberFormats="0" applyBorderFormats="0" applyFontFormats="0" applyPatternFormats="0" applyAlignmentFormats="0" applyWidthHeightFormats="1" dataCaption="Valores" updatedVersion="8" minRefreshableVersion="3" useAutoFormatting="1" itemPrintTitles="1" createdVersion="8" indent="0" multipleFieldFilters="0" chartFormat="26" rowHeaderCaption="TÉCNICO">
  <location ref="A3:B47" firstHeaderRow="1" firstDataRow="1" firstDataCol="1" rowPageCount="1" colPageCount="1"/>
  <pivotFields count="12">
    <pivotField axis="axisRow" showAll="0" sortType="descending">
      <items count="44">
        <item x="2"/>
        <item x="0"/>
        <item x="7"/>
        <item x="3"/>
        <item x="6"/>
        <item x="1"/>
        <item x="4"/>
        <item x="5"/>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t="default"/>
      </items>
      <autoSortScope>
        <pivotArea dataOnly="0" outline="0" fieldPosition="0">
          <references count="1">
            <reference field="4294967294" count="1" selected="0">
              <x v="0"/>
            </reference>
          </references>
        </pivotArea>
      </autoSortScope>
    </pivotField>
    <pivotField axis="axisPage" numFmtId="14" showAll="0">
      <items count="11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t="default"/>
      </items>
    </pivotField>
    <pivotField showAll="0"/>
    <pivotField showAll="0"/>
    <pivotField showAll="0"/>
    <pivotField showAll="0"/>
    <pivotField showAll="0"/>
    <pivotField showAll="0"/>
    <pivotField numFmtId="3" showAll="0"/>
    <pivotField numFmtId="3" showAll="0"/>
    <pivotField dataField="1" numFmtId="3" showAll="0"/>
    <pivotField numFmtId="3" showAll="0"/>
  </pivotFields>
  <rowFields count="1">
    <field x="0"/>
  </rowFields>
  <rowItems count="44">
    <i>
      <x v="16"/>
    </i>
    <i>
      <x v="5"/>
    </i>
    <i>
      <x v="1"/>
    </i>
    <i>
      <x v="11"/>
    </i>
    <i>
      <x v="25"/>
    </i>
    <i>
      <x v="6"/>
    </i>
    <i>
      <x v="7"/>
    </i>
    <i>
      <x/>
    </i>
    <i>
      <x v="3"/>
    </i>
    <i>
      <x v="36"/>
    </i>
    <i>
      <x v="24"/>
    </i>
    <i>
      <x v="27"/>
    </i>
    <i>
      <x v="10"/>
    </i>
    <i>
      <x v="31"/>
    </i>
    <i>
      <x v="12"/>
    </i>
    <i>
      <x v="9"/>
    </i>
    <i>
      <x v="13"/>
    </i>
    <i>
      <x v="29"/>
    </i>
    <i>
      <x v="14"/>
    </i>
    <i>
      <x v="33"/>
    </i>
    <i>
      <x v="15"/>
    </i>
    <i>
      <x v="4"/>
    </i>
    <i>
      <x v="23"/>
    </i>
    <i>
      <x v="2"/>
    </i>
    <i>
      <x v="26"/>
    </i>
    <i>
      <x v="35"/>
    </i>
    <i>
      <x v="28"/>
    </i>
    <i>
      <x v="37"/>
    </i>
    <i>
      <x v="30"/>
    </i>
    <i>
      <x v="39"/>
    </i>
    <i>
      <x v="32"/>
    </i>
    <i>
      <x v="41"/>
    </i>
    <i>
      <x v="34"/>
    </i>
    <i>
      <x v="8"/>
    </i>
    <i>
      <x v="22"/>
    </i>
    <i>
      <x v="17"/>
    </i>
    <i>
      <x v="38"/>
    </i>
    <i>
      <x v="18"/>
    </i>
    <i>
      <x v="40"/>
    </i>
    <i>
      <x v="19"/>
    </i>
    <i>
      <x v="42"/>
    </i>
    <i>
      <x v="20"/>
    </i>
    <i>
      <x v="21"/>
    </i>
    <i t="grand">
      <x/>
    </i>
  </rowItems>
  <colItems count="1">
    <i/>
  </colItems>
  <pageFields count="1">
    <pageField fld="1" hier="-1"/>
  </pageFields>
  <dataFields count="1">
    <dataField name="TOTAL OTRAS ACTIVIDADES (DÍAS)" fld="10" baseField="0" baseItem="10" numFmtId="3"/>
  </dataFields>
  <chartFormats count="1">
    <chartFormat chart="25"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96F3DE9-CBE9-43E9-8ACA-E1FCAD4D3C57}" name="TablaDinámica5" cacheId="733" dataOnRows="1" applyNumberFormats="0" applyBorderFormats="0" applyFontFormats="0" applyPatternFormats="0" applyAlignmentFormats="0" applyWidthHeightFormats="1" dataCaption="Valores" updatedVersion="8" minRefreshableVersion="3" useAutoFormatting="1" itemPrintTitles="1" createdVersion="8" indent="0" multipleFieldFilters="0" chartFormat="19">
  <location ref="A4:B10" firstHeaderRow="1" firstDataRow="1" firstDataCol="1" rowPageCount="2" colPageCount="1"/>
  <pivotFields count="12">
    <pivotField axis="axisPage" multipleItemSelectionAllowed="1" showAll="0">
      <items count="44">
        <item x="0"/>
        <item x="3"/>
        <item x="2"/>
        <item x="7"/>
        <item x="6"/>
        <item x="1"/>
        <item x="4"/>
        <item x="5"/>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t="default"/>
      </items>
    </pivotField>
    <pivotField axis="axisPage" numFmtId="14" multipleItemSelectionAllowed="1" showAll="0">
      <items count="11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t="default"/>
      </items>
    </pivotField>
    <pivotField dataField="1" showAll="0"/>
    <pivotField dataField="1" showAll="0"/>
    <pivotField dataField="1" showAll="0"/>
    <pivotField dataField="1" showAll="0"/>
    <pivotField dataField="1" showAll="0"/>
    <pivotField dataField="1" showAll="0"/>
    <pivotField numFmtId="3" showAll="0"/>
    <pivotField numFmtId="3" showAll="0"/>
    <pivotField numFmtId="3" showAll="0"/>
    <pivotField numFmtId="3" showAll="0"/>
  </pivotFields>
  <rowFields count="1">
    <field x="-2"/>
  </rowFields>
  <rowItems count="6">
    <i>
      <x/>
    </i>
    <i i="1">
      <x v="1"/>
    </i>
    <i i="2">
      <x v="2"/>
    </i>
    <i i="3">
      <x v="3"/>
    </i>
    <i i="4">
      <x v="4"/>
    </i>
    <i i="5">
      <x v="5"/>
    </i>
  </rowItems>
  <colItems count="1">
    <i/>
  </colItems>
  <pageFields count="2">
    <pageField fld="0" hier="-1"/>
    <pageField fld="1" hier="-1"/>
  </pageFields>
  <dataFields count="6">
    <dataField name="Suma de ORDENACIÓN ALFABÉTICA KARDEX " fld="2" baseField="0" baseItem="0"/>
    <dataField name="Suma de C.C.ORDENACIÓN ALFABÉTICA KARDEX " fld="3" baseField="0" baseItem="0"/>
    <dataField name="Suma de REGISTOS FUID KARDEX" fld="4" baseField="0" baseItem="0"/>
    <dataField name="Suma de C.C.REGISTOS FUID KARDEX" fld="5" baseField="0" baseItem="0"/>
    <dataField name="Suma de ACTUALIZACIÓN FUID CARPETAS" fld="6" baseField="0" baseItem="0"/>
    <dataField name="Suma de CC ACTUALIZACIÓN FUID CARPETAS" fld="7" baseField="0" baseItem="0"/>
  </dataFields>
  <formats count="1">
    <format dxfId="0">
      <pivotArea outline="0" collapsedLevelsAreSubtotals="1" fieldPosition="0"/>
    </format>
  </formats>
  <chartFormats count="1">
    <chartFormat chart="17" format="1"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41E27ED6-02D5-4AA6-9D1A-CB1F388BCD68}" name="TÉCNICO" cacheId="733" applyNumberFormats="0" applyBorderFormats="0" applyFontFormats="0" applyPatternFormats="0" applyAlignmentFormats="0" applyWidthHeightFormats="1" dataCaption="Valores" updatedVersion="8" minRefreshableVersion="3" useAutoFormatting="1" itemPrintTitles="1" createdVersion="8" indent="0" multipleFieldFilters="0" chartFormat="26" rowHeaderCaption="TÉCNICO">
  <location ref="A3:B47" firstHeaderRow="1" firstDataRow="1" firstDataCol="1" rowPageCount="1" colPageCount="1"/>
  <pivotFields count="12">
    <pivotField name="NOMBRE TÉCNICO" axis="axisRow" showAll="0" sortType="descending">
      <items count="44">
        <item x="2"/>
        <item x="0"/>
        <item x="7"/>
        <item x="3"/>
        <item x="6"/>
        <item x="1"/>
        <item x="4"/>
        <item x="5"/>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t="default"/>
      </items>
      <autoSortScope>
        <pivotArea dataOnly="0" outline="0" fieldPosition="0">
          <references count="1">
            <reference field="4294967294" count="1" selected="0">
              <x v="0"/>
            </reference>
          </references>
        </pivotArea>
      </autoSortScope>
    </pivotField>
    <pivotField axis="axisPage" numFmtId="14" multipleItemSelectionAllowed="1" showAll="0">
      <items count="11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t="default"/>
      </items>
    </pivotField>
    <pivotField showAll="0"/>
    <pivotField showAll="0"/>
    <pivotField showAll="0"/>
    <pivotField showAll="0"/>
    <pivotField showAll="0"/>
    <pivotField showAll="0"/>
    <pivotField numFmtId="3" showAll="0"/>
    <pivotField numFmtId="3" showAll="0"/>
    <pivotField numFmtId="3" showAll="0"/>
    <pivotField dataField="1" numFmtId="3" showAll="0"/>
  </pivotFields>
  <rowFields count="1">
    <field x="0"/>
  </rowFields>
  <rowItems count="44">
    <i>
      <x v="19"/>
    </i>
    <i>
      <x v="1"/>
    </i>
    <i>
      <x v="10"/>
    </i>
    <i>
      <x/>
    </i>
    <i>
      <x v="3"/>
    </i>
    <i>
      <x v="15"/>
    </i>
    <i>
      <x v="5"/>
    </i>
    <i>
      <x v="9"/>
    </i>
    <i>
      <x v="35"/>
    </i>
    <i>
      <x v="16"/>
    </i>
    <i>
      <x v="2"/>
    </i>
    <i>
      <x v="4"/>
    </i>
    <i>
      <x v="30"/>
    </i>
    <i>
      <x v="11"/>
    </i>
    <i>
      <x v="23"/>
    </i>
    <i>
      <x v="12"/>
    </i>
    <i>
      <x v="28"/>
    </i>
    <i>
      <x v="13"/>
    </i>
    <i>
      <x v="32"/>
    </i>
    <i>
      <x v="14"/>
    </i>
    <i>
      <x v="22"/>
    </i>
    <i>
      <x v="6"/>
    </i>
    <i>
      <x v="24"/>
    </i>
    <i>
      <x v="25"/>
    </i>
    <i>
      <x v="26"/>
    </i>
    <i>
      <x v="27"/>
    </i>
    <i>
      <x v="34"/>
    </i>
    <i>
      <x v="29"/>
    </i>
    <i>
      <x v="36"/>
    </i>
    <i>
      <x v="31"/>
    </i>
    <i>
      <x v="38"/>
    </i>
    <i>
      <x v="33"/>
    </i>
    <i>
      <x v="7"/>
    </i>
    <i>
      <x v="8"/>
    </i>
    <i>
      <x v="17"/>
    </i>
    <i>
      <x v="37"/>
    </i>
    <i>
      <x v="18"/>
    </i>
    <i>
      <x v="39"/>
    </i>
    <i>
      <x v="40"/>
    </i>
    <i>
      <x v="41"/>
    </i>
    <i>
      <x v="42"/>
    </i>
    <i>
      <x v="20"/>
    </i>
    <i>
      <x v="21"/>
    </i>
    <i t="grand">
      <x/>
    </i>
  </rowItems>
  <colItems count="1">
    <i/>
  </colItems>
  <pageFields count="1">
    <pageField fld="1" hier="-1"/>
  </pageFields>
  <dataFields count="1">
    <dataField name="AUSENCIAS (DÍAS)" fld="11" baseField="0" baseItem="17" numFmtId="3"/>
  </dataFields>
  <chartFormats count="1">
    <chartFormat chart="25"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N12" dT="2025-10-19T11:56:26.80" personId="{0DD98055-1E7D-4AE7-898A-83D98DF48BD7}" id="{33928819-50F8-4A32-B89D-8510D0E40900}">
    <text>Compromiso de asistir sábados, domingos y festivos</text>
  </threadedComment>
  <threadedComment ref="AL15" dT="2025-10-21T19:21:32.78" personId="{0DD98055-1E7D-4AE7-898A-83D98DF48BD7}" id="{0BC88F35-90A2-49E5-8025-9DBFEC90CAC2}">
    <text>Saldo a favor 203 registros CC Inventario Kardex</text>
  </threadedComment>
  <threadedComment ref="D83" dT="2025-10-19T11:56:26.80" personId="{0DD98055-1E7D-4AE7-898A-83D98DF48BD7}" id="{4F65B7BE-EBDC-47DF-833A-F1E82B9EA31F}">
    <text>Compromiso de asistir sábados, domingos y festivos</text>
  </threadedComment>
  <threadedComment ref="G107" dT="2025-10-21T19:21:32.78" personId="{0DD98055-1E7D-4AE7-898A-83D98DF48BD7}" id="{64F649F7-2D48-4986-BA81-A99BA5A8147B}">
    <text>Saldo a favor 203 registros CC Inventario Kardex</text>
  </threadedComment>
</ThreadedComments>
</file>

<file path=xl/threadedComments/threadedComment2.xml><?xml version="1.0" encoding="utf-8"?>
<ThreadedComments xmlns="http://schemas.microsoft.com/office/spreadsheetml/2018/threadedcomments" xmlns:x="http://schemas.openxmlformats.org/spreadsheetml/2006/main">
  <threadedComment ref="D22" dT="2025-10-15T20:29:50.55" personId="{0DD98055-1E7D-4AE7-898A-83D98DF48BD7}" id="{D69FEA4B-317D-461E-A23F-67E093314071}">
    <text>Aplica como meta cumplida para el día 14 de octubre de 2025</text>
  </threadedComment>
</ThreadedComment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ivotTable" Target="../pivotTables/pivotTable7.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ivotTable" Target="../pivotTables/pivotTable8.xml"/></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9.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1552A-29B6-401F-933D-1DE8D84C94D5}">
  <dimension ref="A1:M4354"/>
  <sheetViews>
    <sheetView topLeftCell="K1239" zoomScale="80" zoomScaleNormal="80" workbookViewId="0">
      <selection activeCell="K1239" sqref="K1239"/>
    </sheetView>
  </sheetViews>
  <sheetFormatPr defaultColWidth="11.42578125" defaultRowHeight="15"/>
  <cols>
    <col min="1" max="1" width="23.28515625" bestFit="1" customWidth="1"/>
    <col min="2" max="2" width="11.42578125" style="158"/>
    <col min="3" max="3" width="22" customWidth="1"/>
    <col min="4" max="4" width="14.140625" customWidth="1"/>
    <col min="5" max="5" width="19.42578125" customWidth="1"/>
    <col min="6" max="6" width="21.140625" customWidth="1"/>
    <col min="8" max="8" width="18.5703125" customWidth="1"/>
    <col min="13" max="13" width="108.7109375" bestFit="1" customWidth="1"/>
  </cols>
  <sheetData>
    <row r="1" spans="1:13" ht="71.25">
      <c r="A1" s="153" t="s">
        <v>0</v>
      </c>
      <c r="B1" s="159" t="s">
        <v>1</v>
      </c>
      <c r="C1" s="154" t="s">
        <v>2</v>
      </c>
      <c r="D1" s="154" t="s">
        <v>3</v>
      </c>
      <c r="E1" s="154" t="s">
        <v>4</v>
      </c>
      <c r="F1" s="154" t="s">
        <v>5</v>
      </c>
      <c r="G1" s="154" t="s">
        <v>6</v>
      </c>
      <c r="H1" s="154" t="s">
        <v>7</v>
      </c>
      <c r="I1" s="154" t="s">
        <v>8</v>
      </c>
      <c r="J1" s="154" t="s">
        <v>9</v>
      </c>
      <c r="K1" s="154" t="s">
        <v>10</v>
      </c>
      <c r="L1" s="154" t="s">
        <v>11</v>
      </c>
      <c r="M1" s="154" t="s">
        <v>12</v>
      </c>
    </row>
    <row r="2" spans="1:13">
      <c r="A2" t="s">
        <v>13</v>
      </c>
      <c r="B2" s="158" cm="1">
        <f t="array" ref="B2:M116">+'DANIELA  DUARTE TRIANA'!A5:L119</f>
        <v>45908</v>
      </c>
      <c r="C2">
        <v>0</v>
      </c>
      <c r="D2">
        <v>0</v>
      </c>
      <c r="E2">
        <v>0</v>
      </c>
      <c r="F2">
        <v>0</v>
      </c>
      <c r="G2">
        <v>0</v>
      </c>
      <c r="H2">
        <v>0</v>
      </c>
      <c r="I2">
        <v>8</v>
      </c>
      <c r="J2">
        <v>0</v>
      </c>
      <c r="K2">
        <v>1</v>
      </c>
      <c r="L2">
        <v>0</v>
      </c>
      <c r="M2" t="str">
        <v>Revisión de ajustes FAC MinDef 1 
Alistamiento logístico espacio de trabajo
Asistencia reunión elaboración Ficha Técnica</v>
      </c>
    </row>
    <row r="3" spans="1:13">
      <c r="A3" t="s">
        <v>13</v>
      </c>
      <c r="B3" s="158">
        <v>45909</v>
      </c>
      <c r="C3">
        <v>0</v>
      </c>
      <c r="D3">
        <v>0</v>
      </c>
      <c r="E3">
        <v>0</v>
      </c>
      <c r="F3">
        <v>0</v>
      </c>
      <c r="G3">
        <v>0</v>
      </c>
      <c r="H3">
        <v>0</v>
      </c>
      <c r="I3">
        <v>8</v>
      </c>
      <c r="J3">
        <v>0</v>
      </c>
      <c r="K3">
        <v>1</v>
      </c>
      <c r="L3">
        <v>0</v>
      </c>
      <c r="M3" t="str">
        <v xml:space="preserve">Traslado gavetas Kardex para diagnóstico de inventario y tiempo. </v>
      </c>
    </row>
    <row r="4" spans="1:13">
      <c r="A4" t="s">
        <v>13</v>
      </c>
      <c r="B4" s="158">
        <v>45910</v>
      </c>
      <c r="C4">
        <v>0</v>
      </c>
      <c r="D4">
        <v>0</v>
      </c>
      <c r="E4">
        <v>0</v>
      </c>
      <c r="F4">
        <v>0</v>
      </c>
      <c r="G4">
        <v>0</v>
      </c>
      <c r="H4">
        <v>0</v>
      </c>
      <c r="I4">
        <v>8</v>
      </c>
      <c r="J4">
        <v>0</v>
      </c>
      <c r="K4">
        <v>1</v>
      </c>
      <c r="L4">
        <v>0</v>
      </c>
      <c r="M4" t="str">
        <v>Ajustes HC MinDef 1 trabajo en casa debido a falta de red en la sede MinDef</v>
      </c>
    </row>
    <row r="5" spans="1:13">
      <c r="A5" t="s">
        <v>13</v>
      </c>
      <c r="B5" s="158">
        <v>45911</v>
      </c>
      <c r="C5">
        <v>0</v>
      </c>
      <c r="D5">
        <v>0</v>
      </c>
      <c r="E5">
        <v>0</v>
      </c>
      <c r="F5">
        <v>0</v>
      </c>
      <c r="G5">
        <v>0</v>
      </c>
      <c r="H5">
        <v>0</v>
      </c>
      <c r="I5">
        <v>8</v>
      </c>
      <c r="J5">
        <v>0</v>
      </c>
      <c r="K5">
        <v>1</v>
      </c>
      <c r="L5">
        <v>0</v>
      </c>
      <c r="M5" t="str">
        <v>Ejercicio de ordenación alfabética tarjetas Kardex. Prueba metodología</v>
      </c>
    </row>
    <row r="6" spans="1:13">
      <c r="A6" t="s">
        <v>13</v>
      </c>
      <c r="B6" s="158">
        <v>45912</v>
      </c>
      <c r="C6">
        <v>0</v>
      </c>
      <c r="D6">
        <v>0</v>
      </c>
      <c r="E6">
        <v>0</v>
      </c>
      <c r="F6">
        <v>0</v>
      </c>
      <c r="G6">
        <v>0</v>
      </c>
      <c r="H6">
        <v>0</v>
      </c>
      <c r="I6">
        <v>8</v>
      </c>
      <c r="J6">
        <v>0</v>
      </c>
      <c r="K6">
        <v>1</v>
      </c>
      <c r="L6">
        <v>0</v>
      </c>
      <c r="M6" t="str">
        <v>Ejercicio de ordenación alfabética tarjetas Kardex. Prueba metodología
SE ENCUENTRA AL DIA AL 12-09-2025</v>
      </c>
    </row>
    <row r="7" spans="1:13">
      <c r="A7" t="s">
        <v>13</v>
      </c>
      <c r="B7" s="158">
        <v>45913</v>
      </c>
      <c r="C7">
        <v>0</v>
      </c>
      <c r="D7">
        <v>0</v>
      </c>
      <c r="E7">
        <v>0</v>
      </c>
      <c r="F7">
        <v>0</v>
      </c>
      <c r="G7">
        <v>0</v>
      </c>
      <c r="H7">
        <v>0</v>
      </c>
      <c r="I7">
        <v>0</v>
      </c>
      <c r="J7">
        <v>0</v>
      </c>
      <c r="K7">
        <v>0</v>
      </c>
      <c r="L7">
        <v>0</v>
      </c>
      <c r="M7">
        <v>0</v>
      </c>
    </row>
    <row r="8" spans="1:13">
      <c r="A8" t="s">
        <v>13</v>
      </c>
      <c r="B8" s="158">
        <v>45914</v>
      </c>
      <c r="C8">
        <v>0</v>
      </c>
      <c r="D8">
        <v>0</v>
      </c>
      <c r="E8">
        <v>0</v>
      </c>
      <c r="F8">
        <v>0</v>
      </c>
      <c r="G8">
        <v>0</v>
      </c>
      <c r="H8">
        <v>0</v>
      </c>
      <c r="I8">
        <v>0</v>
      </c>
      <c r="J8">
        <v>0</v>
      </c>
      <c r="K8">
        <v>0</v>
      </c>
      <c r="L8">
        <v>0</v>
      </c>
      <c r="M8">
        <v>0</v>
      </c>
    </row>
    <row r="9" spans="1:13">
      <c r="A9" t="s">
        <v>13</v>
      </c>
      <c r="B9" s="158">
        <v>45915</v>
      </c>
      <c r="C9">
        <v>0</v>
      </c>
      <c r="D9">
        <v>0</v>
      </c>
      <c r="E9">
        <v>0</v>
      </c>
      <c r="F9">
        <v>0</v>
      </c>
      <c r="G9">
        <v>0</v>
      </c>
      <c r="H9">
        <v>0</v>
      </c>
      <c r="I9">
        <v>8</v>
      </c>
      <c r="J9">
        <v>0</v>
      </c>
      <c r="K9">
        <v>1</v>
      </c>
      <c r="L9">
        <v>0</v>
      </c>
      <c r="M9" t="str">
        <v>Reuniòn AGN Subdirecciòn</v>
      </c>
    </row>
    <row r="10" spans="1:13">
      <c r="A10" t="s">
        <v>13</v>
      </c>
      <c r="B10" s="158">
        <v>45916</v>
      </c>
      <c r="C10">
        <v>1</v>
      </c>
      <c r="D10">
        <v>0</v>
      </c>
      <c r="E10">
        <v>0</v>
      </c>
      <c r="F10">
        <v>0</v>
      </c>
      <c r="G10">
        <v>0</v>
      </c>
      <c r="H10">
        <v>0</v>
      </c>
      <c r="I10">
        <v>8</v>
      </c>
      <c r="J10">
        <v>0</v>
      </c>
      <c r="K10">
        <v>1</v>
      </c>
      <c r="L10">
        <v>0</v>
      </c>
      <c r="M10" t="str">
        <v>Gaveta 5</v>
      </c>
    </row>
    <row r="11" spans="1:13">
      <c r="A11" t="s">
        <v>13</v>
      </c>
      <c r="B11" s="158">
        <v>45917</v>
      </c>
      <c r="C11">
        <v>1</v>
      </c>
      <c r="D11">
        <v>0</v>
      </c>
      <c r="E11">
        <v>0</v>
      </c>
      <c r="F11">
        <v>0</v>
      </c>
      <c r="G11">
        <v>0</v>
      </c>
      <c r="H11">
        <v>0</v>
      </c>
      <c r="I11">
        <v>8</v>
      </c>
      <c r="J11">
        <v>0</v>
      </c>
      <c r="K11">
        <v>1</v>
      </c>
      <c r="L11">
        <v>0</v>
      </c>
      <c r="M11" t="str">
        <v>Gaveta 21</v>
      </c>
    </row>
    <row r="12" spans="1:13">
      <c r="A12" t="s">
        <v>13</v>
      </c>
      <c r="B12" s="158">
        <v>45918</v>
      </c>
      <c r="C12">
        <v>1</v>
      </c>
      <c r="D12">
        <v>0</v>
      </c>
      <c r="E12">
        <v>0</v>
      </c>
      <c r="F12">
        <v>0</v>
      </c>
      <c r="G12">
        <v>0</v>
      </c>
      <c r="H12">
        <v>0</v>
      </c>
      <c r="I12">
        <v>8</v>
      </c>
      <c r="J12">
        <v>0</v>
      </c>
      <c r="K12">
        <v>1</v>
      </c>
      <c r="L12">
        <v>0</v>
      </c>
      <c r="M12" t="str">
        <v>Apoyo logìstico MinDef (Rotulaciòn)
Gaveta 22</v>
      </c>
    </row>
    <row r="13" spans="1:13">
      <c r="A13" t="s">
        <v>13</v>
      </c>
      <c r="B13" s="158">
        <v>45919</v>
      </c>
      <c r="C13">
        <v>0</v>
      </c>
      <c r="D13">
        <v>0</v>
      </c>
      <c r="E13">
        <v>0</v>
      </c>
      <c r="F13">
        <v>0</v>
      </c>
      <c r="G13">
        <v>0</v>
      </c>
      <c r="H13">
        <v>0</v>
      </c>
      <c r="I13">
        <v>8</v>
      </c>
      <c r="J13">
        <v>0</v>
      </c>
      <c r="K13">
        <v>1</v>
      </c>
      <c r="L13">
        <v>0</v>
      </c>
      <c r="M13" t="str">
        <v>Apoyo logìstico MinDef (Rotulaciòn)</v>
      </c>
    </row>
    <row r="14" spans="1:13">
      <c r="A14" t="s">
        <v>13</v>
      </c>
      <c r="B14" s="158">
        <v>45920</v>
      </c>
      <c r="C14">
        <v>0</v>
      </c>
      <c r="D14">
        <v>0</v>
      </c>
      <c r="E14">
        <v>0</v>
      </c>
      <c r="F14">
        <v>0</v>
      </c>
      <c r="G14">
        <v>0</v>
      </c>
      <c r="H14">
        <v>0</v>
      </c>
      <c r="I14">
        <v>0</v>
      </c>
      <c r="J14">
        <v>0</v>
      </c>
      <c r="K14">
        <v>0</v>
      </c>
      <c r="L14">
        <v>0</v>
      </c>
      <c r="M14">
        <v>0</v>
      </c>
    </row>
    <row r="15" spans="1:13">
      <c r="A15" t="s">
        <v>13</v>
      </c>
      <c r="B15" s="158">
        <v>45921</v>
      </c>
      <c r="C15">
        <v>0</v>
      </c>
      <c r="D15">
        <v>0</v>
      </c>
      <c r="E15">
        <v>0</v>
      </c>
      <c r="F15">
        <v>0</v>
      </c>
      <c r="G15">
        <v>0</v>
      </c>
      <c r="H15">
        <v>0</v>
      </c>
      <c r="I15">
        <v>0</v>
      </c>
      <c r="J15">
        <v>0</v>
      </c>
      <c r="K15">
        <v>0</v>
      </c>
      <c r="L15">
        <v>0</v>
      </c>
      <c r="M15">
        <v>0</v>
      </c>
    </row>
    <row r="16" spans="1:13">
      <c r="A16" t="s">
        <v>13</v>
      </c>
      <c r="B16" s="158">
        <v>45922</v>
      </c>
      <c r="C16">
        <v>1</v>
      </c>
      <c r="D16">
        <v>0</v>
      </c>
      <c r="E16">
        <v>0</v>
      </c>
      <c r="F16">
        <v>0</v>
      </c>
      <c r="G16">
        <v>0</v>
      </c>
      <c r="H16">
        <v>0</v>
      </c>
      <c r="I16">
        <v>8</v>
      </c>
      <c r="J16">
        <v>0</v>
      </c>
      <c r="K16">
        <v>1</v>
      </c>
      <c r="L16">
        <v>0</v>
      </c>
      <c r="M16" t="str">
        <v>Gaveta 35</v>
      </c>
    </row>
    <row r="17" spans="1:13">
      <c r="A17" t="s">
        <v>13</v>
      </c>
      <c r="B17" s="158">
        <v>45923</v>
      </c>
      <c r="C17">
        <v>1</v>
      </c>
      <c r="D17">
        <v>0</v>
      </c>
      <c r="E17">
        <v>0</v>
      </c>
      <c r="F17">
        <v>0</v>
      </c>
      <c r="G17">
        <v>0</v>
      </c>
      <c r="H17">
        <v>0</v>
      </c>
      <c r="I17">
        <v>8</v>
      </c>
      <c r="J17">
        <v>0</v>
      </c>
      <c r="K17">
        <v>1</v>
      </c>
      <c r="L17">
        <v>0</v>
      </c>
      <c r="M17" t="str">
        <v>Apoyo calidad Ordenaciòn 
Gaveta 36
SE ENCUENTRA AL DIA AL 23/09/2025</v>
      </c>
    </row>
    <row r="18" spans="1:13">
      <c r="A18" t="s">
        <v>13</v>
      </c>
      <c r="B18" s="158">
        <v>45924</v>
      </c>
      <c r="C18">
        <v>0</v>
      </c>
      <c r="D18">
        <v>0</v>
      </c>
      <c r="E18">
        <v>54</v>
      </c>
      <c r="F18">
        <v>0</v>
      </c>
      <c r="G18">
        <v>0</v>
      </c>
      <c r="H18">
        <v>0</v>
      </c>
      <c r="I18">
        <v>8</v>
      </c>
      <c r="J18">
        <v>0</v>
      </c>
      <c r="K18">
        <v>1</v>
      </c>
      <c r="L18">
        <v>0</v>
      </c>
      <c r="M18" t="str">
        <v>REUNIÓN GRUPO SUBDIRECCÓN
CONTROL CALIDAD ORDENACÓN KARDEX UNIFICACIÓN GAVETAS
FUID KARDEX</v>
      </c>
    </row>
    <row r="19" spans="1:13">
      <c r="A19" t="s">
        <v>13</v>
      </c>
      <c r="B19" s="158">
        <v>45925</v>
      </c>
      <c r="C19">
        <v>0</v>
      </c>
      <c r="D19">
        <v>0</v>
      </c>
      <c r="E19">
        <v>270</v>
      </c>
      <c r="F19">
        <v>0</v>
      </c>
      <c r="G19">
        <v>0</v>
      </c>
      <c r="H19">
        <v>0</v>
      </c>
      <c r="I19">
        <v>0</v>
      </c>
      <c r="J19">
        <v>0</v>
      </c>
      <c r="K19">
        <v>0</v>
      </c>
      <c r="L19">
        <v>0</v>
      </c>
      <c r="M19" t="str">
        <v>FUID KARDEX</v>
      </c>
    </row>
    <row r="20" spans="1:13">
      <c r="A20" t="s">
        <v>13</v>
      </c>
      <c r="B20" s="158">
        <v>45926</v>
      </c>
      <c r="C20">
        <v>0</v>
      </c>
      <c r="D20">
        <v>0</v>
      </c>
      <c r="E20">
        <v>202</v>
      </c>
      <c r="F20">
        <v>0</v>
      </c>
      <c r="G20">
        <v>0</v>
      </c>
      <c r="H20">
        <v>0</v>
      </c>
      <c r="I20">
        <v>0</v>
      </c>
      <c r="J20">
        <v>0</v>
      </c>
      <c r="K20">
        <v>0</v>
      </c>
      <c r="L20">
        <v>0</v>
      </c>
      <c r="M20" t="str">
        <v>REUNIÓN GRUPO SUBDIRECCÓN
CONTROL CALIDAD ORDENACÓN KARDEX UNIFICACIÓN GAVETAS
FUID KARDEX</v>
      </c>
    </row>
    <row r="21" spans="1:13">
      <c r="A21" t="s">
        <v>13</v>
      </c>
      <c r="B21" s="158">
        <v>45927</v>
      </c>
      <c r="C21">
        <v>0</v>
      </c>
      <c r="D21">
        <v>0</v>
      </c>
      <c r="E21">
        <v>0</v>
      </c>
      <c r="F21">
        <v>0</v>
      </c>
      <c r="G21">
        <v>0</v>
      </c>
      <c r="H21">
        <v>0</v>
      </c>
      <c r="I21">
        <v>0</v>
      </c>
      <c r="J21">
        <v>0</v>
      </c>
      <c r="K21">
        <v>0</v>
      </c>
      <c r="L21">
        <v>0</v>
      </c>
      <c r="M21">
        <v>0</v>
      </c>
    </row>
    <row r="22" spans="1:13">
      <c r="A22" t="s">
        <v>13</v>
      </c>
      <c r="B22" s="158">
        <v>45928</v>
      </c>
      <c r="C22">
        <v>0</v>
      </c>
      <c r="D22">
        <v>0</v>
      </c>
      <c r="E22">
        <v>0</v>
      </c>
      <c r="F22">
        <v>0</v>
      </c>
      <c r="G22">
        <v>0</v>
      </c>
      <c r="H22">
        <v>0</v>
      </c>
      <c r="I22">
        <v>0</v>
      </c>
      <c r="J22">
        <v>0</v>
      </c>
      <c r="K22">
        <v>0</v>
      </c>
      <c r="L22">
        <v>0</v>
      </c>
      <c r="M22">
        <v>0</v>
      </c>
    </row>
    <row r="23" spans="1:13">
      <c r="A23" t="s">
        <v>13</v>
      </c>
      <c r="B23" s="158">
        <v>45929</v>
      </c>
      <c r="C23">
        <v>0</v>
      </c>
      <c r="D23">
        <v>0</v>
      </c>
      <c r="E23">
        <v>0</v>
      </c>
      <c r="F23">
        <v>0</v>
      </c>
      <c r="G23">
        <v>0</v>
      </c>
      <c r="H23">
        <v>0</v>
      </c>
      <c r="I23">
        <v>0</v>
      </c>
      <c r="J23">
        <v>8</v>
      </c>
      <c r="K23">
        <v>0</v>
      </c>
      <c r="L23">
        <v>1</v>
      </c>
      <c r="M23">
        <v>0</v>
      </c>
    </row>
    <row r="24" spans="1:13">
      <c r="A24" t="s">
        <v>13</v>
      </c>
      <c r="B24" s="158">
        <v>45930</v>
      </c>
      <c r="C24">
        <v>0</v>
      </c>
      <c r="D24">
        <v>0</v>
      </c>
      <c r="E24">
        <v>280</v>
      </c>
      <c r="F24">
        <v>0</v>
      </c>
      <c r="G24">
        <v>0</v>
      </c>
      <c r="H24">
        <v>0</v>
      </c>
      <c r="I24">
        <v>0</v>
      </c>
      <c r="J24">
        <v>0</v>
      </c>
      <c r="K24">
        <v>0</v>
      </c>
      <c r="L24">
        <v>0</v>
      </c>
      <c r="M24" t="str">
        <v>FUID KARDEX</v>
      </c>
    </row>
    <row r="25" spans="1:13">
      <c r="A25" t="s">
        <v>13</v>
      </c>
      <c r="B25" s="158">
        <v>45931</v>
      </c>
      <c r="C25">
        <v>0</v>
      </c>
      <c r="D25">
        <v>0</v>
      </c>
      <c r="E25">
        <v>100</v>
      </c>
      <c r="F25">
        <v>0</v>
      </c>
      <c r="G25">
        <v>0</v>
      </c>
      <c r="H25">
        <v>0</v>
      </c>
      <c r="I25">
        <v>0</v>
      </c>
      <c r="J25">
        <v>0</v>
      </c>
      <c r="K25">
        <v>0</v>
      </c>
      <c r="L25">
        <v>0</v>
      </c>
      <c r="M25" t="str">
        <v xml:space="preserve">REUNIÓN GRUPO DE TRABAJO
FUID KARDEZX
APOYO CALIDAD ORDENACIÓN UNIFICACIÓN GAVETAS APELLIDOS </v>
      </c>
    </row>
    <row r="26" spans="1:13">
      <c r="A26" t="s">
        <v>13</v>
      </c>
      <c r="B26" s="158">
        <v>45932</v>
      </c>
      <c r="C26">
        <v>0</v>
      </c>
      <c r="D26">
        <v>0</v>
      </c>
      <c r="E26">
        <v>200</v>
      </c>
      <c r="F26">
        <v>0</v>
      </c>
      <c r="G26">
        <v>0</v>
      </c>
      <c r="H26">
        <v>0</v>
      </c>
      <c r="I26">
        <v>0</v>
      </c>
      <c r="J26">
        <v>0</v>
      </c>
      <c r="K26">
        <v>0</v>
      </c>
      <c r="L26">
        <v>0</v>
      </c>
      <c r="M26" t="str">
        <v xml:space="preserve">REUNIÓN GRUPO DE TRABAJO
FUID KARDEZX
APOYO CALIDAD ORDENACIÓN UNIFICACIÓN GAVETAS APELLIDOS </v>
      </c>
    </row>
    <row r="27" spans="1:13">
      <c r="A27" t="s">
        <v>13</v>
      </c>
      <c r="B27" s="158">
        <v>45933</v>
      </c>
      <c r="C27">
        <v>0</v>
      </c>
      <c r="D27">
        <v>0</v>
      </c>
      <c r="E27">
        <v>300</v>
      </c>
      <c r="F27">
        <v>0</v>
      </c>
      <c r="G27">
        <v>0</v>
      </c>
      <c r="H27">
        <v>0</v>
      </c>
      <c r="I27">
        <v>0</v>
      </c>
      <c r="J27">
        <v>0</v>
      </c>
      <c r="K27">
        <v>0</v>
      </c>
      <c r="L27">
        <v>0</v>
      </c>
      <c r="M27" t="str">
        <v>FUID KARDEX</v>
      </c>
    </row>
    <row r="28" spans="1:13">
      <c r="A28" t="s">
        <v>13</v>
      </c>
      <c r="B28" s="158">
        <v>45934</v>
      </c>
      <c r="C28">
        <v>0</v>
      </c>
      <c r="D28">
        <v>0</v>
      </c>
      <c r="E28">
        <v>0</v>
      </c>
      <c r="F28">
        <v>0</v>
      </c>
      <c r="G28">
        <v>0</v>
      </c>
      <c r="H28">
        <v>0</v>
      </c>
      <c r="I28">
        <v>0</v>
      </c>
      <c r="J28">
        <v>0</v>
      </c>
      <c r="K28">
        <v>0</v>
      </c>
      <c r="L28">
        <v>0</v>
      </c>
      <c r="M28">
        <v>0</v>
      </c>
    </row>
    <row r="29" spans="1:13">
      <c r="A29" t="s">
        <v>13</v>
      </c>
      <c r="B29" s="158">
        <v>45935</v>
      </c>
      <c r="C29">
        <v>0</v>
      </c>
      <c r="D29">
        <v>0</v>
      </c>
      <c r="E29">
        <v>0</v>
      </c>
      <c r="F29">
        <v>0</v>
      </c>
      <c r="G29">
        <v>0</v>
      </c>
      <c r="H29">
        <v>0</v>
      </c>
      <c r="I29">
        <v>0</v>
      </c>
      <c r="J29">
        <v>0</v>
      </c>
      <c r="K29">
        <v>0</v>
      </c>
      <c r="L29">
        <v>0</v>
      </c>
      <c r="M29">
        <v>0</v>
      </c>
    </row>
    <row r="30" spans="1:13">
      <c r="A30" t="s">
        <v>13</v>
      </c>
      <c r="B30" s="158">
        <v>45936</v>
      </c>
      <c r="C30">
        <v>0</v>
      </c>
      <c r="D30">
        <v>0</v>
      </c>
      <c r="E30">
        <v>0</v>
      </c>
      <c r="F30">
        <v>0</v>
      </c>
      <c r="G30">
        <v>0</v>
      </c>
      <c r="H30">
        <v>0</v>
      </c>
      <c r="I30">
        <v>8</v>
      </c>
      <c r="J30">
        <v>0</v>
      </c>
      <c r="K30">
        <v>1</v>
      </c>
      <c r="L30">
        <v>0</v>
      </c>
      <c r="M30" t="str">
        <v>INDUCCIÓN A TÉCNICOS NUEVOS</v>
      </c>
    </row>
    <row r="31" spans="1:13">
      <c r="A31" t="s">
        <v>13</v>
      </c>
      <c r="B31" s="158">
        <v>45937</v>
      </c>
      <c r="C31">
        <v>0</v>
      </c>
      <c r="D31">
        <v>0</v>
      </c>
      <c r="E31">
        <v>0</v>
      </c>
      <c r="F31">
        <v>0</v>
      </c>
      <c r="G31">
        <v>0</v>
      </c>
      <c r="H31">
        <v>0</v>
      </c>
      <c r="I31">
        <v>8</v>
      </c>
      <c r="J31">
        <v>0</v>
      </c>
      <c r="K31">
        <v>1</v>
      </c>
      <c r="L31">
        <v>0</v>
      </c>
      <c r="M31" t="str">
        <v xml:space="preserve">INDUCCIÓN A TÉCNICOS NUEVOS
APOYO CALIDAD ORDENACIÓN UNIFICACIÓN GAVETAS APELLIDOS </v>
      </c>
    </row>
    <row r="32" spans="1:13">
      <c r="A32" t="s">
        <v>13</v>
      </c>
      <c r="B32" s="158">
        <v>45938</v>
      </c>
      <c r="C32">
        <v>0</v>
      </c>
      <c r="D32">
        <v>0</v>
      </c>
      <c r="E32">
        <v>303</v>
      </c>
      <c r="F32">
        <v>0</v>
      </c>
      <c r="G32">
        <v>0</v>
      </c>
      <c r="H32">
        <v>0</v>
      </c>
      <c r="I32">
        <v>0</v>
      </c>
      <c r="J32">
        <v>0</v>
      </c>
      <c r="K32">
        <v>0</v>
      </c>
      <c r="L32">
        <v>0</v>
      </c>
      <c r="M32" t="str">
        <v>FUID KARDEX</v>
      </c>
    </row>
    <row r="33" spans="1:13">
      <c r="A33" t="s">
        <v>13</v>
      </c>
      <c r="B33" s="158">
        <v>45939</v>
      </c>
      <c r="C33">
        <v>0</v>
      </c>
      <c r="D33">
        <v>0</v>
      </c>
      <c r="E33">
        <v>208</v>
      </c>
      <c r="F33">
        <v>0</v>
      </c>
      <c r="G33">
        <v>0</v>
      </c>
      <c r="H33">
        <v>0</v>
      </c>
      <c r="I33">
        <v>4</v>
      </c>
      <c r="J33">
        <v>0</v>
      </c>
      <c r="K33">
        <v>0.5</v>
      </c>
      <c r="L33">
        <v>0</v>
      </c>
      <c r="M33" t="str">
        <v xml:space="preserve">INDUCCIÓN A TÉCNICOS NUEVOS
APOYO CALIDAD ORDENACIÓN UNIFICACIÓN GAVETAS APELLIDOS </v>
      </c>
    </row>
    <row r="34" spans="1:13">
      <c r="A34" t="s">
        <v>13</v>
      </c>
      <c r="B34" s="158">
        <v>45940</v>
      </c>
      <c r="C34">
        <v>0</v>
      </c>
      <c r="D34">
        <v>0</v>
      </c>
      <c r="E34">
        <v>111</v>
      </c>
      <c r="F34">
        <v>0</v>
      </c>
      <c r="G34">
        <v>0</v>
      </c>
      <c r="H34">
        <v>0</v>
      </c>
      <c r="I34">
        <v>6</v>
      </c>
      <c r="J34">
        <v>0</v>
      </c>
      <c r="K34">
        <v>0.75</v>
      </c>
      <c r="L34">
        <v>0</v>
      </c>
      <c r="M34" t="str">
        <v xml:space="preserve">INDUCCIÓN A TÉCNICOS NUEVOS
APOYO CALIDAD ORDENACIÓN UNIFICACIÓN GAVETAS APELLIDOS </v>
      </c>
    </row>
    <row r="35" spans="1:13">
      <c r="A35" t="s">
        <v>13</v>
      </c>
      <c r="B35" s="158">
        <v>45941</v>
      </c>
      <c r="C35">
        <v>0</v>
      </c>
      <c r="D35">
        <v>0</v>
      </c>
      <c r="E35">
        <v>0</v>
      </c>
      <c r="F35">
        <v>0</v>
      </c>
      <c r="G35">
        <v>0</v>
      </c>
      <c r="H35">
        <v>0</v>
      </c>
      <c r="I35">
        <v>0</v>
      </c>
      <c r="J35">
        <v>0</v>
      </c>
      <c r="K35">
        <v>0</v>
      </c>
      <c r="L35">
        <v>0</v>
      </c>
      <c r="M35">
        <v>0</v>
      </c>
    </row>
    <row r="36" spans="1:13">
      <c r="A36" t="s">
        <v>13</v>
      </c>
      <c r="B36" s="158">
        <v>45942</v>
      </c>
      <c r="C36">
        <v>0</v>
      </c>
      <c r="D36">
        <v>0</v>
      </c>
      <c r="E36">
        <v>0</v>
      </c>
      <c r="F36">
        <v>0</v>
      </c>
      <c r="G36">
        <v>0</v>
      </c>
      <c r="H36">
        <v>0</v>
      </c>
      <c r="I36">
        <v>0</v>
      </c>
      <c r="J36">
        <v>0</v>
      </c>
      <c r="K36">
        <v>0</v>
      </c>
      <c r="L36">
        <v>0</v>
      </c>
      <c r="M36">
        <v>0</v>
      </c>
    </row>
    <row r="37" spans="1:13">
      <c r="A37" t="s">
        <v>13</v>
      </c>
      <c r="B37" s="158">
        <v>45943</v>
      </c>
      <c r="C37">
        <v>0</v>
      </c>
      <c r="D37">
        <v>0</v>
      </c>
      <c r="E37">
        <v>0</v>
      </c>
      <c r="F37">
        <v>0</v>
      </c>
      <c r="G37">
        <v>0</v>
      </c>
      <c r="H37">
        <v>0</v>
      </c>
      <c r="I37">
        <v>8</v>
      </c>
      <c r="J37">
        <v>0</v>
      </c>
      <c r="K37">
        <v>1</v>
      </c>
      <c r="L37">
        <v>0</v>
      </c>
      <c r="M37" t="str">
        <v xml:space="preserve">INDUCCIÓN A TÉCNICOS NUEVOS
APOYO CALIDAD ORDENACIÓN UNIFICACIÓN GAVETAS APELLIDOS </v>
      </c>
    </row>
    <row r="38" spans="1:13">
      <c r="A38" t="s">
        <v>13</v>
      </c>
      <c r="B38" s="158">
        <v>45944</v>
      </c>
      <c r="C38">
        <v>0</v>
      </c>
      <c r="D38">
        <v>0</v>
      </c>
      <c r="E38">
        <v>0</v>
      </c>
      <c r="F38">
        <v>0</v>
      </c>
      <c r="G38">
        <v>0</v>
      </c>
      <c r="H38">
        <v>0</v>
      </c>
      <c r="I38">
        <v>8</v>
      </c>
      <c r="J38">
        <v>0</v>
      </c>
      <c r="K38">
        <v>1</v>
      </c>
      <c r="L38">
        <v>0</v>
      </c>
      <c r="M38" t="str">
        <v xml:space="preserve">INDUCCIÓN A TÉCNICOS NUEVOS
APOYO CALIDAD ORDENACIÓN 
REUNIÓN GRUPO DE TRABAJO
APOYO CALIDAD ORDENACIÓN UNIFICACIÓN GAVETAS APELLIDOS </v>
      </c>
    </row>
    <row r="39" spans="1:13">
      <c r="A39" t="s">
        <v>13</v>
      </c>
      <c r="B39" s="158">
        <v>45945</v>
      </c>
      <c r="C39">
        <v>0</v>
      </c>
      <c r="D39">
        <v>0</v>
      </c>
      <c r="E39">
        <v>0</v>
      </c>
      <c r="F39">
        <v>0</v>
      </c>
      <c r="G39">
        <v>0</v>
      </c>
      <c r="H39">
        <v>0</v>
      </c>
      <c r="I39">
        <v>8</v>
      </c>
      <c r="J39">
        <v>0</v>
      </c>
      <c r="K39">
        <v>1</v>
      </c>
      <c r="L39">
        <v>0</v>
      </c>
      <c r="M39" t="str">
        <v>APOYO CALIDAD ORDENACIÓN UNIFICACIÓN GAVETAS APELLIDOS 
PRUEBAS FUID CARPETAS</v>
      </c>
    </row>
    <row r="40" spans="1:13">
      <c r="A40" t="s">
        <v>13</v>
      </c>
      <c r="B40" s="158">
        <v>45946</v>
      </c>
      <c r="C40">
        <v>0</v>
      </c>
      <c r="D40">
        <v>0</v>
      </c>
      <c r="E40">
        <v>0</v>
      </c>
      <c r="F40">
        <v>0</v>
      </c>
      <c r="G40">
        <v>0</v>
      </c>
      <c r="H40">
        <v>0</v>
      </c>
      <c r="I40">
        <v>8</v>
      </c>
      <c r="J40">
        <v>0</v>
      </c>
      <c r="K40">
        <v>1</v>
      </c>
      <c r="L40">
        <v>0</v>
      </c>
      <c r="M40" t="str">
        <v>APOYO CALIDAD ORDENACIÓN UNIFICACIÓN GAVETAS APELLIDOS 
PRUEBAS FUID CARPETAS</v>
      </c>
    </row>
    <row r="41" spans="1:13">
      <c r="A41" t="s">
        <v>13</v>
      </c>
      <c r="B41" s="158">
        <v>45947</v>
      </c>
      <c r="C41">
        <v>0</v>
      </c>
      <c r="D41">
        <v>0</v>
      </c>
      <c r="E41">
        <v>0</v>
      </c>
      <c r="F41">
        <v>0</v>
      </c>
      <c r="G41">
        <v>0</v>
      </c>
      <c r="H41">
        <v>0</v>
      </c>
      <c r="I41">
        <v>8</v>
      </c>
      <c r="J41">
        <v>0</v>
      </c>
      <c r="K41">
        <v>1</v>
      </c>
      <c r="L41">
        <v>0</v>
      </c>
      <c r="M41" t="str">
        <v>APOYO CALIDAD ORDENACIÓN UNIFICACIÓN GAVETAS APELLIDOS 
PRUEBAS FUID CARPETAS</v>
      </c>
    </row>
    <row r="42" spans="1:13">
      <c r="A42" t="s">
        <v>13</v>
      </c>
      <c r="B42" s="158">
        <v>45948</v>
      </c>
      <c r="C42">
        <v>0</v>
      </c>
      <c r="D42">
        <v>0</v>
      </c>
      <c r="E42">
        <v>0</v>
      </c>
      <c r="F42">
        <v>0</v>
      </c>
      <c r="G42">
        <v>0</v>
      </c>
      <c r="H42">
        <v>0</v>
      </c>
      <c r="I42">
        <v>0</v>
      </c>
      <c r="J42">
        <v>0</v>
      </c>
      <c r="K42">
        <v>0</v>
      </c>
      <c r="L42">
        <v>0</v>
      </c>
      <c r="M42">
        <v>0</v>
      </c>
    </row>
    <row r="43" spans="1:13">
      <c r="A43" t="s">
        <v>13</v>
      </c>
      <c r="B43" s="158">
        <v>45949</v>
      </c>
      <c r="C43">
        <v>0</v>
      </c>
      <c r="D43">
        <v>0</v>
      </c>
      <c r="E43">
        <v>0</v>
      </c>
      <c r="F43">
        <v>0</v>
      </c>
      <c r="G43">
        <v>0</v>
      </c>
      <c r="H43">
        <v>0</v>
      </c>
      <c r="I43">
        <v>0</v>
      </c>
      <c r="J43">
        <v>0</v>
      </c>
      <c r="K43">
        <v>0</v>
      </c>
      <c r="L43">
        <v>0</v>
      </c>
      <c r="M43">
        <v>0</v>
      </c>
    </row>
    <row r="44" spans="1:13">
      <c r="A44" t="s">
        <v>13</v>
      </c>
      <c r="B44" s="158">
        <v>45950</v>
      </c>
      <c r="C44">
        <v>0</v>
      </c>
      <c r="D44">
        <v>0</v>
      </c>
      <c r="E44">
        <v>0</v>
      </c>
      <c r="F44">
        <v>0</v>
      </c>
      <c r="G44">
        <v>0</v>
      </c>
      <c r="H44">
        <v>0</v>
      </c>
      <c r="I44">
        <v>8</v>
      </c>
      <c r="J44">
        <v>0</v>
      </c>
      <c r="K44">
        <v>1</v>
      </c>
      <c r="L44">
        <v>0</v>
      </c>
      <c r="M44" t="str">
        <v>APOYO CALIDAD ORDENACIÓN UNIFICACIÓN GAVETAS APELLIDOS 
PRUEBAS FUID CARPETAS</v>
      </c>
    </row>
    <row r="45" spans="1:13">
      <c r="A45" t="s">
        <v>13</v>
      </c>
      <c r="B45" s="158">
        <v>45951</v>
      </c>
      <c r="C45">
        <v>0</v>
      </c>
      <c r="D45">
        <v>0</v>
      </c>
      <c r="E45">
        <v>0</v>
      </c>
      <c r="F45">
        <v>0</v>
      </c>
      <c r="G45">
        <v>355</v>
      </c>
      <c r="H45">
        <v>0</v>
      </c>
      <c r="I45">
        <v>0</v>
      </c>
      <c r="J45">
        <v>0</v>
      </c>
      <c r="K45">
        <v>0</v>
      </c>
      <c r="L45">
        <v>0</v>
      </c>
      <c r="M45" t="str">
        <v>ACTUALIZACIÓN FUID CARPETAS</v>
      </c>
    </row>
    <row r="46" spans="1:13">
      <c r="A46" t="s">
        <v>13</v>
      </c>
      <c r="B46" s="158">
        <v>45952</v>
      </c>
      <c r="C46">
        <v>0</v>
      </c>
      <c r="D46">
        <v>0</v>
      </c>
      <c r="E46">
        <v>0</v>
      </c>
      <c r="F46">
        <v>0</v>
      </c>
      <c r="G46">
        <v>0</v>
      </c>
      <c r="H46">
        <v>0</v>
      </c>
      <c r="I46">
        <v>8</v>
      </c>
      <c r="J46">
        <v>0</v>
      </c>
      <c r="K46">
        <v>1</v>
      </c>
      <c r="L46">
        <v>0</v>
      </c>
      <c r="M46" t="str">
        <v xml:space="preserve">APOYO LOGISTICO
ASIGNACION DE TRABAJO EN LOS DIFERENTES PROCESOS
APOYO EN PROCESOS DE INDUCCION
APOYO ADMINSITRATIVO </v>
      </c>
    </row>
    <row r="47" spans="1:13">
      <c r="A47" t="s">
        <v>13</v>
      </c>
      <c r="B47" s="158">
        <v>45953</v>
      </c>
      <c r="C47">
        <v>0</v>
      </c>
      <c r="D47">
        <v>0</v>
      </c>
      <c r="E47">
        <v>0</v>
      </c>
      <c r="F47">
        <v>0</v>
      </c>
      <c r="G47">
        <v>216</v>
      </c>
      <c r="H47">
        <v>0</v>
      </c>
      <c r="I47">
        <v>0</v>
      </c>
      <c r="J47">
        <v>0</v>
      </c>
      <c r="K47">
        <v>0</v>
      </c>
      <c r="L47">
        <v>0</v>
      </c>
      <c r="M47" t="str">
        <v>APOYO LOGISTICO
ASIGNACION DE TRABAJO EN LOS DIFERENTES PROCESOS
APOYO EN PROCESOS DE INDUCCION
APOYO ADMINSITRATIVO 
ACTUALIZACIÓN FUID CARPETAS</v>
      </c>
    </row>
    <row r="48" spans="1:13">
      <c r="A48" t="s">
        <v>13</v>
      </c>
      <c r="B48" s="158">
        <v>45954</v>
      </c>
      <c r="C48">
        <v>0</v>
      </c>
      <c r="D48">
        <v>0</v>
      </c>
      <c r="E48">
        <v>0</v>
      </c>
      <c r="F48">
        <v>0</v>
      </c>
      <c r="G48">
        <v>0</v>
      </c>
      <c r="H48">
        <v>0</v>
      </c>
      <c r="I48">
        <v>8</v>
      </c>
      <c r="J48">
        <v>0</v>
      </c>
      <c r="K48">
        <v>1</v>
      </c>
      <c r="L48">
        <v>0</v>
      </c>
      <c r="M48" t="str">
        <v>APOYO DEFINICIÓN PROCESO ACTUALIZACIÓN FUID CARPETAS</v>
      </c>
    </row>
    <row r="49" spans="1:13">
      <c r="A49" t="s">
        <v>13</v>
      </c>
      <c r="B49" s="158">
        <v>45955</v>
      </c>
      <c r="C49">
        <v>0</v>
      </c>
      <c r="D49">
        <v>0</v>
      </c>
      <c r="E49">
        <v>0</v>
      </c>
      <c r="F49">
        <v>0</v>
      </c>
      <c r="G49">
        <v>0</v>
      </c>
      <c r="H49">
        <v>0</v>
      </c>
      <c r="I49">
        <v>0</v>
      </c>
      <c r="J49">
        <v>0</v>
      </c>
      <c r="K49">
        <v>0</v>
      </c>
      <c r="L49">
        <v>0</v>
      </c>
      <c r="M49">
        <v>0</v>
      </c>
    </row>
    <row r="50" spans="1:13">
      <c r="A50" t="s">
        <v>13</v>
      </c>
      <c r="B50" s="158">
        <v>45956</v>
      </c>
      <c r="C50">
        <v>0</v>
      </c>
      <c r="D50">
        <v>0</v>
      </c>
      <c r="E50">
        <v>0</v>
      </c>
      <c r="F50">
        <v>0</v>
      </c>
      <c r="G50">
        <v>0</v>
      </c>
      <c r="H50">
        <v>0</v>
      </c>
      <c r="I50">
        <v>0</v>
      </c>
      <c r="J50">
        <v>0</v>
      </c>
      <c r="K50">
        <v>0</v>
      </c>
      <c r="L50">
        <v>0</v>
      </c>
      <c r="M50">
        <v>0</v>
      </c>
    </row>
    <row r="51" spans="1:13">
      <c r="A51" t="s">
        <v>13</v>
      </c>
      <c r="B51" s="158">
        <v>45957</v>
      </c>
      <c r="C51">
        <v>0</v>
      </c>
      <c r="D51">
        <v>0</v>
      </c>
      <c r="E51">
        <v>0</v>
      </c>
      <c r="F51">
        <v>0</v>
      </c>
      <c r="G51">
        <v>0</v>
      </c>
      <c r="H51">
        <v>0</v>
      </c>
      <c r="I51">
        <v>0</v>
      </c>
      <c r="J51">
        <v>8</v>
      </c>
      <c r="K51">
        <v>0</v>
      </c>
      <c r="L51">
        <v>1</v>
      </c>
      <c r="M51">
        <v>0</v>
      </c>
    </row>
    <row r="52" spans="1:13">
      <c r="A52" t="s">
        <v>13</v>
      </c>
      <c r="B52" s="158">
        <v>45958</v>
      </c>
      <c r="C52">
        <v>0</v>
      </c>
      <c r="D52">
        <v>0</v>
      </c>
      <c r="E52">
        <v>0</v>
      </c>
      <c r="F52">
        <v>0</v>
      </c>
      <c r="G52">
        <v>0</v>
      </c>
      <c r="H52">
        <v>0</v>
      </c>
      <c r="I52">
        <v>0</v>
      </c>
      <c r="J52">
        <v>0</v>
      </c>
      <c r="K52">
        <v>0</v>
      </c>
      <c r="L52">
        <v>0</v>
      </c>
      <c r="M52">
        <v>0</v>
      </c>
    </row>
    <row r="53" spans="1:13">
      <c r="A53" t="s">
        <v>13</v>
      </c>
      <c r="B53" s="158">
        <v>45959</v>
      </c>
      <c r="C53">
        <v>0</v>
      </c>
      <c r="D53">
        <v>0</v>
      </c>
      <c r="E53">
        <v>0</v>
      </c>
      <c r="F53">
        <v>0</v>
      </c>
      <c r="G53">
        <v>0</v>
      </c>
      <c r="H53">
        <v>0</v>
      </c>
      <c r="I53">
        <v>0</v>
      </c>
      <c r="J53">
        <v>0</v>
      </c>
      <c r="K53">
        <v>0</v>
      </c>
      <c r="L53">
        <v>0</v>
      </c>
      <c r="M53">
        <v>0</v>
      </c>
    </row>
    <row r="54" spans="1:13">
      <c r="A54" t="s">
        <v>13</v>
      </c>
      <c r="B54" s="158">
        <v>45960</v>
      </c>
      <c r="C54">
        <v>0</v>
      </c>
      <c r="D54">
        <v>0</v>
      </c>
      <c r="E54">
        <v>0</v>
      </c>
      <c r="F54">
        <v>0</v>
      </c>
      <c r="G54">
        <v>0</v>
      </c>
      <c r="H54">
        <v>0</v>
      </c>
      <c r="I54">
        <v>0</v>
      </c>
      <c r="J54">
        <v>0</v>
      </c>
      <c r="K54">
        <v>0</v>
      </c>
      <c r="L54">
        <v>0</v>
      </c>
      <c r="M54">
        <v>0</v>
      </c>
    </row>
    <row r="55" spans="1:13">
      <c r="A55" t="s">
        <v>13</v>
      </c>
      <c r="B55" s="158">
        <v>45961</v>
      </c>
      <c r="C55">
        <v>0</v>
      </c>
      <c r="D55">
        <v>0</v>
      </c>
      <c r="E55">
        <v>0</v>
      </c>
      <c r="F55">
        <v>0</v>
      </c>
      <c r="G55">
        <v>0</v>
      </c>
      <c r="H55">
        <v>0</v>
      </c>
      <c r="I55">
        <v>0</v>
      </c>
      <c r="J55">
        <v>0</v>
      </c>
      <c r="K55">
        <v>0</v>
      </c>
      <c r="L55">
        <v>0</v>
      </c>
      <c r="M55">
        <v>0</v>
      </c>
    </row>
    <row r="56" spans="1:13">
      <c r="A56" t="s">
        <v>13</v>
      </c>
      <c r="B56" s="158">
        <v>45962</v>
      </c>
      <c r="C56">
        <v>0</v>
      </c>
      <c r="D56">
        <v>0</v>
      </c>
      <c r="E56">
        <v>0</v>
      </c>
      <c r="F56">
        <v>0</v>
      </c>
      <c r="G56">
        <v>0</v>
      </c>
      <c r="H56">
        <v>0</v>
      </c>
      <c r="I56">
        <v>0</v>
      </c>
      <c r="J56">
        <v>0</v>
      </c>
      <c r="K56">
        <v>0</v>
      </c>
      <c r="L56">
        <v>0</v>
      </c>
      <c r="M56">
        <v>0</v>
      </c>
    </row>
    <row r="57" spans="1:13">
      <c r="A57" t="s">
        <v>13</v>
      </c>
      <c r="B57" s="158">
        <v>45963</v>
      </c>
      <c r="C57">
        <v>0</v>
      </c>
      <c r="D57">
        <v>0</v>
      </c>
      <c r="E57">
        <v>0</v>
      </c>
      <c r="F57">
        <v>0</v>
      </c>
      <c r="G57">
        <v>0</v>
      </c>
      <c r="H57">
        <v>0</v>
      </c>
      <c r="I57">
        <v>0</v>
      </c>
      <c r="J57">
        <v>0</v>
      </c>
      <c r="K57">
        <v>0</v>
      </c>
      <c r="L57">
        <v>0</v>
      </c>
      <c r="M57">
        <v>0</v>
      </c>
    </row>
    <row r="58" spans="1:13">
      <c r="A58" t="s">
        <v>13</v>
      </c>
      <c r="B58" s="158">
        <v>45964</v>
      </c>
      <c r="C58">
        <v>0</v>
      </c>
      <c r="D58">
        <v>0</v>
      </c>
      <c r="E58">
        <v>0</v>
      </c>
      <c r="F58">
        <v>0</v>
      </c>
      <c r="G58">
        <v>0</v>
      </c>
      <c r="H58">
        <v>0</v>
      </c>
      <c r="I58">
        <v>0</v>
      </c>
      <c r="J58">
        <v>0</v>
      </c>
      <c r="K58">
        <v>0</v>
      </c>
      <c r="L58">
        <v>0</v>
      </c>
      <c r="M58">
        <v>0</v>
      </c>
    </row>
    <row r="59" spans="1:13">
      <c r="A59" t="s">
        <v>13</v>
      </c>
      <c r="B59" s="158">
        <v>45965</v>
      </c>
      <c r="C59">
        <v>0</v>
      </c>
      <c r="D59">
        <v>0</v>
      </c>
      <c r="E59">
        <v>0</v>
      </c>
      <c r="F59">
        <v>0</v>
      </c>
      <c r="G59">
        <v>0</v>
      </c>
      <c r="H59">
        <v>0</v>
      </c>
      <c r="I59">
        <v>0</v>
      </c>
      <c r="J59">
        <v>0</v>
      </c>
      <c r="K59">
        <v>0</v>
      </c>
      <c r="L59">
        <v>0</v>
      </c>
      <c r="M59">
        <v>0</v>
      </c>
    </row>
    <row r="60" spans="1:13">
      <c r="A60" t="s">
        <v>13</v>
      </c>
      <c r="B60" s="158">
        <v>45966</v>
      </c>
      <c r="C60">
        <v>0</v>
      </c>
      <c r="D60">
        <v>0</v>
      </c>
      <c r="E60">
        <v>0</v>
      </c>
      <c r="F60">
        <v>0</v>
      </c>
      <c r="G60">
        <v>0</v>
      </c>
      <c r="H60">
        <v>0</v>
      </c>
      <c r="I60">
        <v>0</v>
      </c>
      <c r="J60">
        <v>0</v>
      </c>
      <c r="K60">
        <v>0</v>
      </c>
      <c r="L60">
        <v>0</v>
      </c>
      <c r="M60">
        <v>0</v>
      </c>
    </row>
    <row r="61" spans="1:13">
      <c r="A61" t="s">
        <v>13</v>
      </c>
      <c r="B61" s="158">
        <v>45967</v>
      </c>
      <c r="C61">
        <v>0</v>
      </c>
      <c r="D61">
        <v>0</v>
      </c>
      <c r="E61">
        <v>0</v>
      </c>
      <c r="F61">
        <v>0</v>
      </c>
      <c r="G61">
        <v>0</v>
      </c>
      <c r="H61">
        <v>0</v>
      </c>
      <c r="I61">
        <v>0</v>
      </c>
      <c r="J61">
        <v>0</v>
      </c>
      <c r="K61">
        <v>0</v>
      </c>
      <c r="L61">
        <v>0</v>
      </c>
      <c r="M61">
        <v>0</v>
      </c>
    </row>
    <row r="62" spans="1:13">
      <c r="A62" t="s">
        <v>13</v>
      </c>
      <c r="B62" s="158">
        <v>45968</v>
      </c>
      <c r="C62">
        <v>0</v>
      </c>
      <c r="D62">
        <v>0</v>
      </c>
      <c r="E62">
        <v>0</v>
      </c>
      <c r="F62">
        <v>0</v>
      </c>
      <c r="G62">
        <v>0</v>
      </c>
      <c r="H62">
        <v>0</v>
      </c>
      <c r="I62">
        <v>0</v>
      </c>
      <c r="J62">
        <v>0</v>
      </c>
      <c r="K62">
        <v>0</v>
      </c>
      <c r="L62">
        <v>0</v>
      </c>
      <c r="M62">
        <v>0</v>
      </c>
    </row>
    <row r="63" spans="1:13">
      <c r="A63" t="s">
        <v>13</v>
      </c>
      <c r="B63" s="158">
        <v>45969</v>
      </c>
      <c r="C63">
        <v>0</v>
      </c>
      <c r="D63">
        <v>0</v>
      </c>
      <c r="E63">
        <v>0</v>
      </c>
      <c r="F63">
        <v>0</v>
      </c>
      <c r="G63">
        <v>0</v>
      </c>
      <c r="H63">
        <v>0</v>
      </c>
      <c r="I63">
        <v>0</v>
      </c>
      <c r="J63">
        <v>0</v>
      </c>
      <c r="K63">
        <v>0</v>
      </c>
      <c r="L63">
        <v>0</v>
      </c>
      <c r="M63">
        <v>0</v>
      </c>
    </row>
    <row r="64" spans="1:13">
      <c r="A64" t="s">
        <v>13</v>
      </c>
      <c r="B64" s="158">
        <v>45970</v>
      </c>
      <c r="C64">
        <v>0</v>
      </c>
      <c r="D64">
        <v>0</v>
      </c>
      <c r="E64">
        <v>0</v>
      </c>
      <c r="F64">
        <v>0</v>
      </c>
      <c r="G64">
        <v>0</v>
      </c>
      <c r="H64">
        <v>0</v>
      </c>
      <c r="I64">
        <v>0</v>
      </c>
      <c r="J64">
        <v>0</v>
      </c>
      <c r="K64">
        <v>0</v>
      </c>
      <c r="L64">
        <v>0</v>
      </c>
      <c r="M64">
        <v>0</v>
      </c>
    </row>
    <row r="65" spans="1:13">
      <c r="A65" t="s">
        <v>13</v>
      </c>
      <c r="B65" s="158">
        <v>45971</v>
      </c>
      <c r="C65">
        <v>0</v>
      </c>
      <c r="D65">
        <v>0</v>
      </c>
      <c r="E65">
        <v>0</v>
      </c>
      <c r="F65">
        <v>0</v>
      </c>
      <c r="G65">
        <v>0</v>
      </c>
      <c r="H65">
        <v>0</v>
      </c>
      <c r="I65">
        <v>0</v>
      </c>
      <c r="J65">
        <v>0</v>
      </c>
      <c r="K65">
        <v>0</v>
      </c>
      <c r="L65">
        <v>0</v>
      </c>
      <c r="M65">
        <v>0</v>
      </c>
    </row>
    <row r="66" spans="1:13">
      <c r="A66" t="s">
        <v>13</v>
      </c>
      <c r="B66" s="158">
        <v>45972</v>
      </c>
      <c r="C66">
        <v>0</v>
      </c>
      <c r="D66">
        <v>0</v>
      </c>
      <c r="E66">
        <v>0</v>
      </c>
      <c r="F66">
        <v>0</v>
      </c>
      <c r="G66">
        <v>0</v>
      </c>
      <c r="H66">
        <v>0</v>
      </c>
      <c r="I66">
        <v>0</v>
      </c>
      <c r="J66">
        <v>0</v>
      </c>
      <c r="K66">
        <v>0</v>
      </c>
      <c r="L66">
        <v>0</v>
      </c>
      <c r="M66">
        <v>0</v>
      </c>
    </row>
    <row r="67" spans="1:13">
      <c r="A67" t="s">
        <v>13</v>
      </c>
      <c r="B67" s="158">
        <v>45973</v>
      </c>
      <c r="C67">
        <v>0</v>
      </c>
      <c r="D67">
        <v>0</v>
      </c>
      <c r="E67">
        <v>0</v>
      </c>
      <c r="F67">
        <v>0</v>
      </c>
      <c r="G67">
        <v>0</v>
      </c>
      <c r="H67">
        <v>0</v>
      </c>
      <c r="I67">
        <v>0</v>
      </c>
      <c r="J67">
        <v>0</v>
      </c>
      <c r="K67">
        <v>0</v>
      </c>
      <c r="L67">
        <v>0</v>
      </c>
      <c r="M67">
        <v>0</v>
      </c>
    </row>
    <row r="68" spans="1:13">
      <c r="A68" t="s">
        <v>13</v>
      </c>
      <c r="B68" s="158">
        <v>45974</v>
      </c>
      <c r="C68">
        <v>0</v>
      </c>
      <c r="D68">
        <v>0</v>
      </c>
      <c r="E68">
        <v>0</v>
      </c>
      <c r="F68">
        <v>0</v>
      </c>
      <c r="G68">
        <v>0</v>
      </c>
      <c r="H68">
        <v>0</v>
      </c>
      <c r="I68">
        <v>0</v>
      </c>
      <c r="J68">
        <v>0</v>
      </c>
      <c r="K68">
        <v>0</v>
      </c>
      <c r="L68">
        <v>0</v>
      </c>
      <c r="M68">
        <v>0</v>
      </c>
    </row>
    <row r="69" spans="1:13">
      <c r="A69" t="s">
        <v>13</v>
      </c>
      <c r="B69" s="158">
        <v>45975</v>
      </c>
      <c r="C69">
        <v>0</v>
      </c>
      <c r="D69">
        <v>0</v>
      </c>
      <c r="E69">
        <v>0</v>
      </c>
      <c r="F69">
        <v>0</v>
      </c>
      <c r="G69">
        <v>0</v>
      </c>
      <c r="H69">
        <v>0</v>
      </c>
      <c r="I69">
        <v>0</v>
      </c>
      <c r="J69">
        <v>0</v>
      </c>
      <c r="K69">
        <v>0</v>
      </c>
      <c r="L69">
        <v>0</v>
      </c>
      <c r="M69">
        <v>0</v>
      </c>
    </row>
    <row r="70" spans="1:13">
      <c r="A70" t="s">
        <v>13</v>
      </c>
      <c r="B70" s="158">
        <v>45976</v>
      </c>
      <c r="C70">
        <v>0</v>
      </c>
      <c r="D70">
        <v>0</v>
      </c>
      <c r="E70">
        <v>0</v>
      </c>
      <c r="F70">
        <v>0</v>
      </c>
      <c r="G70">
        <v>0</v>
      </c>
      <c r="H70">
        <v>0</v>
      </c>
      <c r="I70">
        <v>0</v>
      </c>
      <c r="J70">
        <v>0</v>
      </c>
      <c r="K70">
        <v>0</v>
      </c>
      <c r="L70">
        <v>0</v>
      </c>
      <c r="M70">
        <v>0</v>
      </c>
    </row>
    <row r="71" spans="1:13">
      <c r="A71" t="s">
        <v>13</v>
      </c>
      <c r="B71" s="158">
        <v>45977</v>
      </c>
      <c r="C71">
        <v>0</v>
      </c>
      <c r="D71">
        <v>0</v>
      </c>
      <c r="E71">
        <v>0</v>
      </c>
      <c r="F71">
        <v>0</v>
      </c>
      <c r="G71">
        <v>0</v>
      </c>
      <c r="H71">
        <v>0</v>
      </c>
      <c r="I71">
        <v>0</v>
      </c>
      <c r="J71">
        <v>0</v>
      </c>
      <c r="K71">
        <v>0</v>
      </c>
      <c r="L71">
        <v>0</v>
      </c>
      <c r="M71">
        <v>0</v>
      </c>
    </row>
    <row r="72" spans="1:13">
      <c r="A72" t="s">
        <v>13</v>
      </c>
      <c r="B72" s="158">
        <v>45978</v>
      </c>
      <c r="C72">
        <v>0</v>
      </c>
      <c r="D72">
        <v>0</v>
      </c>
      <c r="E72">
        <v>0</v>
      </c>
      <c r="F72">
        <v>0</v>
      </c>
      <c r="G72">
        <v>0</v>
      </c>
      <c r="H72">
        <v>0</v>
      </c>
      <c r="I72">
        <v>0</v>
      </c>
      <c r="J72">
        <v>0</v>
      </c>
      <c r="K72">
        <v>0</v>
      </c>
      <c r="L72">
        <v>0</v>
      </c>
      <c r="M72">
        <v>0</v>
      </c>
    </row>
    <row r="73" spans="1:13">
      <c r="A73" t="s">
        <v>13</v>
      </c>
      <c r="B73" s="158">
        <v>45979</v>
      </c>
      <c r="C73">
        <v>0</v>
      </c>
      <c r="D73">
        <v>0</v>
      </c>
      <c r="E73">
        <v>0</v>
      </c>
      <c r="F73">
        <v>0</v>
      </c>
      <c r="G73">
        <v>0</v>
      </c>
      <c r="H73">
        <v>0</v>
      </c>
      <c r="I73">
        <v>0</v>
      </c>
      <c r="J73">
        <v>0</v>
      </c>
      <c r="K73">
        <v>0</v>
      </c>
      <c r="L73">
        <v>0</v>
      </c>
      <c r="M73">
        <v>0</v>
      </c>
    </row>
    <row r="74" spans="1:13">
      <c r="A74" t="s">
        <v>13</v>
      </c>
      <c r="B74" s="158">
        <v>45980</v>
      </c>
      <c r="C74">
        <v>0</v>
      </c>
      <c r="D74">
        <v>0</v>
      </c>
      <c r="E74">
        <v>0</v>
      </c>
      <c r="F74">
        <v>0</v>
      </c>
      <c r="G74">
        <v>0</v>
      </c>
      <c r="H74">
        <v>0</v>
      </c>
      <c r="I74">
        <v>0</v>
      </c>
      <c r="J74">
        <v>0</v>
      </c>
      <c r="K74">
        <v>0</v>
      </c>
      <c r="L74">
        <v>0</v>
      </c>
      <c r="M74">
        <v>0</v>
      </c>
    </row>
    <row r="75" spans="1:13">
      <c r="A75" t="s">
        <v>13</v>
      </c>
      <c r="B75" s="158">
        <v>45981</v>
      </c>
      <c r="C75">
        <v>0</v>
      </c>
      <c r="D75">
        <v>0</v>
      </c>
      <c r="E75">
        <v>0</v>
      </c>
      <c r="F75">
        <v>0</v>
      </c>
      <c r="G75">
        <v>0</v>
      </c>
      <c r="H75">
        <v>0</v>
      </c>
      <c r="I75">
        <v>0</v>
      </c>
      <c r="J75">
        <v>0</v>
      </c>
      <c r="K75">
        <v>0</v>
      </c>
      <c r="L75">
        <v>0</v>
      </c>
      <c r="M75">
        <v>0</v>
      </c>
    </row>
    <row r="76" spans="1:13">
      <c r="A76" t="s">
        <v>13</v>
      </c>
      <c r="B76" s="158">
        <v>45982</v>
      </c>
      <c r="C76">
        <v>0</v>
      </c>
      <c r="D76">
        <v>0</v>
      </c>
      <c r="E76">
        <v>0</v>
      </c>
      <c r="F76">
        <v>0</v>
      </c>
      <c r="G76">
        <v>0</v>
      </c>
      <c r="H76">
        <v>0</v>
      </c>
      <c r="I76">
        <v>0</v>
      </c>
      <c r="J76">
        <v>0</v>
      </c>
      <c r="K76">
        <v>0</v>
      </c>
      <c r="L76">
        <v>0</v>
      </c>
      <c r="M76">
        <v>0</v>
      </c>
    </row>
    <row r="77" spans="1:13">
      <c r="A77" t="s">
        <v>13</v>
      </c>
      <c r="B77" s="158">
        <v>45983</v>
      </c>
      <c r="C77">
        <v>0</v>
      </c>
      <c r="D77">
        <v>0</v>
      </c>
      <c r="E77">
        <v>0</v>
      </c>
      <c r="F77">
        <v>0</v>
      </c>
      <c r="G77">
        <v>0</v>
      </c>
      <c r="H77">
        <v>0</v>
      </c>
      <c r="I77">
        <v>0</v>
      </c>
      <c r="J77">
        <v>0</v>
      </c>
      <c r="K77">
        <v>0</v>
      </c>
      <c r="L77">
        <v>0</v>
      </c>
      <c r="M77">
        <v>0</v>
      </c>
    </row>
    <row r="78" spans="1:13">
      <c r="A78" t="s">
        <v>13</v>
      </c>
      <c r="B78" s="158">
        <v>45984</v>
      </c>
      <c r="C78">
        <v>0</v>
      </c>
      <c r="D78">
        <v>0</v>
      </c>
      <c r="E78">
        <v>0</v>
      </c>
      <c r="F78">
        <v>0</v>
      </c>
      <c r="G78">
        <v>0</v>
      </c>
      <c r="H78">
        <v>0</v>
      </c>
      <c r="I78">
        <v>0</v>
      </c>
      <c r="J78">
        <v>0</v>
      </c>
      <c r="K78">
        <v>0</v>
      </c>
      <c r="L78">
        <v>0</v>
      </c>
      <c r="M78">
        <v>0</v>
      </c>
    </row>
    <row r="79" spans="1:13">
      <c r="A79" t="s">
        <v>13</v>
      </c>
      <c r="B79" s="158">
        <v>45985</v>
      </c>
      <c r="C79">
        <v>0</v>
      </c>
      <c r="D79">
        <v>0</v>
      </c>
      <c r="E79">
        <v>0</v>
      </c>
      <c r="F79">
        <v>0</v>
      </c>
      <c r="G79">
        <v>0</v>
      </c>
      <c r="H79">
        <v>0</v>
      </c>
      <c r="I79">
        <v>0</v>
      </c>
      <c r="J79">
        <v>0</v>
      </c>
      <c r="K79">
        <v>0</v>
      </c>
      <c r="L79">
        <v>0</v>
      </c>
      <c r="M79">
        <v>0</v>
      </c>
    </row>
    <row r="80" spans="1:13">
      <c r="A80" t="s">
        <v>13</v>
      </c>
      <c r="B80" s="158">
        <v>45986</v>
      </c>
      <c r="C80">
        <v>0</v>
      </c>
      <c r="D80">
        <v>0</v>
      </c>
      <c r="E80">
        <v>0</v>
      </c>
      <c r="F80">
        <v>0</v>
      </c>
      <c r="G80">
        <v>0</v>
      </c>
      <c r="H80">
        <v>0</v>
      </c>
      <c r="I80">
        <v>0</v>
      </c>
      <c r="J80">
        <v>0</v>
      </c>
      <c r="K80">
        <v>0</v>
      </c>
      <c r="L80">
        <v>0</v>
      </c>
      <c r="M80">
        <v>0</v>
      </c>
    </row>
    <row r="81" spans="1:13">
      <c r="A81" t="s">
        <v>13</v>
      </c>
      <c r="B81" s="158">
        <v>45987</v>
      </c>
      <c r="C81">
        <v>0</v>
      </c>
      <c r="D81">
        <v>0</v>
      </c>
      <c r="E81">
        <v>0</v>
      </c>
      <c r="F81">
        <v>0</v>
      </c>
      <c r="G81">
        <v>0</v>
      </c>
      <c r="H81">
        <v>0</v>
      </c>
      <c r="I81">
        <v>0</v>
      </c>
      <c r="J81">
        <v>0</v>
      </c>
      <c r="K81">
        <v>0</v>
      </c>
      <c r="L81">
        <v>0</v>
      </c>
      <c r="M81">
        <v>0</v>
      </c>
    </row>
    <row r="82" spans="1:13">
      <c r="A82" t="s">
        <v>13</v>
      </c>
      <c r="B82" s="158">
        <v>45988</v>
      </c>
      <c r="C82">
        <v>0</v>
      </c>
      <c r="D82">
        <v>0</v>
      </c>
      <c r="E82">
        <v>0</v>
      </c>
      <c r="F82">
        <v>0</v>
      </c>
      <c r="G82">
        <v>0</v>
      </c>
      <c r="H82">
        <v>0</v>
      </c>
      <c r="I82">
        <v>0</v>
      </c>
      <c r="J82">
        <v>0</v>
      </c>
      <c r="K82">
        <v>0</v>
      </c>
      <c r="L82">
        <v>0</v>
      </c>
      <c r="M82">
        <v>0</v>
      </c>
    </row>
    <row r="83" spans="1:13">
      <c r="A83" t="s">
        <v>13</v>
      </c>
      <c r="B83" s="158">
        <v>45989</v>
      </c>
      <c r="C83">
        <v>0</v>
      </c>
      <c r="D83">
        <v>0</v>
      </c>
      <c r="E83">
        <v>0</v>
      </c>
      <c r="F83">
        <v>0</v>
      </c>
      <c r="G83">
        <v>0</v>
      </c>
      <c r="H83">
        <v>0</v>
      </c>
      <c r="I83">
        <v>0</v>
      </c>
      <c r="J83">
        <v>0</v>
      </c>
      <c r="K83">
        <v>0</v>
      </c>
      <c r="L83">
        <v>0</v>
      </c>
      <c r="M83">
        <v>0</v>
      </c>
    </row>
    <row r="84" spans="1:13">
      <c r="A84" t="s">
        <v>13</v>
      </c>
      <c r="B84" s="158">
        <v>45990</v>
      </c>
      <c r="C84">
        <v>0</v>
      </c>
      <c r="D84">
        <v>0</v>
      </c>
      <c r="E84">
        <v>0</v>
      </c>
      <c r="F84">
        <v>0</v>
      </c>
      <c r="G84">
        <v>0</v>
      </c>
      <c r="H84">
        <v>0</v>
      </c>
      <c r="I84">
        <v>0</v>
      </c>
      <c r="J84">
        <v>0</v>
      </c>
      <c r="K84">
        <v>0</v>
      </c>
      <c r="L84">
        <v>0</v>
      </c>
      <c r="M84">
        <v>0</v>
      </c>
    </row>
    <row r="85" spans="1:13">
      <c r="A85" t="s">
        <v>13</v>
      </c>
      <c r="B85" s="158">
        <v>45991</v>
      </c>
      <c r="C85">
        <v>0</v>
      </c>
      <c r="D85">
        <v>0</v>
      </c>
      <c r="E85">
        <v>0</v>
      </c>
      <c r="F85">
        <v>0</v>
      </c>
      <c r="G85">
        <v>0</v>
      </c>
      <c r="H85">
        <v>0</v>
      </c>
      <c r="I85">
        <v>0</v>
      </c>
      <c r="J85">
        <v>0</v>
      </c>
      <c r="K85">
        <v>0</v>
      </c>
      <c r="L85">
        <v>0</v>
      </c>
      <c r="M85">
        <v>0</v>
      </c>
    </row>
    <row r="86" spans="1:13">
      <c r="A86" t="s">
        <v>13</v>
      </c>
      <c r="B86" s="158">
        <v>45992</v>
      </c>
      <c r="C86">
        <v>0</v>
      </c>
      <c r="D86">
        <v>0</v>
      </c>
      <c r="E86">
        <v>0</v>
      </c>
      <c r="F86">
        <v>0</v>
      </c>
      <c r="G86">
        <v>0</v>
      </c>
      <c r="H86">
        <v>0</v>
      </c>
      <c r="I86">
        <v>0</v>
      </c>
      <c r="J86">
        <v>0</v>
      </c>
      <c r="K86">
        <v>0</v>
      </c>
      <c r="L86">
        <v>0</v>
      </c>
      <c r="M86">
        <v>0</v>
      </c>
    </row>
    <row r="87" spans="1:13">
      <c r="A87" t="s">
        <v>13</v>
      </c>
      <c r="B87" s="158">
        <v>45993</v>
      </c>
      <c r="C87">
        <v>0</v>
      </c>
      <c r="D87">
        <v>0</v>
      </c>
      <c r="E87">
        <v>0</v>
      </c>
      <c r="F87">
        <v>0</v>
      </c>
      <c r="G87">
        <v>0</v>
      </c>
      <c r="H87">
        <v>0</v>
      </c>
      <c r="I87">
        <v>0</v>
      </c>
      <c r="J87">
        <v>0</v>
      </c>
      <c r="K87">
        <v>0</v>
      </c>
      <c r="L87">
        <v>0</v>
      </c>
      <c r="M87">
        <v>0</v>
      </c>
    </row>
    <row r="88" spans="1:13">
      <c r="A88" t="s">
        <v>13</v>
      </c>
      <c r="B88" s="158">
        <v>45994</v>
      </c>
      <c r="C88">
        <v>0</v>
      </c>
      <c r="D88">
        <v>0</v>
      </c>
      <c r="E88">
        <v>0</v>
      </c>
      <c r="F88">
        <v>0</v>
      </c>
      <c r="G88">
        <v>0</v>
      </c>
      <c r="H88">
        <v>0</v>
      </c>
      <c r="I88">
        <v>0</v>
      </c>
      <c r="J88">
        <v>0</v>
      </c>
      <c r="K88">
        <v>0</v>
      </c>
      <c r="L88">
        <v>0</v>
      </c>
      <c r="M88">
        <v>0</v>
      </c>
    </row>
    <row r="89" spans="1:13">
      <c r="A89" t="s">
        <v>13</v>
      </c>
      <c r="B89" s="158">
        <v>45995</v>
      </c>
      <c r="C89">
        <v>0</v>
      </c>
      <c r="D89">
        <v>0</v>
      </c>
      <c r="E89">
        <v>0</v>
      </c>
      <c r="F89">
        <v>0</v>
      </c>
      <c r="G89">
        <v>0</v>
      </c>
      <c r="H89">
        <v>0</v>
      </c>
      <c r="I89">
        <v>0</v>
      </c>
      <c r="J89">
        <v>0</v>
      </c>
      <c r="K89">
        <v>0</v>
      </c>
      <c r="L89">
        <v>0</v>
      </c>
      <c r="M89">
        <v>0</v>
      </c>
    </row>
    <row r="90" spans="1:13">
      <c r="A90" t="s">
        <v>13</v>
      </c>
      <c r="B90" s="158">
        <v>45996</v>
      </c>
      <c r="C90">
        <v>0</v>
      </c>
      <c r="D90">
        <v>0</v>
      </c>
      <c r="E90">
        <v>0</v>
      </c>
      <c r="F90">
        <v>0</v>
      </c>
      <c r="G90">
        <v>0</v>
      </c>
      <c r="H90">
        <v>0</v>
      </c>
      <c r="I90">
        <v>0</v>
      </c>
      <c r="J90">
        <v>0</v>
      </c>
      <c r="K90">
        <v>0</v>
      </c>
      <c r="L90">
        <v>0</v>
      </c>
      <c r="M90">
        <v>0</v>
      </c>
    </row>
    <row r="91" spans="1:13">
      <c r="A91" t="s">
        <v>13</v>
      </c>
      <c r="B91" s="158">
        <v>45997</v>
      </c>
      <c r="C91">
        <v>0</v>
      </c>
      <c r="D91">
        <v>0</v>
      </c>
      <c r="E91">
        <v>0</v>
      </c>
      <c r="F91">
        <v>0</v>
      </c>
      <c r="G91">
        <v>0</v>
      </c>
      <c r="H91">
        <v>0</v>
      </c>
      <c r="I91">
        <v>0</v>
      </c>
      <c r="J91">
        <v>0</v>
      </c>
      <c r="K91">
        <v>0</v>
      </c>
      <c r="L91">
        <v>0</v>
      </c>
      <c r="M91">
        <v>0</v>
      </c>
    </row>
    <row r="92" spans="1:13">
      <c r="A92" t="s">
        <v>13</v>
      </c>
      <c r="B92" s="158">
        <v>45998</v>
      </c>
      <c r="C92">
        <v>0</v>
      </c>
      <c r="D92">
        <v>0</v>
      </c>
      <c r="E92">
        <v>0</v>
      </c>
      <c r="F92">
        <v>0</v>
      </c>
      <c r="G92">
        <v>0</v>
      </c>
      <c r="H92">
        <v>0</v>
      </c>
      <c r="I92">
        <v>0</v>
      </c>
      <c r="J92">
        <v>0</v>
      </c>
      <c r="K92">
        <v>0</v>
      </c>
      <c r="L92">
        <v>0</v>
      </c>
      <c r="M92">
        <v>0</v>
      </c>
    </row>
    <row r="93" spans="1:13">
      <c r="A93" t="s">
        <v>13</v>
      </c>
      <c r="B93" s="158">
        <v>45999</v>
      </c>
      <c r="C93">
        <v>0</v>
      </c>
      <c r="D93">
        <v>0</v>
      </c>
      <c r="E93">
        <v>0</v>
      </c>
      <c r="F93">
        <v>0</v>
      </c>
      <c r="G93">
        <v>0</v>
      </c>
      <c r="H93">
        <v>0</v>
      </c>
      <c r="I93">
        <v>0</v>
      </c>
      <c r="J93">
        <v>0</v>
      </c>
      <c r="K93">
        <v>0</v>
      </c>
      <c r="L93">
        <v>0</v>
      </c>
      <c r="M93">
        <v>0</v>
      </c>
    </row>
    <row r="94" spans="1:13">
      <c r="A94" t="s">
        <v>13</v>
      </c>
      <c r="B94" s="158">
        <v>46000</v>
      </c>
      <c r="C94">
        <v>0</v>
      </c>
      <c r="D94">
        <v>0</v>
      </c>
      <c r="E94">
        <v>0</v>
      </c>
      <c r="F94">
        <v>0</v>
      </c>
      <c r="G94">
        <v>0</v>
      </c>
      <c r="H94">
        <v>0</v>
      </c>
      <c r="I94">
        <v>0</v>
      </c>
      <c r="J94">
        <v>0</v>
      </c>
      <c r="K94">
        <v>0</v>
      </c>
      <c r="L94">
        <v>0</v>
      </c>
      <c r="M94">
        <v>0</v>
      </c>
    </row>
    <row r="95" spans="1:13">
      <c r="A95" t="s">
        <v>13</v>
      </c>
      <c r="B95" s="158">
        <v>46001</v>
      </c>
      <c r="C95">
        <v>0</v>
      </c>
      <c r="D95">
        <v>0</v>
      </c>
      <c r="E95">
        <v>0</v>
      </c>
      <c r="F95">
        <v>0</v>
      </c>
      <c r="G95">
        <v>0</v>
      </c>
      <c r="H95">
        <v>0</v>
      </c>
      <c r="I95">
        <v>0</v>
      </c>
      <c r="J95">
        <v>0</v>
      </c>
      <c r="K95">
        <v>0</v>
      </c>
      <c r="L95">
        <v>0</v>
      </c>
      <c r="M95">
        <v>0</v>
      </c>
    </row>
    <row r="96" spans="1:13">
      <c r="A96" t="s">
        <v>13</v>
      </c>
      <c r="B96" s="158">
        <v>46002</v>
      </c>
      <c r="C96">
        <v>0</v>
      </c>
      <c r="D96">
        <v>0</v>
      </c>
      <c r="E96">
        <v>0</v>
      </c>
      <c r="F96">
        <v>0</v>
      </c>
      <c r="G96">
        <v>0</v>
      </c>
      <c r="H96">
        <v>0</v>
      </c>
      <c r="I96">
        <v>0</v>
      </c>
      <c r="J96">
        <v>0</v>
      </c>
      <c r="K96">
        <v>0</v>
      </c>
      <c r="L96">
        <v>0</v>
      </c>
      <c r="M96">
        <v>0</v>
      </c>
    </row>
    <row r="97" spans="1:13">
      <c r="A97" t="s">
        <v>13</v>
      </c>
      <c r="B97" s="158">
        <v>46003</v>
      </c>
      <c r="C97">
        <v>0</v>
      </c>
      <c r="D97">
        <v>0</v>
      </c>
      <c r="E97">
        <v>0</v>
      </c>
      <c r="F97">
        <v>0</v>
      </c>
      <c r="G97">
        <v>0</v>
      </c>
      <c r="H97">
        <v>0</v>
      </c>
      <c r="I97">
        <v>0</v>
      </c>
      <c r="J97">
        <v>0</v>
      </c>
      <c r="K97">
        <v>0</v>
      </c>
      <c r="L97">
        <v>0</v>
      </c>
      <c r="M97">
        <v>0</v>
      </c>
    </row>
    <row r="98" spans="1:13">
      <c r="A98" t="s">
        <v>13</v>
      </c>
      <c r="B98" s="158">
        <v>46004</v>
      </c>
      <c r="C98">
        <v>0</v>
      </c>
      <c r="D98">
        <v>0</v>
      </c>
      <c r="E98">
        <v>0</v>
      </c>
      <c r="F98">
        <v>0</v>
      </c>
      <c r="G98">
        <v>0</v>
      </c>
      <c r="H98">
        <v>0</v>
      </c>
      <c r="I98">
        <v>0</v>
      </c>
      <c r="J98">
        <v>0</v>
      </c>
      <c r="K98">
        <v>0</v>
      </c>
      <c r="L98">
        <v>0</v>
      </c>
      <c r="M98">
        <v>0</v>
      </c>
    </row>
    <row r="99" spans="1:13">
      <c r="A99" t="s">
        <v>13</v>
      </c>
      <c r="B99" s="158">
        <v>46005</v>
      </c>
      <c r="C99">
        <v>0</v>
      </c>
      <c r="D99">
        <v>0</v>
      </c>
      <c r="E99">
        <v>0</v>
      </c>
      <c r="F99">
        <v>0</v>
      </c>
      <c r="G99">
        <v>0</v>
      </c>
      <c r="H99">
        <v>0</v>
      </c>
      <c r="I99">
        <v>0</v>
      </c>
      <c r="J99">
        <v>0</v>
      </c>
      <c r="K99">
        <v>0</v>
      </c>
      <c r="L99">
        <v>0</v>
      </c>
      <c r="M99">
        <v>0</v>
      </c>
    </row>
    <row r="100" spans="1:13">
      <c r="A100" t="s">
        <v>13</v>
      </c>
      <c r="B100" s="158">
        <v>46006</v>
      </c>
      <c r="C100">
        <v>0</v>
      </c>
      <c r="D100">
        <v>0</v>
      </c>
      <c r="E100">
        <v>0</v>
      </c>
      <c r="F100">
        <v>0</v>
      </c>
      <c r="G100">
        <v>0</v>
      </c>
      <c r="H100">
        <v>0</v>
      </c>
      <c r="I100">
        <v>0</v>
      </c>
      <c r="J100">
        <v>0</v>
      </c>
      <c r="K100">
        <v>0</v>
      </c>
      <c r="L100">
        <v>0</v>
      </c>
      <c r="M100">
        <v>0</v>
      </c>
    </row>
    <row r="101" spans="1:13">
      <c r="A101" t="s">
        <v>13</v>
      </c>
      <c r="B101" s="158">
        <v>46007</v>
      </c>
      <c r="C101">
        <v>0</v>
      </c>
      <c r="D101">
        <v>0</v>
      </c>
      <c r="E101">
        <v>0</v>
      </c>
      <c r="F101">
        <v>0</v>
      </c>
      <c r="G101">
        <v>0</v>
      </c>
      <c r="H101">
        <v>0</v>
      </c>
      <c r="I101">
        <v>0</v>
      </c>
      <c r="J101">
        <v>0</v>
      </c>
      <c r="K101">
        <v>0</v>
      </c>
      <c r="L101">
        <v>0</v>
      </c>
      <c r="M101">
        <v>0</v>
      </c>
    </row>
    <row r="102" spans="1:13">
      <c r="A102" t="s">
        <v>13</v>
      </c>
      <c r="B102" s="158">
        <v>46008</v>
      </c>
      <c r="C102">
        <v>0</v>
      </c>
      <c r="D102">
        <v>0</v>
      </c>
      <c r="E102">
        <v>0</v>
      </c>
      <c r="F102">
        <v>0</v>
      </c>
      <c r="G102">
        <v>0</v>
      </c>
      <c r="H102">
        <v>0</v>
      </c>
      <c r="I102">
        <v>0</v>
      </c>
      <c r="J102">
        <v>0</v>
      </c>
      <c r="K102">
        <v>0</v>
      </c>
      <c r="L102">
        <v>0</v>
      </c>
      <c r="M102">
        <v>0</v>
      </c>
    </row>
    <row r="103" spans="1:13">
      <c r="A103" t="s">
        <v>13</v>
      </c>
      <c r="B103" s="158">
        <v>46009</v>
      </c>
      <c r="C103">
        <v>0</v>
      </c>
      <c r="D103">
        <v>0</v>
      </c>
      <c r="E103">
        <v>0</v>
      </c>
      <c r="F103">
        <v>0</v>
      </c>
      <c r="G103">
        <v>0</v>
      </c>
      <c r="H103">
        <v>0</v>
      </c>
      <c r="I103">
        <v>0</v>
      </c>
      <c r="J103">
        <v>0</v>
      </c>
      <c r="K103">
        <v>0</v>
      </c>
      <c r="L103">
        <v>0</v>
      </c>
      <c r="M103">
        <v>0</v>
      </c>
    </row>
    <row r="104" spans="1:13">
      <c r="A104" t="s">
        <v>13</v>
      </c>
      <c r="B104" s="158">
        <v>46010</v>
      </c>
      <c r="C104">
        <v>0</v>
      </c>
      <c r="D104">
        <v>0</v>
      </c>
      <c r="E104">
        <v>0</v>
      </c>
      <c r="F104">
        <v>0</v>
      </c>
      <c r="G104">
        <v>0</v>
      </c>
      <c r="H104">
        <v>0</v>
      </c>
      <c r="I104">
        <v>0</v>
      </c>
      <c r="J104">
        <v>0</v>
      </c>
      <c r="K104">
        <v>0</v>
      </c>
      <c r="L104">
        <v>0</v>
      </c>
      <c r="M104">
        <v>0</v>
      </c>
    </row>
    <row r="105" spans="1:13">
      <c r="A105" t="s">
        <v>13</v>
      </c>
      <c r="B105" s="158">
        <v>46011</v>
      </c>
      <c r="C105">
        <v>0</v>
      </c>
      <c r="D105">
        <v>0</v>
      </c>
      <c r="E105">
        <v>0</v>
      </c>
      <c r="F105">
        <v>0</v>
      </c>
      <c r="G105">
        <v>0</v>
      </c>
      <c r="H105">
        <v>0</v>
      </c>
      <c r="I105">
        <v>0</v>
      </c>
      <c r="J105">
        <v>0</v>
      </c>
      <c r="K105">
        <v>0</v>
      </c>
      <c r="L105">
        <v>0</v>
      </c>
      <c r="M105">
        <v>0</v>
      </c>
    </row>
    <row r="106" spans="1:13">
      <c r="A106" t="s">
        <v>13</v>
      </c>
      <c r="B106" s="158">
        <v>46012</v>
      </c>
      <c r="C106">
        <v>0</v>
      </c>
      <c r="D106">
        <v>0</v>
      </c>
      <c r="E106">
        <v>0</v>
      </c>
      <c r="F106">
        <v>0</v>
      </c>
      <c r="G106">
        <v>0</v>
      </c>
      <c r="H106">
        <v>0</v>
      </c>
      <c r="I106">
        <v>0</v>
      </c>
      <c r="J106">
        <v>0</v>
      </c>
      <c r="K106">
        <v>0</v>
      </c>
      <c r="L106">
        <v>0</v>
      </c>
      <c r="M106">
        <v>0</v>
      </c>
    </row>
    <row r="107" spans="1:13">
      <c r="A107" t="s">
        <v>13</v>
      </c>
      <c r="B107" s="158">
        <v>46013</v>
      </c>
      <c r="C107">
        <v>0</v>
      </c>
      <c r="D107">
        <v>0</v>
      </c>
      <c r="E107">
        <v>0</v>
      </c>
      <c r="F107">
        <v>0</v>
      </c>
      <c r="G107">
        <v>0</v>
      </c>
      <c r="H107">
        <v>0</v>
      </c>
      <c r="I107">
        <v>0</v>
      </c>
      <c r="J107">
        <v>0</v>
      </c>
      <c r="K107">
        <v>0</v>
      </c>
      <c r="L107">
        <v>0</v>
      </c>
      <c r="M107">
        <v>0</v>
      </c>
    </row>
    <row r="108" spans="1:13">
      <c r="A108" t="s">
        <v>13</v>
      </c>
      <c r="B108" s="158">
        <v>46014</v>
      </c>
      <c r="C108">
        <v>0</v>
      </c>
      <c r="D108">
        <v>0</v>
      </c>
      <c r="E108">
        <v>0</v>
      </c>
      <c r="F108">
        <v>0</v>
      </c>
      <c r="G108">
        <v>0</v>
      </c>
      <c r="H108">
        <v>0</v>
      </c>
      <c r="I108">
        <v>0</v>
      </c>
      <c r="J108">
        <v>0</v>
      </c>
      <c r="K108">
        <v>0</v>
      </c>
      <c r="L108">
        <v>0</v>
      </c>
      <c r="M108">
        <v>0</v>
      </c>
    </row>
    <row r="109" spans="1:13">
      <c r="A109" t="s">
        <v>13</v>
      </c>
      <c r="B109" s="158">
        <v>46015</v>
      </c>
      <c r="C109">
        <v>0</v>
      </c>
      <c r="D109">
        <v>0</v>
      </c>
      <c r="E109">
        <v>0</v>
      </c>
      <c r="F109">
        <v>0</v>
      </c>
      <c r="G109">
        <v>0</v>
      </c>
      <c r="H109">
        <v>0</v>
      </c>
      <c r="I109">
        <v>0</v>
      </c>
      <c r="J109">
        <v>0</v>
      </c>
      <c r="K109">
        <v>0</v>
      </c>
      <c r="L109">
        <v>0</v>
      </c>
      <c r="M109">
        <v>0</v>
      </c>
    </row>
    <row r="110" spans="1:13">
      <c r="A110" t="s">
        <v>13</v>
      </c>
      <c r="B110" s="158">
        <v>46016</v>
      </c>
      <c r="C110">
        <v>0</v>
      </c>
      <c r="D110">
        <v>0</v>
      </c>
      <c r="E110">
        <v>0</v>
      </c>
      <c r="F110">
        <v>0</v>
      </c>
      <c r="G110">
        <v>0</v>
      </c>
      <c r="H110">
        <v>0</v>
      </c>
      <c r="I110">
        <v>0</v>
      </c>
      <c r="J110">
        <v>0</v>
      </c>
      <c r="K110">
        <v>0</v>
      </c>
      <c r="L110">
        <v>0</v>
      </c>
      <c r="M110">
        <v>0</v>
      </c>
    </row>
    <row r="111" spans="1:13">
      <c r="A111" t="s">
        <v>13</v>
      </c>
      <c r="B111" s="158">
        <v>46017</v>
      </c>
      <c r="C111">
        <v>0</v>
      </c>
      <c r="D111">
        <v>0</v>
      </c>
      <c r="E111">
        <v>0</v>
      </c>
      <c r="F111">
        <v>0</v>
      </c>
      <c r="G111">
        <v>0</v>
      </c>
      <c r="H111">
        <v>0</v>
      </c>
      <c r="I111">
        <v>0</v>
      </c>
      <c r="J111">
        <v>0</v>
      </c>
      <c r="K111">
        <v>0</v>
      </c>
      <c r="L111">
        <v>0</v>
      </c>
      <c r="M111">
        <v>0</v>
      </c>
    </row>
    <row r="112" spans="1:13">
      <c r="A112" t="s">
        <v>13</v>
      </c>
      <c r="B112" s="158">
        <v>46018</v>
      </c>
      <c r="C112">
        <v>0</v>
      </c>
      <c r="D112">
        <v>0</v>
      </c>
      <c r="E112">
        <v>0</v>
      </c>
      <c r="F112">
        <v>0</v>
      </c>
      <c r="G112">
        <v>0</v>
      </c>
      <c r="H112">
        <v>0</v>
      </c>
      <c r="I112">
        <v>0</v>
      </c>
      <c r="J112">
        <v>0</v>
      </c>
      <c r="K112">
        <v>0</v>
      </c>
      <c r="L112">
        <v>0</v>
      </c>
      <c r="M112">
        <v>0</v>
      </c>
    </row>
    <row r="113" spans="1:13">
      <c r="A113" t="s">
        <v>13</v>
      </c>
      <c r="B113" s="158">
        <v>46019</v>
      </c>
      <c r="C113">
        <v>0</v>
      </c>
      <c r="D113">
        <v>0</v>
      </c>
      <c r="E113">
        <v>0</v>
      </c>
      <c r="F113">
        <v>0</v>
      </c>
      <c r="G113">
        <v>0</v>
      </c>
      <c r="H113">
        <v>0</v>
      </c>
      <c r="I113">
        <v>0</v>
      </c>
      <c r="J113">
        <v>0</v>
      </c>
      <c r="K113">
        <v>0</v>
      </c>
      <c r="L113">
        <v>0</v>
      </c>
      <c r="M113">
        <v>0</v>
      </c>
    </row>
    <row r="114" spans="1:13">
      <c r="A114" t="s">
        <v>13</v>
      </c>
      <c r="B114" s="158">
        <v>46020</v>
      </c>
      <c r="C114">
        <v>0</v>
      </c>
      <c r="D114">
        <v>0</v>
      </c>
      <c r="E114">
        <v>0</v>
      </c>
      <c r="F114">
        <v>0</v>
      </c>
      <c r="G114">
        <v>0</v>
      </c>
      <c r="H114">
        <v>0</v>
      </c>
      <c r="I114">
        <v>0</v>
      </c>
      <c r="J114">
        <v>0</v>
      </c>
      <c r="K114">
        <v>0</v>
      </c>
      <c r="L114">
        <v>0</v>
      </c>
      <c r="M114">
        <v>0</v>
      </c>
    </row>
    <row r="115" spans="1:13">
      <c r="A115" t="s">
        <v>13</v>
      </c>
      <c r="B115" s="158">
        <v>46021</v>
      </c>
      <c r="C115">
        <v>0</v>
      </c>
      <c r="D115">
        <v>0</v>
      </c>
      <c r="E115">
        <v>0</v>
      </c>
      <c r="F115">
        <v>0</v>
      </c>
      <c r="G115">
        <v>0</v>
      </c>
      <c r="H115">
        <v>0</v>
      </c>
      <c r="I115">
        <v>0</v>
      </c>
      <c r="J115">
        <v>0</v>
      </c>
      <c r="K115">
        <v>0</v>
      </c>
      <c r="L115">
        <v>0</v>
      </c>
      <c r="M115">
        <v>0</v>
      </c>
    </row>
    <row r="116" spans="1:13">
      <c r="A116" t="s">
        <v>13</v>
      </c>
      <c r="B116" s="158">
        <v>46022</v>
      </c>
      <c r="C116">
        <v>0</v>
      </c>
      <c r="D116">
        <v>0</v>
      </c>
      <c r="E116">
        <v>0</v>
      </c>
      <c r="F116">
        <v>0</v>
      </c>
      <c r="G116">
        <v>0</v>
      </c>
      <c r="H116">
        <v>0</v>
      </c>
      <c r="I116">
        <v>0</v>
      </c>
      <c r="J116">
        <v>0</v>
      </c>
      <c r="K116">
        <v>0</v>
      </c>
      <c r="L116">
        <v>0</v>
      </c>
      <c r="M116">
        <v>0</v>
      </c>
    </row>
    <row r="117" spans="1:13">
      <c r="A117" t="s">
        <v>14</v>
      </c>
      <c r="B117" s="158" cm="1">
        <f t="array" ref="B117:M231">+'SANDRA PATRICIA BARRETO SANCHE'!A5:L119</f>
        <v>45908</v>
      </c>
      <c r="C117">
        <v>0</v>
      </c>
      <c r="D117">
        <v>0</v>
      </c>
      <c r="E117">
        <v>0</v>
      </c>
      <c r="F117">
        <v>0</v>
      </c>
      <c r="G117">
        <v>0</v>
      </c>
      <c r="H117">
        <v>0</v>
      </c>
      <c r="I117">
        <v>8</v>
      </c>
      <c r="J117">
        <v>0</v>
      </c>
      <c r="K117">
        <v>1</v>
      </c>
      <c r="L117">
        <v>0</v>
      </c>
      <c r="M117" t="str">
        <v>Apoyo logístico, alistamiento de espacios, ´puestos y  equipos de trabajo</v>
      </c>
    </row>
    <row r="118" spans="1:13">
      <c r="A118" t="s">
        <v>14</v>
      </c>
      <c r="B118" s="158">
        <v>45909</v>
      </c>
      <c r="C118">
        <v>0</v>
      </c>
      <c r="D118">
        <v>0</v>
      </c>
      <c r="E118">
        <v>0</v>
      </c>
      <c r="F118">
        <v>0</v>
      </c>
      <c r="G118">
        <v>0</v>
      </c>
      <c r="H118">
        <v>0</v>
      </c>
      <c r="I118">
        <v>8</v>
      </c>
      <c r="J118">
        <v>0</v>
      </c>
      <c r="K118">
        <v>1</v>
      </c>
      <c r="L118">
        <v>0</v>
      </c>
      <c r="M118" t="str">
        <v>Rececpión de tarjetas kardex Soldados, reconocimiento de la información, pruebas registros de iinventario</v>
      </c>
    </row>
    <row r="119" spans="1:13">
      <c r="A119" t="s">
        <v>14</v>
      </c>
      <c r="B119" s="158">
        <v>45910</v>
      </c>
      <c r="C119">
        <v>0</v>
      </c>
      <c r="D119">
        <v>0</v>
      </c>
      <c r="E119">
        <v>0</v>
      </c>
      <c r="F119">
        <v>0</v>
      </c>
      <c r="G119">
        <v>0</v>
      </c>
      <c r="H119">
        <v>0</v>
      </c>
      <c r="I119">
        <v>8</v>
      </c>
      <c r="J119">
        <v>0</v>
      </c>
      <c r="K119">
        <v>1</v>
      </c>
      <c r="L119">
        <v>0</v>
      </c>
      <c r="M119" t="str">
        <v>Ajustes rótulos MinDef 1 Mind Def Reproceso Ent 1 y Ejército Ent 3 Trabajo en casa por falta de red en sede</v>
      </c>
    </row>
    <row r="120" spans="1:13">
      <c r="A120" t="s">
        <v>14</v>
      </c>
      <c r="B120" s="158">
        <v>45911</v>
      </c>
      <c r="C120">
        <v>0</v>
      </c>
      <c r="D120">
        <v>0</v>
      </c>
      <c r="E120">
        <v>0</v>
      </c>
      <c r="F120">
        <v>0</v>
      </c>
      <c r="G120">
        <v>0</v>
      </c>
      <c r="H120">
        <v>0</v>
      </c>
      <c r="I120">
        <v>8</v>
      </c>
      <c r="J120">
        <v>0</v>
      </c>
      <c r="K120">
        <v>1</v>
      </c>
      <c r="L120">
        <v>0</v>
      </c>
      <c r="M120" t="str">
        <v>Prueba metodología ordenación Sistema Alfabético Kardex</v>
      </c>
    </row>
    <row r="121" spans="1:13">
      <c r="A121" t="s">
        <v>14</v>
      </c>
      <c r="B121" s="158">
        <v>45912</v>
      </c>
      <c r="C121">
        <v>0</v>
      </c>
      <c r="D121">
        <v>0</v>
      </c>
      <c r="E121">
        <v>0</v>
      </c>
      <c r="F121">
        <v>0</v>
      </c>
      <c r="G121">
        <v>0</v>
      </c>
      <c r="H121">
        <v>0</v>
      </c>
      <c r="I121">
        <v>8</v>
      </c>
      <c r="J121">
        <v>0</v>
      </c>
      <c r="K121">
        <v>1</v>
      </c>
      <c r="L121">
        <v>0</v>
      </c>
      <c r="M121" t="str">
        <v>Prueba metodología ordenación Sistema Alfabético Kardex
traslado de documentación Kardex a lugar de trabajo
SE ENCUENTRA AL DIA AL 12 -09-2025</v>
      </c>
    </row>
    <row r="122" spans="1:13">
      <c r="A122" t="s">
        <v>14</v>
      </c>
      <c r="B122" s="158">
        <v>45913</v>
      </c>
      <c r="C122">
        <v>0</v>
      </c>
      <c r="D122">
        <v>0</v>
      </c>
      <c r="E122">
        <v>0</v>
      </c>
      <c r="F122">
        <v>0</v>
      </c>
      <c r="G122">
        <v>0</v>
      </c>
      <c r="H122">
        <v>0</v>
      </c>
      <c r="I122">
        <v>0</v>
      </c>
      <c r="J122">
        <v>0</v>
      </c>
      <c r="K122">
        <v>0</v>
      </c>
      <c r="L122">
        <v>0</v>
      </c>
      <c r="M122">
        <v>0</v>
      </c>
    </row>
    <row r="123" spans="1:13">
      <c r="A123" t="s">
        <v>14</v>
      </c>
      <c r="B123" s="158">
        <v>45914</v>
      </c>
      <c r="C123">
        <v>0</v>
      </c>
      <c r="D123">
        <v>0</v>
      </c>
      <c r="E123">
        <v>0</v>
      </c>
      <c r="F123">
        <v>0</v>
      </c>
      <c r="G123">
        <v>0</v>
      </c>
      <c r="H123">
        <v>0</v>
      </c>
      <c r="I123">
        <v>0</v>
      </c>
      <c r="J123">
        <v>0</v>
      </c>
      <c r="K123">
        <v>0</v>
      </c>
      <c r="L123">
        <v>0</v>
      </c>
      <c r="M123">
        <v>0</v>
      </c>
    </row>
    <row r="124" spans="1:13">
      <c r="A124" t="s">
        <v>14</v>
      </c>
      <c r="B124" s="158">
        <v>45915</v>
      </c>
      <c r="C124">
        <v>1</v>
      </c>
      <c r="D124">
        <v>0</v>
      </c>
      <c r="E124">
        <v>0</v>
      </c>
      <c r="F124">
        <v>0</v>
      </c>
      <c r="G124">
        <v>0</v>
      </c>
      <c r="H124">
        <v>0</v>
      </c>
      <c r="I124">
        <v>0</v>
      </c>
      <c r="J124">
        <v>0</v>
      </c>
      <c r="K124">
        <v>0</v>
      </c>
      <c r="L124">
        <v>0</v>
      </c>
      <c r="M124" t="str">
        <v>Gaveta 7
Reuniòn AGN Subdirecciòn</v>
      </c>
    </row>
    <row r="125" spans="1:13">
      <c r="A125" t="s">
        <v>14</v>
      </c>
      <c r="B125" s="158">
        <v>45916</v>
      </c>
      <c r="C125">
        <v>0</v>
      </c>
      <c r="D125">
        <v>0</v>
      </c>
      <c r="E125">
        <v>0</v>
      </c>
      <c r="F125">
        <v>0</v>
      </c>
      <c r="G125">
        <v>0</v>
      </c>
      <c r="H125">
        <v>0</v>
      </c>
      <c r="I125">
        <v>8</v>
      </c>
      <c r="J125">
        <v>0</v>
      </c>
      <c r="K125">
        <v>1</v>
      </c>
      <c r="L125">
        <v>0</v>
      </c>
      <c r="M125" t="str">
        <v>Correcciòn ròtulos MinDef</v>
      </c>
    </row>
    <row r="126" spans="1:13">
      <c r="A126" t="s">
        <v>14</v>
      </c>
      <c r="B126" s="158">
        <v>45917</v>
      </c>
      <c r="C126">
        <v>0</v>
      </c>
      <c r="D126">
        <v>0</v>
      </c>
      <c r="E126">
        <v>0</v>
      </c>
      <c r="F126">
        <v>0</v>
      </c>
      <c r="G126">
        <v>0</v>
      </c>
      <c r="H126">
        <v>0</v>
      </c>
      <c r="I126">
        <v>8</v>
      </c>
      <c r="J126">
        <v>0</v>
      </c>
      <c r="K126">
        <v>1</v>
      </c>
      <c r="L126">
        <v>0</v>
      </c>
      <c r="M126" t="str">
        <v>Correcciòn ròtulos MinDef e inicio Gaveta 9 ordenaciòn</v>
      </c>
    </row>
    <row r="127" spans="1:13">
      <c r="A127" t="s">
        <v>14</v>
      </c>
      <c r="B127" s="158">
        <v>45918</v>
      </c>
      <c r="C127">
        <v>1</v>
      </c>
      <c r="D127">
        <v>0</v>
      </c>
      <c r="E127">
        <v>0</v>
      </c>
      <c r="F127">
        <v>0</v>
      </c>
      <c r="G127">
        <v>0</v>
      </c>
      <c r="H127">
        <v>0</v>
      </c>
      <c r="I127">
        <v>4</v>
      </c>
      <c r="J127">
        <v>0</v>
      </c>
      <c r="K127">
        <v>0.5</v>
      </c>
      <c r="L127">
        <v>0</v>
      </c>
      <c r="M127" t="str">
        <v>Inserciònes de HC y Ròtulos 
Gaveta 9</v>
      </c>
    </row>
    <row r="128" spans="1:13">
      <c r="A128" t="s">
        <v>14</v>
      </c>
      <c r="B128" s="158">
        <v>45919</v>
      </c>
      <c r="C128">
        <v>0</v>
      </c>
      <c r="D128">
        <v>0</v>
      </c>
      <c r="E128">
        <v>0</v>
      </c>
      <c r="F128">
        <v>0</v>
      </c>
      <c r="G128">
        <v>0</v>
      </c>
      <c r="H128">
        <v>0</v>
      </c>
      <c r="I128">
        <v>0</v>
      </c>
      <c r="J128">
        <v>8</v>
      </c>
      <c r="K128">
        <v>0</v>
      </c>
      <c r="L128">
        <v>1</v>
      </c>
      <c r="M128" t="str">
        <v>NO ASISTIO</v>
      </c>
    </row>
    <row r="129" spans="1:13">
      <c r="A129" t="s">
        <v>14</v>
      </c>
      <c r="B129" s="158">
        <v>45920</v>
      </c>
      <c r="C129">
        <v>0</v>
      </c>
      <c r="D129">
        <v>0</v>
      </c>
      <c r="E129">
        <v>0</v>
      </c>
      <c r="F129">
        <v>0</v>
      </c>
      <c r="G129">
        <v>0</v>
      </c>
      <c r="H129">
        <v>0</v>
      </c>
      <c r="I129">
        <v>0</v>
      </c>
      <c r="J129">
        <v>0</v>
      </c>
      <c r="K129">
        <v>0</v>
      </c>
      <c r="L129">
        <v>0</v>
      </c>
      <c r="M129">
        <v>0</v>
      </c>
    </row>
    <row r="130" spans="1:13">
      <c r="A130" t="s">
        <v>14</v>
      </c>
      <c r="B130" s="158">
        <v>45921</v>
      </c>
      <c r="C130">
        <v>0</v>
      </c>
      <c r="D130">
        <v>0</v>
      </c>
      <c r="E130">
        <v>0</v>
      </c>
      <c r="F130">
        <v>0</v>
      </c>
      <c r="G130">
        <v>0</v>
      </c>
      <c r="H130">
        <v>0</v>
      </c>
      <c r="I130">
        <v>0</v>
      </c>
      <c r="J130">
        <v>0</v>
      </c>
      <c r="K130">
        <v>0</v>
      </c>
      <c r="L130">
        <v>0</v>
      </c>
      <c r="M130">
        <v>0</v>
      </c>
    </row>
    <row r="131" spans="1:13">
      <c r="A131" t="s">
        <v>14</v>
      </c>
      <c r="B131" s="158">
        <v>45922</v>
      </c>
      <c r="C131">
        <v>0</v>
      </c>
      <c r="D131">
        <v>0</v>
      </c>
      <c r="E131">
        <v>0</v>
      </c>
      <c r="F131">
        <v>0</v>
      </c>
      <c r="G131">
        <v>0</v>
      </c>
      <c r="H131">
        <v>0</v>
      </c>
      <c r="I131">
        <v>0</v>
      </c>
      <c r="J131">
        <v>0</v>
      </c>
      <c r="K131">
        <v>0</v>
      </c>
      <c r="L131">
        <v>0</v>
      </c>
      <c r="M131">
        <v>0</v>
      </c>
    </row>
    <row r="132" spans="1:13">
      <c r="A132" t="s">
        <v>14</v>
      </c>
      <c r="B132" s="158">
        <v>45923</v>
      </c>
      <c r="C132">
        <v>0</v>
      </c>
      <c r="D132">
        <v>6</v>
      </c>
      <c r="E132">
        <v>0</v>
      </c>
      <c r="F132">
        <v>0</v>
      </c>
      <c r="G132">
        <v>0</v>
      </c>
      <c r="H132">
        <v>0</v>
      </c>
      <c r="I132">
        <v>0</v>
      </c>
      <c r="J132">
        <v>0</v>
      </c>
      <c r="K132">
        <v>0</v>
      </c>
      <c r="L132">
        <v>0</v>
      </c>
      <c r="M132" t="str">
        <v>Gavetas 1 a 6
SE ENCUENTRA AL DÌA AL 23 DE SEPTIEMBRE DE 2025</v>
      </c>
    </row>
    <row r="133" spans="1:13">
      <c r="A133" t="s">
        <v>14</v>
      </c>
      <c r="B133" s="158">
        <v>45924</v>
      </c>
      <c r="C133">
        <v>0</v>
      </c>
      <c r="D133">
        <v>0</v>
      </c>
      <c r="E133">
        <v>0</v>
      </c>
      <c r="F133">
        <v>0</v>
      </c>
      <c r="G133">
        <v>0</v>
      </c>
      <c r="H133">
        <v>0</v>
      </c>
      <c r="I133">
        <v>8</v>
      </c>
      <c r="J133">
        <v>0</v>
      </c>
      <c r="K133">
        <v>1</v>
      </c>
      <c r="L133">
        <v>0</v>
      </c>
      <c r="M133" t="str">
        <v>APOYO LOGISTICO
ASIGNACION DE TRABAJO EN LOS DIFERENTES PROCESOS
APOYO EN PROCESOS DE INDUCCION
APOYO ADMINSITRATIVO</v>
      </c>
    </row>
    <row r="134" spans="1:13">
      <c r="A134" t="s">
        <v>14</v>
      </c>
      <c r="B134" s="158">
        <v>45925</v>
      </c>
      <c r="C134">
        <v>0</v>
      </c>
      <c r="D134">
        <v>6</v>
      </c>
      <c r="E134">
        <v>0</v>
      </c>
      <c r="F134">
        <v>0</v>
      </c>
      <c r="G134">
        <v>0</v>
      </c>
      <c r="H134">
        <v>0</v>
      </c>
      <c r="I134">
        <v>0</v>
      </c>
      <c r="J134">
        <v>0</v>
      </c>
      <c r="K134">
        <v>0</v>
      </c>
      <c r="L134">
        <v>0</v>
      </c>
      <c r="M134" t="str">
        <v>GAVETA 7 A 12 
APOYO LOGISTICO
ASIGNACION DE TRABAJO EN LOS DIFERENTES PROCESOS
APOYO EN PROCESOS DE INDUCCION
APOYO ADMINSITRATIVO</v>
      </c>
    </row>
    <row r="135" spans="1:13">
      <c r="A135" t="s">
        <v>14</v>
      </c>
      <c r="B135" s="158">
        <v>45926</v>
      </c>
      <c r="C135">
        <v>0</v>
      </c>
      <c r="D135">
        <v>0</v>
      </c>
      <c r="E135">
        <v>0</v>
      </c>
      <c r="F135">
        <v>0</v>
      </c>
      <c r="G135">
        <v>0</v>
      </c>
      <c r="H135">
        <v>0</v>
      </c>
      <c r="I135">
        <v>8</v>
      </c>
      <c r="J135">
        <v>0</v>
      </c>
      <c r="K135">
        <v>1</v>
      </c>
      <c r="L135">
        <v>0</v>
      </c>
      <c r="M135" t="str">
        <v>APOYO LOGISTICO
ASIGNACION DE TRABAJO EN LOS DIFERENTES PROCESOS
APOYO EN PROCESOS DE INDUCCION
APOYO ADMINSITRATIVO</v>
      </c>
    </row>
    <row r="136" spans="1:13">
      <c r="A136" t="s">
        <v>14</v>
      </c>
      <c r="B136" s="158">
        <v>45927</v>
      </c>
      <c r="C136">
        <v>0</v>
      </c>
      <c r="D136">
        <v>0</v>
      </c>
      <c r="E136">
        <v>0</v>
      </c>
      <c r="F136">
        <v>0</v>
      </c>
      <c r="G136">
        <v>0</v>
      </c>
      <c r="H136">
        <v>0</v>
      </c>
      <c r="I136">
        <v>0</v>
      </c>
      <c r="J136">
        <v>0</v>
      </c>
      <c r="K136">
        <v>0</v>
      </c>
      <c r="L136">
        <v>0</v>
      </c>
      <c r="M136">
        <v>0</v>
      </c>
    </row>
    <row r="137" spans="1:13">
      <c r="A137" t="s">
        <v>14</v>
      </c>
      <c r="B137" s="158">
        <v>45928</v>
      </c>
      <c r="C137">
        <v>0</v>
      </c>
      <c r="D137">
        <v>0</v>
      </c>
      <c r="E137">
        <v>0</v>
      </c>
      <c r="F137">
        <v>0</v>
      </c>
      <c r="G137">
        <v>0</v>
      </c>
      <c r="H137">
        <v>0</v>
      </c>
      <c r="I137">
        <v>0</v>
      </c>
      <c r="J137">
        <v>0</v>
      </c>
      <c r="K137">
        <v>0</v>
      </c>
      <c r="L137">
        <v>0</v>
      </c>
      <c r="M137">
        <v>0</v>
      </c>
    </row>
    <row r="138" spans="1:13">
      <c r="A138" t="s">
        <v>14</v>
      </c>
      <c r="B138" s="158">
        <v>45929</v>
      </c>
      <c r="C138">
        <v>0</v>
      </c>
      <c r="D138">
        <v>10</v>
      </c>
      <c r="E138">
        <v>0</v>
      </c>
      <c r="F138">
        <v>0</v>
      </c>
      <c r="G138">
        <v>0</v>
      </c>
      <c r="H138">
        <v>0</v>
      </c>
      <c r="I138">
        <v>8</v>
      </c>
      <c r="J138">
        <v>0</v>
      </c>
      <c r="K138">
        <v>1</v>
      </c>
      <c r="L138">
        <v>0</v>
      </c>
      <c r="M138" t="str">
        <v>GAVETA 13 A 22
APOYO LOGISTICO
ASIGNACION DE TRABAJO EN LOS DIFERENTES PROCESOS
APOYO EN PROCESOS DE INDUCCION
APOYO ADMINSITRATIVO</v>
      </c>
    </row>
    <row r="139" spans="1:13">
      <c r="A139" t="s">
        <v>14</v>
      </c>
      <c r="B139" s="158">
        <v>45930</v>
      </c>
      <c r="C139">
        <v>0</v>
      </c>
      <c r="D139">
        <v>6</v>
      </c>
      <c r="E139">
        <v>0</v>
      </c>
      <c r="F139">
        <v>0</v>
      </c>
      <c r="G139">
        <v>0</v>
      </c>
      <c r="H139">
        <v>0</v>
      </c>
      <c r="I139">
        <v>8</v>
      </c>
      <c r="J139">
        <v>0</v>
      </c>
      <c r="K139">
        <v>1</v>
      </c>
      <c r="L139">
        <v>0</v>
      </c>
      <c r="M139" t="str">
        <v>GAVETA 23 A 28
APOYO LOGISTICO
ASIGNACION DE TRABAJO EN LOS DIFERENTES PROCESOS
APOYO EN PROCESOS DE INDUCCION
APOYO ADMINSITRATIVO</v>
      </c>
    </row>
    <row r="140" spans="1:13">
      <c r="A140" t="s">
        <v>14</v>
      </c>
      <c r="B140" s="158">
        <v>45931</v>
      </c>
      <c r="C140">
        <v>0</v>
      </c>
      <c r="D140">
        <v>4</v>
      </c>
      <c r="E140">
        <v>0</v>
      </c>
      <c r="F140">
        <v>0</v>
      </c>
      <c r="G140">
        <v>0</v>
      </c>
      <c r="H140">
        <v>0</v>
      </c>
      <c r="I140">
        <v>8</v>
      </c>
      <c r="J140">
        <v>0</v>
      </c>
      <c r="K140">
        <v>1</v>
      </c>
      <c r="L140">
        <v>0</v>
      </c>
      <c r="M140" t="str">
        <v>GAVETA 29 A 32
APOYO LOGISTICO
ASIGNACION DE TRABAJO EN LOS DIFERENTES PROCESOS
APOYO EN PROCESOS DE INDUCCION
APOYO ADMINSITRATIVO</v>
      </c>
    </row>
    <row r="141" spans="1:13">
      <c r="A141" t="s">
        <v>14</v>
      </c>
      <c r="B141" s="158">
        <v>45932</v>
      </c>
      <c r="C141">
        <v>0</v>
      </c>
      <c r="D141">
        <v>8</v>
      </c>
      <c r="E141">
        <v>0</v>
      </c>
      <c r="F141">
        <v>0</v>
      </c>
      <c r="G141">
        <v>0</v>
      </c>
      <c r="H141">
        <v>0</v>
      </c>
      <c r="I141">
        <v>8</v>
      </c>
      <c r="J141">
        <v>0</v>
      </c>
      <c r="K141">
        <v>1</v>
      </c>
      <c r="L141">
        <v>0</v>
      </c>
      <c r="M141" t="str">
        <v>GAVETA 32 A 40</v>
      </c>
    </row>
    <row r="142" spans="1:13">
      <c r="A142" t="s">
        <v>14</v>
      </c>
      <c r="B142" s="158">
        <v>45933</v>
      </c>
      <c r="C142">
        <v>0</v>
      </c>
      <c r="D142">
        <v>0</v>
      </c>
      <c r="E142">
        <v>0</v>
      </c>
      <c r="F142">
        <v>0</v>
      </c>
      <c r="G142">
        <v>0</v>
      </c>
      <c r="H142">
        <v>0</v>
      </c>
      <c r="I142">
        <v>8</v>
      </c>
      <c r="J142">
        <v>0</v>
      </c>
      <c r="K142">
        <v>1</v>
      </c>
      <c r="L142">
        <v>0</v>
      </c>
      <c r="M142" t="str">
        <v>APOYO LOGISTICO
ASIGNACION DE TRABAJO EN LOS DIFERENTES PROCESOS
APOYO EN PROCESOS DE INDUCCION
APOYO ADMINSITRATIVO</v>
      </c>
    </row>
    <row r="143" spans="1:13">
      <c r="A143" t="s">
        <v>14</v>
      </c>
      <c r="B143" s="158">
        <v>45934</v>
      </c>
      <c r="C143">
        <v>0</v>
      </c>
      <c r="D143">
        <v>0</v>
      </c>
      <c r="E143">
        <v>0</v>
      </c>
      <c r="F143">
        <v>0</v>
      </c>
      <c r="G143">
        <v>0</v>
      </c>
      <c r="H143">
        <v>0</v>
      </c>
      <c r="I143">
        <v>0</v>
      </c>
      <c r="J143">
        <v>0</v>
      </c>
      <c r="K143">
        <v>0</v>
      </c>
      <c r="L143">
        <v>0</v>
      </c>
      <c r="M143">
        <v>0</v>
      </c>
    </row>
    <row r="144" spans="1:13">
      <c r="A144" t="s">
        <v>14</v>
      </c>
      <c r="B144" s="158">
        <v>45935</v>
      </c>
      <c r="C144">
        <v>0</v>
      </c>
      <c r="D144">
        <v>0</v>
      </c>
      <c r="E144">
        <v>0</v>
      </c>
      <c r="F144">
        <v>0</v>
      </c>
      <c r="G144">
        <v>0</v>
      </c>
      <c r="H144">
        <v>0</v>
      </c>
      <c r="I144">
        <v>0</v>
      </c>
      <c r="J144">
        <v>0</v>
      </c>
      <c r="K144">
        <v>0</v>
      </c>
      <c r="L144">
        <v>0</v>
      </c>
      <c r="M144">
        <v>0</v>
      </c>
    </row>
    <row r="145" spans="1:13">
      <c r="A145" t="s">
        <v>14</v>
      </c>
      <c r="B145" s="158">
        <v>45936</v>
      </c>
      <c r="C145">
        <v>0</v>
      </c>
      <c r="D145">
        <v>0</v>
      </c>
      <c r="E145">
        <v>0</v>
      </c>
      <c r="F145">
        <v>0</v>
      </c>
      <c r="G145">
        <v>0</v>
      </c>
      <c r="H145">
        <v>0</v>
      </c>
      <c r="I145">
        <v>8</v>
      </c>
      <c r="J145">
        <v>0</v>
      </c>
      <c r="K145">
        <v>1</v>
      </c>
      <c r="L145">
        <v>0</v>
      </c>
      <c r="M145" t="str">
        <v>APOYO LOGISTICO
ASIGNACION DE TRABAJO EN LOS DIFERENTES PROCESOS
APOYO EN PROCESOS DE INDUCCION
APOYO ADMINSITRATIVO</v>
      </c>
    </row>
    <row r="146" spans="1:13">
      <c r="A146" t="s">
        <v>14</v>
      </c>
      <c r="B146" s="158">
        <v>45937</v>
      </c>
      <c r="C146">
        <v>0</v>
      </c>
      <c r="D146">
        <v>0</v>
      </c>
      <c r="E146">
        <v>0</v>
      </c>
      <c r="F146">
        <v>0</v>
      </c>
      <c r="G146">
        <v>0</v>
      </c>
      <c r="H146">
        <v>0</v>
      </c>
      <c r="I146">
        <v>8</v>
      </c>
      <c r="J146">
        <v>0</v>
      </c>
      <c r="K146">
        <v>1</v>
      </c>
      <c r="L146">
        <v>0</v>
      </c>
      <c r="M146" t="str">
        <v>APOYO LOGISTICO
ASIGNACION DE TRABAJO EN LOS DIFERENTES PROCESOS
APOYO EN PROCESOS DE INDUCCION
APOYO ADMINSITRATIVO</v>
      </c>
    </row>
    <row r="147" spans="1:13">
      <c r="A147" t="s">
        <v>14</v>
      </c>
      <c r="B147" s="158">
        <v>45938</v>
      </c>
      <c r="C147">
        <v>0</v>
      </c>
      <c r="D147">
        <v>1</v>
      </c>
      <c r="E147">
        <v>0</v>
      </c>
      <c r="F147">
        <v>0</v>
      </c>
      <c r="G147">
        <v>0</v>
      </c>
      <c r="H147">
        <v>0</v>
      </c>
      <c r="I147">
        <v>8</v>
      </c>
      <c r="J147">
        <v>0</v>
      </c>
      <c r="K147">
        <v>1</v>
      </c>
      <c r="L147">
        <v>0</v>
      </c>
      <c r="M147" t="str">
        <v>GAVETA 44
APOYO LOGISTICO
ASIGNACION DE TRABAJO EN LOS DIFERENTES PROCESOS
APOYO EN PROCESOS DE INDUCCION
APOYO ADMINSITRATIVO</v>
      </c>
    </row>
    <row r="148" spans="1:13">
      <c r="A148" t="s">
        <v>14</v>
      </c>
      <c r="B148" s="158">
        <v>45939</v>
      </c>
      <c r="C148">
        <v>0</v>
      </c>
      <c r="D148">
        <v>0</v>
      </c>
      <c r="E148">
        <v>0</v>
      </c>
      <c r="F148">
        <v>0</v>
      </c>
      <c r="G148">
        <v>0</v>
      </c>
      <c r="H148">
        <v>0</v>
      </c>
      <c r="I148">
        <v>8</v>
      </c>
      <c r="J148">
        <v>0</v>
      </c>
      <c r="K148">
        <v>1</v>
      </c>
      <c r="L148">
        <v>0</v>
      </c>
      <c r="M148" t="str">
        <v>APOYO LOGISTICO
ASIGNACION DE TRABAJO EN LOS DIFERENTES PROCESOS
APOYO EN PROCESOS DE INDUCCION
APOYO ADMINSITRATIVO</v>
      </c>
    </row>
    <row r="149" spans="1:13">
      <c r="A149" t="s">
        <v>14</v>
      </c>
      <c r="B149" s="158">
        <v>45940</v>
      </c>
      <c r="C149">
        <v>0</v>
      </c>
      <c r="D149">
        <v>1</v>
      </c>
      <c r="E149">
        <v>0</v>
      </c>
      <c r="F149">
        <v>0</v>
      </c>
      <c r="G149">
        <v>0</v>
      </c>
      <c r="H149">
        <v>0</v>
      </c>
      <c r="I149">
        <v>8</v>
      </c>
      <c r="J149">
        <v>0</v>
      </c>
      <c r="K149">
        <v>1</v>
      </c>
      <c r="L149">
        <v>0</v>
      </c>
      <c r="M149" t="str">
        <v>GAVETA 57
APOYO LOGISTICO
ASIGNACION DE TRABAJO EN LOS DIFERENTES PROCESOS
APOYO EN PROCESOS DE INDUCCION
APOYO ADMINSITRATIVO</v>
      </c>
    </row>
    <row r="150" spans="1:13">
      <c r="A150" t="s">
        <v>14</v>
      </c>
      <c r="B150" s="158">
        <v>45941</v>
      </c>
      <c r="C150">
        <v>0</v>
      </c>
      <c r="D150">
        <v>0</v>
      </c>
      <c r="E150">
        <v>0</v>
      </c>
      <c r="F150">
        <v>0</v>
      </c>
      <c r="G150">
        <v>0</v>
      </c>
      <c r="H150">
        <v>0</v>
      </c>
      <c r="I150">
        <v>0</v>
      </c>
      <c r="J150">
        <v>0</v>
      </c>
      <c r="K150">
        <v>0</v>
      </c>
      <c r="L150">
        <v>0</v>
      </c>
      <c r="M150">
        <v>0</v>
      </c>
    </row>
    <row r="151" spans="1:13">
      <c r="A151" t="s">
        <v>14</v>
      </c>
      <c r="B151" s="158">
        <v>45942</v>
      </c>
      <c r="C151">
        <v>0</v>
      </c>
      <c r="D151">
        <v>0</v>
      </c>
      <c r="E151">
        <v>0</v>
      </c>
      <c r="F151">
        <v>0</v>
      </c>
      <c r="G151">
        <v>0</v>
      </c>
      <c r="H151">
        <v>0</v>
      </c>
      <c r="I151">
        <v>0</v>
      </c>
      <c r="J151">
        <v>0</v>
      </c>
      <c r="K151">
        <v>0</v>
      </c>
      <c r="L151">
        <v>0</v>
      </c>
      <c r="M151">
        <v>0</v>
      </c>
    </row>
    <row r="152" spans="1:13">
      <c r="A152" t="s">
        <v>14</v>
      </c>
      <c r="B152" s="158">
        <v>45943</v>
      </c>
      <c r="C152">
        <v>0</v>
      </c>
      <c r="D152">
        <v>0</v>
      </c>
      <c r="E152">
        <v>0</v>
      </c>
      <c r="F152">
        <v>0</v>
      </c>
      <c r="G152">
        <v>0</v>
      </c>
      <c r="H152">
        <v>0</v>
      </c>
      <c r="I152">
        <v>8</v>
      </c>
      <c r="J152">
        <v>0</v>
      </c>
      <c r="K152">
        <v>1</v>
      </c>
      <c r="L152">
        <v>0</v>
      </c>
      <c r="M152" t="str">
        <v>APOYO LOGISTICO
ASIGNACION DE TRABAJO EN LOS DIFERENTES PROCESOS
APOYO EN PROCESOS DE INDUCCION
APOYO ADMINSITRATIVO</v>
      </c>
    </row>
    <row r="153" spans="1:13">
      <c r="A153" t="s">
        <v>14</v>
      </c>
      <c r="B153" s="158">
        <v>45944</v>
      </c>
      <c r="C153">
        <v>0</v>
      </c>
      <c r="D153">
        <v>0</v>
      </c>
      <c r="E153">
        <v>0</v>
      </c>
      <c r="F153">
        <v>0</v>
      </c>
      <c r="G153">
        <v>0</v>
      </c>
      <c r="H153">
        <v>0</v>
      </c>
      <c r="I153">
        <v>8</v>
      </c>
      <c r="J153">
        <v>0</v>
      </c>
      <c r="K153">
        <v>1</v>
      </c>
      <c r="L153">
        <v>0</v>
      </c>
      <c r="M153" t="str">
        <v>APOYO LOGISTICO
ASIGNACION DE TRABAJO EN LOS DIFERENTES PROCESOS
APOYO EN PROCESOS DE INDUCCION
APOYO ADMINSITRATIVO</v>
      </c>
    </row>
    <row r="154" spans="1:13">
      <c r="A154" t="s">
        <v>14</v>
      </c>
      <c r="B154" s="158">
        <v>45945</v>
      </c>
      <c r="C154">
        <v>0</v>
      </c>
      <c r="D154">
        <v>0</v>
      </c>
      <c r="E154">
        <v>0</v>
      </c>
      <c r="F154">
        <v>0</v>
      </c>
      <c r="G154">
        <v>0</v>
      </c>
      <c r="H154">
        <v>0</v>
      </c>
      <c r="I154">
        <v>8</v>
      </c>
      <c r="J154">
        <v>0</v>
      </c>
      <c r="K154">
        <v>1</v>
      </c>
      <c r="L154">
        <v>0</v>
      </c>
      <c r="M154" t="str">
        <v xml:space="preserve">  APOYO LOGISTICO
ASIGNACION DE TRABAJO EN LOS DIFERENTES PROCESOS
APOYO EN PROCESOS DE INDUCCION
APOYO ADMINSITRATIVO  </v>
      </c>
    </row>
    <row r="155" spans="1:13">
      <c r="A155" t="s">
        <v>14</v>
      </c>
      <c r="B155" s="158">
        <v>45946</v>
      </c>
      <c r="C155">
        <v>0</v>
      </c>
      <c r="D155">
        <v>0</v>
      </c>
      <c r="E155">
        <v>0</v>
      </c>
      <c r="F155">
        <v>0</v>
      </c>
      <c r="G155">
        <v>0</v>
      </c>
      <c r="H155">
        <v>0</v>
      </c>
      <c r="I155">
        <v>8</v>
      </c>
      <c r="J155">
        <v>0</v>
      </c>
      <c r="K155">
        <v>1</v>
      </c>
      <c r="L155">
        <v>0</v>
      </c>
      <c r="M155" t="str">
        <v xml:space="preserve">APOYO LOGISTICO
ASIGNACION DE TRABAJO EN LOS DIFERENTES PROCESOS
APOYO EN PROCESOS DE INDUCCION
APOYO ADMINSITRATIVO </v>
      </c>
    </row>
    <row r="156" spans="1:13">
      <c r="A156" t="s">
        <v>14</v>
      </c>
      <c r="B156" s="158">
        <v>45947</v>
      </c>
      <c r="C156">
        <v>0</v>
      </c>
      <c r="D156">
        <v>0</v>
      </c>
      <c r="E156">
        <v>0</v>
      </c>
      <c r="F156">
        <v>0</v>
      </c>
      <c r="G156">
        <v>0</v>
      </c>
      <c r="H156">
        <v>0</v>
      </c>
      <c r="I156">
        <v>8</v>
      </c>
      <c r="J156">
        <v>0</v>
      </c>
      <c r="K156">
        <v>1</v>
      </c>
      <c r="L156">
        <v>0</v>
      </c>
      <c r="M156" t="str">
        <v xml:space="preserve">APOYO LOGISTICO
ASIGNACION DE TRABAJO EN LOS DIFERENTES PROCESOS
APOYO EN PROCESOS DE INDUCCION
APOYO ADMINSITRATIVO </v>
      </c>
    </row>
    <row r="157" spans="1:13">
      <c r="A157" t="s">
        <v>14</v>
      </c>
      <c r="B157" s="158">
        <v>45948</v>
      </c>
      <c r="C157">
        <v>0</v>
      </c>
      <c r="D157">
        <v>0</v>
      </c>
      <c r="E157">
        <v>0</v>
      </c>
      <c r="F157">
        <v>0</v>
      </c>
      <c r="G157">
        <v>0</v>
      </c>
      <c r="H157">
        <v>0</v>
      </c>
      <c r="I157">
        <v>0</v>
      </c>
      <c r="J157">
        <v>0</v>
      </c>
      <c r="K157">
        <v>0</v>
      </c>
      <c r="L157">
        <v>0</v>
      </c>
      <c r="M157">
        <v>0</v>
      </c>
    </row>
    <row r="158" spans="1:13">
      <c r="A158" t="s">
        <v>14</v>
      </c>
      <c r="B158" s="158">
        <v>45949</v>
      </c>
      <c r="C158">
        <v>0</v>
      </c>
      <c r="D158">
        <v>0</v>
      </c>
      <c r="E158">
        <v>0</v>
      </c>
      <c r="F158">
        <v>0</v>
      </c>
      <c r="G158">
        <v>0</v>
      </c>
      <c r="H158">
        <v>0</v>
      </c>
      <c r="I158">
        <v>0</v>
      </c>
      <c r="J158">
        <v>0</v>
      </c>
      <c r="K158">
        <v>0</v>
      </c>
      <c r="L158">
        <v>0</v>
      </c>
      <c r="M158">
        <v>0</v>
      </c>
    </row>
    <row r="159" spans="1:13">
      <c r="A159" t="s">
        <v>14</v>
      </c>
      <c r="B159" s="158">
        <v>45950</v>
      </c>
      <c r="C159">
        <v>0</v>
      </c>
      <c r="D159">
        <v>0</v>
      </c>
      <c r="E159">
        <v>0</v>
      </c>
      <c r="F159">
        <v>0</v>
      </c>
      <c r="G159">
        <v>0</v>
      </c>
      <c r="H159">
        <v>0</v>
      </c>
      <c r="I159">
        <v>8</v>
      </c>
      <c r="J159">
        <v>0</v>
      </c>
      <c r="K159">
        <v>1</v>
      </c>
      <c r="L159">
        <v>0</v>
      </c>
      <c r="M159" t="str">
        <v xml:space="preserve">APOYO LOGISTICO
ASIGNACION DE TRABAJO EN LOS DIFERENTES PROCESOS
APOYO EN PROCESOS DE INDUCCION
APOYO ADMINSITRATIVO </v>
      </c>
    </row>
    <row r="160" spans="1:13">
      <c r="A160" t="s">
        <v>14</v>
      </c>
      <c r="B160" s="158">
        <v>45951</v>
      </c>
      <c r="C160">
        <v>0</v>
      </c>
      <c r="D160">
        <v>0</v>
      </c>
      <c r="E160">
        <v>0</v>
      </c>
      <c r="F160">
        <v>0</v>
      </c>
      <c r="G160">
        <v>0</v>
      </c>
      <c r="H160">
        <v>0</v>
      </c>
      <c r="I160">
        <v>8</v>
      </c>
      <c r="J160">
        <v>0</v>
      </c>
      <c r="K160">
        <v>1</v>
      </c>
      <c r="L160">
        <v>0</v>
      </c>
      <c r="M160" t="str">
        <v>SE REALIZA SEGUIMIENTO CON CORTE AL 20 DE OCTUBRE EVIDENCIANDO QUE SE ENCUENTRA AL DIA EN EL CUMPLIMIENTO DE LAS METAS DE PRODUCCION  
VALIDACIÒN DE INVENTARIO Y HC</v>
      </c>
    </row>
    <row r="161" spans="1:13">
      <c r="A161" t="s">
        <v>14</v>
      </c>
      <c r="B161" s="158">
        <v>45952</v>
      </c>
      <c r="C161">
        <v>0</v>
      </c>
      <c r="D161">
        <v>0</v>
      </c>
      <c r="E161">
        <v>0</v>
      </c>
      <c r="F161">
        <v>0</v>
      </c>
      <c r="G161">
        <v>0</v>
      </c>
      <c r="H161">
        <v>0</v>
      </c>
      <c r="I161">
        <v>8</v>
      </c>
      <c r="J161">
        <v>0</v>
      </c>
      <c r="K161">
        <v>1</v>
      </c>
      <c r="L161">
        <v>0</v>
      </c>
      <c r="M161" t="str">
        <v>APOYO LOGISTICO
ASIGNACION DE TRABAJO EN LOS DIFERENTES PROCESOS
APOYO EN PROCESOS DE INDUCCION
APOYO ADMINSITRATIVO 
VALIDACIÒN DE INVENTARIO Y HC</v>
      </c>
    </row>
    <row r="162" spans="1:13">
      <c r="A162" t="s">
        <v>14</v>
      </c>
      <c r="B162" s="158">
        <v>45953</v>
      </c>
      <c r="C162">
        <v>0</v>
      </c>
      <c r="D162">
        <v>0</v>
      </c>
      <c r="E162">
        <v>0</v>
      </c>
      <c r="F162">
        <v>0</v>
      </c>
      <c r="G162">
        <v>0</v>
      </c>
      <c r="H162">
        <v>0</v>
      </c>
      <c r="I162">
        <v>8</v>
      </c>
      <c r="J162">
        <v>0</v>
      </c>
      <c r="K162">
        <v>1</v>
      </c>
      <c r="L162">
        <v>0</v>
      </c>
      <c r="M162" t="str">
        <v>APOYO LOGISTICO
ASIGNACION DE TRABAJO EN LOS DIFERENTES PROCESOS
APOYO EN PROCESOS DE INDUCCION
APOYO ADMINSITRATIVO 
VALIDACIÒN DE INVENTARIO Y HC</v>
      </c>
    </row>
    <row r="163" spans="1:13">
      <c r="A163" t="s">
        <v>14</v>
      </c>
      <c r="B163" s="158">
        <v>45954</v>
      </c>
      <c r="C163">
        <v>0</v>
      </c>
      <c r="D163">
        <v>0</v>
      </c>
      <c r="E163">
        <v>0</v>
      </c>
      <c r="F163">
        <v>0</v>
      </c>
      <c r="G163">
        <v>0</v>
      </c>
      <c r="H163">
        <v>0</v>
      </c>
      <c r="I163">
        <v>8</v>
      </c>
      <c r="J163">
        <v>0</v>
      </c>
      <c r="K163">
        <v>1</v>
      </c>
      <c r="L163">
        <v>0</v>
      </c>
      <c r="M163" t="str">
        <v>APOYO LOGISTICO
ASIGNACION DE TRABAJO EN LOS DIFERENTES PROCESOS
APOYO EN PROCESOS DE INDUCCION
APOYO ADMINSITRATIVO 
VALIDACIÒN DE INVENTARIO Y HC</v>
      </c>
    </row>
    <row r="164" spans="1:13">
      <c r="A164" t="s">
        <v>14</v>
      </c>
      <c r="B164" s="158">
        <v>45955</v>
      </c>
      <c r="C164">
        <v>0</v>
      </c>
      <c r="D164">
        <v>0</v>
      </c>
      <c r="E164">
        <v>0</v>
      </c>
      <c r="F164">
        <v>0</v>
      </c>
      <c r="G164">
        <v>0</v>
      </c>
      <c r="H164">
        <v>0</v>
      </c>
      <c r="I164">
        <v>0</v>
      </c>
      <c r="J164">
        <v>0</v>
      </c>
      <c r="K164">
        <v>0</v>
      </c>
      <c r="L164">
        <v>0</v>
      </c>
      <c r="M164">
        <v>0</v>
      </c>
    </row>
    <row r="165" spans="1:13">
      <c r="A165" t="s">
        <v>14</v>
      </c>
      <c r="B165" s="158">
        <v>45956</v>
      </c>
      <c r="C165">
        <v>0</v>
      </c>
      <c r="D165">
        <v>0</v>
      </c>
      <c r="E165">
        <v>0</v>
      </c>
      <c r="F165">
        <v>0</v>
      </c>
      <c r="G165">
        <v>0</v>
      </c>
      <c r="H165">
        <v>0</v>
      </c>
      <c r="I165">
        <v>0</v>
      </c>
      <c r="J165">
        <v>0</v>
      </c>
      <c r="K165">
        <v>0</v>
      </c>
      <c r="L165">
        <v>0</v>
      </c>
      <c r="M165">
        <v>0</v>
      </c>
    </row>
    <row r="166" spans="1:13">
      <c r="A166" t="s">
        <v>14</v>
      </c>
      <c r="B166" s="158">
        <v>45957</v>
      </c>
      <c r="C166">
        <v>0</v>
      </c>
      <c r="D166">
        <v>0</v>
      </c>
      <c r="E166">
        <v>0</v>
      </c>
      <c r="F166">
        <v>0</v>
      </c>
      <c r="G166">
        <v>0</v>
      </c>
      <c r="H166">
        <v>0</v>
      </c>
      <c r="I166">
        <v>8</v>
      </c>
      <c r="J166">
        <v>0</v>
      </c>
      <c r="K166">
        <v>1</v>
      </c>
      <c r="L166">
        <v>0</v>
      </c>
      <c r="M166" t="str">
        <v>APOYO LOGISTICO
ASIGNACION DE TRABAJO EN LOS DIFERENTES PROCESOS
APOYO EN PROCESOS DE INDUCCION
APOYO ADMINSITRATIVO 
VALIDACIÒN DE INVENTARIO Y HC</v>
      </c>
    </row>
    <row r="167" spans="1:13">
      <c r="A167" t="s">
        <v>14</v>
      </c>
      <c r="B167" s="158">
        <v>45958</v>
      </c>
      <c r="C167">
        <v>0</v>
      </c>
      <c r="D167">
        <v>0</v>
      </c>
      <c r="E167">
        <v>0</v>
      </c>
      <c r="F167">
        <v>0</v>
      </c>
      <c r="G167">
        <v>0</v>
      </c>
      <c r="H167">
        <v>0</v>
      </c>
      <c r="I167">
        <v>8</v>
      </c>
      <c r="J167">
        <v>0</v>
      </c>
      <c r="K167">
        <v>1</v>
      </c>
      <c r="L167">
        <v>0</v>
      </c>
      <c r="M167" t="str">
        <v>APOYO LOGISTICO
ASIGNACION DE TRABAJO EN LOS DIFERENTES PROCESOS
APOYO EN PROCESOS DE INDUCCION
APOYO ADMINSITRATIVO 
VALIDACIÒN DE INVENTARIO Y HC</v>
      </c>
    </row>
    <row r="168" spans="1:13">
      <c r="A168" t="s">
        <v>14</v>
      </c>
      <c r="B168" s="158">
        <v>45959</v>
      </c>
      <c r="C168">
        <v>0</v>
      </c>
      <c r="D168">
        <v>0</v>
      </c>
      <c r="E168">
        <v>0</v>
      </c>
      <c r="F168">
        <v>0</v>
      </c>
      <c r="G168">
        <v>0</v>
      </c>
      <c r="H168">
        <v>0</v>
      </c>
      <c r="I168">
        <v>0</v>
      </c>
      <c r="J168">
        <v>0</v>
      </c>
      <c r="K168">
        <v>0</v>
      </c>
      <c r="L168">
        <v>0</v>
      </c>
      <c r="M168">
        <v>0</v>
      </c>
    </row>
    <row r="169" spans="1:13">
      <c r="A169" t="s">
        <v>14</v>
      </c>
      <c r="B169" s="158">
        <v>45960</v>
      </c>
      <c r="C169">
        <v>0</v>
      </c>
      <c r="D169">
        <v>0</v>
      </c>
      <c r="E169">
        <v>0</v>
      </c>
      <c r="F169">
        <v>0</v>
      </c>
      <c r="G169">
        <v>0</v>
      </c>
      <c r="H169">
        <v>0</v>
      </c>
      <c r="I169">
        <v>0</v>
      </c>
      <c r="J169">
        <v>0</v>
      </c>
      <c r="K169">
        <v>0</v>
      </c>
      <c r="L169">
        <v>0</v>
      </c>
      <c r="M169">
        <v>0</v>
      </c>
    </row>
    <row r="170" spans="1:13">
      <c r="A170" t="s">
        <v>14</v>
      </c>
      <c r="B170" s="158">
        <v>45961</v>
      </c>
      <c r="C170">
        <v>0</v>
      </c>
      <c r="D170">
        <v>0</v>
      </c>
      <c r="E170">
        <v>0</v>
      </c>
      <c r="F170">
        <v>0</v>
      </c>
      <c r="G170">
        <v>0</v>
      </c>
      <c r="H170">
        <v>0</v>
      </c>
      <c r="I170">
        <v>0</v>
      </c>
      <c r="J170">
        <v>0</v>
      </c>
      <c r="K170">
        <v>0</v>
      </c>
      <c r="L170">
        <v>0</v>
      </c>
      <c r="M170">
        <v>0</v>
      </c>
    </row>
    <row r="171" spans="1:13">
      <c r="A171" t="s">
        <v>14</v>
      </c>
      <c r="B171" s="158">
        <v>45962</v>
      </c>
      <c r="C171">
        <v>0</v>
      </c>
      <c r="D171">
        <v>0</v>
      </c>
      <c r="E171">
        <v>0</v>
      </c>
      <c r="F171">
        <v>0</v>
      </c>
      <c r="G171">
        <v>0</v>
      </c>
      <c r="H171">
        <v>0</v>
      </c>
      <c r="I171">
        <v>0</v>
      </c>
      <c r="J171">
        <v>0</v>
      </c>
      <c r="K171">
        <v>0</v>
      </c>
      <c r="L171">
        <v>0</v>
      </c>
      <c r="M171">
        <v>0</v>
      </c>
    </row>
    <row r="172" spans="1:13">
      <c r="A172" t="s">
        <v>14</v>
      </c>
      <c r="B172" s="158">
        <v>45963</v>
      </c>
      <c r="C172">
        <v>0</v>
      </c>
      <c r="D172">
        <v>0</v>
      </c>
      <c r="E172">
        <v>0</v>
      </c>
      <c r="F172">
        <v>0</v>
      </c>
      <c r="G172">
        <v>0</v>
      </c>
      <c r="H172">
        <v>0</v>
      </c>
      <c r="I172">
        <v>0</v>
      </c>
      <c r="J172">
        <v>0</v>
      </c>
      <c r="K172">
        <v>0</v>
      </c>
      <c r="L172">
        <v>0</v>
      </c>
      <c r="M172">
        <v>0</v>
      </c>
    </row>
    <row r="173" spans="1:13">
      <c r="A173" t="s">
        <v>14</v>
      </c>
      <c r="B173" s="158">
        <v>45964</v>
      </c>
      <c r="C173">
        <v>0</v>
      </c>
      <c r="D173">
        <v>0</v>
      </c>
      <c r="E173">
        <v>0</v>
      </c>
      <c r="F173">
        <v>0</v>
      </c>
      <c r="G173">
        <v>0</v>
      </c>
      <c r="H173">
        <v>0</v>
      </c>
      <c r="I173">
        <v>0</v>
      </c>
      <c r="J173">
        <v>0</v>
      </c>
      <c r="K173">
        <v>0</v>
      </c>
      <c r="L173">
        <v>0</v>
      </c>
      <c r="M173">
        <v>0</v>
      </c>
    </row>
    <row r="174" spans="1:13">
      <c r="A174" t="s">
        <v>14</v>
      </c>
      <c r="B174" s="158">
        <v>45965</v>
      </c>
      <c r="C174">
        <v>0</v>
      </c>
      <c r="D174">
        <v>0</v>
      </c>
      <c r="E174">
        <v>0</v>
      </c>
      <c r="F174">
        <v>0</v>
      </c>
      <c r="G174">
        <v>0</v>
      </c>
      <c r="H174">
        <v>0</v>
      </c>
      <c r="I174">
        <v>0</v>
      </c>
      <c r="J174">
        <v>0</v>
      </c>
      <c r="K174">
        <v>0</v>
      </c>
      <c r="L174">
        <v>0</v>
      </c>
      <c r="M174">
        <v>0</v>
      </c>
    </row>
    <row r="175" spans="1:13">
      <c r="A175" t="s">
        <v>14</v>
      </c>
      <c r="B175" s="158">
        <v>45966</v>
      </c>
      <c r="C175">
        <v>0</v>
      </c>
      <c r="D175">
        <v>0</v>
      </c>
      <c r="E175">
        <v>0</v>
      </c>
      <c r="F175">
        <v>0</v>
      </c>
      <c r="G175">
        <v>0</v>
      </c>
      <c r="H175">
        <v>0</v>
      </c>
      <c r="I175">
        <v>0</v>
      </c>
      <c r="J175">
        <v>0</v>
      </c>
      <c r="K175">
        <v>0</v>
      </c>
      <c r="L175">
        <v>0</v>
      </c>
      <c r="M175">
        <v>0</v>
      </c>
    </row>
    <row r="176" spans="1:13">
      <c r="A176" t="s">
        <v>14</v>
      </c>
      <c r="B176" s="158">
        <v>45967</v>
      </c>
      <c r="C176">
        <v>0</v>
      </c>
      <c r="D176">
        <v>0</v>
      </c>
      <c r="E176">
        <v>0</v>
      </c>
      <c r="F176">
        <v>0</v>
      </c>
      <c r="G176">
        <v>0</v>
      </c>
      <c r="H176">
        <v>0</v>
      </c>
      <c r="I176">
        <v>0</v>
      </c>
      <c r="J176">
        <v>0</v>
      </c>
      <c r="K176">
        <v>0</v>
      </c>
      <c r="L176">
        <v>0</v>
      </c>
      <c r="M176">
        <v>0</v>
      </c>
    </row>
    <row r="177" spans="1:13">
      <c r="A177" t="s">
        <v>14</v>
      </c>
      <c r="B177" s="158">
        <v>45968</v>
      </c>
      <c r="C177">
        <v>0</v>
      </c>
      <c r="D177">
        <v>0</v>
      </c>
      <c r="E177">
        <v>0</v>
      </c>
      <c r="F177">
        <v>0</v>
      </c>
      <c r="G177">
        <v>0</v>
      </c>
      <c r="H177">
        <v>0</v>
      </c>
      <c r="I177">
        <v>0</v>
      </c>
      <c r="J177">
        <v>0</v>
      </c>
      <c r="K177">
        <v>0</v>
      </c>
      <c r="L177">
        <v>0</v>
      </c>
      <c r="M177">
        <v>0</v>
      </c>
    </row>
    <row r="178" spans="1:13">
      <c r="A178" t="s">
        <v>14</v>
      </c>
      <c r="B178" s="158">
        <v>45969</v>
      </c>
      <c r="C178">
        <v>0</v>
      </c>
      <c r="D178">
        <v>0</v>
      </c>
      <c r="E178">
        <v>0</v>
      </c>
      <c r="F178">
        <v>0</v>
      </c>
      <c r="G178">
        <v>0</v>
      </c>
      <c r="H178">
        <v>0</v>
      </c>
      <c r="I178">
        <v>0</v>
      </c>
      <c r="J178">
        <v>0</v>
      </c>
      <c r="K178">
        <v>0</v>
      </c>
      <c r="L178">
        <v>0</v>
      </c>
      <c r="M178">
        <v>0</v>
      </c>
    </row>
    <row r="179" spans="1:13">
      <c r="A179" t="s">
        <v>14</v>
      </c>
      <c r="B179" s="158">
        <v>45970</v>
      </c>
      <c r="C179">
        <v>0</v>
      </c>
      <c r="D179">
        <v>0</v>
      </c>
      <c r="E179">
        <v>0</v>
      </c>
      <c r="F179">
        <v>0</v>
      </c>
      <c r="G179">
        <v>0</v>
      </c>
      <c r="H179">
        <v>0</v>
      </c>
      <c r="I179">
        <v>0</v>
      </c>
      <c r="J179">
        <v>0</v>
      </c>
      <c r="K179">
        <v>0</v>
      </c>
      <c r="L179">
        <v>0</v>
      </c>
      <c r="M179">
        <v>0</v>
      </c>
    </row>
    <row r="180" spans="1:13">
      <c r="A180" t="s">
        <v>14</v>
      </c>
      <c r="B180" s="158">
        <v>45971</v>
      </c>
      <c r="C180">
        <v>0</v>
      </c>
      <c r="D180">
        <v>0</v>
      </c>
      <c r="E180">
        <v>0</v>
      </c>
      <c r="F180">
        <v>0</v>
      </c>
      <c r="G180">
        <v>0</v>
      </c>
      <c r="H180">
        <v>0</v>
      </c>
      <c r="I180">
        <v>0</v>
      </c>
      <c r="J180">
        <v>0</v>
      </c>
      <c r="K180">
        <v>0</v>
      </c>
      <c r="L180">
        <v>0</v>
      </c>
      <c r="M180">
        <v>0</v>
      </c>
    </row>
    <row r="181" spans="1:13">
      <c r="A181" t="s">
        <v>14</v>
      </c>
      <c r="B181" s="158">
        <v>45972</v>
      </c>
      <c r="C181">
        <v>0</v>
      </c>
      <c r="D181">
        <v>0</v>
      </c>
      <c r="E181">
        <v>0</v>
      </c>
      <c r="F181">
        <v>0</v>
      </c>
      <c r="G181">
        <v>0</v>
      </c>
      <c r="H181">
        <v>0</v>
      </c>
      <c r="I181">
        <v>0</v>
      </c>
      <c r="J181">
        <v>0</v>
      </c>
      <c r="K181">
        <v>0</v>
      </c>
      <c r="L181">
        <v>0</v>
      </c>
      <c r="M181">
        <v>0</v>
      </c>
    </row>
    <row r="182" spans="1:13">
      <c r="A182" t="s">
        <v>14</v>
      </c>
      <c r="B182" s="158">
        <v>45973</v>
      </c>
      <c r="C182">
        <v>0</v>
      </c>
      <c r="D182">
        <v>0</v>
      </c>
      <c r="E182">
        <v>0</v>
      </c>
      <c r="F182">
        <v>0</v>
      </c>
      <c r="G182">
        <v>0</v>
      </c>
      <c r="H182">
        <v>0</v>
      </c>
      <c r="I182">
        <v>0</v>
      </c>
      <c r="J182">
        <v>0</v>
      </c>
      <c r="K182">
        <v>0</v>
      </c>
      <c r="L182">
        <v>0</v>
      </c>
      <c r="M182">
        <v>0</v>
      </c>
    </row>
    <row r="183" spans="1:13">
      <c r="A183" t="s">
        <v>14</v>
      </c>
      <c r="B183" s="158">
        <v>45974</v>
      </c>
      <c r="C183">
        <v>0</v>
      </c>
      <c r="D183">
        <v>0</v>
      </c>
      <c r="E183">
        <v>0</v>
      </c>
      <c r="F183">
        <v>0</v>
      </c>
      <c r="G183">
        <v>0</v>
      </c>
      <c r="H183">
        <v>0</v>
      </c>
      <c r="I183">
        <v>0</v>
      </c>
      <c r="J183">
        <v>0</v>
      </c>
      <c r="K183">
        <v>0</v>
      </c>
      <c r="L183">
        <v>0</v>
      </c>
      <c r="M183">
        <v>0</v>
      </c>
    </row>
    <row r="184" spans="1:13">
      <c r="A184" t="s">
        <v>14</v>
      </c>
      <c r="B184" s="158">
        <v>45975</v>
      </c>
      <c r="C184">
        <v>0</v>
      </c>
      <c r="D184">
        <v>0</v>
      </c>
      <c r="E184">
        <v>0</v>
      </c>
      <c r="F184">
        <v>0</v>
      </c>
      <c r="G184">
        <v>0</v>
      </c>
      <c r="H184">
        <v>0</v>
      </c>
      <c r="I184">
        <v>0</v>
      </c>
      <c r="J184">
        <v>0</v>
      </c>
      <c r="K184">
        <v>0</v>
      </c>
      <c r="L184">
        <v>0</v>
      </c>
      <c r="M184">
        <v>0</v>
      </c>
    </row>
    <row r="185" spans="1:13">
      <c r="A185" t="s">
        <v>14</v>
      </c>
      <c r="B185" s="158">
        <v>45976</v>
      </c>
      <c r="C185">
        <v>0</v>
      </c>
      <c r="D185">
        <v>0</v>
      </c>
      <c r="E185">
        <v>0</v>
      </c>
      <c r="F185">
        <v>0</v>
      </c>
      <c r="G185">
        <v>0</v>
      </c>
      <c r="H185">
        <v>0</v>
      </c>
      <c r="I185">
        <v>0</v>
      </c>
      <c r="J185">
        <v>0</v>
      </c>
      <c r="K185">
        <v>0</v>
      </c>
      <c r="L185">
        <v>0</v>
      </c>
      <c r="M185">
        <v>0</v>
      </c>
    </row>
    <row r="186" spans="1:13">
      <c r="A186" t="s">
        <v>14</v>
      </c>
      <c r="B186" s="158">
        <v>45977</v>
      </c>
      <c r="C186">
        <v>0</v>
      </c>
      <c r="D186">
        <v>0</v>
      </c>
      <c r="E186">
        <v>0</v>
      </c>
      <c r="F186">
        <v>0</v>
      </c>
      <c r="G186">
        <v>0</v>
      </c>
      <c r="H186">
        <v>0</v>
      </c>
      <c r="I186">
        <v>0</v>
      </c>
      <c r="J186">
        <v>0</v>
      </c>
      <c r="K186">
        <v>0</v>
      </c>
      <c r="L186">
        <v>0</v>
      </c>
      <c r="M186">
        <v>0</v>
      </c>
    </row>
    <row r="187" spans="1:13">
      <c r="A187" t="s">
        <v>14</v>
      </c>
      <c r="B187" s="158">
        <v>45978</v>
      </c>
      <c r="C187">
        <v>0</v>
      </c>
      <c r="D187">
        <v>0</v>
      </c>
      <c r="E187">
        <v>0</v>
      </c>
      <c r="F187">
        <v>0</v>
      </c>
      <c r="G187">
        <v>0</v>
      </c>
      <c r="H187">
        <v>0</v>
      </c>
      <c r="I187">
        <v>0</v>
      </c>
      <c r="J187">
        <v>0</v>
      </c>
      <c r="K187">
        <v>0</v>
      </c>
      <c r="L187">
        <v>0</v>
      </c>
      <c r="M187">
        <v>0</v>
      </c>
    </row>
    <row r="188" spans="1:13">
      <c r="A188" t="s">
        <v>14</v>
      </c>
      <c r="B188" s="158">
        <v>45979</v>
      </c>
      <c r="C188">
        <v>0</v>
      </c>
      <c r="D188">
        <v>0</v>
      </c>
      <c r="E188">
        <v>0</v>
      </c>
      <c r="F188">
        <v>0</v>
      </c>
      <c r="G188">
        <v>0</v>
      </c>
      <c r="H188">
        <v>0</v>
      </c>
      <c r="I188">
        <v>0</v>
      </c>
      <c r="J188">
        <v>0</v>
      </c>
      <c r="K188">
        <v>0</v>
      </c>
      <c r="L188">
        <v>0</v>
      </c>
      <c r="M188">
        <v>0</v>
      </c>
    </row>
    <row r="189" spans="1:13">
      <c r="A189" t="s">
        <v>14</v>
      </c>
      <c r="B189" s="158">
        <v>45980</v>
      </c>
      <c r="C189">
        <v>0</v>
      </c>
      <c r="D189">
        <v>0</v>
      </c>
      <c r="E189">
        <v>0</v>
      </c>
      <c r="F189">
        <v>0</v>
      </c>
      <c r="G189">
        <v>0</v>
      </c>
      <c r="H189">
        <v>0</v>
      </c>
      <c r="I189">
        <v>0</v>
      </c>
      <c r="J189">
        <v>0</v>
      </c>
      <c r="K189">
        <v>0</v>
      </c>
      <c r="L189">
        <v>0</v>
      </c>
      <c r="M189">
        <v>0</v>
      </c>
    </row>
    <row r="190" spans="1:13">
      <c r="A190" t="s">
        <v>14</v>
      </c>
      <c r="B190" s="158">
        <v>45981</v>
      </c>
      <c r="C190">
        <v>0</v>
      </c>
      <c r="D190">
        <v>0</v>
      </c>
      <c r="E190">
        <v>0</v>
      </c>
      <c r="F190">
        <v>0</v>
      </c>
      <c r="G190">
        <v>0</v>
      </c>
      <c r="H190">
        <v>0</v>
      </c>
      <c r="I190">
        <v>0</v>
      </c>
      <c r="J190">
        <v>0</v>
      </c>
      <c r="K190">
        <v>0</v>
      </c>
      <c r="L190">
        <v>0</v>
      </c>
      <c r="M190">
        <v>0</v>
      </c>
    </row>
    <row r="191" spans="1:13">
      <c r="A191" t="s">
        <v>14</v>
      </c>
      <c r="B191" s="158">
        <v>45982</v>
      </c>
      <c r="C191">
        <v>0</v>
      </c>
      <c r="D191">
        <v>0</v>
      </c>
      <c r="E191">
        <v>0</v>
      </c>
      <c r="F191">
        <v>0</v>
      </c>
      <c r="G191">
        <v>0</v>
      </c>
      <c r="H191">
        <v>0</v>
      </c>
      <c r="I191">
        <v>0</v>
      </c>
      <c r="J191">
        <v>0</v>
      </c>
      <c r="K191">
        <v>0</v>
      </c>
      <c r="L191">
        <v>0</v>
      </c>
      <c r="M191">
        <v>0</v>
      </c>
    </row>
    <row r="192" spans="1:13">
      <c r="A192" t="s">
        <v>14</v>
      </c>
      <c r="B192" s="158">
        <v>45983</v>
      </c>
      <c r="C192">
        <v>0</v>
      </c>
      <c r="D192">
        <v>0</v>
      </c>
      <c r="E192">
        <v>0</v>
      </c>
      <c r="F192">
        <v>0</v>
      </c>
      <c r="G192">
        <v>0</v>
      </c>
      <c r="H192">
        <v>0</v>
      </c>
      <c r="I192">
        <v>0</v>
      </c>
      <c r="J192">
        <v>0</v>
      </c>
      <c r="K192">
        <v>0</v>
      </c>
      <c r="L192">
        <v>0</v>
      </c>
      <c r="M192">
        <v>0</v>
      </c>
    </row>
    <row r="193" spans="1:13">
      <c r="A193" t="s">
        <v>14</v>
      </c>
      <c r="B193" s="158">
        <v>45984</v>
      </c>
      <c r="C193">
        <v>0</v>
      </c>
      <c r="D193">
        <v>0</v>
      </c>
      <c r="E193">
        <v>0</v>
      </c>
      <c r="F193">
        <v>0</v>
      </c>
      <c r="G193">
        <v>0</v>
      </c>
      <c r="H193">
        <v>0</v>
      </c>
      <c r="I193">
        <v>0</v>
      </c>
      <c r="J193">
        <v>0</v>
      </c>
      <c r="K193">
        <v>0</v>
      </c>
      <c r="L193">
        <v>0</v>
      </c>
      <c r="M193">
        <v>0</v>
      </c>
    </row>
    <row r="194" spans="1:13">
      <c r="A194" t="s">
        <v>14</v>
      </c>
      <c r="B194" s="158">
        <v>45985</v>
      </c>
      <c r="C194">
        <v>0</v>
      </c>
      <c r="D194">
        <v>0</v>
      </c>
      <c r="E194">
        <v>0</v>
      </c>
      <c r="F194">
        <v>0</v>
      </c>
      <c r="G194">
        <v>0</v>
      </c>
      <c r="H194">
        <v>0</v>
      </c>
      <c r="I194">
        <v>0</v>
      </c>
      <c r="J194">
        <v>0</v>
      </c>
      <c r="K194">
        <v>0</v>
      </c>
      <c r="L194">
        <v>0</v>
      </c>
      <c r="M194">
        <v>0</v>
      </c>
    </row>
    <row r="195" spans="1:13">
      <c r="A195" t="s">
        <v>14</v>
      </c>
      <c r="B195" s="158">
        <v>45986</v>
      </c>
      <c r="C195">
        <v>0</v>
      </c>
      <c r="D195">
        <v>0</v>
      </c>
      <c r="E195">
        <v>0</v>
      </c>
      <c r="F195">
        <v>0</v>
      </c>
      <c r="G195">
        <v>0</v>
      </c>
      <c r="H195">
        <v>0</v>
      </c>
      <c r="I195">
        <v>0</v>
      </c>
      <c r="J195">
        <v>0</v>
      </c>
      <c r="K195">
        <v>0</v>
      </c>
      <c r="L195">
        <v>0</v>
      </c>
      <c r="M195">
        <v>0</v>
      </c>
    </row>
    <row r="196" spans="1:13">
      <c r="A196" t="s">
        <v>14</v>
      </c>
      <c r="B196" s="158">
        <v>45987</v>
      </c>
      <c r="C196">
        <v>0</v>
      </c>
      <c r="D196">
        <v>0</v>
      </c>
      <c r="E196">
        <v>0</v>
      </c>
      <c r="F196">
        <v>0</v>
      </c>
      <c r="G196">
        <v>0</v>
      </c>
      <c r="H196">
        <v>0</v>
      </c>
      <c r="I196">
        <v>0</v>
      </c>
      <c r="J196">
        <v>0</v>
      </c>
      <c r="K196">
        <v>0</v>
      </c>
      <c r="L196">
        <v>0</v>
      </c>
      <c r="M196">
        <v>0</v>
      </c>
    </row>
    <row r="197" spans="1:13">
      <c r="A197" t="s">
        <v>14</v>
      </c>
      <c r="B197" s="158">
        <v>45988</v>
      </c>
      <c r="C197">
        <v>0</v>
      </c>
      <c r="D197">
        <v>0</v>
      </c>
      <c r="E197">
        <v>0</v>
      </c>
      <c r="F197">
        <v>0</v>
      </c>
      <c r="G197">
        <v>0</v>
      </c>
      <c r="H197">
        <v>0</v>
      </c>
      <c r="I197">
        <v>0</v>
      </c>
      <c r="J197">
        <v>0</v>
      </c>
      <c r="K197">
        <v>0</v>
      </c>
      <c r="L197">
        <v>0</v>
      </c>
      <c r="M197">
        <v>0</v>
      </c>
    </row>
    <row r="198" spans="1:13">
      <c r="A198" t="s">
        <v>14</v>
      </c>
      <c r="B198" s="158">
        <v>45989</v>
      </c>
      <c r="C198">
        <v>0</v>
      </c>
      <c r="D198">
        <v>0</v>
      </c>
      <c r="E198">
        <v>0</v>
      </c>
      <c r="F198">
        <v>0</v>
      </c>
      <c r="G198">
        <v>0</v>
      </c>
      <c r="H198">
        <v>0</v>
      </c>
      <c r="I198">
        <v>0</v>
      </c>
      <c r="J198">
        <v>0</v>
      </c>
      <c r="K198">
        <v>0</v>
      </c>
      <c r="L198">
        <v>0</v>
      </c>
      <c r="M198">
        <v>0</v>
      </c>
    </row>
    <row r="199" spans="1:13">
      <c r="A199" t="s">
        <v>14</v>
      </c>
      <c r="B199" s="158">
        <v>45990</v>
      </c>
      <c r="C199">
        <v>0</v>
      </c>
      <c r="D199">
        <v>0</v>
      </c>
      <c r="E199">
        <v>0</v>
      </c>
      <c r="F199">
        <v>0</v>
      </c>
      <c r="G199">
        <v>0</v>
      </c>
      <c r="H199">
        <v>0</v>
      </c>
      <c r="I199">
        <v>0</v>
      </c>
      <c r="J199">
        <v>0</v>
      </c>
      <c r="K199">
        <v>0</v>
      </c>
      <c r="L199">
        <v>0</v>
      </c>
      <c r="M199">
        <v>0</v>
      </c>
    </row>
    <row r="200" spans="1:13">
      <c r="A200" t="s">
        <v>14</v>
      </c>
      <c r="B200" s="158">
        <v>45991</v>
      </c>
      <c r="C200">
        <v>0</v>
      </c>
      <c r="D200">
        <v>0</v>
      </c>
      <c r="E200">
        <v>0</v>
      </c>
      <c r="F200">
        <v>0</v>
      </c>
      <c r="G200">
        <v>0</v>
      </c>
      <c r="H200">
        <v>0</v>
      </c>
      <c r="I200">
        <v>0</v>
      </c>
      <c r="J200">
        <v>0</v>
      </c>
      <c r="K200">
        <v>0</v>
      </c>
      <c r="L200">
        <v>0</v>
      </c>
      <c r="M200">
        <v>0</v>
      </c>
    </row>
    <row r="201" spans="1:13">
      <c r="A201" t="s">
        <v>14</v>
      </c>
      <c r="B201" s="158">
        <v>45992</v>
      </c>
      <c r="C201">
        <v>0</v>
      </c>
      <c r="D201">
        <v>0</v>
      </c>
      <c r="E201">
        <v>0</v>
      </c>
      <c r="F201">
        <v>0</v>
      </c>
      <c r="G201">
        <v>0</v>
      </c>
      <c r="H201">
        <v>0</v>
      </c>
      <c r="I201">
        <v>0</v>
      </c>
      <c r="J201">
        <v>0</v>
      </c>
      <c r="K201">
        <v>0</v>
      </c>
      <c r="L201">
        <v>0</v>
      </c>
      <c r="M201">
        <v>0</v>
      </c>
    </row>
    <row r="202" spans="1:13">
      <c r="A202" t="s">
        <v>14</v>
      </c>
      <c r="B202" s="158">
        <v>45993</v>
      </c>
      <c r="C202">
        <v>0</v>
      </c>
      <c r="D202">
        <v>0</v>
      </c>
      <c r="E202">
        <v>0</v>
      </c>
      <c r="F202">
        <v>0</v>
      </c>
      <c r="G202">
        <v>0</v>
      </c>
      <c r="H202">
        <v>0</v>
      </c>
      <c r="I202">
        <v>0</v>
      </c>
      <c r="J202">
        <v>0</v>
      </c>
      <c r="K202">
        <v>0</v>
      </c>
      <c r="L202">
        <v>0</v>
      </c>
      <c r="M202">
        <v>0</v>
      </c>
    </row>
    <row r="203" spans="1:13">
      <c r="A203" t="s">
        <v>14</v>
      </c>
      <c r="B203" s="158">
        <v>45994</v>
      </c>
      <c r="C203">
        <v>0</v>
      </c>
      <c r="D203">
        <v>0</v>
      </c>
      <c r="E203">
        <v>0</v>
      </c>
      <c r="F203">
        <v>0</v>
      </c>
      <c r="G203">
        <v>0</v>
      </c>
      <c r="H203">
        <v>0</v>
      </c>
      <c r="I203">
        <v>0</v>
      </c>
      <c r="J203">
        <v>0</v>
      </c>
      <c r="K203">
        <v>0</v>
      </c>
      <c r="L203">
        <v>0</v>
      </c>
      <c r="M203">
        <v>0</v>
      </c>
    </row>
    <row r="204" spans="1:13">
      <c r="A204" t="s">
        <v>14</v>
      </c>
      <c r="B204" s="158">
        <v>45995</v>
      </c>
      <c r="C204">
        <v>0</v>
      </c>
      <c r="D204">
        <v>0</v>
      </c>
      <c r="E204">
        <v>0</v>
      </c>
      <c r="F204">
        <v>0</v>
      </c>
      <c r="G204">
        <v>0</v>
      </c>
      <c r="H204">
        <v>0</v>
      </c>
      <c r="I204">
        <v>0</v>
      </c>
      <c r="J204">
        <v>0</v>
      </c>
      <c r="K204">
        <v>0</v>
      </c>
      <c r="L204">
        <v>0</v>
      </c>
      <c r="M204">
        <v>0</v>
      </c>
    </row>
    <row r="205" spans="1:13">
      <c r="A205" t="s">
        <v>14</v>
      </c>
      <c r="B205" s="158">
        <v>45996</v>
      </c>
      <c r="C205">
        <v>0</v>
      </c>
      <c r="D205">
        <v>0</v>
      </c>
      <c r="E205">
        <v>0</v>
      </c>
      <c r="F205">
        <v>0</v>
      </c>
      <c r="G205">
        <v>0</v>
      </c>
      <c r="H205">
        <v>0</v>
      </c>
      <c r="I205">
        <v>0</v>
      </c>
      <c r="J205">
        <v>0</v>
      </c>
      <c r="K205">
        <v>0</v>
      </c>
      <c r="L205">
        <v>0</v>
      </c>
      <c r="M205">
        <v>0</v>
      </c>
    </row>
    <row r="206" spans="1:13">
      <c r="A206" t="s">
        <v>14</v>
      </c>
      <c r="B206" s="158">
        <v>45997</v>
      </c>
      <c r="C206">
        <v>0</v>
      </c>
      <c r="D206">
        <v>0</v>
      </c>
      <c r="E206">
        <v>0</v>
      </c>
      <c r="F206">
        <v>0</v>
      </c>
      <c r="G206">
        <v>0</v>
      </c>
      <c r="H206">
        <v>0</v>
      </c>
      <c r="I206">
        <v>0</v>
      </c>
      <c r="J206">
        <v>0</v>
      </c>
      <c r="K206">
        <v>0</v>
      </c>
      <c r="L206">
        <v>0</v>
      </c>
      <c r="M206">
        <v>0</v>
      </c>
    </row>
    <row r="207" spans="1:13">
      <c r="A207" t="s">
        <v>14</v>
      </c>
      <c r="B207" s="158">
        <v>45998</v>
      </c>
      <c r="C207">
        <v>0</v>
      </c>
      <c r="D207">
        <v>0</v>
      </c>
      <c r="E207">
        <v>0</v>
      </c>
      <c r="F207">
        <v>0</v>
      </c>
      <c r="G207">
        <v>0</v>
      </c>
      <c r="H207">
        <v>0</v>
      </c>
      <c r="I207">
        <v>0</v>
      </c>
      <c r="J207">
        <v>0</v>
      </c>
      <c r="K207">
        <v>0</v>
      </c>
      <c r="L207">
        <v>0</v>
      </c>
      <c r="M207">
        <v>0</v>
      </c>
    </row>
    <row r="208" spans="1:13">
      <c r="A208" t="s">
        <v>14</v>
      </c>
      <c r="B208" s="158">
        <v>45999</v>
      </c>
      <c r="C208">
        <v>0</v>
      </c>
      <c r="D208">
        <v>0</v>
      </c>
      <c r="E208">
        <v>0</v>
      </c>
      <c r="F208">
        <v>0</v>
      </c>
      <c r="G208">
        <v>0</v>
      </c>
      <c r="H208">
        <v>0</v>
      </c>
      <c r="I208">
        <v>0</v>
      </c>
      <c r="J208">
        <v>0</v>
      </c>
      <c r="K208">
        <v>0</v>
      </c>
      <c r="L208">
        <v>0</v>
      </c>
      <c r="M208">
        <v>0</v>
      </c>
    </row>
    <row r="209" spans="1:13">
      <c r="A209" t="s">
        <v>14</v>
      </c>
      <c r="B209" s="158">
        <v>46000</v>
      </c>
      <c r="C209">
        <v>0</v>
      </c>
      <c r="D209">
        <v>0</v>
      </c>
      <c r="E209">
        <v>0</v>
      </c>
      <c r="F209">
        <v>0</v>
      </c>
      <c r="G209">
        <v>0</v>
      </c>
      <c r="H209">
        <v>0</v>
      </c>
      <c r="I209">
        <v>0</v>
      </c>
      <c r="J209">
        <v>0</v>
      </c>
      <c r="K209">
        <v>0</v>
      </c>
      <c r="L209">
        <v>0</v>
      </c>
      <c r="M209">
        <v>0</v>
      </c>
    </row>
    <row r="210" spans="1:13">
      <c r="A210" t="s">
        <v>14</v>
      </c>
      <c r="B210" s="158">
        <v>46001</v>
      </c>
      <c r="C210">
        <v>0</v>
      </c>
      <c r="D210">
        <v>0</v>
      </c>
      <c r="E210">
        <v>0</v>
      </c>
      <c r="F210">
        <v>0</v>
      </c>
      <c r="G210">
        <v>0</v>
      </c>
      <c r="H210">
        <v>0</v>
      </c>
      <c r="I210">
        <v>0</v>
      </c>
      <c r="J210">
        <v>0</v>
      </c>
      <c r="K210">
        <v>0</v>
      </c>
      <c r="L210">
        <v>0</v>
      </c>
      <c r="M210">
        <v>0</v>
      </c>
    </row>
    <row r="211" spans="1:13">
      <c r="A211" t="s">
        <v>14</v>
      </c>
      <c r="B211" s="158">
        <v>46002</v>
      </c>
      <c r="C211">
        <v>0</v>
      </c>
      <c r="D211">
        <v>0</v>
      </c>
      <c r="E211">
        <v>0</v>
      </c>
      <c r="F211">
        <v>0</v>
      </c>
      <c r="G211">
        <v>0</v>
      </c>
      <c r="H211">
        <v>0</v>
      </c>
      <c r="I211">
        <v>0</v>
      </c>
      <c r="J211">
        <v>0</v>
      </c>
      <c r="K211">
        <v>0</v>
      </c>
      <c r="L211">
        <v>0</v>
      </c>
      <c r="M211">
        <v>0</v>
      </c>
    </row>
    <row r="212" spans="1:13">
      <c r="A212" t="s">
        <v>14</v>
      </c>
      <c r="B212" s="158">
        <v>46003</v>
      </c>
      <c r="C212">
        <v>0</v>
      </c>
      <c r="D212">
        <v>0</v>
      </c>
      <c r="E212">
        <v>0</v>
      </c>
      <c r="F212">
        <v>0</v>
      </c>
      <c r="G212">
        <v>0</v>
      </c>
      <c r="H212">
        <v>0</v>
      </c>
      <c r="I212">
        <v>0</v>
      </c>
      <c r="J212">
        <v>0</v>
      </c>
      <c r="K212">
        <v>0</v>
      </c>
      <c r="L212">
        <v>0</v>
      </c>
      <c r="M212">
        <v>0</v>
      </c>
    </row>
    <row r="213" spans="1:13">
      <c r="A213" t="s">
        <v>14</v>
      </c>
      <c r="B213" s="158">
        <v>46004</v>
      </c>
      <c r="C213">
        <v>0</v>
      </c>
      <c r="D213">
        <v>0</v>
      </c>
      <c r="E213">
        <v>0</v>
      </c>
      <c r="F213">
        <v>0</v>
      </c>
      <c r="G213">
        <v>0</v>
      </c>
      <c r="H213">
        <v>0</v>
      </c>
      <c r="I213">
        <v>0</v>
      </c>
      <c r="J213">
        <v>0</v>
      </c>
      <c r="K213">
        <v>0</v>
      </c>
      <c r="L213">
        <v>0</v>
      </c>
      <c r="M213">
        <v>0</v>
      </c>
    </row>
    <row r="214" spans="1:13">
      <c r="A214" t="s">
        <v>14</v>
      </c>
      <c r="B214" s="158">
        <v>46005</v>
      </c>
      <c r="C214">
        <v>0</v>
      </c>
      <c r="D214">
        <v>0</v>
      </c>
      <c r="E214">
        <v>0</v>
      </c>
      <c r="F214">
        <v>0</v>
      </c>
      <c r="G214">
        <v>0</v>
      </c>
      <c r="H214">
        <v>0</v>
      </c>
      <c r="I214">
        <v>0</v>
      </c>
      <c r="J214">
        <v>0</v>
      </c>
      <c r="K214">
        <v>0</v>
      </c>
      <c r="L214">
        <v>0</v>
      </c>
      <c r="M214">
        <v>0</v>
      </c>
    </row>
    <row r="215" spans="1:13">
      <c r="A215" t="s">
        <v>14</v>
      </c>
      <c r="B215" s="158">
        <v>46006</v>
      </c>
      <c r="C215">
        <v>0</v>
      </c>
      <c r="D215">
        <v>0</v>
      </c>
      <c r="E215">
        <v>0</v>
      </c>
      <c r="F215">
        <v>0</v>
      </c>
      <c r="G215">
        <v>0</v>
      </c>
      <c r="H215">
        <v>0</v>
      </c>
      <c r="I215">
        <v>0</v>
      </c>
      <c r="J215">
        <v>0</v>
      </c>
      <c r="K215">
        <v>0</v>
      </c>
      <c r="L215">
        <v>0</v>
      </c>
      <c r="M215">
        <v>0</v>
      </c>
    </row>
    <row r="216" spans="1:13">
      <c r="A216" t="s">
        <v>14</v>
      </c>
      <c r="B216" s="158">
        <v>46007</v>
      </c>
      <c r="C216">
        <v>0</v>
      </c>
      <c r="D216">
        <v>0</v>
      </c>
      <c r="E216">
        <v>0</v>
      </c>
      <c r="F216">
        <v>0</v>
      </c>
      <c r="G216">
        <v>0</v>
      </c>
      <c r="H216">
        <v>0</v>
      </c>
      <c r="I216">
        <v>0</v>
      </c>
      <c r="J216">
        <v>0</v>
      </c>
      <c r="K216">
        <v>0</v>
      </c>
      <c r="L216">
        <v>0</v>
      </c>
      <c r="M216">
        <v>0</v>
      </c>
    </row>
    <row r="217" spans="1:13">
      <c r="A217" t="s">
        <v>14</v>
      </c>
      <c r="B217" s="158">
        <v>46008</v>
      </c>
      <c r="C217">
        <v>0</v>
      </c>
      <c r="D217">
        <v>0</v>
      </c>
      <c r="E217">
        <v>0</v>
      </c>
      <c r="F217">
        <v>0</v>
      </c>
      <c r="G217">
        <v>0</v>
      </c>
      <c r="H217">
        <v>0</v>
      </c>
      <c r="I217">
        <v>0</v>
      </c>
      <c r="J217">
        <v>0</v>
      </c>
      <c r="K217">
        <v>0</v>
      </c>
      <c r="L217">
        <v>0</v>
      </c>
      <c r="M217">
        <v>0</v>
      </c>
    </row>
    <row r="218" spans="1:13">
      <c r="A218" t="s">
        <v>14</v>
      </c>
      <c r="B218" s="158">
        <v>46009</v>
      </c>
      <c r="C218">
        <v>0</v>
      </c>
      <c r="D218">
        <v>0</v>
      </c>
      <c r="E218">
        <v>0</v>
      </c>
      <c r="F218">
        <v>0</v>
      </c>
      <c r="G218">
        <v>0</v>
      </c>
      <c r="H218">
        <v>0</v>
      </c>
      <c r="I218">
        <v>0</v>
      </c>
      <c r="J218">
        <v>0</v>
      </c>
      <c r="K218">
        <v>0</v>
      </c>
      <c r="L218">
        <v>0</v>
      </c>
      <c r="M218">
        <v>0</v>
      </c>
    </row>
    <row r="219" spans="1:13">
      <c r="A219" t="s">
        <v>14</v>
      </c>
      <c r="B219" s="158">
        <v>46010</v>
      </c>
      <c r="C219">
        <v>0</v>
      </c>
      <c r="D219">
        <v>0</v>
      </c>
      <c r="E219">
        <v>0</v>
      </c>
      <c r="F219">
        <v>0</v>
      </c>
      <c r="G219">
        <v>0</v>
      </c>
      <c r="H219">
        <v>0</v>
      </c>
      <c r="I219">
        <v>0</v>
      </c>
      <c r="J219">
        <v>0</v>
      </c>
      <c r="K219">
        <v>0</v>
      </c>
      <c r="L219">
        <v>0</v>
      </c>
      <c r="M219">
        <v>0</v>
      </c>
    </row>
    <row r="220" spans="1:13">
      <c r="A220" t="s">
        <v>14</v>
      </c>
      <c r="B220" s="158">
        <v>46011</v>
      </c>
      <c r="C220">
        <v>0</v>
      </c>
      <c r="D220">
        <v>0</v>
      </c>
      <c r="E220">
        <v>0</v>
      </c>
      <c r="F220">
        <v>0</v>
      </c>
      <c r="G220">
        <v>0</v>
      </c>
      <c r="H220">
        <v>0</v>
      </c>
      <c r="I220">
        <v>0</v>
      </c>
      <c r="J220">
        <v>0</v>
      </c>
      <c r="K220">
        <v>0</v>
      </c>
      <c r="L220">
        <v>0</v>
      </c>
      <c r="M220">
        <v>0</v>
      </c>
    </row>
    <row r="221" spans="1:13">
      <c r="A221" t="s">
        <v>14</v>
      </c>
      <c r="B221" s="158">
        <v>46012</v>
      </c>
      <c r="C221">
        <v>0</v>
      </c>
      <c r="D221">
        <v>0</v>
      </c>
      <c r="E221">
        <v>0</v>
      </c>
      <c r="F221">
        <v>0</v>
      </c>
      <c r="G221">
        <v>0</v>
      </c>
      <c r="H221">
        <v>0</v>
      </c>
      <c r="I221">
        <v>0</v>
      </c>
      <c r="J221">
        <v>0</v>
      </c>
      <c r="K221">
        <v>0</v>
      </c>
      <c r="L221">
        <v>0</v>
      </c>
      <c r="M221">
        <v>0</v>
      </c>
    </row>
    <row r="222" spans="1:13">
      <c r="A222" t="s">
        <v>14</v>
      </c>
      <c r="B222" s="158">
        <v>46013</v>
      </c>
      <c r="C222">
        <v>0</v>
      </c>
      <c r="D222">
        <v>0</v>
      </c>
      <c r="E222">
        <v>0</v>
      </c>
      <c r="F222">
        <v>0</v>
      </c>
      <c r="G222">
        <v>0</v>
      </c>
      <c r="H222">
        <v>0</v>
      </c>
      <c r="I222">
        <v>0</v>
      </c>
      <c r="J222">
        <v>0</v>
      </c>
      <c r="K222">
        <v>0</v>
      </c>
      <c r="L222">
        <v>0</v>
      </c>
      <c r="M222">
        <v>0</v>
      </c>
    </row>
    <row r="223" spans="1:13">
      <c r="A223" t="s">
        <v>14</v>
      </c>
      <c r="B223" s="158">
        <v>46014</v>
      </c>
      <c r="C223">
        <v>0</v>
      </c>
      <c r="D223">
        <v>0</v>
      </c>
      <c r="E223">
        <v>0</v>
      </c>
      <c r="F223">
        <v>0</v>
      </c>
      <c r="G223">
        <v>0</v>
      </c>
      <c r="H223">
        <v>0</v>
      </c>
      <c r="I223">
        <v>0</v>
      </c>
      <c r="J223">
        <v>0</v>
      </c>
      <c r="K223">
        <v>0</v>
      </c>
      <c r="L223">
        <v>0</v>
      </c>
      <c r="M223">
        <v>0</v>
      </c>
    </row>
    <row r="224" spans="1:13">
      <c r="A224" t="s">
        <v>14</v>
      </c>
      <c r="B224" s="158">
        <v>46015</v>
      </c>
      <c r="C224">
        <v>0</v>
      </c>
      <c r="D224">
        <v>0</v>
      </c>
      <c r="E224">
        <v>0</v>
      </c>
      <c r="F224">
        <v>0</v>
      </c>
      <c r="G224">
        <v>0</v>
      </c>
      <c r="H224">
        <v>0</v>
      </c>
      <c r="I224">
        <v>0</v>
      </c>
      <c r="J224">
        <v>0</v>
      </c>
      <c r="K224">
        <v>0</v>
      </c>
      <c r="L224">
        <v>0</v>
      </c>
      <c r="M224">
        <v>0</v>
      </c>
    </row>
    <row r="225" spans="1:13">
      <c r="A225" t="s">
        <v>14</v>
      </c>
      <c r="B225" s="158">
        <v>46016</v>
      </c>
      <c r="C225">
        <v>0</v>
      </c>
      <c r="D225">
        <v>0</v>
      </c>
      <c r="E225">
        <v>0</v>
      </c>
      <c r="F225">
        <v>0</v>
      </c>
      <c r="G225">
        <v>0</v>
      </c>
      <c r="H225">
        <v>0</v>
      </c>
      <c r="I225">
        <v>0</v>
      </c>
      <c r="J225">
        <v>0</v>
      </c>
      <c r="K225">
        <v>0</v>
      </c>
      <c r="L225">
        <v>0</v>
      </c>
      <c r="M225">
        <v>0</v>
      </c>
    </row>
    <row r="226" spans="1:13">
      <c r="A226" t="s">
        <v>14</v>
      </c>
      <c r="B226" s="158">
        <v>46017</v>
      </c>
      <c r="C226">
        <v>0</v>
      </c>
      <c r="D226">
        <v>0</v>
      </c>
      <c r="E226">
        <v>0</v>
      </c>
      <c r="F226">
        <v>0</v>
      </c>
      <c r="G226">
        <v>0</v>
      </c>
      <c r="H226">
        <v>0</v>
      </c>
      <c r="I226">
        <v>0</v>
      </c>
      <c r="J226">
        <v>0</v>
      </c>
      <c r="K226">
        <v>0</v>
      </c>
      <c r="L226">
        <v>0</v>
      </c>
      <c r="M226">
        <v>0</v>
      </c>
    </row>
    <row r="227" spans="1:13">
      <c r="A227" t="s">
        <v>14</v>
      </c>
      <c r="B227" s="158">
        <v>46018</v>
      </c>
      <c r="C227">
        <v>0</v>
      </c>
      <c r="D227">
        <v>0</v>
      </c>
      <c r="E227">
        <v>0</v>
      </c>
      <c r="F227">
        <v>0</v>
      </c>
      <c r="G227">
        <v>0</v>
      </c>
      <c r="H227">
        <v>0</v>
      </c>
      <c r="I227">
        <v>0</v>
      </c>
      <c r="J227">
        <v>0</v>
      </c>
      <c r="K227">
        <v>0</v>
      </c>
      <c r="L227">
        <v>0</v>
      </c>
      <c r="M227">
        <v>0</v>
      </c>
    </row>
    <row r="228" spans="1:13">
      <c r="A228" t="s">
        <v>14</v>
      </c>
      <c r="B228" s="158">
        <v>46019</v>
      </c>
      <c r="C228">
        <v>0</v>
      </c>
      <c r="D228">
        <v>0</v>
      </c>
      <c r="E228">
        <v>0</v>
      </c>
      <c r="F228">
        <v>0</v>
      </c>
      <c r="G228">
        <v>0</v>
      </c>
      <c r="H228">
        <v>0</v>
      </c>
      <c r="I228">
        <v>0</v>
      </c>
      <c r="J228">
        <v>0</v>
      </c>
      <c r="K228">
        <v>0</v>
      </c>
      <c r="L228">
        <v>0</v>
      </c>
      <c r="M228">
        <v>0</v>
      </c>
    </row>
    <row r="229" spans="1:13">
      <c r="A229" t="s">
        <v>14</v>
      </c>
      <c r="B229" s="158">
        <v>46020</v>
      </c>
      <c r="C229">
        <v>0</v>
      </c>
      <c r="D229">
        <v>0</v>
      </c>
      <c r="E229">
        <v>0</v>
      </c>
      <c r="F229">
        <v>0</v>
      </c>
      <c r="G229">
        <v>0</v>
      </c>
      <c r="H229">
        <v>0</v>
      </c>
      <c r="I229">
        <v>0</v>
      </c>
      <c r="J229">
        <v>0</v>
      </c>
      <c r="K229">
        <v>0</v>
      </c>
      <c r="L229">
        <v>0</v>
      </c>
      <c r="M229">
        <v>0</v>
      </c>
    </row>
    <row r="230" spans="1:13">
      <c r="A230" t="s">
        <v>14</v>
      </c>
      <c r="B230" s="158">
        <v>46021</v>
      </c>
      <c r="C230">
        <v>0</v>
      </c>
      <c r="D230">
        <v>0</v>
      </c>
      <c r="E230">
        <v>0</v>
      </c>
      <c r="F230">
        <v>0</v>
      </c>
      <c r="G230">
        <v>0</v>
      </c>
      <c r="H230">
        <v>0</v>
      </c>
      <c r="I230">
        <v>0</v>
      </c>
      <c r="J230">
        <v>0</v>
      </c>
      <c r="K230">
        <v>0</v>
      </c>
      <c r="L230">
        <v>0</v>
      </c>
      <c r="M230">
        <v>0</v>
      </c>
    </row>
    <row r="231" spans="1:13">
      <c r="A231" t="s">
        <v>14</v>
      </c>
      <c r="B231" s="158">
        <v>46022</v>
      </c>
      <c r="C231">
        <v>0</v>
      </c>
      <c r="D231">
        <v>0</v>
      </c>
      <c r="E231">
        <v>0</v>
      </c>
      <c r="F231">
        <v>0</v>
      </c>
      <c r="G231">
        <v>0</v>
      </c>
      <c r="H231">
        <v>0</v>
      </c>
      <c r="I231">
        <v>0</v>
      </c>
      <c r="J231">
        <v>0</v>
      </c>
      <c r="K231">
        <v>0</v>
      </c>
      <c r="L231">
        <v>0</v>
      </c>
      <c r="M231">
        <v>0</v>
      </c>
    </row>
    <row r="232" spans="1:13">
      <c r="A232" t="s">
        <v>15</v>
      </c>
      <c r="B232" s="158" cm="1">
        <f t="array" ref="B232:M346">+'INGRID TATIANA PUENTES MOLINA'!A5:L119</f>
        <v>45908</v>
      </c>
      <c r="C232">
        <v>0</v>
      </c>
      <c r="D232">
        <v>0</v>
      </c>
      <c r="E232">
        <v>0</v>
      </c>
      <c r="F232">
        <v>0</v>
      </c>
      <c r="G232">
        <v>0</v>
      </c>
      <c r="H232">
        <v>0</v>
      </c>
      <c r="I232">
        <v>8</v>
      </c>
      <c r="J232">
        <v>0</v>
      </c>
      <c r="K232">
        <v>1</v>
      </c>
      <c r="L232">
        <v>0</v>
      </c>
      <c r="M232" t="str">
        <v>Apoyo logístico de instalaciones y adecuación de espacios, revisión de equipos portátiles</v>
      </c>
    </row>
    <row r="233" spans="1:13">
      <c r="A233" t="s">
        <v>15</v>
      </c>
      <c r="B233" s="158">
        <v>45909</v>
      </c>
      <c r="C233">
        <v>0</v>
      </c>
      <c r="D233">
        <v>0</v>
      </c>
      <c r="E233">
        <v>0</v>
      </c>
      <c r="F233">
        <v>0</v>
      </c>
      <c r="G233">
        <v>0</v>
      </c>
      <c r="H233">
        <v>0</v>
      </c>
      <c r="I233">
        <v>0</v>
      </c>
      <c r="J233">
        <v>8</v>
      </c>
      <c r="K233">
        <v>0</v>
      </c>
      <c r="L233">
        <v>1</v>
      </c>
      <c r="M233" t="str">
        <v>NO ASISTIO</v>
      </c>
    </row>
    <row r="234" spans="1:13">
      <c r="A234" t="s">
        <v>15</v>
      </c>
      <c r="B234" s="158">
        <v>45910</v>
      </c>
      <c r="C234">
        <v>0</v>
      </c>
      <c r="D234">
        <v>0</v>
      </c>
      <c r="E234">
        <v>0</v>
      </c>
      <c r="F234">
        <v>0</v>
      </c>
      <c r="G234">
        <v>0</v>
      </c>
      <c r="H234">
        <v>0</v>
      </c>
      <c r="I234">
        <v>8</v>
      </c>
      <c r="J234">
        <v>0</v>
      </c>
      <c r="K234">
        <v>1</v>
      </c>
      <c r="L234">
        <v>0</v>
      </c>
      <c r="M234" t="str">
        <v>Prueba metodología ordenación Sistema Alfabético Kardex</v>
      </c>
    </row>
    <row r="235" spans="1:13">
      <c r="A235" t="s">
        <v>15</v>
      </c>
      <c r="B235" s="158">
        <v>45911</v>
      </c>
      <c r="C235">
        <v>0</v>
      </c>
      <c r="D235">
        <v>0</v>
      </c>
      <c r="E235">
        <v>0</v>
      </c>
      <c r="F235">
        <v>0</v>
      </c>
      <c r="G235">
        <v>0</v>
      </c>
      <c r="H235">
        <v>0</v>
      </c>
      <c r="I235">
        <v>8</v>
      </c>
      <c r="J235">
        <v>0</v>
      </c>
      <c r="K235">
        <v>1</v>
      </c>
      <c r="L235">
        <v>0</v>
      </c>
      <c r="M235" t="str">
        <v>Apoyo logístico Entrega de Cajas MinDef 1 - Prueba metodología ordenación Sistema Alfabético Kardex</v>
      </c>
    </row>
    <row r="236" spans="1:13">
      <c r="A236" t="s">
        <v>15</v>
      </c>
      <c r="B236" s="158">
        <v>45912</v>
      </c>
      <c r="C236">
        <v>0</v>
      </c>
      <c r="D236">
        <v>0</v>
      </c>
      <c r="E236">
        <v>0</v>
      </c>
      <c r="F236">
        <v>0</v>
      </c>
      <c r="G236">
        <v>0</v>
      </c>
      <c r="H236">
        <v>0</v>
      </c>
      <c r="I236">
        <v>8</v>
      </c>
      <c r="J236">
        <v>0</v>
      </c>
      <c r="K236">
        <v>1</v>
      </c>
      <c r="L236">
        <v>0</v>
      </c>
      <c r="M236" t="str">
        <v>Prueba metodología ordenación Sistema Alfabético Kardex traslado de documentación Kardex a lugar de trabajo
SE ENCUENTRA AL DIA AL 12 -09-2025</v>
      </c>
    </row>
    <row r="237" spans="1:13">
      <c r="A237" t="s">
        <v>15</v>
      </c>
      <c r="B237" s="158">
        <v>45913</v>
      </c>
      <c r="C237">
        <v>0</v>
      </c>
      <c r="D237">
        <v>0</v>
      </c>
      <c r="E237">
        <v>0</v>
      </c>
      <c r="F237">
        <v>0</v>
      </c>
      <c r="G237">
        <v>0</v>
      </c>
      <c r="H237">
        <v>0</v>
      </c>
      <c r="I237">
        <v>0</v>
      </c>
      <c r="J237">
        <v>0</v>
      </c>
      <c r="K237">
        <v>0</v>
      </c>
      <c r="L237">
        <v>0</v>
      </c>
      <c r="M237">
        <v>0</v>
      </c>
    </row>
    <row r="238" spans="1:13">
      <c r="A238" t="s">
        <v>15</v>
      </c>
      <c r="B238" s="158">
        <v>45914</v>
      </c>
      <c r="C238">
        <v>0</v>
      </c>
      <c r="D238">
        <v>0</v>
      </c>
      <c r="E238">
        <v>0</v>
      </c>
      <c r="F238">
        <v>0</v>
      </c>
      <c r="G238">
        <v>0</v>
      </c>
      <c r="H238">
        <v>0</v>
      </c>
      <c r="I238">
        <v>0</v>
      </c>
      <c r="J238">
        <v>0</v>
      </c>
      <c r="K238">
        <v>0</v>
      </c>
      <c r="L238">
        <v>0</v>
      </c>
      <c r="M238">
        <v>0</v>
      </c>
    </row>
    <row r="239" spans="1:13">
      <c r="A239" t="s">
        <v>15</v>
      </c>
      <c r="B239" s="158">
        <v>45915</v>
      </c>
      <c r="C239">
        <v>2</v>
      </c>
      <c r="D239">
        <v>0</v>
      </c>
      <c r="E239">
        <v>0</v>
      </c>
      <c r="F239">
        <v>0</v>
      </c>
      <c r="G239">
        <v>0</v>
      </c>
      <c r="H239">
        <v>0</v>
      </c>
      <c r="I239">
        <v>0</v>
      </c>
      <c r="J239">
        <v>0</v>
      </c>
      <c r="K239">
        <v>0</v>
      </c>
      <c r="L239">
        <v>0</v>
      </c>
      <c r="M239" t="str">
        <v>Gavetas 3 y 8</v>
      </c>
    </row>
    <row r="240" spans="1:13">
      <c r="A240" t="s">
        <v>15</v>
      </c>
      <c r="B240" s="158">
        <v>45916</v>
      </c>
      <c r="C240">
        <v>0</v>
      </c>
      <c r="D240">
        <v>0</v>
      </c>
      <c r="E240">
        <v>0</v>
      </c>
      <c r="F240">
        <v>0</v>
      </c>
      <c r="G240">
        <v>0</v>
      </c>
      <c r="H240">
        <v>0</v>
      </c>
      <c r="I240">
        <v>0</v>
      </c>
      <c r="J240">
        <v>0</v>
      </c>
      <c r="K240">
        <v>0</v>
      </c>
      <c r="L240">
        <v>0</v>
      </c>
      <c r="M240">
        <v>0</v>
      </c>
    </row>
    <row r="241" spans="1:13">
      <c r="A241" t="s">
        <v>15</v>
      </c>
      <c r="B241" s="158">
        <v>45917</v>
      </c>
      <c r="C241">
        <v>0</v>
      </c>
      <c r="D241">
        <v>0</v>
      </c>
      <c r="E241">
        <v>0</v>
      </c>
      <c r="F241">
        <v>0</v>
      </c>
      <c r="G241">
        <v>0</v>
      </c>
      <c r="H241">
        <v>0</v>
      </c>
      <c r="I241">
        <v>0</v>
      </c>
      <c r="J241">
        <v>0</v>
      </c>
      <c r="K241">
        <v>0</v>
      </c>
      <c r="L241">
        <v>0</v>
      </c>
      <c r="M241">
        <v>0</v>
      </c>
    </row>
    <row r="242" spans="1:13">
      <c r="A242" t="s">
        <v>15</v>
      </c>
      <c r="B242" s="158">
        <v>45918</v>
      </c>
      <c r="C242">
        <v>3</v>
      </c>
      <c r="D242">
        <v>0</v>
      </c>
      <c r="E242">
        <v>0</v>
      </c>
      <c r="F242">
        <v>0</v>
      </c>
      <c r="G242">
        <v>0</v>
      </c>
      <c r="H242">
        <v>0</v>
      </c>
      <c r="I242">
        <v>0</v>
      </c>
      <c r="J242">
        <v>0</v>
      </c>
      <c r="K242">
        <v>0</v>
      </c>
      <c r="L242">
        <v>0</v>
      </c>
      <c r="M242" t="str">
        <v>Gavetas 11, 12 y 13</v>
      </c>
    </row>
    <row r="243" spans="1:13">
      <c r="A243" t="s">
        <v>15</v>
      </c>
      <c r="B243" s="158">
        <v>45919</v>
      </c>
      <c r="C243">
        <v>0</v>
      </c>
      <c r="D243">
        <v>0</v>
      </c>
      <c r="E243">
        <v>0</v>
      </c>
      <c r="F243">
        <v>0</v>
      </c>
      <c r="G243">
        <v>0</v>
      </c>
      <c r="H243">
        <v>0</v>
      </c>
      <c r="I243">
        <v>0</v>
      </c>
      <c r="J243">
        <v>0</v>
      </c>
      <c r="K243">
        <v>0</v>
      </c>
      <c r="L243">
        <v>0</v>
      </c>
      <c r="M243">
        <v>0</v>
      </c>
    </row>
    <row r="244" spans="1:13">
      <c r="A244" t="s">
        <v>15</v>
      </c>
      <c r="B244" s="158">
        <v>45920</v>
      </c>
      <c r="C244">
        <v>0</v>
      </c>
      <c r="D244">
        <v>0</v>
      </c>
      <c r="E244">
        <v>0</v>
      </c>
      <c r="F244">
        <v>0</v>
      </c>
      <c r="G244">
        <v>0</v>
      </c>
      <c r="H244">
        <v>0</v>
      </c>
      <c r="I244">
        <v>0</v>
      </c>
      <c r="J244">
        <v>0</v>
      </c>
      <c r="K244">
        <v>0</v>
      </c>
      <c r="L244">
        <v>0</v>
      </c>
      <c r="M244">
        <v>0</v>
      </c>
    </row>
    <row r="245" spans="1:13">
      <c r="A245" t="s">
        <v>15</v>
      </c>
      <c r="B245" s="158">
        <v>45921</v>
      </c>
      <c r="C245">
        <v>0</v>
      </c>
      <c r="D245">
        <v>0</v>
      </c>
      <c r="E245">
        <v>0</v>
      </c>
      <c r="F245">
        <v>0</v>
      </c>
      <c r="G245">
        <v>0</v>
      </c>
      <c r="H245">
        <v>0</v>
      </c>
      <c r="I245">
        <v>0</v>
      </c>
      <c r="J245">
        <v>0</v>
      </c>
      <c r="K245">
        <v>0</v>
      </c>
      <c r="L245">
        <v>0</v>
      </c>
      <c r="M245">
        <v>0</v>
      </c>
    </row>
    <row r="246" spans="1:13">
      <c r="A246" t="s">
        <v>15</v>
      </c>
      <c r="B246" s="158">
        <v>45922</v>
      </c>
      <c r="C246">
        <v>3</v>
      </c>
      <c r="D246">
        <v>0</v>
      </c>
      <c r="E246">
        <v>0</v>
      </c>
      <c r="F246">
        <v>0</v>
      </c>
      <c r="G246">
        <v>0</v>
      </c>
      <c r="H246">
        <v>0</v>
      </c>
      <c r="I246">
        <v>0</v>
      </c>
      <c r="J246">
        <v>0</v>
      </c>
      <c r="K246">
        <v>0</v>
      </c>
      <c r="L246">
        <v>0</v>
      </c>
      <c r="M246" t="str">
        <v xml:space="preserve">Gavetas 26, 27 y 28 </v>
      </c>
    </row>
    <row r="247" spans="1:13">
      <c r="A247" t="s">
        <v>15</v>
      </c>
      <c r="B247" s="158">
        <v>45923</v>
      </c>
      <c r="C247">
        <v>1</v>
      </c>
      <c r="D247">
        <v>0</v>
      </c>
      <c r="E247">
        <v>0</v>
      </c>
      <c r="F247">
        <v>0</v>
      </c>
      <c r="G247">
        <v>0</v>
      </c>
      <c r="H247">
        <v>0</v>
      </c>
      <c r="I247">
        <v>0</v>
      </c>
      <c r="J247">
        <v>0</v>
      </c>
      <c r="K247">
        <v>0</v>
      </c>
      <c r="L247">
        <v>0</v>
      </c>
      <c r="M247" t="str">
        <v>Gaveta 42 SE ENCUENTRA AL DIA AL 23 DE SEPTIEMBRE</v>
      </c>
    </row>
    <row r="248" spans="1:13">
      <c r="A248" t="s">
        <v>15</v>
      </c>
      <c r="B248" s="158">
        <v>45924</v>
      </c>
      <c r="C248">
        <v>0</v>
      </c>
      <c r="D248">
        <v>0</v>
      </c>
      <c r="E248">
        <v>50</v>
      </c>
      <c r="F248">
        <v>0</v>
      </c>
      <c r="G248">
        <v>0</v>
      </c>
      <c r="H248">
        <v>0</v>
      </c>
      <c r="I248">
        <v>0</v>
      </c>
      <c r="J248">
        <v>0</v>
      </c>
      <c r="K248">
        <v>0</v>
      </c>
      <c r="L248">
        <v>0</v>
      </c>
      <c r="M248" t="str">
        <v>Gaveta 2</v>
      </c>
    </row>
    <row r="249" spans="1:13">
      <c r="A249" t="s">
        <v>15</v>
      </c>
      <c r="B249" s="158">
        <v>45925</v>
      </c>
      <c r="C249">
        <v>0</v>
      </c>
      <c r="D249">
        <v>0</v>
      </c>
      <c r="E249">
        <v>0</v>
      </c>
      <c r="F249">
        <v>0</v>
      </c>
      <c r="G249">
        <v>0</v>
      </c>
      <c r="H249">
        <v>0</v>
      </c>
      <c r="I249">
        <v>0</v>
      </c>
      <c r="J249">
        <v>0</v>
      </c>
      <c r="K249">
        <v>0</v>
      </c>
      <c r="L249">
        <v>0</v>
      </c>
      <c r="M249" t="str">
        <v>SE ENCUENTRA AL DÌA AL 25 DE SEPTIEMBRE</v>
      </c>
    </row>
    <row r="250" spans="1:13">
      <c r="A250" t="s">
        <v>15</v>
      </c>
      <c r="B250" s="158">
        <v>45926</v>
      </c>
      <c r="C250">
        <v>0</v>
      </c>
      <c r="D250">
        <v>0</v>
      </c>
      <c r="E250">
        <v>202</v>
      </c>
      <c r="F250">
        <v>0</v>
      </c>
      <c r="G250">
        <v>0</v>
      </c>
      <c r="H250">
        <v>0</v>
      </c>
      <c r="I250">
        <v>0</v>
      </c>
      <c r="J250">
        <v>0</v>
      </c>
      <c r="K250">
        <v>0</v>
      </c>
      <c r="L250">
        <v>0</v>
      </c>
      <c r="M250" t="str">
        <v>GAVETA 2</v>
      </c>
    </row>
    <row r="251" spans="1:13">
      <c r="A251" t="s">
        <v>15</v>
      </c>
      <c r="B251" s="158">
        <v>45927</v>
      </c>
      <c r="C251">
        <v>0</v>
      </c>
      <c r="D251">
        <v>0</v>
      </c>
      <c r="E251">
        <v>0</v>
      </c>
      <c r="F251">
        <v>0</v>
      </c>
      <c r="G251">
        <v>0</v>
      </c>
      <c r="H251">
        <v>0</v>
      </c>
      <c r="I251">
        <v>0</v>
      </c>
      <c r="J251">
        <v>0</v>
      </c>
      <c r="K251">
        <v>0</v>
      </c>
      <c r="L251">
        <v>0</v>
      </c>
      <c r="M251">
        <v>0</v>
      </c>
    </row>
    <row r="252" spans="1:13">
      <c r="A252" t="s">
        <v>15</v>
      </c>
      <c r="B252" s="158">
        <v>45928</v>
      </c>
      <c r="C252">
        <v>0</v>
      </c>
      <c r="D252">
        <v>0</v>
      </c>
      <c r="E252">
        <v>0</v>
      </c>
      <c r="F252">
        <v>0</v>
      </c>
      <c r="G252">
        <v>0</v>
      </c>
      <c r="H252">
        <v>0</v>
      </c>
      <c r="I252">
        <v>0</v>
      </c>
      <c r="J252">
        <v>0</v>
      </c>
      <c r="K252">
        <v>0</v>
      </c>
      <c r="L252">
        <v>0</v>
      </c>
      <c r="M252">
        <v>0</v>
      </c>
    </row>
    <row r="253" spans="1:13">
      <c r="A253" t="s">
        <v>15</v>
      </c>
      <c r="B253" s="158">
        <v>45929</v>
      </c>
      <c r="C253">
        <v>0</v>
      </c>
      <c r="D253">
        <v>0</v>
      </c>
      <c r="E253">
        <v>216</v>
      </c>
      <c r="F253">
        <v>0</v>
      </c>
      <c r="G253">
        <v>0</v>
      </c>
      <c r="H253">
        <v>0</v>
      </c>
      <c r="I253">
        <v>0</v>
      </c>
      <c r="J253">
        <v>0</v>
      </c>
      <c r="K253">
        <v>0</v>
      </c>
      <c r="L253">
        <v>0</v>
      </c>
      <c r="M253" t="str">
        <v>GAVETA 2</v>
      </c>
    </row>
    <row r="254" spans="1:13">
      <c r="A254" t="s">
        <v>15</v>
      </c>
      <c r="B254" s="158">
        <v>45930</v>
      </c>
      <c r="C254">
        <v>0</v>
      </c>
      <c r="D254">
        <v>0</v>
      </c>
      <c r="E254">
        <v>210</v>
      </c>
      <c r="F254">
        <v>0</v>
      </c>
      <c r="G254">
        <v>0</v>
      </c>
      <c r="H254">
        <v>0</v>
      </c>
      <c r="I254">
        <v>0</v>
      </c>
      <c r="J254">
        <v>0</v>
      </c>
      <c r="K254">
        <v>0</v>
      </c>
      <c r="L254">
        <v>0</v>
      </c>
      <c r="M254" t="str">
        <v>GAVETA 10</v>
      </c>
    </row>
    <row r="255" spans="1:13">
      <c r="A255" t="s">
        <v>15</v>
      </c>
      <c r="B255" s="158">
        <v>45931</v>
      </c>
      <c r="C255">
        <v>0</v>
      </c>
      <c r="D255">
        <v>0</v>
      </c>
      <c r="E255">
        <v>220</v>
      </c>
      <c r="F255">
        <v>0</v>
      </c>
      <c r="G255">
        <v>0</v>
      </c>
      <c r="H255">
        <v>0</v>
      </c>
      <c r="I255">
        <v>0</v>
      </c>
      <c r="J255">
        <v>0</v>
      </c>
      <c r="K255">
        <v>0</v>
      </c>
      <c r="L255">
        <v>0</v>
      </c>
      <c r="M255" t="str">
        <v>GAVETA 10</v>
      </c>
    </row>
    <row r="256" spans="1:13">
      <c r="A256" t="s">
        <v>15</v>
      </c>
      <c r="B256" s="158">
        <v>45932</v>
      </c>
      <c r="C256">
        <v>0</v>
      </c>
      <c r="D256">
        <v>0</v>
      </c>
      <c r="E256">
        <v>546</v>
      </c>
      <c r="F256">
        <v>0</v>
      </c>
      <c r="G256">
        <v>0</v>
      </c>
      <c r="H256">
        <v>0</v>
      </c>
      <c r="I256">
        <v>0</v>
      </c>
      <c r="J256">
        <v>0</v>
      </c>
      <c r="K256">
        <v>0</v>
      </c>
      <c r="L256">
        <v>0</v>
      </c>
      <c r="M256" t="str">
        <v>GAVETA 10 Y 23</v>
      </c>
    </row>
    <row r="257" spans="1:13">
      <c r="A257" t="s">
        <v>15</v>
      </c>
      <c r="B257" s="158">
        <v>45933</v>
      </c>
      <c r="C257">
        <v>0</v>
      </c>
      <c r="D257">
        <v>0</v>
      </c>
      <c r="E257">
        <v>295</v>
      </c>
      <c r="F257">
        <v>0</v>
      </c>
      <c r="G257">
        <v>0</v>
      </c>
      <c r="H257">
        <v>0</v>
      </c>
      <c r="I257">
        <v>0</v>
      </c>
      <c r="J257">
        <v>0</v>
      </c>
      <c r="K257">
        <v>0</v>
      </c>
      <c r="L257">
        <v>0</v>
      </c>
      <c r="M257" t="str">
        <v>GAVETA 23</v>
      </c>
    </row>
    <row r="258" spans="1:13">
      <c r="A258" t="s">
        <v>15</v>
      </c>
      <c r="B258" s="158">
        <v>45934</v>
      </c>
      <c r="C258">
        <v>0</v>
      </c>
      <c r="D258">
        <v>0</v>
      </c>
      <c r="E258">
        <v>0</v>
      </c>
      <c r="F258">
        <v>0</v>
      </c>
      <c r="G258">
        <v>0</v>
      </c>
      <c r="H258">
        <v>0</v>
      </c>
      <c r="I258">
        <v>0</v>
      </c>
      <c r="J258">
        <v>0</v>
      </c>
      <c r="K258">
        <v>0</v>
      </c>
      <c r="L258">
        <v>0</v>
      </c>
      <c r="M258">
        <v>0</v>
      </c>
    </row>
    <row r="259" spans="1:13">
      <c r="A259" t="s">
        <v>15</v>
      </c>
      <c r="B259" s="158">
        <v>45935</v>
      </c>
      <c r="C259">
        <v>0</v>
      </c>
      <c r="D259">
        <v>0</v>
      </c>
      <c r="E259">
        <v>0</v>
      </c>
      <c r="F259">
        <v>0</v>
      </c>
      <c r="G259">
        <v>0</v>
      </c>
      <c r="H259">
        <v>0</v>
      </c>
      <c r="I259">
        <v>0</v>
      </c>
      <c r="J259">
        <v>0</v>
      </c>
      <c r="K259">
        <v>0</v>
      </c>
      <c r="L259">
        <v>0</v>
      </c>
      <c r="M259">
        <v>0</v>
      </c>
    </row>
    <row r="260" spans="1:13">
      <c r="A260" t="s">
        <v>15</v>
      </c>
      <c r="B260" s="158">
        <v>45936</v>
      </c>
      <c r="C260">
        <v>0</v>
      </c>
      <c r="D260">
        <v>0</v>
      </c>
      <c r="E260">
        <v>270</v>
      </c>
      <c r="F260">
        <v>0</v>
      </c>
      <c r="G260">
        <v>0</v>
      </c>
      <c r="H260">
        <v>0</v>
      </c>
      <c r="I260">
        <v>0</v>
      </c>
      <c r="J260">
        <v>0</v>
      </c>
      <c r="K260">
        <v>0</v>
      </c>
      <c r="L260">
        <v>0</v>
      </c>
      <c r="M260" t="str">
        <v>GAVETA 23</v>
      </c>
    </row>
    <row r="261" spans="1:13">
      <c r="A261" t="s">
        <v>15</v>
      </c>
      <c r="B261" s="158">
        <v>45937</v>
      </c>
      <c r="C261">
        <v>0</v>
      </c>
      <c r="D261">
        <v>0</v>
      </c>
      <c r="E261">
        <v>260</v>
      </c>
      <c r="F261">
        <v>0</v>
      </c>
      <c r="G261">
        <v>0</v>
      </c>
      <c r="H261">
        <v>0</v>
      </c>
      <c r="I261">
        <v>0</v>
      </c>
      <c r="J261">
        <v>0</v>
      </c>
      <c r="K261">
        <v>0</v>
      </c>
      <c r="L261">
        <v>0</v>
      </c>
      <c r="M261" t="str">
        <v>GAVETA 23</v>
      </c>
    </row>
    <row r="262" spans="1:13">
      <c r="A262" t="s">
        <v>15</v>
      </c>
      <c r="B262" s="158">
        <v>45938</v>
      </c>
      <c r="C262">
        <v>0</v>
      </c>
      <c r="D262">
        <v>1</v>
      </c>
      <c r="E262">
        <v>127</v>
      </c>
      <c r="F262">
        <v>0</v>
      </c>
      <c r="G262">
        <v>0</v>
      </c>
      <c r="H262">
        <v>0</v>
      </c>
      <c r="I262">
        <v>0</v>
      </c>
      <c r="J262">
        <v>0</v>
      </c>
      <c r="K262">
        <v>0</v>
      </c>
      <c r="L262">
        <v>0</v>
      </c>
      <c r="M262" t="str">
        <v>GAVETA 23
PASA A CALIDAD DE ORDENACION 
GAVETA 43
UNIFICACION APELLIDO DIAZ</v>
      </c>
    </row>
    <row r="263" spans="1:13">
      <c r="A263" t="s">
        <v>15</v>
      </c>
      <c r="B263" s="158">
        <v>45939</v>
      </c>
      <c r="C263">
        <v>0</v>
      </c>
      <c r="D263">
        <v>2</v>
      </c>
      <c r="E263">
        <v>0</v>
      </c>
      <c r="F263">
        <v>0</v>
      </c>
      <c r="G263">
        <v>0</v>
      </c>
      <c r="H263">
        <v>0</v>
      </c>
      <c r="I263">
        <v>0</v>
      </c>
      <c r="J263">
        <v>0</v>
      </c>
      <c r="K263">
        <v>0</v>
      </c>
      <c r="L263">
        <v>0</v>
      </c>
      <c r="M263" t="str">
        <v>GAVETAS 49 Y 50</v>
      </c>
    </row>
    <row r="264" spans="1:13">
      <c r="A264" t="s">
        <v>15</v>
      </c>
      <c r="B264" s="158">
        <v>45940</v>
      </c>
      <c r="C264">
        <v>0</v>
      </c>
      <c r="D264">
        <v>2</v>
      </c>
      <c r="E264">
        <v>0</v>
      </c>
      <c r="F264">
        <v>0</v>
      </c>
      <c r="G264">
        <v>0</v>
      </c>
      <c r="H264">
        <v>0</v>
      </c>
      <c r="I264">
        <v>0</v>
      </c>
      <c r="J264">
        <v>0</v>
      </c>
      <c r="K264">
        <v>0</v>
      </c>
      <c r="L264">
        <v>0</v>
      </c>
      <c r="M264" t="str">
        <v>GAVETAS 59 Y 60</v>
      </c>
    </row>
    <row r="265" spans="1:13">
      <c r="A265" t="s">
        <v>15</v>
      </c>
      <c r="B265" s="158">
        <v>45941</v>
      </c>
      <c r="C265">
        <v>0</v>
      </c>
      <c r="D265">
        <v>0</v>
      </c>
      <c r="E265">
        <v>0</v>
      </c>
      <c r="F265">
        <v>0</v>
      </c>
      <c r="G265">
        <v>0</v>
      </c>
      <c r="H265">
        <v>0</v>
      </c>
      <c r="I265">
        <v>0</v>
      </c>
      <c r="J265">
        <v>0</v>
      </c>
      <c r="K265">
        <v>0</v>
      </c>
      <c r="L265">
        <v>0</v>
      </c>
      <c r="M265">
        <v>0</v>
      </c>
    </row>
    <row r="266" spans="1:13">
      <c r="A266" t="s">
        <v>15</v>
      </c>
      <c r="B266" s="158">
        <v>45942</v>
      </c>
      <c r="C266">
        <v>0</v>
      </c>
      <c r="D266">
        <v>0</v>
      </c>
      <c r="E266">
        <v>0</v>
      </c>
      <c r="F266">
        <v>0</v>
      </c>
      <c r="G266">
        <v>0</v>
      </c>
      <c r="H266">
        <v>0</v>
      </c>
      <c r="I266">
        <v>0</v>
      </c>
      <c r="J266">
        <v>0</v>
      </c>
      <c r="K266">
        <v>0</v>
      </c>
      <c r="L266">
        <v>0</v>
      </c>
      <c r="M266">
        <v>0</v>
      </c>
    </row>
    <row r="267" spans="1:13">
      <c r="A267" t="s">
        <v>15</v>
      </c>
      <c r="B267" s="158">
        <v>45943</v>
      </c>
      <c r="C267">
        <v>0</v>
      </c>
      <c r="D267">
        <v>0</v>
      </c>
      <c r="E267">
        <v>0</v>
      </c>
      <c r="F267">
        <v>0</v>
      </c>
      <c r="G267">
        <v>0</v>
      </c>
      <c r="H267">
        <v>0</v>
      </c>
      <c r="I267">
        <v>0</v>
      </c>
      <c r="J267">
        <v>0</v>
      </c>
      <c r="K267">
        <v>0</v>
      </c>
      <c r="L267">
        <v>0</v>
      </c>
      <c r="M267">
        <v>0</v>
      </c>
    </row>
    <row r="268" spans="1:13">
      <c r="A268" t="s">
        <v>15</v>
      </c>
      <c r="B268" s="158">
        <v>45944</v>
      </c>
      <c r="C268">
        <v>0</v>
      </c>
      <c r="D268">
        <v>2</v>
      </c>
      <c r="E268">
        <v>0</v>
      </c>
      <c r="F268">
        <v>0</v>
      </c>
      <c r="G268">
        <v>0</v>
      </c>
      <c r="H268">
        <v>0</v>
      </c>
      <c r="I268">
        <v>0</v>
      </c>
      <c r="J268">
        <v>0</v>
      </c>
      <c r="K268">
        <v>0</v>
      </c>
      <c r="L268">
        <v>0</v>
      </c>
      <c r="M268" t="str">
        <v>GAVETAS 65 Y 69</v>
      </c>
    </row>
    <row r="269" spans="1:13">
      <c r="A269" t="s">
        <v>15</v>
      </c>
      <c r="B269" s="158">
        <v>45945</v>
      </c>
      <c r="C269">
        <v>0</v>
      </c>
      <c r="D269">
        <v>0</v>
      </c>
      <c r="E269">
        <v>0</v>
      </c>
      <c r="F269">
        <v>500</v>
      </c>
      <c r="G269">
        <v>0</v>
      </c>
      <c r="H269">
        <v>0</v>
      </c>
      <c r="I269">
        <v>0</v>
      </c>
      <c r="J269">
        <v>0</v>
      </c>
      <c r="K269">
        <v>0</v>
      </c>
      <c r="L269">
        <v>0</v>
      </c>
      <c r="M269" t="str">
        <v>GAVETA 1</v>
      </c>
    </row>
    <row r="270" spans="1:13">
      <c r="A270" t="s">
        <v>15</v>
      </c>
      <c r="B270" s="158">
        <v>45946</v>
      </c>
      <c r="C270">
        <v>0</v>
      </c>
      <c r="D270">
        <v>0</v>
      </c>
      <c r="E270">
        <v>0</v>
      </c>
      <c r="F270">
        <v>463</v>
      </c>
      <c r="G270">
        <v>0</v>
      </c>
      <c r="H270">
        <v>0</v>
      </c>
      <c r="I270">
        <v>0</v>
      </c>
      <c r="J270">
        <v>0</v>
      </c>
      <c r="K270">
        <v>0</v>
      </c>
      <c r="L270">
        <v>0</v>
      </c>
      <c r="M270" t="str">
        <v>GAVETA 1</v>
      </c>
    </row>
    <row r="271" spans="1:13">
      <c r="A271" t="s">
        <v>15</v>
      </c>
      <c r="B271" s="158">
        <v>45947</v>
      </c>
      <c r="C271">
        <v>0</v>
      </c>
      <c r="D271">
        <v>0</v>
      </c>
      <c r="E271">
        <v>0</v>
      </c>
      <c r="F271">
        <v>528</v>
      </c>
      <c r="G271">
        <v>0</v>
      </c>
      <c r="H271">
        <v>0</v>
      </c>
      <c r="I271">
        <v>0</v>
      </c>
      <c r="J271">
        <v>0</v>
      </c>
      <c r="K271">
        <v>0</v>
      </c>
      <c r="L271">
        <v>0</v>
      </c>
      <c r="M271" t="str">
        <v>GAVETA 1 Y 5</v>
      </c>
    </row>
    <row r="272" spans="1:13">
      <c r="A272" t="s">
        <v>15</v>
      </c>
      <c r="B272" s="158">
        <v>45948</v>
      </c>
      <c r="C272">
        <v>0</v>
      </c>
      <c r="D272">
        <v>0</v>
      </c>
      <c r="E272">
        <v>0</v>
      </c>
      <c r="F272">
        <v>0</v>
      </c>
      <c r="G272">
        <v>0</v>
      </c>
      <c r="H272">
        <v>0</v>
      </c>
      <c r="I272">
        <v>0</v>
      </c>
      <c r="J272">
        <v>0</v>
      </c>
      <c r="K272">
        <v>0</v>
      </c>
      <c r="L272">
        <v>0</v>
      </c>
      <c r="M272">
        <v>0</v>
      </c>
    </row>
    <row r="273" spans="1:13">
      <c r="A273" t="s">
        <v>15</v>
      </c>
      <c r="B273" s="158">
        <v>45949</v>
      </c>
      <c r="C273">
        <v>0</v>
      </c>
      <c r="D273">
        <v>0</v>
      </c>
      <c r="E273">
        <v>0</v>
      </c>
      <c r="F273">
        <v>0</v>
      </c>
      <c r="G273">
        <v>0</v>
      </c>
      <c r="H273">
        <v>0</v>
      </c>
      <c r="I273">
        <v>0</v>
      </c>
      <c r="J273">
        <v>0</v>
      </c>
      <c r="K273">
        <v>0</v>
      </c>
      <c r="L273">
        <v>0</v>
      </c>
      <c r="M273">
        <v>0</v>
      </c>
    </row>
    <row r="274" spans="1:13">
      <c r="A274" t="s">
        <v>15</v>
      </c>
      <c r="B274" s="158">
        <v>45950</v>
      </c>
      <c r="C274">
        <v>0</v>
      </c>
      <c r="D274">
        <v>0</v>
      </c>
      <c r="E274">
        <v>0</v>
      </c>
      <c r="F274">
        <v>552</v>
      </c>
      <c r="G274">
        <v>0</v>
      </c>
      <c r="H274">
        <v>0</v>
      </c>
      <c r="I274">
        <v>0</v>
      </c>
      <c r="J274">
        <v>0</v>
      </c>
      <c r="K274">
        <v>0</v>
      </c>
      <c r="L274">
        <v>0</v>
      </c>
      <c r="M274" t="str">
        <v>GAVETA 5
SE REALIZA SEGUIMIENTO CON CORTE AL 20/10/2025 EVIDENCIANDO UN SALDO A FAVOR DE 203 REGISTROS EN EL PROCESO DE CC INVETNARIO KARDEX</v>
      </c>
    </row>
    <row r="275" spans="1:13">
      <c r="A275" t="s">
        <v>15</v>
      </c>
      <c r="B275" s="158">
        <v>45951</v>
      </c>
      <c r="C275">
        <v>0</v>
      </c>
      <c r="D275">
        <v>0</v>
      </c>
      <c r="E275">
        <v>0</v>
      </c>
      <c r="F275">
        <v>0</v>
      </c>
      <c r="G275">
        <v>0</v>
      </c>
      <c r="H275">
        <v>0</v>
      </c>
      <c r="I275">
        <v>0</v>
      </c>
      <c r="J275">
        <v>0</v>
      </c>
      <c r="K275">
        <v>0</v>
      </c>
      <c r="L275">
        <v>0</v>
      </c>
      <c r="M275">
        <v>0</v>
      </c>
    </row>
    <row r="276" spans="1:13">
      <c r="A276" t="s">
        <v>15</v>
      </c>
      <c r="B276" s="158">
        <v>45952</v>
      </c>
      <c r="C276">
        <v>0</v>
      </c>
      <c r="D276">
        <v>0</v>
      </c>
      <c r="E276">
        <v>0</v>
      </c>
      <c r="F276">
        <v>0</v>
      </c>
      <c r="G276">
        <v>0</v>
      </c>
      <c r="H276">
        <v>0</v>
      </c>
      <c r="I276">
        <v>0</v>
      </c>
      <c r="J276">
        <v>0</v>
      </c>
      <c r="K276">
        <v>0</v>
      </c>
      <c r="L276">
        <v>0</v>
      </c>
      <c r="M276">
        <v>0</v>
      </c>
    </row>
    <row r="277" spans="1:13">
      <c r="A277" t="s">
        <v>15</v>
      </c>
      <c r="B277" s="158">
        <v>45953</v>
      </c>
      <c r="C277">
        <v>0</v>
      </c>
      <c r="D277">
        <v>0</v>
      </c>
      <c r="E277">
        <v>0</v>
      </c>
      <c r="F277">
        <v>0</v>
      </c>
      <c r="G277">
        <v>0</v>
      </c>
      <c r="H277">
        <v>0</v>
      </c>
      <c r="I277">
        <v>0</v>
      </c>
      <c r="J277">
        <v>0</v>
      </c>
      <c r="K277">
        <v>0</v>
      </c>
      <c r="L277">
        <v>0</v>
      </c>
      <c r="M277">
        <v>0</v>
      </c>
    </row>
    <row r="278" spans="1:13">
      <c r="A278" t="s">
        <v>15</v>
      </c>
      <c r="B278" s="158">
        <v>45954</v>
      </c>
      <c r="C278">
        <v>0</v>
      </c>
      <c r="D278">
        <v>0</v>
      </c>
      <c r="E278">
        <v>0</v>
      </c>
      <c r="F278">
        <v>986</v>
      </c>
      <c r="G278">
        <v>0</v>
      </c>
      <c r="H278">
        <v>0</v>
      </c>
      <c r="I278">
        <v>0</v>
      </c>
      <c r="J278">
        <v>0</v>
      </c>
      <c r="K278">
        <v>0</v>
      </c>
      <c r="L278">
        <v>0</v>
      </c>
      <c r="M278" t="str">
        <v>GAVETA 26</v>
      </c>
    </row>
    <row r="279" spans="1:13">
      <c r="A279" t="s">
        <v>15</v>
      </c>
      <c r="B279" s="158">
        <v>45955</v>
      </c>
      <c r="C279">
        <v>0</v>
      </c>
      <c r="D279">
        <v>0</v>
      </c>
      <c r="E279">
        <v>0</v>
      </c>
      <c r="F279">
        <v>0</v>
      </c>
      <c r="G279">
        <v>0</v>
      </c>
      <c r="H279">
        <v>0</v>
      </c>
      <c r="I279">
        <v>0</v>
      </c>
      <c r="J279">
        <v>0</v>
      </c>
      <c r="K279">
        <v>0</v>
      </c>
      <c r="L279">
        <v>0</v>
      </c>
      <c r="M279">
        <v>0</v>
      </c>
    </row>
    <row r="280" spans="1:13">
      <c r="A280" t="s">
        <v>15</v>
      </c>
      <c r="B280" s="158">
        <v>45956</v>
      </c>
      <c r="C280">
        <v>0</v>
      </c>
      <c r="D280">
        <v>0</v>
      </c>
      <c r="E280">
        <v>0</v>
      </c>
      <c r="F280">
        <v>0</v>
      </c>
      <c r="G280">
        <v>0</v>
      </c>
      <c r="H280">
        <v>0</v>
      </c>
      <c r="I280">
        <v>0</v>
      </c>
      <c r="J280">
        <v>0</v>
      </c>
      <c r="K280">
        <v>0</v>
      </c>
      <c r="L280">
        <v>0</v>
      </c>
      <c r="M280">
        <v>0</v>
      </c>
    </row>
    <row r="281" spans="1:13">
      <c r="A281" t="s">
        <v>15</v>
      </c>
      <c r="B281" s="158">
        <v>45957</v>
      </c>
      <c r="C281">
        <v>0</v>
      </c>
      <c r="D281">
        <v>0</v>
      </c>
      <c r="E281">
        <v>0</v>
      </c>
      <c r="F281">
        <v>0</v>
      </c>
      <c r="G281">
        <v>0</v>
      </c>
      <c r="H281">
        <v>0</v>
      </c>
      <c r="I281">
        <v>0</v>
      </c>
      <c r="J281">
        <v>0</v>
      </c>
      <c r="K281">
        <v>0</v>
      </c>
      <c r="L281">
        <v>0</v>
      </c>
      <c r="M281">
        <v>0</v>
      </c>
    </row>
    <row r="282" spans="1:13">
      <c r="A282" t="s">
        <v>15</v>
      </c>
      <c r="B282" s="158">
        <v>45958</v>
      </c>
      <c r="C282">
        <v>0</v>
      </c>
      <c r="D282">
        <v>0</v>
      </c>
      <c r="E282">
        <v>0</v>
      </c>
      <c r="F282">
        <v>0</v>
      </c>
      <c r="G282">
        <v>0</v>
      </c>
      <c r="H282">
        <v>0</v>
      </c>
      <c r="I282">
        <v>0</v>
      </c>
      <c r="J282">
        <v>0</v>
      </c>
      <c r="K282">
        <v>0</v>
      </c>
      <c r="L282">
        <v>0</v>
      </c>
      <c r="M282">
        <v>0</v>
      </c>
    </row>
    <row r="283" spans="1:13">
      <c r="A283" t="s">
        <v>15</v>
      </c>
      <c r="B283" s="158">
        <v>45959</v>
      </c>
      <c r="C283">
        <v>0</v>
      </c>
      <c r="D283">
        <v>0</v>
      </c>
      <c r="E283">
        <v>0</v>
      </c>
      <c r="F283">
        <v>0</v>
      </c>
      <c r="G283">
        <v>0</v>
      </c>
      <c r="H283">
        <v>0</v>
      </c>
      <c r="I283">
        <v>0</v>
      </c>
      <c r="J283">
        <v>0</v>
      </c>
      <c r="K283">
        <v>0</v>
      </c>
      <c r="L283">
        <v>0</v>
      </c>
      <c r="M283">
        <v>0</v>
      </c>
    </row>
    <row r="284" spans="1:13">
      <c r="A284" t="s">
        <v>15</v>
      </c>
      <c r="B284" s="158">
        <v>45960</v>
      </c>
      <c r="C284">
        <v>0</v>
      </c>
      <c r="D284">
        <v>0</v>
      </c>
      <c r="E284">
        <v>0</v>
      </c>
      <c r="F284">
        <v>0</v>
      </c>
      <c r="G284">
        <v>0</v>
      </c>
      <c r="H284">
        <v>0</v>
      </c>
      <c r="I284">
        <v>0</v>
      </c>
      <c r="J284">
        <v>0</v>
      </c>
      <c r="K284">
        <v>0</v>
      </c>
      <c r="L284">
        <v>0</v>
      </c>
      <c r="M284">
        <v>0</v>
      </c>
    </row>
    <row r="285" spans="1:13">
      <c r="A285" t="s">
        <v>15</v>
      </c>
      <c r="B285" s="158">
        <v>45961</v>
      </c>
      <c r="C285">
        <v>0</v>
      </c>
      <c r="D285">
        <v>0</v>
      </c>
      <c r="E285">
        <v>0</v>
      </c>
      <c r="F285">
        <v>0</v>
      </c>
      <c r="G285">
        <v>0</v>
      </c>
      <c r="H285">
        <v>0</v>
      </c>
      <c r="I285">
        <v>0</v>
      </c>
      <c r="J285">
        <v>0</v>
      </c>
      <c r="K285">
        <v>0</v>
      </c>
      <c r="L285">
        <v>0</v>
      </c>
      <c r="M285">
        <v>0</v>
      </c>
    </row>
    <row r="286" spans="1:13">
      <c r="A286" t="s">
        <v>15</v>
      </c>
      <c r="B286" s="158">
        <v>45962</v>
      </c>
      <c r="C286">
        <v>0</v>
      </c>
      <c r="D286">
        <v>0</v>
      </c>
      <c r="E286">
        <v>0</v>
      </c>
      <c r="F286">
        <v>0</v>
      </c>
      <c r="G286">
        <v>0</v>
      </c>
      <c r="H286">
        <v>0</v>
      </c>
      <c r="I286">
        <v>0</v>
      </c>
      <c r="J286">
        <v>0</v>
      </c>
      <c r="K286">
        <v>0</v>
      </c>
      <c r="L286">
        <v>0</v>
      </c>
      <c r="M286">
        <v>0</v>
      </c>
    </row>
    <row r="287" spans="1:13">
      <c r="A287" t="s">
        <v>15</v>
      </c>
      <c r="B287" s="158">
        <v>45963</v>
      </c>
      <c r="C287">
        <v>0</v>
      </c>
      <c r="D287">
        <v>0</v>
      </c>
      <c r="E287">
        <v>0</v>
      </c>
      <c r="F287">
        <v>0</v>
      </c>
      <c r="G287">
        <v>0</v>
      </c>
      <c r="H287">
        <v>0</v>
      </c>
      <c r="I287">
        <v>0</v>
      </c>
      <c r="J287">
        <v>0</v>
      </c>
      <c r="K287">
        <v>0</v>
      </c>
      <c r="L287">
        <v>0</v>
      </c>
      <c r="M287">
        <v>0</v>
      </c>
    </row>
    <row r="288" spans="1:13">
      <c r="A288" t="s">
        <v>15</v>
      </c>
      <c r="B288" s="158">
        <v>45964</v>
      </c>
      <c r="C288">
        <v>0</v>
      </c>
      <c r="D288">
        <v>0</v>
      </c>
      <c r="E288">
        <v>0</v>
      </c>
      <c r="F288">
        <v>0</v>
      </c>
      <c r="G288">
        <v>0</v>
      </c>
      <c r="H288">
        <v>0</v>
      </c>
      <c r="I288">
        <v>0</v>
      </c>
      <c r="J288">
        <v>0</v>
      </c>
      <c r="K288">
        <v>0</v>
      </c>
      <c r="L288">
        <v>0</v>
      </c>
      <c r="M288">
        <v>0</v>
      </c>
    </row>
    <row r="289" spans="1:13">
      <c r="A289" t="s">
        <v>15</v>
      </c>
      <c r="B289" s="158">
        <v>45965</v>
      </c>
      <c r="C289">
        <v>0</v>
      </c>
      <c r="D289">
        <v>0</v>
      </c>
      <c r="E289">
        <v>0</v>
      </c>
      <c r="F289">
        <v>0</v>
      </c>
      <c r="G289">
        <v>0</v>
      </c>
      <c r="H289">
        <v>0</v>
      </c>
      <c r="I289">
        <v>0</v>
      </c>
      <c r="J289">
        <v>0</v>
      </c>
      <c r="K289">
        <v>0</v>
      </c>
      <c r="L289">
        <v>0</v>
      </c>
      <c r="M289">
        <v>0</v>
      </c>
    </row>
    <row r="290" spans="1:13">
      <c r="A290" t="s">
        <v>15</v>
      </c>
      <c r="B290" s="158">
        <v>45966</v>
      </c>
      <c r="C290">
        <v>0</v>
      </c>
      <c r="D290">
        <v>0</v>
      </c>
      <c r="E290">
        <v>0</v>
      </c>
      <c r="F290">
        <v>0</v>
      </c>
      <c r="G290">
        <v>0</v>
      </c>
      <c r="H290">
        <v>0</v>
      </c>
      <c r="I290">
        <v>0</v>
      </c>
      <c r="J290">
        <v>0</v>
      </c>
      <c r="K290">
        <v>0</v>
      </c>
      <c r="L290">
        <v>0</v>
      </c>
      <c r="M290">
        <v>0</v>
      </c>
    </row>
    <row r="291" spans="1:13">
      <c r="A291" t="s">
        <v>15</v>
      </c>
      <c r="B291" s="158">
        <v>45967</v>
      </c>
      <c r="C291">
        <v>0</v>
      </c>
      <c r="D291">
        <v>0</v>
      </c>
      <c r="E291">
        <v>0</v>
      </c>
      <c r="F291">
        <v>0</v>
      </c>
      <c r="G291">
        <v>0</v>
      </c>
      <c r="H291">
        <v>0</v>
      </c>
      <c r="I291">
        <v>0</v>
      </c>
      <c r="J291">
        <v>0</v>
      </c>
      <c r="K291">
        <v>0</v>
      </c>
      <c r="L291">
        <v>0</v>
      </c>
      <c r="M291">
        <v>0</v>
      </c>
    </row>
    <row r="292" spans="1:13">
      <c r="A292" t="s">
        <v>15</v>
      </c>
      <c r="B292" s="158">
        <v>45968</v>
      </c>
      <c r="C292">
        <v>0</v>
      </c>
      <c r="D292">
        <v>0</v>
      </c>
      <c r="E292">
        <v>0</v>
      </c>
      <c r="F292">
        <v>0</v>
      </c>
      <c r="G292">
        <v>0</v>
      </c>
      <c r="H292">
        <v>0</v>
      </c>
      <c r="I292">
        <v>0</v>
      </c>
      <c r="J292">
        <v>0</v>
      </c>
      <c r="K292">
        <v>0</v>
      </c>
      <c r="L292">
        <v>0</v>
      </c>
      <c r="M292">
        <v>0</v>
      </c>
    </row>
    <row r="293" spans="1:13">
      <c r="A293" t="s">
        <v>15</v>
      </c>
      <c r="B293" s="158">
        <v>45969</v>
      </c>
      <c r="C293">
        <v>0</v>
      </c>
      <c r="D293">
        <v>0</v>
      </c>
      <c r="E293">
        <v>0</v>
      </c>
      <c r="F293">
        <v>0</v>
      </c>
      <c r="G293">
        <v>0</v>
      </c>
      <c r="H293">
        <v>0</v>
      </c>
      <c r="I293">
        <v>0</v>
      </c>
      <c r="J293">
        <v>0</v>
      </c>
      <c r="K293">
        <v>0</v>
      </c>
      <c r="L293">
        <v>0</v>
      </c>
      <c r="M293">
        <v>0</v>
      </c>
    </row>
    <row r="294" spans="1:13">
      <c r="A294" t="s">
        <v>15</v>
      </c>
      <c r="B294" s="158">
        <v>45970</v>
      </c>
      <c r="C294">
        <v>0</v>
      </c>
      <c r="D294">
        <v>0</v>
      </c>
      <c r="E294">
        <v>0</v>
      </c>
      <c r="F294">
        <v>0</v>
      </c>
      <c r="G294">
        <v>0</v>
      </c>
      <c r="H294">
        <v>0</v>
      </c>
      <c r="I294">
        <v>0</v>
      </c>
      <c r="J294">
        <v>0</v>
      </c>
      <c r="K294">
        <v>0</v>
      </c>
      <c r="L294">
        <v>0</v>
      </c>
      <c r="M294">
        <v>0</v>
      </c>
    </row>
    <row r="295" spans="1:13">
      <c r="A295" t="s">
        <v>15</v>
      </c>
      <c r="B295" s="158">
        <v>45971</v>
      </c>
      <c r="C295">
        <v>0</v>
      </c>
      <c r="D295">
        <v>0</v>
      </c>
      <c r="E295">
        <v>0</v>
      </c>
      <c r="F295">
        <v>0</v>
      </c>
      <c r="G295">
        <v>0</v>
      </c>
      <c r="H295">
        <v>0</v>
      </c>
      <c r="I295">
        <v>0</v>
      </c>
      <c r="J295">
        <v>0</v>
      </c>
      <c r="K295">
        <v>0</v>
      </c>
      <c r="L295">
        <v>0</v>
      </c>
      <c r="M295">
        <v>0</v>
      </c>
    </row>
    <row r="296" spans="1:13">
      <c r="A296" t="s">
        <v>15</v>
      </c>
      <c r="B296" s="158">
        <v>45972</v>
      </c>
      <c r="C296">
        <v>0</v>
      </c>
      <c r="D296">
        <v>0</v>
      </c>
      <c r="E296">
        <v>0</v>
      </c>
      <c r="F296">
        <v>0</v>
      </c>
      <c r="G296">
        <v>0</v>
      </c>
      <c r="H296">
        <v>0</v>
      </c>
      <c r="I296">
        <v>0</v>
      </c>
      <c r="J296">
        <v>0</v>
      </c>
      <c r="K296">
        <v>0</v>
      </c>
      <c r="L296">
        <v>0</v>
      </c>
      <c r="M296">
        <v>0</v>
      </c>
    </row>
    <row r="297" spans="1:13">
      <c r="A297" t="s">
        <v>15</v>
      </c>
      <c r="B297" s="158">
        <v>45973</v>
      </c>
      <c r="C297">
        <v>0</v>
      </c>
      <c r="D297">
        <v>0</v>
      </c>
      <c r="E297">
        <v>0</v>
      </c>
      <c r="F297">
        <v>0</v>
      </c>
      <c r="G297">
        <v>0</v>
      </c>
      <c r="H297">
        <v>0</v>
      </c>
      <c r="I297">
        <v>0</v>
      </c>
      <c r="J297">
        <v>0</v>
      </c>
      <c r="K297">
        <v>0</v>
      </c>
      <c r="L297">
        <v>0</v>
      </c>
      <c r="M297">
        <v>0</v>
      </c>
    </row>
    <row r="298" spans="1:13">
      <c r="A298" t="s">
        <v>15</v>
      </c>
      <c r="B298" s="158">
        <v>45974</v>
      </c>
      <c r="C298">
        <v>0</v>
      </c>
      <c r="D298">
        <v>0</v>
      </c>
      <c r="E298">
        <v>0</v>
      </c>
      <c r="F298">
        <v>0</v>
      </c>
      <c r="G298">
        <v>0</v>
      </c>
      <c r="H298">
        <v>0</v>
      </c>
      <c r="I298">
        <v>0</v>
      </c>
      <c r="J298">
        <v>0</v>
      </c>
      <c r="K298">
        <v>0</v>
      </c>
      <c r="L298">
        <v>0</v>
      </c>
      <c r="M298">
        <v>0</v>
      </c>
    </row>
    <row r="299" spans="1:13">
      <c r="A299" t="s">
        <v>15</v>
      </c>
      <c r="B299" s="158">
        <v>45975</v>
      </c>
      <c r="C299">
        <v>0</v>
      </c>
      <c r="D299">
        <v>0</v>
      </c>
      <c r="E299">
        <v>0</v>
      </c>
      <c r="F299">
        <v>0</v>
      </c>
      <c r="G299">
        <v>0</v>
      </c>
      <c r="H299">
        <v>0</v>
      </c>
      <c r="I299">
        <v>0</v>
      </c>
      <c r="J299">
        <v>0</v>
      </c>
      <c r="K299">
        <v>0</v>
      </c>
      <c r="L299">
        <v>0</v>
      </c>
      <c r="M299">
        <v>0</v>
      </c>
    </row>
    <row r="300" spans="1:13">
      <c r="A300" t="s">
        <v>15</v>
      </c>
      <c r="B300" s="158">
        <v>45976</v>
      </c>
      <c r="C300">
        <v>0</v>
      </c>
      <c r="D300">
        <v>0</v>
      </c>
      <c r="E300">
        <v>0</v>
      </c>
      <c r="F300">
        <v>0</v>
      </c>
      <c r="G300">
        <v>0</v>
      </c>
      <c r="H300">
        <v>0</v>
      </c>
      <c r="I300">
        <v>0</v>
      </c>
      <c r="J300">
        <v>0</v>
      </c>
      <c r="K300">
        <v>0</v>
      </c>
      <c r="L300">
        <v>0</v>
      </c>
      <c r="M300">
        <v>0</v>
      </c>
    </row>
    <row r="301" spans="1:13">
      <c r="A301" t="s">
        <v>15</v>
      </c>
      <c r="B301" s="158">
        <v>45977</v>
      </c>
      <c r="C301">
        <v>0</v>
      </c>
      <c r="D301">
        <v>0</v>
      </c>
      <c r="E301">
        <v>0</v>
      </c>
      <c r="F301">
        <v>0</v>
      </c>
      <c r="G301">
        <v>0</v>
      </c>
      <c r="H301">
        <v>0</v>
      </c>
      <c r="I301">
        <v>0</v>
      </c>
      <c r="J301">
        <v>0</v>
      </c>
      <c r="K301">
        <v>0</v>
      </c>
      <c r="L301">
        <v>0</v>
      </c>
      <c r="M301">
        <v>0</v>
      </c>
    </row>
    <row r="302" spans="1:13">
      <c r="A302" t="s">
        <v>15</v>
      </c>
      <c r="B302" s="158">
        <v>45978</v>
      </c>
      <c r="C302">
        <v>0</v>
      </c>
      <c r="D302">
        <v>0</v>
      </c>
      <c r="E302">
        <v>0</v>
      </c>
      <c r="F302">
        <v>0</v>
      </c>
      <c r="G302">
        <v>0</v>
      </c>
      <c r="H302">
        <v>0</v>
      </c>
      <c r="I302">
        <v>0</v>
      </c>
      <c r="J302">
        <v>0</v>
      </c>
      <c r="K302">
        <v>0</v>
      </c>
      <c r="L302">
        <v>0</v>
      </c>
      <c r="M302">
        <v>0</v>
      </c>
    </row>
    <row r="303" spans="1:13">
      <c r="A303" t="s">
        <v>15</v>
      </c>
      <c r="B303" s="158">
        <v>45979</v>
      </c>
      <c r="C303">
        <v>0</v>
      </c>
      <c r="D303">
        <v>0</v>
      </c>
      <c r="E303">
        <v>0</v>
      </c>
      <c r="F303">
        <v>0</v>
      </c>
      <c r="G303">
        <v>0</v>
      </c>
      <c r="H303">
        <v>0</v>
      </c>
      <c r="I303">
        <v>0</v>
      </c>
      <c r="J303">
        <v>0</v>
      </c>
      <c r="K303">
        <v>0</v>
      </c>
      <c r="L303">
        <v>0</v>
      </c>
      <c r="M303">
        <v>0</v>
      </c>
    </row>
    <row r="304" spans="1:13">
      <c r="A304" t="s">
        <v>15</v>
      </c>
      <c r="B304" s="158">
        <v>45980</v>
      </c>
      <c r="C304">
        <v>0</v>
      </c>
      <c r="D304">
        <v>0</v>
      </c>
      <c r="E304">
        <v>0</v>
      </c>
      <c r="F304">
        <v>0</v>
      </c>
      <c r="G304">
        <v>0</v>
      </c>
      <c r="H304">
        <v>0</v>
      </c>
      <c r="I304">
        <v>0</v>
      </c>
      <c r="J304">
        <v>0</v>
      </c>
      <c r="K304">
        <v>0</v>
      </c>
      <c r="L304">
        <v>0</v>
      </c>
      <c r="M304">
        <v>0</v>
      </c>
    </row>
    <row r="305" spans="1:13">
      <c r="A305" t="s">
        <v>15</v>
      </c>
      <c r="B305" s="158">
        <v>45981</v>
      </c>
      <c r="C305">
        <v>0</v>
      </c>
      <c r="D305">
        <v>0</v>
      </c>
      <c r="E305">
        <v>0</v>
      </c>
      <c r="F305">
        <v>0</v>
      </c>
      <c r="G305">
        <v>0</v>
      </c>
      <c r="H305">
        <v>0</v>
      </c>
      <c r="I305">
        <v>0</v>
      </c>
      <c r="J305">
        <v>0</v>
      </c>
      <c r="K305">
        <v>0</v>
      </c>
      <c r="L305">
        <v>0</v>
      </c>
      <c r="M305">
        <v>0</v>
      </c>
    </row>
    <row r="306" spans="1:13">
      <c r="A306" t="s">
        <v>15</v>
      </c>
      <c r="B306" s="158">
        <v>45982</v>
      </c>
      <c r="C306">
        <v>0</v>
      </c>
      <c r="D306">
        <v>0</v>
      </c>
      <c r="E306">
        <v>0</v>
      </c>
      <c r="F306">
        <v>0</v>
      </c>
      <c r="G306">
        <v>0</v>
      </c>
      <c r="H306">
        <v>0</v>
      </c>
      <c r="I306">
        <v>0</v>
      </c>
      <c r="J306">
        <v>0</v>
      </c>
      <c r="K306">
        <v>0</v>
      </c>
      <c r="L306">
        <v>0</v>
      </c>
      <c r="M306">
        <v>0</v>
      </c>
    </row>
    <row r="307" spans="1:13">
      <c r="A307" t="s">
        <v>15</v>
      </c>
      <c r="B307" s="158">
        <v>45983</v>
      </c>
      <c r="C307">
        <v>0</v>
      </c>
      <c r="D307">
        <v>0</v>
      </c>
      <c r="E307">
        <v>0</v>
      </c>
      <c r="F307">
        <v>0</v>
      </c>
      <c r="G307">
        <v>0</v>
      </c>
      <c r="H307">
        <v>0</v>
      </c>
      <c r="I307">
        <v>0</v>
      </c>
      <c r="J307">
        <v>0</v>
      </c>
      <c r="K307">
        <v>0</v>
      </c>
      <c r="L307">
        <v>0</v>
      </c>
      <c r="M307">
        <v>0</v>
      </c>
    </row>
    <row r="308" spans="1:13">
      <c r="A308" t="s">
        <v>15</v>
      </c>
      <c r="B308" s="158">
        <v>45984</v>
      </c>
      <c r="C308">
        <v>0</v>
      </c>
      <c r="D308">
        <v>0</v>
      </c>
      <c r="E308">
        <v>0</v>
      </c>
      <c r="F308">
        <v>0</v>
      </c>
      <c r="G308">
        <v>0</v>
      </c>
      <c r="H308">
        <v>0</v>
      </c>
      <c r="I308">
        <v>0</v>
      </c>
      <c r="J308">
        <v>0</v>
      </c>
      <c r="K308">
        <v>0</v>
      </c>
      <c r="L308">
        <v>0</v>
      </c>
      <c r="M308">
        <v>0</v>
      </c>
    </row>
    <row r="309" spans="1:13">
      <c r="A309" t="s">
        <v>15</v>
      </c>
      <c r="B309" s="158">
        <v>45985</v>
      </c>
      <c r="C309">
        <v>0</v>
      </c>
      <c r="D309">
        <v>0</v>
      </c>
      <c r="E309">
        <v>0</v>
      </c>
      <c r="F309">
        <v>0</v>
      </c>
      <c r="G309">
        <v>0</v>
      </c>
      <c r="H309">
        <v>0</v>
      </c>
      <c r="I309">
        <v>0</v>
      </c>
      <c r="J309">
        <v>0</v>
      </c>
      <c r="K309">
        <v>0</v>
      </c>
      <c r="L309">
        <v>0</v>
      </c>
      <c r="M309">
        <v>0</v>
      </c>
    </row>
    <row r="310" spans="1:13">
      <c r="A310" t="s">
        <v>15</v>
      </c>
      <c r="B310" s="158">
        <v>45986</v>
      </c>
      <c r="C310">
        <v>0</v>
      </c>
      <c r="D310">
        <v>0</v>
      </c>
      <c r="E310">
        <v>0</v>
      </c>
      <c r="F310">
        <v>0</v>
      </c>
      <c r="G310">
        <v>0</v>
      </c>
      <c r="H310">
        <v>0</v>
      </c>
      <c r="I310">
        <v>0</v>
      </c>
      <c r="J310">
        <v>0</v>
      </c>
      <c r="K310">
        <v>0</v>
      </c>
      <c r="L310">
        <v>0</v>
      </c>
      <c r="M310">
        <v>0</v>
      </c>
    </row>
    <row r="311" spans="1:13">
      <c r="A311" t="s">
        <v>15</v>
      </c>
      <c r="B311" s="158">
        <v>45987</v>
      </c>
      <c r="C311">
        <v>0</v>
      </c>
      <c r="D311">
        <v>0</v>
      </c>
      <c r="E311">
        <v>0</v>
      </c>
      <c r="F311">
        <v>0</v>
      </c>
      <c r="G311">
        <v>0</v>
      </c>
      <c r="H311">
        <v>0</v>
      </c>
      <c r="I311">
        <v>0</v>
      </c>
      <c r="J311">
        <v>0</v>
      </c>
      <c r="K311">
        <v>0</v>
      </c>
      <c r="L311">
        <v>0</v>
      </c>
      <c r="M311">
        <v>0</v>
      </c>
    </row>
    <row r="312" spans="1:13">
      <c r="A312" t="s">
        <v>15</v>
      </c>
      <c r="B312" s="158">
        <v>45988</v>
      </c>
      <c r="C312">
        <v>0</v>
      </c>
      <c r="D312">
        <v>0</v>
      </c>
      <c r="E312">
        <v>0</v>
      </c>
      <c r="F312">
        <v>0</v>
      </c>
      <c r="G312">
        <v>0</v>
      </c>
      <c r="H312">
        <v>0</v>
      </c>
      <c r="I312">
        <v>0</v>
      </c>
      <c r="J312">
        <v>0</v>
      </c>
      <c r="K312">
        <v>0</v>
      </c>
      <c r="L312">
        <v>0</v>
      </c>
      <c r="M312">
        <v>0</v>
      </c>
    </row>
    <row r="313" spans="1:13">
      <c r="A313" t="s">
        <v>15</v>
      </c>
      <c r="B313" s="158">
        <v>45989</v>
      </c>
      <c r="C313">
        <v>0</v>
      </c>
      <c r="D313">
        <v>0</v>
      </c>
      <c r="E313">
        <v>0</v>
      </c>
      <c r="F313">
        <v>0</v>
      </c>
      <c r="G313">
        <v>0</v>
      </c>
      <c r="H313">
        <v>0</v>
      </c>
      <c r="I313">
        <v>0</v>
      </c>
      <c r="J313">
        <v>0</v>
      </c>
      <c r="K313">
        <v>0</v>
      </c>
      <c r="L313">
        <v>0</v>
      </c>
      <c r="M313">
        <v>0</v>
      </c>
    </row>
    <row r="314" spans="1:13">
      <c r="A314" t="s">
        <v>15</v>
      </c>
      <c r="B314" s="158">
        <v>45990</v>
      </c>
      <c r="C314">
        <v>0</v>
      </c>
      <c r="D314">
        <v>0</v>
      </c>
      <c r="E314">
        <v>0</v>
      </c>
      <c r="F314">
        <v>0</v>
      </c>
      <c r="G314">
        <v>0</v>
      </c>
      <c r="H314">
        <v>0</v>
      </c>
      <c r="I314">
        <v>0</v>
      </c>
      <c r="J314">
        <v>0</v>
      </c>
      <c r="K314">
        <v>0</v>
      </c>
      <c r="L314">
        <v>0</v>
      </c>
      <c r="M314">
        <v>0</v>
      </c>
    </row>
    <row r="315" spans="1:13">
      <c r="A315" t="s">
        <v>15</v>
      </c>
      <c r="B315" s="158">
        <v>45991</v>
      </c>
      <c r="C315">
        <v>0</v>
      </c>
      <c r="D315">
        <v>0</v>
      </c>
      <c r="E315">
        <v>0</v>
      </c>
      <c r="F315">
        <v>0</v>
      </c>
      <c r="G315">
        <v>0</v>
      </c>
      <c r="H315">
        <v>0</v>
      </c>
      <c r="I315">
        <v>0</v>
      </c>
      <c r="J315">
        <v>0</v>
      </c>
      <c r="K315">
        <v>0</v>
      </c>
      <c r="L315">
        <v>0</v>
      </c>
      <c r="M315">
        <v>0</v>
      </c>
    </row>
    <row r="316" spans="1:13">
      <c r="A316" t="s">
        <v>15</v>
      </c>
      <c r="B316" s="158">
        <v>45992</v>
      </c>
      <c r="C316">
        <v>0</v>
      </c>
      <c r="D316">
        <v>0</v>
      </c>
      <c r="E316">
        <v>0</v>
      </c>
      <c r="F316">
        <v>0</v>
      </c>
      <c r="G316">
        <v>0</v>
      </c>
      <c r="H316">
        <v>0</v>
      </c>
      <c r="I316">
        <v>0</v>
      </c>
      <c r="J316">
        <v>0</v>
      </c>
      <c r="K316">
        <v>0</v>
      </c>
      <c r="L316">
        <v>0</v>
      </c>
      <c r="M316">
        <v>0</v>
      </c>
    </row>
    <row r="317" spans="1:13">
      <c r="A317" t="s">
        <v>15</v>
      </c>
      <c r="B317" s="158">
        <v>45993</v>
      </c>
      <c r="C317">
        <v>0</v>
      </c>
      <c r="D317">
        <v>0</v>
      </c>
      <c r="E317">
        <v>0</v>
      </c>
      <c r="F317">
        <v>0</v>
      </c>
      <c r="G317">
        <v>0</v>
      </c>
      <c r="H317">
        <v>0</v>
      </c>
      <c r="I317">
        <v>0</v>
      </c>
      <c r="J317">
        <v>0</v>
      </c>
      <c r="K317">
        <v>0</v>
      </c>
      <c r="L317">
        <v>0</v>
      </c>
      <c r="M317">
        <v>0</v>
      </c>
    </row>
    <row r="318" spans="1:13">
      <c r="A318" t="s">
        <v>15</v>
      </c>
      <c r="B318" s="158">
        <v>45994</v>
      </c>
      <c r="C318">
        <v>0</v>
      </c>
      <c r="D318">
        <v>0</v>
      </c>
      <c r="E318">
        <v>0</v>
      </c>
      <c r="F318">
        <v>0</v>
      </c>
      <c r="G318">
        <v>0</v>
      </c>
      <c r="H318">
        <v>0</v>
      </c>
      <c r="I318">
        <v>0</v>
      </c>
      <c r="J318">
        <v>0</v>
      </c>
      <c r="K318">
        <v>0</v>
      </c>
      <c r="L318">
        <v>0</v>
      </c>
      <c r="M318">
        <v>0</v>
      </c>
    </row>
    <row r="319" spans="1:13">
      <c r="A319" t="s">
        <v>15</v>
      </c>
      <c r="B319" s="158">
        <v>45995</v>
      </c>
      <c r="C319">
        <v>0</v>
      </c>
      <c r="D319">
        <v>0</v>
      </c>
      <c r="E319">
        <v>0</v>
      </c>
      <c r="F319">
        <v>0</v>
      </c>
      <c r="G319">
        <v>0</v>
      </c>
      <c r="H319">
        <v>0</v>
      </c>
      <c r="I319">
        <v>0</v>
      </c>
      <c r="J319">
        <v>0</v>
      </c>
      <c r="K319">
        <v>0</v>
      </c>
      <c r="L319">
        <v>0</v>
      </c>
      <c r="M319">
        <v>0</v>
      </c>
    </row>
    <row r="320" spans="1:13">
      <c r="A320" t="s">
        <v>15</v>
      </c>
      <c r="B320" s="158">
        <v>45996</v>
      </c>
      <c r="C320">
        <v>0</v>
      </c>
      <c r="D320">
        <v>0</v>
      </c>
      <c r="E320">
        <v>0</v>
      </c>
      <c r="F320">
        <v>0</v>
      </c>
      <c r="G320">
        <v>0</v>
      </c>
      <c r="H320">
        <v>0</v>
      </c>
      <c r="I320">
        <v>0</v>
      </c>
      <c r="J320">
        <v>0</v>
      </c>
      <c r="K320">
        <v>0</v>
      </c>
      <c r="L320">
        <v>0</v>
      </c>
      <c r="M320">
        <v>0</v>
      </c>
    </row>
    <row r="321" spans="1:13">
      <c r="A321" t="s">
        <v>15</v>
      </c>
      <c r="B321" s="158">
        <v>45997</v>
      </c>
      <c r="C321">
        <v>0</v>
      </c>
      <c r="D321">
        <v>0</v>
      </c>
      <c r="E321">
        <v>0</v>
      </c>
      <c r="F321">
        <v>0</v>
      </c>
      <c r="G321">
        <v>0</v>
      </c>
      <c r="H321">
        <v>0</v>
      </c>
      <c r="I321">
        <v>0</v>
      </c>
      <c r="J321">
        <v>0</v>
      </c>
      <c r="K321">
        <v>0</v>
      </c>
      <c r="L321">
        <v>0</v>
      </c>
      <c r="M321">
        <v>0</v>
      </c>
    </row>
    <row r="322" spans="1:13">
      <c r="A322" t="s">
        <v>15</v>
      </c>
      <c r="B322" s="158">
        <v>45998</v>
      </c>
      <c r="C322">
        <v>0</v>
      </c>
      <c r="D322">
        <v>0</v>
      </c>
      <c r="E322">
        <v>0</v>
      </c>
      <c r="F322">
        <v>0</v>
      </c>
      <c r="G322">
        <v>0</v>
      </c>
      <c r="H322">
        <v>0</v>
      </c>
      <c r="I322">
        <v>0</v>
      </c>
      <c r="J322">
        <v>0</v>
      </c>
      <c r="K322">
        <v>0</v>
      </c>
      <c r="L322">
        <v>0</v>
      </c>
      <c r="M322">
        <v>0</v>
      </c>
    </row>
    <row r="323" spans="1:13">
      <c r="A323" t="s">
        <v>15</v>
      </c>
      <c r="B323" s="158">
        <v>45999</v>
      </c>
      <c r="C323">
        <v>0</v>
      </c>
      <c r="D323">
        <v>0</v>
      </c>
      <c r="E323">
        <v>0</v>
      </c>
      <c r="F323">
        <v>0</v>
      </c>
      <c r="G323">
        <v>0</v>
      </c>
      <c r="H323">
        <v>0</v>
      </c>
      <c r="I323">
        <v>0</v>
      </c>
      <c r="J323">
        <v>0</v>
      </c>
      <c r="K323">
        <v>0</v>
      </c>
      <c r="L323">
        <v>0</v>
      </c>
      <c r="M323">
        <v>0</v>
      </c>
    </row>
    <row r="324" spans="1:13">
      <c r="A324" t="s">
        <v>15</v>
      </c>
      <c r="B324" s="158">
        <v>46000</v>
      </c>
      <c r="C324">
        <v>0</v>
      </c>
      <c r="D324">
        <v>0</v>
      </c>
      <c r="E324">
        <v>0</v>
      </c>
      <c r="F324">
        <v>0</v>
      </c>
      <c r="G324">
        <v>0</v>
      </c>
      <c r="H324">
        <v>0</v>
      </c>
      <c r="I324">
        <v>0</v>
      </c>
      <c r="J324">
        <v>0</v>
      </c>
      <c r="K324">
        <v>0</v>
      </c>
      <c r="L324">
        <v>0</v>
      </c>
      <c r="M324">
        <v>0</v>
      </c>
    </row>
    <row r="325" spans="1:13">
      <c r="A325" t="s">
        <v>15</v>
      </c>
      <c r="B325" s="158">
        <v>46001</v>
      </c>
      <c r="C325">
        <v>0</v>
      </c>
      <c r="D325">
        <v>0</v>
      </c>
      <c r="E325">
        <v>0</v>
      </c>
      <c r="F325">
        <v>0</v>
      </c>
      <c r="G325">
        <v>0</v>
      </c>
      <c r="H325">
        <v>0</v>
      </c>
      <c r="I325">
        <v>0</v>
      </c>
      <c r="J325">
        <v>0</v>
      </c>
      <c r="K325">
        <v>0</v>
      </c>
      <c r="L325">
        <v>0</v>
      </c>
      <c r="M325">
        <v>0</v>
      </c>
    </row>
    <row r="326" spans="1:13">
      <c r="A326" t="s">
        <v>15</v>
      </c>
      <c r="B326" s="158">
        <v>46002</v>
      </c>
      <c r="C326">
        <v>0</v>
      </c>
      <c r="D326">
        <v>0</v>
      </c>
      <c r="E326">
        <v>0</v>
      </c>
      <c r="F326">
        <v>0</v>
      </c>
      <c r="G326">
        <v>0</v>
      </c>
      <c r="H326">
        <v>0</v>
      </c>
      <c r="I326">
        <v>0</v>
      </c>
      <c r="J326">
        <v>0</v>
      </c>
      <c r="K326">
        <v>0</v>
      </c>
      <c r="L326">
        <v>0</v>
      </c>
      <c r="M326">
        <v>0</v>
      </c>
    </row>
    <row r="327" spans="1:13">
      <c r="A327" t="s">
        <v>15</v>
      </c>
      <c r="B327" s="158">
        <v>46003</v>
      </c>
      <c r="C327">
        <v>0</v>
      </c>
      <c r="D327">
        <v>0</v>
      </c>
      <c r="E327">
        <v>0</v>
      </c>
      <c r="F327">
        <v>0</v>
      </c>
      <c r="G327">
        <v>0</v>
      </c>
      <c r="H327">
        <v>0</v>
      </c>
      <c r="I327">
        <v>0</v>
      </c>
      <c r="J327">
        <v>0</v>
      </c>
      <c r="K327">
        <v>0</v>
      </c>
      <c r="L327">
        <v>0</v>
      </c>
      <c r="M327">
        <v>0</v>
      </c>
    </row>
    <row r="328" spans="1:13">
      <c r="A328" t="s">
        <v>15</v>
      </c>
      <c r="B328" s="158">
        <v>46004</v>
      </c>
      <c r="C328">
        <v>0</v>
      </c>
      <c r="D328">
        <v>0</v>
      </c>
      <c r="E328">
        <v>0</v>
      </c>
      <c r="F328">
        <v>0</v>
      </c>
      <c r="G328">
        <v>0</v>
      </c>
      <c r="H328">
        <v>0</v>
      </c>
      <c r="I328">
        <v>0</v>
      </c>
      <c r="J328">
        <v>0</v>
      </c>
      <c r="K328">
        <v>0</v>
      </c>
      <c r="L328">
        <v>0</v>
      </c>
      <c r="M328">
        <v>0</v>
      </c>
    </row>
    <row r="329" spans="1:13">
      <c r="A329" t="s">
        <v>15</v>
      </c>
      <c r="B329" s="158">
        <v>46005</v>
      </c>
      <c r="C329">
        <v>0</v>
      </c>
      <c r="D329">
        <v>0</v>
      </c>
      <c r="E329">
        <v>0</v>
      </c>
      <c r="F329">
        <v>0</v>
      </c>
      <c r="G329">
        <v>0</v>
      </c>
      <c r="H329">
        <v>0</v>
      </c>
      <c r="I329">
        <v>0</v>
      </c>
      <c r="J329">
        <v>0</v>
      </c>
      <c r="K329">
        <v>0</v>
      </c>
      <c r="L329">
        <v>0</v>
      </c>
      <c r="M329">
        <v>0</v>
      </c>
    </row>
    <row r="330" spans="1:13">
      <c r="A330" t="s">
        <v>15</v>
      </c>
      <c r="B330" s="158">
        <v>46006</v>
      </c>
      <c r="C330">
        <v>0</v>
      </c>
      <c r="D330">
        <v>0</v>
      </c>
      <c r="E330">
        <v>0</v>
      </c>
      <c r="F330">
        <v>0</v>
      </c>
      <c r="G330">
        <v>0</v>
      </c>
      <c r="H330">
        <v>0</v>
      </c>
      <c r="I330">
        <v>0</v>
      </c>
      <c r="J330">
        <v>0</v>
      </c>
      <c r="K330">
        <v>0</v>
      </c>
      <c r="L330">
        <v>0</v>
      </c>
      <c r="M330">
        <v>0</v>
      </c>
    </row>
    <row r="331" spans="1:13">
      <c r="A331" t="s">
        <v>15</v>
      </c>
      <c r="B331" s="158">
        <v>46007</v>
      </c>
      <c r="C331">
        <v>0</v>
      </c>
      <c r="D331">
        <v>0</v>
      </c>
      <c r="E331">
        <v>0</v>
      </c>
      <c r="F331">
        <v>0</v>
      </c>
      <c r="G331">
        <v>0</v>
      </c>
      <c r="H331">
        <v>0</v>
      </c>
      <c r="I331">
        <v>0</v>
      </c>
      <c r="J331">
        <v>0</v>
      </c>
      <c r="K331">
        <v>0</v>
      </c>
      <c r="L331">
        <v>0</v>
      </c>
      <c r="M331">
        <v>0</v>
      </c>
    </row>
    <row r="332" spans="1:13">
      <c r="A332" t="s">
        <v>15</v>
      </c>
      <c r="B332" s="158">
        <v>46008</v>
      </c>
      <c r="C332">
        <v>0</v>
      </c>
      <c r="D332">
        <v>0</v>
      </c>
      <c r="E332">
        <v>0</v>
      </c>
      <c r="F332">
        <v>0</v>
      </c>
      <c r="G332">
        <v>0</v>
      </c>
      <c r="H332">
        <v>0</v>
      </c>
      <c r="I332">
        <v>0</v>
      </c>
      <c r="J332">
        <v>0</v>
      </c>
      <c r="K332">
        <v>0</v>
      </c>
      <c r="L332">
        <v>0</v>
      </c>
      <c r="M332">
        <v>0</v>
      </c>
    </row>
    <row r="333" spans="1:13">
      <c r="A333" t="s">
        <v>15</v>
      </c>
      <c r="B333" s="158">
        <v>46009</v>
      </c>
      <c r="C333">
        <v>0</v>
      </c>
      <c r="D333">
        <v>0</v>
      </c>
      <c r="E333">
        <v>0</v>
      </c>
      <c r="F333">
        <v>0</v>
      </c>
      <c r="G333">
        <v>0</v>
      </c>
      <c r="H333">
        <v>0</v>
      </c>
      <c r="I333">
        <v>0</v>
      </c>
      <c r="J333">
        <v>0</v>
      </c>
      <c r="K333">
        <v>0</v>
      </c>
      <c r="L333">
        <v>0</v>
      </c>
      <c r="M333">
        <v>0</v>
      </c>
    </row>
    <row r="334" spans="1:13">
      <c r="A334" t="s">
        <v>15</v>
      </c>
      <c r="B334" s="158">
        <v>46010</v>
      </c>
      <c r="C334">
        <v>0</v>
      </c>
      <c r="D334">
        <v>0</v>
      </c>
      <c r="E334">
        <v>0</v>
      </c>
      <c r="F334">
        <v>0</v>
      </c>
      <c r="G334">
        <v>0</v>
      </c>
      <c r="H334">
        <v>0</v>
      </c>
      <c r="I334">
        <v>0</v>
      </c>
      <c r="J334">
        <v>0</v>
      </c>
      <c r="K334">
        <v>0</v>
      </c>
      <c r="L334">
        <v>0</v>
      </c>
      <c r="M334">
        <v>0</v>
      </c>
    </row>
    <row r="335" spans="1:13">
      <c r="A335" t="s">
        <v>15</v>
      </c>
      <c r="B335" s="158">
        <v>46011</v>
      </c>
      <c r="C335">
        <v>0</v>
      </c>
      <c r="D335">
        <v>0</v>
      </c>
      <c r="E335">
        <v>0</v>
      </c>
      <c r="F335">
        <v>0</v>
      </c>
      <c r="G335">
        <v>0</v>
      </c>
      <c r="H335">
        <v>0</v>
      </c>
      <c r="I335">
        <v>0</v>
      </c>
      <c r="J335">
        <v>0</v>
      </c>
      <c r="K335">
        <v>0</v>
      </c>
      <c r="L335">
        <v>0</v>
      </c>
      <c r="M335">
        <v>0</v>
      </c>
    </row>
    <row r="336" spans="1:13">
      <c r="A336" t="s">
        <v>15</v>
      </c>
      <c r="B336" s="158">
        <v>46012</v>
      </c>
      <c r="C336">
        <v>0</v>
      </c>
      <c r="D336">
        <v>0</v>
      </c>
      <c r="E336">
        <v>0</v>
      </c>
      <c r="F336">
        <v>0</v>
      </c>
      <c r="G336">
        <v>0</v>
      </c>
      <c r="H336">
        <v>0</v>
      </c>
      <c r="I336">
        <v>0</v>
      </c>
      <c r="J336">
        <v>0</v>
      </c>
      <c r="K336">
        <v>0</v>
      </c>
      <c r="L336">
        <v>0</v>
      </c>
      <c r="M336">
        <v>0</v>
      </c>
    </row>
    <row r="337" spans="1:13">
      <c r="A337" t="s">
        <v>15</v>
      </c>
      <c r="B337" s="158">
        <v>46013</v>
      </c>
      <c r="C337">
        <v>0</v>
      </c>
      <c r="D337">
        <v>0</v>
      </c>
      <c r="E337">
        <v>0</v>
      </c>
      <c r="F337">
        <v>0</v>
      </c>
      <c r="G337">
        <v>0</v>
      </c>
      <c r="H337">
        <v>0</v>
      </c>
      <c r="I337">
        <v>0</v>
      </c>
      <c r="J337">
        <v>0</v>
      </c>
      <c r="K337">
        <v>0</v>
      </c>
      <c r="L337">
        <v>0</v>
      </c>
      <c r="M337">
        <v>0</v>
      </c>
    </row>
    <row r="338" spans="1:13">
      <c r="A338" t="s">
        <v>15</v>
      </c>
      <c r="B338" s="158">
        <v>46014</v>
      </c>
      <c r="C338">
        <v>0</v>
      </c>
      <c r="D338">
        <v>0</v>
      </c>
      <c r="E338">
        <v>0</v>
      </c>
      <c r="F338">
        <v>0</v>
      </c>
      <c r="G338">
        <v>0</v>
      </c>
      <c r="H338">
        <v>0</v>
      </c>
      <c r="I338">
        <v>0</v>
      </c>
      <c r="J338">
        <v>0</v>
      </c>
      <c r="K338">
        <v>0</v>
      </c>
      <c r="L338">
        <v>0</v>
      </c>
      <c r="M338">
        <v>0</v>
      </c>
    </row>
    <row r="339" spans="1:13">
      <c r="A339" t="s">
        <v>15</v>
      </c>
      <c r="B339" s="158">
        <v>46015</v>
      </c>
      <c r="C339">
        <v>0</v>
      </c>
      <c r="D339">
        <v>0</v>
      </c>
      <c r="E339">
        <v>0</v>
      </c>
      <c r="F339">
        <v>0</v>
      </c>
      <c r="G339">
        <v>0</v>
      </c>
      <c r="H339">
        <v>0</v>
      </c>
      <c r="I339">
        <v>0</v>
      </c>
      <c r="J339">
        <v>0</v>
      </c>
      <c r="K339">
        <v>0</v>
      </c>
      <c r="L339">
        <v>0</v>
      </c>
      <c r="M339">
        <v>0</v>
      </c>
    </row>
    <row r="340" spans="1:13">
      <c r="A340" t="s">
        <v>15</v>
      </c>
      <c r="B340" s="158">
        <v>46016</v>
      </c>
      <c r="C340">
        <v>0</v>
      </c>
      <c r="D340">
        <v>0</v>
      </c>
      <c r="E340">
        <v>0</v>
      </c>
      <c r="F340">
        <v>0</v>
      </c>
      <c r="G340">
        <v>0</v>
      </c>
      <c r="H340">
        <v>0</v>
      </c>
      <c r="I340">
        <v>0</v>
      </c>
      <c r="J340">
        <v>0</v>
      </c>
      <c r="K340">
        <v>0</v>
      </c>
      <c r="L340">
        <v>0</v>
      </c>
      <c r="M340">
        <v>0</v>
      </c>
    </row>
    <row r="341" spans="1:13">
      <c r="A341" t="s">
        <v>15</v>
      </c>
      <c r="B341" s="158">
        <v>46017</v>
      </c>
      <c r="C341">
        <v>0</v>
      </c>
      <c r="D341">
        <v>0</v>
      </c>
      <c r="E341">
        <v>0</v>
      </c>
      <c r="F341">
        <v>0</v>
      </c>
      <c r="G341">
        <v>0</v>
      </c>
      <c r="H341">
        <v>0</v>
      </c>
      <c r="I341">
        <v>0</v>
      </c>
      <c r="J341">
        <v>0</v>
      </c>
      <c r="K341">
        <v>0</v>
      </c>
      <c r="L341">
        <v>0</v>
      </c>
      <c r="M341">
        <v>0</v>
      </c>
    </row>
    <row r="342" spans="1:13">
      <c r="A342" t="s">
        <v>15</v>
      </c>
      <c r="B342" s="158">
        <v>46018</v>
      </c>
      <c r="C342">
        <v>0</v>
      </c>
      <c r="D342">
        <v>0</v>
      </c>
      <c r="E342">
        <v>0</v>
      </c>
      <c r="F342">
        <v>0</v>
      </c>
      <c r="G342">
        <v>0</v>
      </c>
      <c r="H342">
        <v>0</v>
      </c>
      <c r="I342">
        <v>0</v>
      </c>
      <c r="J342">
        <v>0</v>
      </c>
      <c r="K342">
        <v>0</v>
      </c>
      <c r="L342">
        <v>0</v>
      </c>
      <c r="M342">
        <v>0</v>
      </c>
    </row>
    <row r="343" spans="1:13">
      <c r="A343" t="s">
        <v>15</v>
      </c>
      <c r="B343" s="158">
        <v>46019</v>
      </c>
      <c r="C343">
        <v>0</v>
      </c>
      <c r="D343">
        <v>0</v>
      </c>
      <c r="E343">
        <v>0</v>
      </c>
      <c r="F343">
        <v>0</v>
      </c>
      <c r="G343">
        <v>0</v>
      </c>
      <c r="H343">
        <v>0</v>
      </c>
      <c r="I343">
        <v>0</v>
      </c>
      <c r="J343">
        <v>0</v>
      </c>
      <c r="K343">
        <v>0</v>
      </c>
      <c r="L343">
        <v>0</v>
      </c>
      <c r="M343">
        <v>0</v>
      </c>
    </row>
    <row r="344" spans="1:13">
      <c r="A344" t="s">
        <v>15</v>
      </c>
      <c r="B344" s="158">
        <v>46020</v>
      </c>
      <c r="C344">
        <v>0</v>
      </c>
      <c r="D344">
        <v>0</v>
      </c>
      <c r="E344">
        <v>0</v>
      </c>
      <c r="F344">
        <v>0</v>
      </c>
      <c r="G344">
        <v>0</v>
      </c>
      <c r="H344">
        <v>0</v>
      </c>
      <c r="I344">
        <v>0</v>
      </c>
      <c r="J344">
        <v>0</v>
      </c>
      <c r="K344">
        <v>0</v>
      </c>
      <c r="L344">
        <v>0</v>
      </c>
      <c r="M344">
        <v>0</v>
      </c>
    </row>
    <row r="345" spans="1:13">
      <c r="A345" t="s">
        <v>15</v>
      </c>
      <c r="B345" s="158">
        <v>46021</v>
      </c>
      <c r="C345">
        <v>0</v>
      </c>
      <c r="D345">
        <v>0</v>
      </c>
      <c r="E345">
        <v>0</v>
      </c>
      <c r="F345">
        <v>0</v>
      </c>
      <c r="G345">
        <v>0</v>
      </c>
      <c r="H345">
        <v>0</v>
      </c>
      <c r="I345">
        <v>0</v>
      </c>
      <c r="J345">
        <v>0</v>
      </c>
      <c r="K345">
        <v>0</v>
      </c>
      <c r="L345">
        <v>0</v>
      </c>
      <c r="M345">
        <v>0</v>
      </c>
    </row>
    <row r="346" spans="1:13">
      <c r="A346" t="s">
        <v>15</v>
      </c>
      <c r="B346" s="158">
        <v>46022</v>
      </c>
      <c r="C346">
        <v>0</v>
      </c>
      <c r="D346">
        <v>0</v>
      </c>
      <c r="E346">
        <v>0</v>
      </c>
      <c r="F346">
        <v>0</v>
      </c>
      <c r="G346">
        <v>0</v>
      </c>
      <c r="H346">
        <v>0</v>
      </c>
      <c r="I346">
        <v>0</v>
      </c>
      <c r="J346">
        <v>0</v>
      </c>
      <c r="K346">
        <v>0</v>
      </c>
      <c r="L346">
        <v>0</v>
      </c>
      <c r="M346">
        <v>0</v>
      </c>
    </row>
    <row r="347" spans="1:13">
      <c r="A347" t="s">
        <v>16</v>
      </c>
      <c r="B347" s="158" cm="1">
        <f t="array" ref="B347:M461">+'IBETH ANDREA ROZO GOMEZ'!A5:L119</f>
        <v>45908</v>
      </c>
      <c r="C347">
        <v>0</v>
      </c>
      <c r="D347">
        <v>0</v>
      </c>
      <c r="E347">
        <v>0</v>
      </c>
      <c r="F347">
        <v>0</v>
      </c>
      <c r="G347">
        <v>0</v>
      </c>
      <c r="H347">
        <v>0</v>
      </c>
      <c r="I347">
        <v>8</v>
      </c>
      <c r="J347">
        <v>0</v>
      </c>
      <c r="K347">
        <v>1</v>
      </c>
      <c r="L347">
        <v>0</v>
      </c>
      <c r="M347" t="str">
        <v>Revisión de ajustes de rotulación y HC Asistencia reunión elaboración Ficha Técnica</v>
      </c>
    </row>
    <row r="348" spans="1:13">
      <c r="A348" t="s">
        <v>16</v>
      </c>
      <c r="B348" s="158">
        <v>45909</v>
      </c>
      <c r="C348">
        <v>0</v>
      </c>
      <c r="D348">
        <v>0</v>
      </c>
      <c r="E348">
        <v>0</v>
      </c>
      <c r="F348">
        <v>0</v>
      </c>
      <c r="G348">
        <v>0</v>
      </c>
      <c r="H348">
        <v>0</v>
      </c>
      <c r="I348">
        <v>8</v>
      </c>
      <c r="J348">
        <v>0</v>
      </c>
      <c r="K348">
        <v>1</v>
      </c>
      <c r="L348">
        <v>0</v>
      </c>
      <c r="M348" t="str">
        <v xml:space="preserve">Traslado gavetas Kardex para diagnóstico de inventario y tiempo. </v>
      </c>
    </row>
    <row r="349" spans="1:13">
      <c r="A349" t="s">
        <v>16</v>
      </c>
      <c r="B349" s="158">
        <v>45910</v>
      </c>
      <c r="C349">
        <v>0</v>
      </c>
      <c r="D349">
        <v>0</v>
      </c>
      <c r="E349">
        <v>0</v>
      </c>
      <c r="F349">
        <v>0</v>
      </c>
      <c r="G349">
        <v>0</v>
      </c>
      <c r="H349">
        <v>0</v>
      </c>
      <c r="I349">
        <v>8</v>
      </c>
      <c r="J349">
        <v>0</v>
      </c>
      <c r="K349">
        <v>1</v>
      </c>
      <c r="L349">
        <v>0</v>
      </c>
      <c r="M349" t="str">
        <v>Prueba metodología ordenación Sistema Alfabético Kardex (Gaveta #1 soldados)</v>
      </c>
    </row>
    <row r="350" spans="1:13">
      <c r="A350" t="s">
        <v>16</v>
      </c>
      <c r="B350" s="158">
        <v>45911</v>
      </c>
      <c r="C350">
        <v>1</v>
      </c>
      <c r="D350">
        <v>0</v>
      </c>
      <c r="E350">
        <v>0</v>
      </c>
      <c r="F350">
        <v>0</v>
      </c>
      <c r="G350">
        <v>0</v>
      </c>
      <c r="H350">
        <v>0</v>
      </c>
      <c r="I350">
        <v>8</v>
      </c>
      <c r="J350">
        <v>0</v>
      </c>
      <c r="K350">
        <v>1</v>
      </c>
      <c r="L350">
        <v>0</v>
      </c>
      <c r="M350" t="str">
        <v>Prueba metodología ordenación Sistema Alfabético Kardex (Gavetas #1 soldados)</v>
      </c>
    </row>
    <row r="351" spans="1:13">
      <c r="A351" t="s">
        <v>16</v>
      </c>
      <c r="B351" s="158">
        <v>45912</v>
      </c>
      <c r="C351">
        <v>0</v>
      </c>
      <c r="D351">
        <v>0</v>
      </c>
      <c r="E351">
        <v>0</v>
      </c>
      <c r="F351">
        <v>0</v>
      </c>
      <c r="G351">
        <v>0</v>
      </c>
      <c r="H351">
        <v>0</v>
      </c>
      <c r="I351">
        <v>0</v>
      </c>
      <c r="J351">
        <v>8</v>
      </c>
      <c r="K351">
        <v>0</v>
      </c>
      <c r="L351">
        <v>1</v>
      </c>
      <c r="M351" t="str">
        <v xml:space="preserve">NO ASISTIO </v>
      </c>
    </row>
    <row r="352" spans="1:13">
      <c r="A352" t="s">
        <v>16</v>
      </c>
      <c r="B352" s="158">
        <v>45913</v>
      </c>
      <c r="C352">
        <v>0</v>
      </c>
      <c r="D352">
        <v>0</v>
      </c>
      <c r="E352">
        <v>0</v>
      </c>
      <c r="F352">
        <v>0</v>
      </c>
      <c r="G352">
        <v>0</v>
      </c>
      <c r="H352">
        <v>0</v>
      </c>
      <c r="I352">
        <v>0</v>
      </c>
      <c r="J352">
        <v>0</v>
      </c>
      <c r="K352">
        <v>0</v>
      </c>
      <c r="L352">
        <v>0</v>
      </c>
      <c r="M352">
        <v>0</v>
      </c>
    </row>
    <row r="353" spans="1:13">
      <c r="A353" t="s">
        <v>16</v>
      </c>
      <c r="B353" s="158">
        <v>45914</v>
      </c>
      <c r="C353">
        <v>0</v>
      </c>
      <c r="D353">
        <v>0</v>
      </c>
      <c r="E353">
        <v>0</v>
      </c>
      <c r="F353">
        <v>0</v>
      </c>
      <c r="G353">
        <v>0</v>
      </c>
      <c r="H353">
        <v>0</v>
      </c>
      <c r="I353">
        <v>0</v>
      </c>
      <c r="J353">
        <v>0</v>
      </c>
      <c r="K353">
        <v>0</v>
      </c>
      <c r="L353">
        <v>0</v>
      </c>
      <c r="M353">
        <v>0</v>
      </c>
    </row>
    <row r="354" spans="1:13">
      <c r="A354" t="s">
        <v>16</v>
      </c>
      <c r="B354" s="158">
        <v>45915</v>
      </c>
      <c r="C354">
        <v>0</v>
      </c>
      <c r="D354">
        <v>0</v>
      </c>
      <c r="E354">
        <v>0</v>
      </c>
      <c r="F354">
        <v>0</v>
      </c>
      <c r="G354">
        <v>0</v>
      </c>
      <c r="H354">
        <v>0</v>
      </c>
      <c r="I354">
        <v>0</v>
      </c>
      <c r="J354">
        <v>0</v>
      </c>
      <c r="K354">
        <v>0</v>
      </c>
      <c r="L354">
        <v>0</v>
      </c>
      <c r="M354">
        <v>0</v>
      </c>
    </row>
    <row r="355" spans="1:13">
      <c r="A355" t="s">
        <v>16</v>
      </c>
      <c r="B355" s="158">
        <v>45916</v>
      </c>
      <c r="C355">
        <v>1</v>
      </c>
      <c r="D355">
        <v>0</v>
      </c>
      <c r="E355">
        <v>0</v>
      </c>
      <c r="F355">
        <v>0</v>
      </c>
      <c r="G355">
        <v>0</v>
      </c>
      <c r="H355">
        <v>0</v>
      </c>
      <c r="I355">
        <v>0</v>
      </c>
      <c r="J355">
        <v>0</v>
      </c>
      <c r="K355">
        <v>0</v>
      </c>
      <c r="L355">
        <v>0</v>
      </c>
      <c r="M355" t="str">
        <v>Gaveta 6</v>
      </c>
    </row>
    <row r="356" spans="1:13">
      <c r="A356" t="s">
        <v>16</v>
      </c>
      <c r="B356" s="158">
        <v>45917</v>
      </c>
      <c r="C356">
        <v>0</v>
      </c>
      <c r="D356">
        <v>0</v>
      </c>
      <c r="E356">
        <v>0</v>
      </c>
      <c r="F356">
        <v>0</v>
      </c>
      <c r="G356">
        <v>0</v>
      </c>
      <c r="H356">
        <v>0</v>
      </c>
      <c r="I356">
        <v>0</v>
      </c>
      <c r="J356">
        <v>0</v>
      </c>
      <c r="K356">
        <v>0</v>
      </c>
      <c r="L356">
        <v>0</v>
      </c>
      <c r="M356">
        <v>0</v>
      </c>
    </row>
    <row r="357" spans="1:13">
      <c r="A357" t="s">
        <v>16</v>
      </c>
      <c r="B357" s="158">
        <v>45918</v>
      </c>
      <c r="C357">
        <v>2</v>
      </c>
      <c r="D357">
        <v>0</v>
      </c>
      <c r="E357">
        <v>0</v>
      </c>
      <c r="F357">
        <v>0</v>
      </c>
      <c r="G357">
        <v>0</v>
      </c>
      <c r="H357">
        <v>0</v>
      </c>
      <c r="I357">
        <v>0</v>
      </c>
      <c r="J357">
        <v>0</v>
      </c>
      <c r="K357">
        <v>0</v>
      </c>
      <c r="L357">
        <v>0</v>
      </c>
      <c r="M357" t="str">
        <v>Gaveta 14 y 18</v>
      </c>
    </row>
    <row r="358" spans="1:13">
      <c r="A358" t="s">
        <v>16</v>
      </c>
      <c r="B358" s="158">
        <v>45919</v>
      </c>
      <c r="C358">
        <v>1</v>
      </c>
      <c r="D358">
        <v>0</v>
      </c>
      <c r="E358">
        <v>0</v>
      </c>
      <c r="F358">
        <v>0</v>
      </c>
      <c r="G358">
        <v>0</v>
      </c>
      <c r="H358">
        <v>0</v>
      </c>
      <c r="I358">
        <v>0</v>
      </c>
      <c r="J358">
        <v>0</v>
      </c>
      <c r="K358">
        <v>0</v>
      </c>
      <c r="L358">
        <v>0</v>
      </c>
      <c r="M358" t="str">
        <v>Gaveta 19</v>
      </c>
    </row>
    <row r="359" spans="1:13">
      <c r="A359" t="s">
        <v>16</v>
      </c>
      <c r="B359" s="158">
        <v>45920</v>
      </c>
      <c r="C359">
        <v>1</v>
      </c>
      <c r="D359">
        <v>0</v>
      </c>
      <c r="E359">
        <v>0</v>
      </c>
      <c r="F359">
        <v>0</v>
      </c>
      <c r="G359">
        <v>0</v>
      </c>
      <c r="H359">
        <v>0</v>
      </c>
      <c r="I359">
        <v>0</v>
      </c>
      <c r="J359">
        <v>0</v>
      </c>
      <c r="K359">
        <v>0</v>
      </c>
      <c r="L359">
        <v>0</v>
      </c>
      <c r="M359" t="str">
        <v>Gaveta 20</v>
      </c>
    </row>
    <row r="360" spans="1:13">
      <c r="A360" t="s">
        <v>16</v>
      </c>
      <c r="B360" s="158">
        <v>45921</v>
      </c>
      <c r="C360">
        <v>0</v>
      </c>
      <c r="D360">
        <v>0</v>
      </c>
      <c r="E360">
        <v>0</v>
      </c>
      <c r="F360">
        <v>0</v>
      </c>
      <c r="G360">
        <v>0</v>
      </c>
      <c r="H360">
        <v>0</v>
      </c>
      <c r="I360">
        <v>0</v>
      </c>
      <c r="J360">
        <v>0</v>
      </c>
      <c r="K360">
        <v>0</v>
      </c>
      <c r="L360">
        <v>0</v>
      </c>
      <c r="M360">
        <v>0</v>
      </c>
    </row>
    <row r="361" spans="1:13">
      <c r="A361" t="s">
        <v>16</v>
      </c>
      <c r="B361" s="158">
        <v>45922</v>
      </c>
      <c r="C361">
        <v>3</v>
      </c>
      <c r="D361">
        <v>0</v>
      </c>
      <c r="E361">
        <v>0</v>
      </c>
      <c r="F361">
        <v>0</v>
      </c>
      <c r="G361">
        <v>0</v>
      </c>
      <c r="H361">
        <v>0</v>
      </c>
      <c r="I361">
        <v>0</v>
      </c>
      <c r="J361">
        <v>0</v>
      </c>
      <c r="K361">
        <v>0</v>
      </c>
      <c r="L361">
        <v>0</v>
      </c>
      <c r="M361" t="str">
        <v>Gavetas 32,33 y 34</v>
      </c>
    </row>
    <row r="362" spans="1:13">
      <c r="A362" t="s">
        <v>16</v>
      </c>
      <c r="B362" s="158">
        <v>45923</v>
      </c>
      <c r="C362">
        <v>1</v>
      </c>
      <c r="D362">
        <v>0</v>
      </c>
      <c r="E362">
        <v>0</v>
      </c>
      <c r="F362">
        <v>0</v>
      </c>
      <c r="G362">
        <v>0</v>
      </c>
      <c r="H362">
        <v>0</v>
      </c>
      <c r="I362">
        <v>0</v>
      </c>
      <c r="J362">
        <v>0</v>
      </c>
      <c r="K362">
        <v>0</v>
      </c>
      <c r="L362">
        <v>0</v>
      </c>
      <c r="M362" t="str">
        <v>Gaveta 37 SE ENCUENTRA AL DÌA  23 DE SEPTIEMBRE DE 2025</v>
      </c>
    </row>
    <row r="363" spans="1:13">
      <c r="A363" t="s">
        <v>16</v>
      </c>
      <c r="B363" s="158">
        <v>45924</v>
      </c>
      <c r="C363">
        <v>0</v>
      </c>
      <c r="D363">
        <v>0</v>
      </c>
      <c r="E363">
        <v>0</v>
      </c>
      <c r="F363">
        <v>0</v>
      </c>
      <c r="G363">
        <v>0</v>
      </c>
      <c r="H363">
        <v>0</v>
      </c>
      <c r="I363">
        <v>0</v>
      </c>
      <c r="J363">
        <v>0</v>
      </c>
      <c r="K363">
        <v>0</v>
      </c>
      <c r="L363">
        <v>0</v>
      </c>
      <c r="M363">
        <v>0</v>
      </c>
    </row>
    <row r="364" spans="1:13">
      <c r="A364" t="s">
        <v>16</v>
      </c>
      <c r="B364" s="158">
        <v>45925</v>
      </c>
      <c r="C364">
        <v>0</v>
      </c>
      <c r="D364">
        <v>0</v>
      </c>
      <c r="E364">
        <v>0</v>
      </c>
      <c r="F364">
        <v>0</v>
      </c>
      <c r="G364">
        <v>0</v>
      </c>
      <c r="H364">
        <v>0</v>
      </c>
      <c r="I364">
        <v>0</v>
      </c>
      <c r="J364">
        <v>0</v>
      </c>
      <c r="K364">
        <v>0</v>
      </c>
      <c r="L364">
        <v>0</v>
      </c>
      <c r="M364">
        <v>0</v>
      </c>
    </row>
    <row r="365" spans="1:13">
      <c r="A365" t="s">
        <v>16</v>
      </c>
      <c r="B365" s="158">
        <v>45926</v>
      </c>
      <c r="C365">
        <v>0</v>
      </c>
      <c r="D365">
        <v>0</v>
      </c>
      <c r="E365">
        <v>218</v>
      </c>
      <c r="F365">
        <v>0</v>
      </c>
      <c r="G365">
        <v>0</v>
      </c>
      <c r="H365">
        <v>0</v>
      </c>
      <c r="I365">
        <v>0</v>
      </c>
      <c r="J365">
        <v>0</v>
      </c>
      <c r="K365">
        <v>0</v>
      </c>
      <c r="L365">
        <v>0</v>
      </c>
      <c r="M365" t="str">
        <v>GAVETA 9</v>
      </c>
    </row>
    <row r="366" spans="1:13">
      <c r="A366" t="s">
        <v>16</v>
      </c>
      <c r="B366" s="158">
        <v>45927</v>
      </c>
      <c r="C366">
        <v>0</v>
      </c>
      <c r="D366">
        <v>0</v>
      </c>
      <c r="E366">
        <v>0</v>
      </c>
      <c r="F366">
        <v>0</v>
      </c>
      <c r="G366">
        <v>0</v>
      </c>
      <c r="H366">
        <v>0</v>
      </c>
      <c r="I366">
        <v>0</v>
      </c>
      <c r="J366">
        <v>0</v>
      </c>
      <c r="K366">
        <v>0</v>
      </c>
      <c r="L366">
        <v>0</v>
      </c>
      <c r="M366">
        <v>0</v>
      </c>
    </row>
    <row r="367" spans="1:13">
      <c r="A367" t="s">
        <v>16</v>
      </c>
      <c r="B367" s="158">
        <v>45928</v>
      </c>
      <c r="C367">
        <v>0</v>
      </c>
      <c r="D367">
        <v>0</v>
      </c>
      <c r="E367">
        <v>0</v>
      </c>
      <c r="F367">
        <v>0</v>
      </c>
      <c r="G367">
        <v>0</v>
      </c>
      <c r="H367">
        <v>0</v>
      </c>
      <c r="I367">
        <v>0</v>
      </c>
      <c r="J367">
        <v>0</v>
      </c>
      <c r="K367">
        <v>0</v>
      </c>
      <c r="L367">
        <v>0</v>
      </c>
      <c r="M367">
        <v>0</v>
      </c>
    </row>
    <row r="368" spans="1:13">
      <c r="A368" t="s">
        <v>16</v>
      </c>
      <c r="B368" s="158">
        <v>45929</v>
      </c>
      <c r="C368">
        <v>0</v>
      </c>
      <c r="D368">
        <v>0</v>
      </c>
      <c r="E368">
        <v>210</v>
      </c>
      <c r="F368">
        <v>0</v>
      </c>
      <c r="G368">
        <v>0</v>
      </c>
      <c r="H368">
        <v>0</v>
      </c>
      <c r="I368">
        <v>0</v>
      </c>
      <c r="J368">
        <v>0</v>
      </c>
      <c r="K368">
        <v>0</v>
      </c>
      <c r="L368">
        <v>0</v>
      </c>
      <c r="M368" t="str">
        <v>GAVETA 9</v>
      </c>
    </row>
    <row r="369" spans="1:13">
      <c r="A369" t="s">
        <v>16</v>
      </c>
      <c r="B369" s="158">
        <v>45930</v>
      </c>
      <c r="C369">
        <v>0</v>
      </c>
      <c r="D369">
        <v>0</v>
      </c>
      <c r="E369">
        <v>218</v>
      </c>
      <c r="F369">
        <v>0</v>
      </c>
      <c r="G369">
        <v>0</v>
      </c>
      <c r="H369">
        <v>0</v>
      </c>
      <c r="I369">
        <v>0</v>
      </c>
      <c r="J369">
        <v>0</v>
      </c>
      <c r="K369">
        <v>0</v>
      </c>
      <c r="L369">
        <v>0</v>
      </c>
      <c r="M369" t="str">
        <v>GAVETA 9</v>
      </c>
    </row>
    <row r="370" spans="1:13">
      <c r="A370" t="s">
        <v>16</v>
      </c>
      <c r="B370" s="158">
        <v>45931</v>
      </c>
      <c r="C370">
        <v>0</v>
      </c>
      <c r="D370">
        <v>0</v>
      </c>
      <c r="E370">
        <v>260</v>
      </c>
      <c r="F370">
        <v>0</v>
      </c>
      <c r="G370">
        <v>0</v>
      </c>
      <c r="H370">
        <v>0</v>
      </c>
      <c r="I370">
        <v>0</v>
      </c>
      <c r="J370">
        <v>0</v>
      </c>
      <c r="K370">
        <v>0</v>
      </c>
      <c r="L370">
        <v>0</v>
      </c>
      <c r="M370" t="str">
        <v>GAVETA 15</v>
      </c>
    </row>
    <row r="371" spans="1:13">
      <c r="A371" t="s">
        <v>16</v>
      </c>
      <c r="B371" s="158">
        <v>45932</v>
      </c>
      <c r="C371">
        <v>0</v>
      </c>
      <c r="D371">
        <v>0</v>
      </c>
      <c r="E371">
        <v>261</v>
      </c>
      <c r="F371">
        <v>0</v>
      </c>
      <c r="G371">
        <v>0</v>
      </c>
      <c r="H371">
        <v>0</v>
      </c>
      <c r="I371">
        <v>0</v>
      </c>
      <c r="J371">
        <v>0</v>
      </c>
      <c r="K371">
        <v>0</v>
      </c>
      <c r="L371">
        <v>0</v>
      </c>
      <c r="M371" t="str">
        <v>GAVETA 15</v>
      </c>
    </row>
    <row r="372" spans="1:13">
      <c r="A372" t="s">
        <v>16</v>
      </c>
      <c r="B372" s="158">
        <v>45933</v>
      </c>
      <c r="C372">
        <v>0</v>
      </c>
      <c r="D372">
        <v>0</v>
      </c>
      <c r="E372">
        <v>260</v>
      </c>
      <c r="F372">
        <v>0</v>
      </c>
      <c r="G372">
        <v>0</v>
      </c>
      <c r="H372">
        <v>0</v>
      </c>
      <c r="I372">
        <v>0</v>
      </c>
      <c r="J372">
        <v>0</v>
      </c>
      <c r="K372">
        <v>0</v>
      </c>
      <c r="L372">
        <v>0</v>
      </c>
      <c r="M372" t="str">
        <v>GAVETA 15</v>
      </c>
    </row>
    <row r="373" spans="1:13">
      <c r="A373" t="s">
        <v>16</v>
      </c>
      <c r="B373" s="158">
        <v>45934</v>
      </c>
      <c r="C373">
        <v>0</v>
      </c>
      <c r="D373">
        <v>0</v>
      </c>
      <c r="E373">
        <v>0</v>
      </c>
      <c r="F373">
        <v>0</v>
      </c>
      <c r="G373">
        <v>0</v>
      </c>
      <c r="H373">
        <v>0</v>
      </c>
      <c r="I373">
        <v>0</v>
      </c>
      <c r="J373">
        <v>0</v>
      </c>
      <c r="K373">
        <v>0</v>
      </c>
      <c r="L373">
        <v>0</v>
      </c>
      <c r="M373">
        <v>0</v>
      </c>
    </row>
    <row r="374" spans="1:13">
      <c r="A374" t="s">
        <v>16</v>
      </c>
      <c r="B374" s="158">
        <v>45935</v>
      </c>
      <c r="C374">
        <v>0</v>
      </c>
      <c r="D374">
        <v>0</v>
      </c>
      <c r="E374">
        <v>0</v>
      </c>
      <c r="F374">
        <v>0</v>
      </c>
      <c r="G374">
        <v>0</v>
      </c>
      <c r="H374">
        <v>0</v>
      </c>
      <c r="I374">
        <v>0</v>
      </c>
      <c r="J374">
        <v>0</v>
      </c>
      <c r="K374">
        <v>0</v>
      </c>
      <c r="L374">
        <v>0</v>
      </c>
      <c r="M374">
        <v>0</v>
      </c>
    </row>
    <row r="375" spans="1:13">
      <c r="A375" t="s">
        <v>16</v>
      </c>
      <c r="B375" s="158">
        <v>45936</v>
      </c>
      <c r="C375">
        <v>1</v>
      </c>
      <c r="D375">
        <v>0</v>
      </c>
      <c r="E375">
        <v>260</v>
      </c>
      <c r="F375">
        <v>0</v>
      </c>
      <c r="G375">
        <v>0</v>
      </c>
      <c r="H375">
        <v>0</v>
      </c>
      <c r="I375">
        <v>0</v>
      </c>
      <c r="J375">
        <v>0</v>
      </c>
      <c r="K375">
        <v>0</v>
      </c>
      <c r="L375">
        <v>0</v>
      </c>
      <c r="M375" t="str">
        <v>GAVETA 38
GAVETA 15</v>
      </c>
    </row>
    <row r="376" spans="1:13">
      <c r="A376" t="s">
        <v>16</v>
      </c>
      <c r="B376" s="158">
        <v>45937</v>
      </c>
      <c r="C376">
        <v>0</v>
      </c>
      <c r="D376">
        <v>0</v>
      </c>
      <c r="E376">
        <v>331</v>
      </c>
      <c r="F376">
        <v>0</v>
      </c>
      <c r="G376">
        <v>0</v>
      </c>
      <c r="H376">
        <v>0</v>
      </c>
      <c r="I376">
        <v>0</v>
      </c>
      <c r="J376">
        <v>0</v>
      </c>
      <c r="K376">
        <v>0</v>
      </c>
      <c r="L376">
        <v>0</v>
      </c>
      <c r="M376" t="str">
        <v>GAVETA 15
GAVETA 30</v>
      </c>
    </row>
    <row r="377" spans="1:13">
      <c r="A377" t="s">
        <v>16</v>
      </c>
      <c r="B377" s="158">
        <v>45938</v>
      </c>
      <c r="C377">
        <v>0</v>
      </c>
      <c r="D377">
        <v>0</v>
      </c>
      <c r="E377">
        <v>260</v>
      </c>
      <c r="F377">
        <v>0</v>
      </c>
      <c r="G377">
        <v>0</v>
      </c>
      <c r="H377">
        <v>0</v>
      </c>
      <c r="I377">
        <v>0</v>
      </c>
      <c r="J377">
        <v>0</v>
      </c>
      <c r="K377">
        <v>0</v>
      </c>
      <c r="L377">
        <v>0</v>
      </c>
      <c r="M377" t="str">
        <v>GAVETA 30</v>
      </c>
    </row>
    <row r="378" spans="1:13">
      <c r="A378" t="s">
        <v>16</v>
      </c>
      <c r="B378" s="158">
        <v>45939</v>
      </c>
      <c r="C378">
        <v>0</v>
      </c>
      <c r="D378">
        <v>0</v>
      </c>
      <c r="E378">
        <v>261</v>
      </c>
      <c r="F378">
        <v>0</v>
      </c>
      <c r="G378">
        <v>0</v>
      </c>
      <c r="H378">
        <v>0</v>
      </c>
      <c r="I378">
        <v>0</v>
      </c>
      <c r="J378">
        <v>0</v>
      </c>
      <c r="K378">
        <v>0</v>
      </c>
      <c r="L378">
        <v>0</v>
      </c>
      <c r="M378" t="str">
        <v>GAVETA 30 y 44</v>
      </c>
    </row>
    <row r="379" spans="1:13">
      <c r="A379" t="s">
        <v>16</v>
      </c>
      <c r="B379" s="158">
        <v>45940</v>
      </c>
      <c r="C379">
        <v>0</v>
      </c>
      <c r="D379">
        <v>0</v>
      </c>
      <c r="E379">
        <v>270</v>
      </c>
      <c r="F379">
        <v>0</v>
      </c>
      <c r="G379">
        <v>0</v>
      </c>
      <c r="H379">
        <v>0</v>
      </c>
      <c r="I379">
        <v>0</v>
      </c>
      <c r="J379">
        <v>0</v>
      </c>
      <c r="K379">
        <v>0</v>
      </c>
      <c r="L379">
        <v>0</v>
      </c>
      <c r="M379" t="str">
        <v>GAVETA 44</v>
      </c>
    </row>
    <row r="380" spans="1:13">
      <c r="A380" t="s">
        <v>16</v>
      </c>
      <c r="B380" s="158">
        <v>45941</v>
      </c>
      <c r="C380">
        <v>0</v>
      </c>
      <c r="D380">
        <v>0</v>
      </c>
      <c r="E380">
        <v>0</v>
      </c>
      <c r="F380">
        <v>0</v>
      </c>
      <c r="G380">
        <v>0</v>
      </c>
      <c r="H380">
        <v>0</v>
      </c>
      <c r="I380">
        <v>0</v>
      </c>
      <c r="J380">
        <v>0</v>
      </c>
      <c r="K380">
        <v>0</v>
      </c>
      <c r="L380">
        <v>0</v>
      </c>
      <c r="M380">
        <v>0</v>
      </c>
    </row>
    <row r="381" spans="1:13">
      <c r="A381" t="s">
        <v>16</v>
      </c>
      <c r="B381" s="158">
        <v>45942</v>
      </c>
      <c r="C381">
        <v>0</v>
      </c>
      <c r="D381">
        <v>0</v>
      </c>
      <c r="E381">
        <v>0</v>
      </c>
      <c r="F381">
        <v>0</v>
      </c>
      <c r="G381">
        <v>0</v>
      </c>
      <c r="H381">
        <v>0</v>
      </c>
      <c r="I381">
        <v>0</v>
      </c>
      <c r="J381">
        <v>0</v>
      </c>
      <c r="K381">
        <v>0</v>
      </c>
      <c r="L381">
        <v>0</v>
      </c>
      <c r="M381">
        <v>0</v>
      </c>
    </row>
    <row r="382" spans="1:13">
      <c r="A382" t="s">
        <v>16</v>
      </c>
      <c r="B382" s="158">
        <v>45943</v>
      </c>
      <c r="C382">
        <v>0</v>
      </c>
      <c r="D382">
        <v>0</v>
      </c>
      <c r="E382">
        <v>0</v>
      </c>
      <c r="F382">
        <v>0</v>
      </c>
      <c r="G382">
        <v>0</v>
      </c>
      <c r="H382">
        <v>0</v>
      </c>
      <c r="I382">
        <v>0</v>
      </c>
      <c r="J382">
        <v>0</v>
      </c>
      <c r="K382">
        <v>0</v>
      </c>
      <c r="L382">
        <v>0</v>
      </c>
      <c r="M382">
        <v>0</v>
      </c>
    </row>
    <row r="383" spans="1:13">
      <c r="A383" t="s">
        <v>16</v>
      </c>
      <c r="B383" s="158">
        <v>45944</v>
      </c>
      <c r="C383">
        <v>0</v>
      </c>
      <c r="D383">
        <v>0</v>
      </c>
      <c r="E383">
        <v>260</v>
      </c>
      <c r="F383">
        <v>0</v>
      </c>
      <c r="G383">
        <v>0</v>
      </c>
      <c r="H383">
        <v>0</v>
      </c>
      <c r="I383">
        <v>0</v>
      </c>
      <c r="J383">
        <v>0</v>
      </c>
      <c r="K383">
        <v>0</v>
      </c>
      <c r="L383">
        <v>0</v>
      </c>
      <c r="M383" t="str">
        <v>GAVETA 44</v>
      </c>
    </row>
    <row r="384" spans="1:13">
      <c r="A384" t="s">
        <v>16</v>
      </c>
      <c r="B384" s="158">
        <v>45945</v>
      </c>
      <c r="C384">
        <v>0</v>
      </c>
      <c r="D384">
        <v>0</v>
      </c>
      <c r="E384">
        <v>270</v>
      </c>
      <c r="F384">
        <v>0</v>
      </c>
      <c r="G384">
        <v>0</v>
      </c>
      <c r="H384">
        <v>0</v>
      </c>
      <c r="I384">
        <v>0</v>
      </c>
      <c r="J384">
        <v>0</v>
      </c>
      <c r="K384">
        <v>0</v>
      </c>
      <c r="L384">
        <v>0</v>
      </c>
      <c r="M384" t="str">
        <v>GAVETA 44
SE REALIZA SEGUIMIENTO CON CORTE AL 15/10/2025 EVIDENCIANDO UN SALDO PENDIENTE DE 301 REGISTROS FUID KARDEX</v>
      </c>
    </row>
    <row r="385" spans="1:13">
      <c r="A385" t="s">
        <v>16</v>
      </c>
      <c r="B385" s="158">
        <v>45946</v>
      </c>
      <c r="C385">
        <v>0</v>
      </c>
      <c r="D385">
        <v>0</v>
      </c>
      <c r="E385">
        <v>260</v>
      </c>
      <c r="F385">
        <v>0</v>
      </c>
      <c r="G385">
        <v>0</v>
      </c>
      <c r="H385">
        <v>0</v>
      </c>
      <c r="I385">
        <v>0</v>
      </c>
      <c r="J385">
        <v>0</v>
      </c>
      <c r="K385">
        <v>0</v>
      </c>
      <c r="L385">
        <v>0</v>
      </c>
      <c r="M385">
        <v>0</v>
      </c>
    </row>
    <row r="386" spans="1:13">
      <c r="A386" t="s">
        <v>16</v>
      </c>
      <c r="B386" s="158">
        <v>45947</v>
      </c>
      <c r="C386">
        <v>0</v>
      </c>
      <c r="D386">
        <v>0</v>
      </c>
      <c r="E386">
        <v>262</v>
      </c>
      <c r="F386">
        <v>0</v>
      </c>
      <c r="G386">
        <v>0</v>
      </c>
      <c r="H386">
        <v>0</v>
      </c>
      <c r="I386">
        <v>0</v>
      </c>
      <c r="J386">
        <v>0</v>
      </c>
      <c r="K386">
        <v>0</v>
      </c>
      <c r="L386">
        <v>0</v>
      </c>
      <c r="M386" t="str">
        <v>GAVETA 44 Y 65</v>
      </c>
    </row>
    <row r="387" spans="1:13">
      <c r="A387" t="s">
        <v>16</v>
      </c>
      <c r="B387" s="158">
        <v>45948</v>
      </c>
      <c r="C387">
        <v>0</v>
      </c>
      <c r="D387">
        <v>0</v>
      </c>
      <c r="E387">
        <v>167</v>
      </c>
      <c r="F387">
        <v>0</v>
      </c>
      <c r="G387">
        <v>0</v>
      </c>
      <c r="H387">
        <v>0</v>
      </c>
      <c r="I387">
        <v>0</v>
      </c>
      <c r="J387">
        <v>0</v>
      </c>
      <c r="K387">
        <v>0</v>
      </c>
      <c r="L387">
        <v>0</v>
      </c>
      <c r="M387" t="str">
        <v>GAVETA 65</v>
      </c>
    </row>
    <row r="388" spans="1:13">
      <c r="A388" t="s">
        <v>16</v>
      </c>
      <c r="B388" s="158">
        <v>45949</v>
      </c>
      <c r="C388">
        <v>0</v>
      </c>
      <c r="D388">
        <v>0</v>
      </c>
      <c r="E388">
        <v>108</v>
      </c>
      <c r="F388">
        <v>0</v>
      </c>
      <c r="G388">
        <v>0</v>
      </c>
      <c r="H388">
        <v>0</v>
      </c>
      <c r="I388">
        <v>0</v>
      </c>
      <c r="J388">
        <v>0</v>
      </c>
      <c r="K388">
        <v>0</v>
      </c>
      <c r="L388">
        <v>0</v>
      </c>
      <c r="M388" t="str">
        <v>GAVETA 65</v>
      </c>
    </row>
    <row r="389" spans="1:13">
      <c r="A389" t="s">
        <v>16</v>
      </c>
      <c r="B389" s="158">
        <v>45950</v>
      </c>
      <c r="C389">
        <v>0</v>
      </c>
      <c r="D389">
        <v>0</v>
      </c>
      <c r="E389">
        <v>260</v>
      </c>
      <c r="F389">
        <v>0</v>
      </c>
      <c r="G389">
        <v>0</v>
      </c>
      <c r="H389">
        <v>0</v>
      </c>
      <c r="I389">
        <v>0</v>
      </c>
      <c r="J389">
        <v>0</v>
      </c>
      <c r="K389">
        <v>0</v>
      </c>
      <c r="L389">
        <v>0</v>
      </c>
      <c r="M389" t="str">
        <v>GAVETA 65</v>
      </c>
    </row>
    <row r="390" spans="1:13">
      <c r="A390" t="s">
        <v>16</v>
      </c>
      <c r="B390" s="158">
        <v>45951</v>
      </c>
      <c r="C390">
        <v>0</v>
      </c>
      <c r="D390">
        <v>0</v>
      </c>
      <c r="E390">
        <v>260</v>
      </c>
      <c r="F390">
        <v>0</v>
      </c>
      <c r="G390">
        <v>0</v>
      </c>
      <c r="H390">
        <v>0</v>
      </c>
      <c r="I390">
        <v>0</v>
      </c>
      <c r="J390">
        <v>0</v>
      </c>
      <c r="K390">
        <v>0</v>
      </c>
      <c r="L390">
        <v>0</v>
      </c>
      <c r="M390" t="str">
        <v>GAVETA 65</v>
      </c>
    </row>
    <row r="391" spans="1:13">
      <c r="A391" t="s">
        <v>16</v>
      </c>
      <c r="B391" s="158">
        <v>45952</v>
      </c>
      <c r="C391">
        <v>0</v>
      </c>
      <c r="D391">
        <v>0</v>
      </c>
      <c r="E391">
        <v>265</v>
      </c>
      <c r="F391">
        <v>0</v>
      </c>
      <c r="G391">
        <v>0</v>
      </c>
      <c r="H391">
        <v>0</v>
      </c>
      <c r="I391">
        <v>0</v>
      </c>
      <c r="J391">
        <v>0</v>
      </c>
      <c r="K391">
        <v>0</v>
      </c>
      <c r="L391">
        <v>0</v>
      </c>
      <c r="M391" t="str">
        <v>GAVETA 65</v>
      </c>
    </row>
    <row r="392" spans="1:13">
      <c r="A392" t="s">
        <v>16</v>
      </c>
      <c r="B392" s="158">
        <v>45953</v>
      </c>
      <c r="C392">
        <v>0</v>
      </c>
      <c r="D392">
        <v>0</v>
      </c>
      <c r="E392">
        <v>263</v>
      </c>
      <c r="F392">
        <v>0</v>
      </c>
      <c r="G392">
        <v>0</v>
      </c>
      <c r="H392">
        <v>0</v>
      </c>
      <c r="I392">
        <v>0</v>
      </c>
      <c r="J392">
        <v>0</v>
      </c>
      <c r="K392">
        <v>0</v>
      </c>
      <c r="L392">
        <v>0</v>
      </c>
      <c r="M392" t="str">
        <v>GAVETA 65 Y 82</v>
      </c>
    </row>
    <row r="393" spans="1:13">
      <c r="A393" t="s">
        <v>16</v>
      </c>
      <c r="B393" s="158">
        <v>45954</v>
      </c>
      <c r="C393">
        <v>0</v>
      </c>
      <c r="D393">
        <v>0</v>
      </c>
      <c r="E393">
        <v>260</v>
      </c>
      <c r="F393">
        <v>0</v>
      </c>
      <c r="G393">
        <v>0</v>
      </c>
      <c r="H393">
        <v>0</v>
      </c>
      <c r="I393">
        <v>0</v>
      </c>
      <c r="J393">
        <v>0</v>
      </c>
      <c r="K393">
        <v>0</v>
      </c>
      <c r="L393">
        <v>0</v>
      </c>
      <c r="M393" t="str">
        <v>GAVETA 82</v>
      </c>
    </row>
    <row r="394" spans="1:13">
      <c r="A394" t="s">
        <v>16</v>
      </c>
      <c r="B394" s="158">
        <v>45955</v>
      </c>
      <c r="C394">
        <v>0</v>
      </c>
      <c r="D394">
        <v>0</v>
      </c>
      <c r="E394">
        <v>0</v>
      </c>
      <c r="F394">
        <v>0</v>
      </c>
      <c r="G394">
        <v>0</v>
      </c>
      <c r="H394">
        <v>0</v>
      </c>
      <c r="I394">
        <v>0</v>
      </c>
      <c r="J394">
        <v>0</v>
      </c>
      <c r="K394">
        <v>0</v>
      </c>
      <c r="L394">
        <v>0</v>
      </c>
      <c r="M394">
        <v>0</v>
      </c>
    </row>
    <row r="395" spans="1:13">
      <c r="A395" t="s">
        <v>16</v>
      </c>
      <c r="B395" s="158">
        <v>45956</v>
      </c>
      <c r="C395">
        <v>0</v>
      </c>
      <c r="D395">
        <v>0</v>
      </c>
      <c r="E395">
        <v>0</v>
      </c>
      <c r="F395">
        <v>0</v>
      </c>
      <c r="G395">
        <v>0</v>
      </c>
      <c r="H395">
        <v>0</v>
      </c>
      <c r="I395">
        <v>0</v>
      </c>
      <c r="J395">
        <v>0</v>
      </c>
      <c r="K395">
        <v>0</v>
      </c>
      <c r="L395">
        <v>0</v>
      </c>
      <c r="M395">
        <v>0</v>
      </c>
    </row>
    <row r="396" spans="1:13">
      <c r="A396" t="s">
        <v>16</v>
      </c>
      <c r="B396" s="158">
        <v>45957</v>
      </c>
      <c r="C396">
        <v>0</v>
      </c>
      <c r="D396">
        <v>0</v>
      </c>
      <c r="E396">
        <v>260</v>
      </c>
      <c r="F396">
        <v>0</v>
      </c>
      <c r="G396">
        <v>0</v>
      </c>
      <c r="H396">
        <v>0</v>
      </c>
      <c r="I396">
        <v>0</v>
      </c>
      <c r="J396">
        <v>0</v>
      </c>
      <c r="K396">
        <v>0</v>
      </c>
      <c r="L396">
        <v>0</v>
      </c>
      <c r="M396" t="str">
        <v>GAVETA 82
AL DÌA AL 27/10</v>
      </c>
    </row>
    <row r="397" spans="1:13">
      <c r="A397" t="s">
        <v>16</v>
      </c>
      <c r="B397" s="158">
        <v>45958</v>
      </c>
      <c r="C397">
        <v>0</v>
      </c>
      <c r="D397">
        <v>0</v>
      </c>
      <c r="E397">
        <v>222</v>
      </c>
      <c r="F397">
        <v>0</v>
      </c>
      <c r="G397">
        <v>0</v>
      </c>
      <c r="H397">
        <v>0</v>
      </c>
      <c r="I397">
        <v>0</v>
      </c>
      <c r="J397">
        <v>0</v>
      </c>
      <c r="K397">
        <v>0</v>
      </c>
      <c r="L397">
        <v>0</v>
      </c>
      <c r="M397" t="str">
        <v>GAVETA 82</v>
      </c>
    </row>
    <row r="398" spans="1:13">
      <c r="A398" t="s">
        <v>16</v>
      </c>
      <c r="B398" s="158">
        <v>45959</v>
      </c>
      <c r="C398">
        <v>0</v>
      </c>
      <c r="D398">
        <v>0</v>
      </c>
      <c r="E398">
        <v>0</v>
      </c>
      <c r="F398">
        <v>0</v>
      </c>
      <c r="G398">
        <v>0</v>
      </c>
      <c r="H398">
        <v>0</v>
      </c>
      <c r="I398">
        <v>0</v>
      </c>
      <c r="J398">
        <v>0</v>
      </c>
      <c r="K398">
        <v>0</v>
      </c>
      <c r="L398">
        <v>0</v>
      </c>
      <c r="M398">
        <v>0</v>
      </c>
    </row>
    <row r="399" spans="1:13">
      <c r="A399" t="s">
        <v>16</v>
      </c>
      <c r="B399" s="158">
        <v>45960</v>
      </c>
      <c r="C399">
        <v>0</v>
      </c>
      <c r="D399">
        <v>0</v>
      </c>
      <c r="E399">
        <v>0</v>
      </c>
      <c r="F399">
        <v>0</v>
      </c>
      <c r="G399">
        <v>0</v>
      </c>
      <c r="H399">
        <v>0</v>
      </c>
      <c r="I399">
        <v>0</v>
      </c>
      <c r="J399">
        <v>0</v>
      </c>
      <c r="K399">
        <v>0</v>
      </c>
      <c r="L399">
        <v>0</v>
      </c>
      <c r="M399">
        <v>0</v>
      </c>
    </row>
    <row r="400" spans="1:13">
      <c r="A400" t="s">
        <v>16</v>
      </c>
      <c r="B400" s="158">
        <v>45961</v>
      </c>
      <c r="C400">
        <v>0</v>
      </c>
      <c r="D400">
        <v>0</v>
      </c>
      <c r="E400">
        <v>0</v>
      </c>
      <c r="F400">
        <v>0</v>
      </c>
      <c r="G400">
        <v>0</v>
      </c>
      <c r="H400">
        <v>0</v>
      </c>
      <c r="I400">
        <v>0</v>
      </c>
      <c r="J400">
        <v>0</v>
      </c>
      <c r="K400">
        <v>0</v>
      </c>
      <c r="L400">
        <v>0</v>
      </c>
      <c r="M400">
        <v>0</v>
      </c>
    </row>
    <row r="401" spans="1:13">
      <c r="A401" t="s">
        <v>16</v>
      </c>
      <c r="B401" s="158">
        <v>45962</v>
      </c>
      <c r="C401">
        <v>0</v>
      </c>
      <c r="D401">
        <v>0</v>
      </c>
      <c r="E401">
        <v>0</v>
      </c>
      <c r="F401">
        <v>0</v>
      </c>
      <c r="G401">
        <v>0</v>
      </c>
      <c r="H401">
        <v>0</v>
      </c>
      <c r="I401">
        <v>0</v>
      </c>
      <c r="J401">
        <v>0</v>
      </c>
      <c r="K401">
        <v>0</v>
      </c>
      <c r="L401">
        <v>0</v>
      </c>
      <c r="M401">
        <v>0</v>
      </c>
    </row>
    <row r="402" spans="1:13">
      <c r="A402" t="s">
        <v>16</v>
      </c>
      <c r="B402" s="158">
        <v>45963</v>
      </c>
      <c r="C402">
        <v>0</v>
      </c>
      <c r="D402">
        <v>0</v>
      </c>
      <c r="E402">
        <v>0</v>
      </c>
      <c r="F402">
        <v>0</v>
      </c>
      <c r="G402">
        <v>0</v>
      </c>
      <c r="H402">
        <v>0</v>
      </c>
      <c r="I402">
        <v>0</v>
      </c>
      <c r="J402">
        <v>0</v>
      </c>
      <c r="K402">
        <v>0</v>
      </c>
      <c r="L402">
        <v>0</v>
      </c>
      <c r="M402">
        <v>0</v>
      </c>
    </row>
    <row r="403" spans="1:13">
      <c r="A403" t="s">
        <v>16</v>
      </c>
      <c r="B403" s="158">
        <v>45964</v>
      </c>
      <c r="C403">
        <v>0</v>
      </c>
      <c r="D403">
        <v>0</v>
      </c>
      <c r="E403">
        <v>0</v>
      </c>
      <c r="F403">
        <v>0</v>
      </c>
      <c r="G403">
        <v>0</v>
      </c>
      <c r="H403">
        <v>0</v>
      </c>
      <c r="I403">
        <v>0</v>
      </c>
      <c r="J403">
        <v>0</v>
      </c>
      <c r="K403">
        <v>0</v>
      </c>
      <c r="L403">
        <v>0</v>
      </c>
      <c r="M403">
        <v>0</v>
      </c>
    </row>
    <row r="404" spans="1:13">
      <c r="A404" t="s">
        <v>16</v>
      </c>
      <c r="B404" s="158">
        <v>45965</v>
      </c>
      <c r="C404">
        <v>0</v>
      </c>
      <c r="D404">
        <v>0</v>
      </c>
      <c r="E404">
        <v>0</v>
      </c>
      <c r="F404">
        <v>0</v>
      </c>
      <c r="G404">
        <v>0</v>
      </c>
      <c r="H404">
        <v>0</v>
      </c>
      <c r="I404">
        <v>0</v>
      </c>
      <c r="J404">
        <v>0</v>
      </c>
      <c r="K404">
        <v>0</v>
      </c>
      <c r="L404">
        <v>0</v>
      </c>
      <c r="M404">
        <v>0</v>
      </c>
    </row>
    <row r="405" spans="1:13">
      <c r="A405" t="s">
        <v>16</v>
      </c>
      <c r="B405" s="158">
        <v>45966</v>
      </c>
      <c r="C405">
        <v>0</v>
      </c>
      <c r="D405">
        <v>0</v>
      </c>
      <c r="E405">
        <v>0</v>
      </c>
      <c r="F405">
        <v>0</v>
      </c>
      <c r="G405">
        <v>0</v>
      </c>
      <c r="H405">
        <v>0</v>
      </c>
      <c r="I405">
        <v>0</v>
      </c>
      <c r="J405">
        <v>0</v>
      </c>
      <c r="K405">
        <v>0</v>
      </c>
      <c r="L405">
        <v>0</v>
      </c>
      <c r="M405">
        <v>0</v>
      </c>
    </row>
    <row r="406" spans="1:13">
      <c r="A406" t="s">
        <v>16</v>
      </c>
      <c r="B406" s="158">
        <v>45967</v>
      </c>
      <c r="C406">
        <v>0</v>
      </c>
      <c r="D406">
        <v>0</v>
      </c>
      <c r="E406">
        <v>0</v>
      </c>
      <c r="F406">
        <v>0</v>
      </c>
      <c r="G406">
        <v>0</v>
      </c>
      <c r="H406">
        <v>0</v>
      </c>
      <c r="I406">
        <v>0</v>
      </c>
      <c r="J406">
        <v>0</v>
      </c>
      <c r="K406">
        <v>0</v>
      </c>
      <c r="L406">
        <v>0</v>
      </c>
      <c r="M406">
        <v>0</v>
      </c>
    </row>
    <row r="407" spans="1:13">
      <c r="A407" t="s">
        <v>16</v>
      </c>
      <c r="B407" s="158">
        <v>45968</v>
      </c>
      <c r="C407">
        <v>0</v>
      </c>
      <c r="D407">
        <v>0</v>
      </c>
      <c r="E407">
        <v>0</v>
      </c>
      <c r="F407">
        <v>0</v>
      </c>
      <c r="G407">
        <v>0</v>
      </c>
      <c r="H407">
        <v>0</v>
      </c>
      <c r="I407">
        <v>0</v>
      </c>
      <c r="J407">
        <v>0</v>
      </c>
      <c r="K407">
        <v>0</v>
      </c>
      <c r="L407">
        <v>0</v>
      </c>
      <c r="M407">
        <v>0</v>
      </c>
    </row>
    <row r="408" spans="1:13">
      <c r="A408" t="s">
        <v>16</v>
      </c>
      <c r="B408" s="158">
        <v>45969</v>
      </c>
      <c r="C408">
        <v>0</v>
      </c>
      <c r="D408">
        <v>0</v>
      </c>
      <c r="E408">
        <v>0</v>
      </c>
      <c r="F408">
        <v>0</v>
      </c>
      <c r="G408">
        <v>0</v>
      </c>
      <c r="H408">
        <v>0</v>
      </c>
      <c r="I408">
        <v>0</v>
      </c>
      <c r="J408">
        <v>0</v>
      </c>
      <c r="K408">
        <v>0</v>
      </c>
      <c r="L408">
        <v>0</v>
      </c>
      <c r="M408">
        <v>0</v>
      </c>
    </row>
    <row r="409" spans="1:13">
      <c r="A409" t="s">
        <v>16</v>
      </c>
      <c r="B409" s="158">
        <v>45970</v>
      </c>
      <c r="C409">
        <v>0</v>
      </c>
      <c r="D409">
        <v>0</v>
      </c>
      <c r="E409">
        <v>0</v>
      </c>
      <c r="F409">
        <v>0</v>
      </c>
      <c r="G409">
        <v>0</v>
      </c>
      <c r="H409">
        <v>0</v>
      </c>
      <c r="I409">
        <v>0</v>
      </c>
      <c r="J409">
        <v>0</v>
      </c>
      <c r="K409">
        <v>0</v>
      </c>
      <c r="L409">
        <v>0</v>
      </c>
      <c r="M409">
        <v>0</v>
      </c>
    </row>
    <row r="410" spans="1:13">
      <c r="A410" t="s">
        <v>16</v>
      </c>
      <c r="B410" s="158">
        <v>45971</v>
      </c>
      <c r="C410">
        <v>0</v>
      </c>
      <c r="D410">
        <v>0</v>
      </c>
      <c r="E410">
        <v>0</v>
      </c>
      <c r="F410">
        <v>0</v>
      </c>
      <c r="G410">
        <v>0</v>
      </c>
      <c r="H410">
        <v>0</v>
      </c>
      <c r="I410">
        <v>0</v>
      </c>
      <c r="J410">
        <v>0</v>
      </c>
      <c r="K410">
        <v>0</v>
      </c>
      <c r="L410">
        <v>0</v>
      </c>
      <c r="M410">
        <v>0</v>
      </c>
    </row>
    <row r="411" spans="1:13">
      <c r="A411" t="s">
        <v>16</v>
      </c>
      <c r="B411" s="158">
        <v>45972</v>
      </c>
      <c r="C411">
        <v>0</v>
      </c>
      <c r="D411">
        <v>0</v>
      </c>
      <c r="E411">
        <v>0</v>
      </c>
      <c r="F411">
        <v>0</v>
      </c>
      <c r="G411">
        <v>0</v>
      </c>
      <c r="H411">
        <v>0</v>
      </c>
      <c r="I411">
        <v>0</v>
      </c>
      <c r="J411">
        <v>0</v>
      </c>
      <c r="K411">
        <v>0</v>
      </c>
      <c r="L411">
        <v>0</v>
      </c>
      <c r="M411">
        <v>0</v>
      </c>
    </row>
    <row r="412" spans="1:13">
      <c r="A412" t="s">
        <v>16</v>
      </c>
      <c r="B412" s="158">
        <v>45973</v>
      </c>
      <c r="C412">
        <v>0</v>
      </c>
      <c r="D412">
        <v>0</v>
      </c>
      <c r="E412">
        <v>0</v>
      </c>
      <c r="F412">
        <v>0</v>
      </c>
      <c r="G412">
        <v>0</v>
      </c>
      <c r="H412">
        <v>0</v>
      </c>
      <c r="I412">
        <v>0</v>
      </c>
      <c r="J412">
        <v>0</v>
      </c>
      <c r="K412">
        <v>0</v>
      </c>
      <c r="L412">
        <v>0</v>
      </c>
      <c r="M412">
        <v>0</v>
      </c>
    </row>
    <row r="413" spans="1:13">
      <c r="A413" t="s">
        <v>16</v>
      </c>
      <c r="B413" s="158">
        <v>45974</v>
      </c>
      <c r="C413">
        <v>0</v>
      </c>
      <c r="D413">
        <v>0</v>
      </c>
      <c r="E413">
        <v>0</v>
      </c>
      <c r="F413">
        <v>0</v>
      </c>
      <c r="G413">
        <v>0</v>
      </c>
      <c r="H413">
        <v>0</v>
      </c>
      <c r="I413">
        <v>0</v>
      </c>
      <c r="J413">
        <v>0</v>
      </c>
      <c r="K413">
        <v>0</v>
      </c>
      <c r="L413">
        <v>0</v>
      </c>
      <c r="M413">
        <v>0</v>
      </c>
    </row>
    <row r="414" spans="1:13">
      <c r="A414" t="s">
        <v>16</v>
      </c>
      <c r="B414" s="158">
        <v>45975</v>
      </c>
      <c r="C414">
        <v>0</v>
      </c>
      <c r="D414">
        <v>0</v>
      </c>
      <c r="E414">
        <v>0</v>
      </c>
      <c r="F414">
        <v>0</v>
      </c>
      <c r="G414">
        <v>0</v>
      </c>
      <c r="H414">
        <v>0</v>
      </c>
      <c r="I414">
        <v>0</v>
      </c>
      <c r="J414">
        <v>0</v>
      </c>
      <c r="K414">
        <v>0</v>
      </c>
      <c r="L414">
        <v>0</v>
      </c>
      <c r="M414">
        <v>0</v>
      </c>
    </row>
    <row r="415" spans="1:13">
      <c r="A415" t="s">
        <v>16</v>
      </c>
      <c r="B415" s="158">
        <v>45976</v>
      </c>
      <c r="C415">
        <v>0</v>
      </c>
      <c r="D415">
        <v>0</v>
      </c>
      <c r="E415">
        <v>0</v>
      </c>
      <c r="F415">
        <v>0</v>
      </c>
      <c r="G415">
        <v>0</v>
      </c>
      <c r="H415">
        <v>0</v>
      </c>
      <c r="I415">
        <v>0</v>
      </c>
      <c r="J415">
        <v>0</v>
      </c>
      <c r="K415">
        <v>0</v>
      </c>
      <c r="L415">
        <v>0</v>
      </c>
      <c r="M415">
        <v>0</v>
      </c>
    </row>
    <row r="416" spans="1:13">
      <c r="A416" t="s">
        <v>16</v>
      </c>
      <c r="B416" s="158">
        <v>45977</v>
      </c>
      <c r="C416">
        <v>0</v>
      </c>
      <c r="D416">
        <v>0</v>
      </c>
      <c r="E416">
        <v>0</v>
      </c>
      <c r="F416">
        <v>0</v>
      </c>
      <c r="G416">
        <v>0</v>
      </c>
      <c r="H416">
        <v>0</v>
      </c>
      <c r="I416">
        <v>0</v>
      </c>
      <c r="J416">
        <v>0</v>
      </c>
      <c r="K416">
        <v>0</v>
      </c>
      <c r="L416">
        <v>0</v>
      </c>
      <c r="M416">
        <v>0</v>
      </c>
    </row>
    <row r="417" spans="1:13">
      <c r="A417" t="s">
        <v>16</v>
      </c>
      <c r="B417" s="158">
        <v>45978</v>
      </c>
      <c r="C417">
        <v>0</v>
      </c>
      <c r="D417">
        <v>0</v>
      </c>
      <c r="E417">
        <v>0</v>
      </c>
      <c r="F417">
        <v>0</v>
      </c>
      <c r="G417">
        <v>0</v>
      </c>
      <c r="H417">
        <v>0</v>
      </c>
      <c r="I417">
        <v>0</v>
      </c>
      <c r="J417">
        <v>0</v>
      </c>
      <c r="K417">
        <v>0</v>
      </c>
      <c r="L417">
        <v>0</v>
      </c>
      <c r="M417">
        <v>0</v>
      </c>
    </row>
    <row r="418" spans="1:13">
      <c r="A418" t="s">
        <v>16</v>
      </c>
      <c r="B418" s="158">
        <v>45979</v>
      </c>
      <c r="C418">
        <v>0</v>
      </c>
      <c r="D418">
        <v>0</v>
      </c>
      <c r="E418">
        <v>0</v>
      </c>
      <c r="F418">
        <v>0</v>
      </c>
      <c r="G418">
        <v>0</v>
      </c>
      <c r="H418">
        <v>0</v>
      </c>
      <c r="I418">
        <v>0</v>
      </c>
      <c r="J418">
        <v>0</v>
      </c>
      <c r="K418">
        <v>0</v>
      </c>
      <c r="L418">
        <v>0</v>
      </c>
      <c r="M418">
        <v>0</v>
      </c>
    </row>
    <row r="419" spans="1:13">
      <c r="A419" t="s">
        <v>16</v>
      </c>
      <c r="B419" s="158">
        <v>45980</v>
      </c>
      <c r="C419">
        <v>0</v>
      </c>
      <c r="D419">
        <v>0</v>
      </c>
      <c r="E419">
        <v>0</v>
      </c>
      <c r="F419">
        <v>0</v>
      </c>
      <c r="G419">
        <v>0</v>
      </c>
      <c r="H419">
        <v>0</v>
      </c>
      <c r="I419">
        <v>0</v>
      </c>
      <c r="J419">
        <v>0</v>
      </c>
      <c r="K419">
        <v>0</v>
      </c>
      <c r="L419">
        <v>0</v>
      </c>
      <c r="M419">
        <v>0</v>
      </c>
    </row>
    <row r="420" spans="1:13">
      <c r="A420" t="s">
        <v>16</v>
      </c>
      <c r="B420" s="158">
        <v>45981</v>
      </c>
      <c r="C420">
        <v>0</v>
      </c>
      <c r="D420">
        <v>0</v>
      </c>
      <c r="E420">
        <v>0</v>
      </c>
      <c r="F420">
        <v>0</v>
      </c>
      <c r="G420">
        <v>0</v>
      </c>
      <c r="H420">
        <v>0</v>
      </c>
      <c r="I420">
        <v>0</v>
      </c>
      <c r="J420">
        <v>0</v>
      </c>
      <c r="K420">
        <v>0</v>
      </c>
      <c r="L420">
        <v>0</v>
      </c>
      <c r="M420">
        <v>0</v>
      </c>
    </row>
    <row r="421" spans="1:13">
      <c r="A421" t="s">
        <v>16</v>
      </c>
      <c r="B421" s="158">
        <v>45982</v>
      </c>
      <c r="C421">
        <v>0</v>
      </c>
      <c r="D421">
        <v>0</v>
      </c>
      <c r="E421">
        <v>0</v>
      </c>
      <c r="F421">
        <v>0</v>
      </c>
      <c r="G421">
        <v>0</v>
      </c>
      <c r="H421">
        <v>0</v>
      </c>
      <c r="I421">
        <v>0</v>
      </c>
      <c r="J421">
        <v>0</v>
      </c>
      <c r="K421">
        <v>0</v>
      </c>
      <c r="L421">
        <v>0</v>
      </c>
      <c r="M421">
        <v>0</v>
      </c>
    </row>
    <row r="422" spans="1:13">
      <c r="A422" t="s">
        <v>16</v>
      </c>
      <c r="B422" s="158">
        <v>45983</v>
      </c>
      <c r="C422">
        <v>0</v>
      </c>
      <c r="D422">
        <v>0</v>
      </c>
      <c r="E422">
        <v>0</v>
      </c>
      <c r="F422">
        <v>0</v>
      </c>
      <c r="G422">
        <v>0</v>
      </c>
      <c r="H422">
        <v>0</v>
      </c>
      <c r="I422">
        <v>0</v>
      </c>
      <c r="J422">
        <v>0</v>
      </c>
      <c r="K422">
        <v>0</v>
      </c>
      <c r="L422">
        <v>0</v>
      </c>
      <c r="M422">
        <v>0</v>
      </c>
    </row>
    <row r="423" spans="1:13">
      <c r="A423" t="s">
        <v>16</v>
      </c>
      <c r="B423" s="158">
        <v>45984</v>
      </c>
      <c r="C423">
        <v>0</v>
      </c>
      <c r="D423">
        <v>0</v>
      </c>
      <c r="E423">
        <v>0</v>
      </c>
      <c r="F423">
        <v>0</v>
      </c>
      <c r="G423">
        <v>0</v>
      </c>
      <c r="H423">
        <v>0</v>
      </c>
      <c r="I423">
        <v>0</v>
      </c>
      <c r="J423">
        <v>0</v>
      </c>
      <c r="K423">
        <v>0</v>
      </c>
      <c r="L423">
        <v>0</v>
      </c>
      <c r="M423">
        <v>0</v>
      </c>
    </row>
    <row r="424" spans="1:13">
      <c r="A424" t="s">
        <v>16</v>
      </c>
      <c r="B424" s="158">
        <v>45985</v>
      </c>
      <c r="C424">
        <v>0</v>
      </c>
      <c r="D424">
        <v>0</v>
      </c>
      <c r="E424">
        <v>0</v>
      </c>
      <c r="F424">
        <v>0</v>
      </c>
      <c r="G424">
        <v>0</v>
      </c>
      <c r="H424">
        <v>0</v>
      </c>
      <c r="I424">
        <v>0</v>
      </c>
      <c r="J424">
        <v>0</v>
      </c>
      <c r="K424">
        <v>0</v>
      </c>
      <c r="L424">
        <v>0</v>
      </c>
      <c r="M424">
        <v>0</v>
      </c>
    </row>
    <row r="425" spans="1:13">
      <c r="A425" t="s">
        <v>16</v>
      </c>
      <c r="B425" s="158">
        <v>45986</v>
      </c>
      <c r="C425">
        <v>0</v>
      </c>
      <c r="D425">
        <v>0</v>
      </c>
      <c r="E425">
        <v>0</v>
      </c>
      <c r="F425">
        <v>0</v>
      </c>
      <c r="G425">
        <v>0</v>
      </c>
      <c r="H425">
        <v>0</v>
      </c>
      <c r="I425">
        <v>0</v>
      </c>
      <c r="J425">
        <v>0</v>
      </c>
      <c r="K425">
        <v>0</v>
      </c>
      <c r="L425">
        <v>0</v>
      </c>
      <c r="M425">
        <v>0</v>
      </c>
    </row>
    <row r="426" spans="1:13">
      <c r="A426" t="s">
        <v>16</v>
      </c>
      <c r="B426" s="158">
        <v>45987</v>
      </c>
      <c r="C426">
        <v>0</v>
      </c>
      <c r="D426">
        <v>0</v>
      </c>
      <c r="E426">
        <v>0</v>
      </c>
      <c r="F426">
        <v>0</v>
      </c>
      <c r="G426">
        <v>0</v>
      </c>
      <c r="H426">
        <v>0</v>
      </c>
      <c r="I426">
        <v>0</v>
      </c>
      <c r="J426">
        <v>0</v>
      </c>
      <c r="K426">
        <v>0</v>
      </c>
      <c r="L426">
        <v>0</v>
      </c>
      <c r="M426">
        <v>0</v>
      </c>
    </row>
    <row r="427" spans="1:13">
      <c r="A427" t="s">
        <v>16</v>
      </c>
      <c r="B427" s="158">
        <v>45988</v>
      </c>
      <c r="C427">
        <v>0</v>
      </c>
      <c r="D427">
        <v>0</v>
      </c>
      <c r="E427">
        <v>0</v>
      </c>
      <c r="F427">
        <v>0</v>
      </c>
      <c r="G427">
        <v>0</v>
      </c>
      <c r="H427">
        <v>0</v>
      </c>
      <c r="I427">
        <v>0</v>
      </c>
      <c r="J427">
        <v>0</v>
      </c>
      <c r="K427">
        <v>0</v>
      </c>
      <c r="L427">
        <v>0</v>
      </c>
      <c r="M427">
        <v>0</v>
      </c>
    </row>
    <row r="428" spans="1:13">
      <c r="A428" t="s">
        <v>16</v>
      </c>
      <c r="B428" s="158">
        <v>45989</v>
      </c>
      <c r="C428">
        <v>0</v>
      </c>
      <c r="D428">
        <v>0</v>
      </c>
      <c r="E428">
        <v>0</v>
      </c>
      <c r="F428">
        <v>0</v>
      </c>
      <c r="G428">
        <v>0</v>
      </c>
      <c r="H428">
        <v>0</v>
      </c>
      <c r="I428">
        <v>0</v>
      </c>
      <c r="J428">
        <v>0</v>
      </c>
      <c r="K428">
        <v>0</v>
      </c>
      <c r="L428">
        <v>0</v>
      </c>
      <c r="M428">
        <v>0</v>
      </c>
    </row>
    <row r="429" spans="1:13">
      <c r="A429" t="s">
        <v>16</v>
      </c>
      <c r="B429" s="158">
        <v>45990</v>
      </c>
      <c r="C429">
        <v>0</v>
      </c>
      <c r="D429">
        <v>0</v>
      </c>
      <c r="E429">
        <v>0</v>
      </c>
      <c r="F429">
        <v>0</v>
      </c>
      <c r="G429">
        <v>0</v>
      </c>
      <c r="H429">
        <v>0</v>
      </c>
      <c r="I429">
        <v>0</v>
      </c>
      <c r="J429">
        <v>0</v>
      </c>
      <c r="K429">
        <v>0</v>
      </c>
      <c r="L429">
        <v>0</v>
      </c>
      <c r="M429">
        <v>0</v>
      </c>
    </row>
    <row r="430" spans="1:13">
      <c r="A430" t="s">
        <v>16</v>
      </c>
      <c r="B430" s="158">
        <v>45991</v>
      </c>
      <c r="C430">
        <v>0</v>
      </c>
      <c r="D430">
        <v>0</v>
      </c>
      <c r="E430">
        <v>0</v>
      </c>
      <c r="F430">
        <v>0</v>
      </c>
      <c r="G430">
        <v>0</v>
      </c>
      <c r="H430">
        <v>0</v>
      </c>
      <c r="I430">
        <v>0</v>
      </c>
      <c r="J430">
        <v>0</v>
      </c>
      <c r="K430">
        <v>0</v>
      </c>
      <c r="L430">
        <v>0</v>
      </c>
      <c r="M430">
        <v>0</v>
      </c>
    </row>
    <row r="431" spans="1:13">
      <c r="A431" t="s">
        <v>16</v>
      </c>
      <c r="B431" s="158">
        <v>45992</v>
      </c>
      <c r="C431">
        <v>0</v>
      </c>
      <c r="D431">
        <v>0</v>
      </c>
      <c r="E431">
        <v>0</v>
      </c>
      <c r="F431">
        <v>0</v>
      </c>
      <c r="G431">
        <v>0</v>
      </c>
      <c r="H431">
        <v>0</v>
      </c>
      <c r="I431">
        <v>0</v>
      </c>
      <c r="J431">
        <v>0</v>
      </c>
      <c r="K431">
        <v>0</v>
      </c>
      <c r="L431">
        <v>0</v>
      </c>
      <c r="M431">
        <v>0</v>
      </c>
    </row>
    <row r="432" spans="1:13">
      <c r="A432" t="s">
        <v>16</v>
      </c>
      <c r="B432" s="158">
        <v>45993</v>
      </c>
      <c r="C432">
        <v>0</v>
      </c>
      <c r="D432">
        <v>0</v>
      </c>
      <c r="E432">
        <v>0</v>
      </c>
      <c r="F432">
        <v>0</v>
      </c>
      <c r="G432">
        <v>0</v>
      </c>
      <c r="H432">
        <v>0</v>
      </c>
      <c r="I432">
        <v>0</v>
      </c>
      <c r="J432">
        <v>0</v>
      </c>
      <c r="K432">
        <v>0</v>
      </c>
      <c r="L432">
        <v>0</v>
      </c>
      <c r="M432">
        <v>0</v>
      </c>
    </row>
    <row r="433" spans="1:13">
      <c r="A433" t="s">
        <v>16</v>
      </c>
      <c r="B433" s="158">
        <v>45994</v>
      </c>
      <c r="C433">
        <v>0</v>
      </c>
      <c r="D433">
        <v>0</v>
      </c>
      <c r="E433">
        <v>0</v>
      </c>
      <c r="F433">
        <v>0</v>
      </c>
      <c r="G433">
        <v>0</v>
      </c>
      <c r="H433">
        <v>0</v>
      </c>
      <c r="I433">
        <v>0</v>
      </c>
      <c r="J433">
        <v>0</v>
      </c>
      <c r="K433">
        <v>0</v>
      </c>
      <c r="L433">
        <v>0</v>
      </c>
      <c r="M433">
        <v>0</v>
      </c>
    </row>
    <row r="434" spans="1:13">
      <c r="A434" t="s">
        <v>16</v>
      </c>
      <c r="B434" s="158">
        <v>45995</v>
      </c>
      <c r="C434">
        <v>0</v>
      </c>
      <c r="D434">
        <v>0</v>
      </c>
      <c r="E434">
        <v>0</v>
      </c>
      <c r="F434">
        <v>0</v>
      </c>
      <c r="G434">
        <v>0</v>
      </c>
      <c r="H434">
        <v>0</v>
      </c>
      <c r="I434">
        <v>0</v>
      </c>
      <c r="J434">
        <v>0</v>
      </c>
      <c r="K434">
        <v>0</v>
      </c>
      <c r="L434">
        <v>0</v>
      </c>
      <c r="M434">
        <v>0</v>
      </c>
    </row>
    <row r="435" spans="1:13">
      <c r="A435" t="s">
        <v>16</v>
      </c>
      <c r="B435" s="158">
        <v>45996</v>
      </c>
      <c r="C435">
        <v>0</v>
      </c>
      <c r="D435">
        <v>0</v>
      </c>
      <c r="E435">
        <v>0</v>
      </c>
      <c r="F435">
        <v>0</v>
      </c>
      <c r="G435">
        <v>0</v>
      </c>
      <c r="H435">
        <v>0</v>
      </c>
      <c r="I435">
        <v>0</v>
      </c>
      <c r="J435">
        <v>0</v>
      </c>
      <c r="K435">
        <v>0</v>
      </c>
      <c r="L435">
        <v>0</v>
      </c>
      <c r="M435">
        <v>0</v>
      </c>
    </row>
    <row r="436" spans="1:13">
      <c r="A436" t="s">
        <v>16</v>
      </c>
      <c r="B436" s="158">
        <v>45997</v>
      </c>
      <c r="C436">
        <v>0</v>
      </c>
      <c r="D436">
        <v>0</v>
      </c>
      <c r="E436">
        <v>0</v>
      </c>
      <c r="F436">
        <v>0</v>
      </c>
      <c r="G436">
        <v>0</v>
      </c>
      <c r="H436">
        <v>0</v>
      </c>
      <c r="I436">
        <v>0</v>
      </c>
      <c r="J436">
        <v>0</v>
      </c>
      <c r="K436">
        <v>0</v>
      </c>
      <c r="L436">
        <v>0</v>
      </c>
      <c r="M436">
        <v>0</v>
      </c>
    </row>
    <row r="437" spans="1:13">
      <c r="A437" t="s">
        <v>16</v>
      </c>
      <c r="B437" s="158">
        <v>45998</v>
      </c>
      <c r="C437">
        <v>0</v>
      </c>
      <c r="D437">
        <v>0</v>
      </c>
      <c r="E437">
        <v>0</v>
      </c>
      <c r="F437">
        <v>0</v>
      </c>
      <c r="G437">
        <v>0</v>
      </c>
      <c r="H437">
        <v>0</v>
      </c>
      <c r="I437">
        <v>0</v>
      </c>
      <c r="J437">
        <v>0</v>
      </c>
      <c r="K437">
        <v>0</v>
      </c>
      <c r="L437">
        <v>0</v>
      </c>
      <c r="M437">
        <v>0</v>
      </c>
    </row>
    <row r="438" spans="1:13">
      <c r="A438" t="s">
        <v>16</v>
      </c>
      <c r="B438" s="158">
        <v>45999</v>
      </c>
      <c r="C438">
        <v>0</v>
      </c>
      <c r="D438">
        <v>0</v>
      </c>
      <c r="E438">
        <v>0</v>
      </c>
      <c r="F438">
        <v>0</v>
      </c>
      <c r="G438">
        <v>0</v>
      </c>
      <c r="H438">
        <v>0</v>
      </c>
      <c r="I438">
        <v>0</v>
      </c>
      <c r="J438">
        <v>0</v>
      </c>
      <c r="K438">
        <v>0</v>
      </c>
      <c r="L438">
        <v>0</v>
      </c>
      <c r="M438">
        <v>0</v>
      </c>
    </row>
    <row r="439" spans="1:13">
      <c r="A439" t="s">
        <v>16</v>
      </c>
      <c r="B439" s="158">
        <v>46000</v>
      </c>
      <c r="C439">
        <v>0</v>
      </c>
      <c r="D439">
        <v>0</v>
      </c>
      <c r="E439">
        <v>0</v>
      </c>
      <c r="F439">
        <v>0</v>
      </c>
      <c r="G439">
        <v>0</v>
      </c>
      <c r="H439">
        <v>0</v>
      </c>
      <c r="I439">
        <v>0</v>
      </c>
      <c r="J439">
        <v>0</v>
      </c>
      <c r="K439">
        <v>0</v>
      </c>
      <c r="L439">
        <v>0</v>
      </c>
      <c r="M439">
        <v>0</v>
      </c>
    </row>
    <row r="440" spans="1:13">
      <c r="A440" t="s">
        <v>16</v>
      </c>
      <c r="B440" s="158">
        <v>46001</v>
      </c>
      <c r="C440">
        <v>0</v>
      </c>
      <c r="D440">
        <v>0</v>
      </c>
      <c r="E440">
        <v>0</v>
      </c>
      <c r="F440">
        <v>0</v>
      </c>
      <c r="G440">
        <v>0</v>
      </c>
      <c r="H440">
        <v>0</v>
      </c>
      <c r="I440">
        <v>0</v>
      </c>
      <c r="J440">
        <v>0</v>
      </c>
      <c r="K440">
        <v>0</v>
      </c>
      <c r="L440">
        <v>0</v>
      </c>
      <c r="M440">
        <v>0</v>
      </c>
    </row>
    <row r="441" spans="1:13">
      <c r="A441" t="s">
        <v>16</v>
      </c>
      <c r="B441" s="158">
        <v>46002</v>
      </c>
      <c r="C441">
        <v>0</v>
      </c>
      <c r="D441">
        <v>0</v>
      </c>
      <c r="E441">
        <v>0</v>
      </c>
      <c r="F441">
        <v>0</v>
      </c>
      <c r="G441">
        <v>0</v>
      </c>
      <c r="H441">
        <v>0</v>
      </c>
      <c r="I441">
        <v>0</v>
      </c>
      <c r="J441">
        <v>0</v>
      </c>
      <c r="K441">
        <v>0</v>
      </c>
      <c r="L441">
        <v>0</v>
      </c>
      <c r="M441">
        <v>0</v>
      </c>
    </row>
    <row r="442" spans="1:13">
      <c r="A442" t="s">
        <v>16</v>
      </c>
      <c r="B442" s="158">
        <v>46003</v>
      </c>
      <c r="C442">
        <v>0</v>
      </c>
      <c r="D442">
        <v>0</v>
      </c>
      <c r="E442">
        <v>0</v>
      </c>
      <c r="F442">
        <v>0</v>
      </c>
      <c r="G442">
        <v>0</v>
      </c>
      <c r="H442">
        <v>0</v>
      </c>
      <c r="I442">
        <v>0</v>
      </c>
      <c r="J442">
        <v>0</v>
      </c>
      <c r="K442">
        <v>0</v>
      </c>
      <c r="L442">
        <v>0</v>
      </c>
      <c r="M442">
        <v>0</v>
      </c>
    </row>
    <row r="443" spans="1:13">
      <c r="A443" t="s">
        <v>16</v>
      </c>
      <c r="B443" s="158">
        <v>46004</v>
      </c>
      <c r="C443">
        <v>0</v>
      </c>
      <c r="D443">
        <v>0</v>
      </c>
      <c r="E443">
        <v>0</v>
      </c>
      <c r="F443">
        <v>0</v>
      </c>
      <c r="G443">
        <v>0</v>
      </c>
      <c r="H443">
        <v>0</v>
      </c>
      <c r="I443">
        <v>0</v>
      </c>
      <c r="J443">
        <v>0</v>
      </c>
      <c r="K443">
        <v>0</v>
      </c>
      <c r="L443">
        <v>0</v>
      </c>
      <c r="M443">
        <v>0</v>
      </c>
    </row>
    <row r="444" spans="1:13">
      <c r="A444" t="s">
        <v>16</v>
      </c>
      <c r="B444" s="158">
        <v>46005</v>
      </c>
      <c r="C444">
        <v>0</v>
      </c>
      <c r="D444">
        <v>0</v>
      </c>
      <c r="E444">
        <v>0</v>
      </c>
      <c r="F444">
        <v>0</v>
      </c>
      <c r="G444">
        <v>0</v>
      </c>
      <c r="H444">
        <v>0</v>
      </c>
      <c r="I444">
        <v>0</v>
      </c>
      <c r="J444">
        <v>0</v>
      </c>
      <c r="K444">
        <v>0</v>
      </c>
      <c r="L444">
        <v>0</v>
      </c>
      <c r="M444">
        <v>0</v>
      </c>
    </row>
    <row r="445" spans="1:13">
      <c r="A445" t="s">
        <v>16</v>
      </c>
      <c r="B445" s="158">
        <v>46006</v>
      </c>
      <c r="C445">
        <v>0</v>
      </c>
      <c r="D445">
        <v>0</v>
      </c>
      <c r="E445">
        <v>0</v>
      </c>
      <c r="F445">
        <v>0</v>
      </c>
      <c r="G445">
        <v>0</v>
      </c>
      <c r="H445">
        <v>0</v>
      </c>
      <c r="I445">
        <v>0</v>
      </c>
      <c r="J445">
        <v>0</v>
      </c>
      <c r="K445">
        <v>0</v>
      </c>
      <c r="L445">
        <v>0</v>
      </c>
      <c r="M445">
        <v>0</v>
      </c>
    </row>
    <row r="446" spans="1:13">
      <c r="A446" t="s">
        <v>16</v>
      </c>
      <c r="B446" s="158">
        <v>46007</v>
      </c>
      <c r="C446">
        <v>0</v>
      </c>
      <c r="D446">
        <v>0</v>
      </c>
      <c r="E446">
        <v>0</v>
      </c>
      <c r="F446">
        <v>0</v>
      </c>
      <c r="G446">
        <v>0</v>
      </c>
      <c r="H446">
        <v>0</v>
      </c>
      <c r="I446">
        <v>0</v>
      </c>
      <c r="J446">
        <v>0</v>
      </c>
      <c r="K446">
        <v>0</v>
      </c>
      <c r="L446">
        <v>0</v>
      </c>
      <c r="M446">
        <v>0</v>
      </c>
    </row>
    <row r="447" spans="1:13">
      <c r="A447" t="s">
        <v>16</v>
      </c>
      <c r="B447" s="158">
        <v>46008</v>
      </c>
      <c r="C447">
        <v>0</v>
      </c>
      <c r="D447">
        <v>0</v>
      </c>
      <c r="E447">
        <v>0</v>
      </c>
      <c r="F447">
        <v>0</v>
      </c>
      <c r="G447">
        <v>0</v>
      </c>
      <c r="H447">
        <v>0</v>
      </c>
      <c r="I447">
        <v>0</v>
      </c>
      <c r="J447">
        <v>0</v>
      </c>
      <c r="K447">
        <v>0</v>
      </c>
      <c r="L447">
        <v>0</v>
      </c>
      <c r="M447">
        <v>0</v>
      </c>
    </row>
    <row r="448" spans="1:13">
      <c r="A448" t="s">
        <v>16</v>
      </c>
      <c r="B448" s="158">
        <v>46009</v>
      </c>
      <c r="C448">
        <v>0</v>
      </c>
      <c r="D448">
        <v>0</v>
      </c>
      <c r="E448">
        <v>0</v>
      </c>
      <c r="F448">
        <v>0</v>
      </c>
      <c r="G448">
        <v>0</v>
      </c>
      <c r="H448">
        <v>0</v>
      </c>
      <c r="I448">
        <v>0</v>
      </c>
      <c r="J448">
        <v>0</v>
      </c>
      <c r="K448">
        <v>0</v>
      </c>
      <c r="L448">
        <v>0</v>
      </c>
      <c r="M448">
        <v>0</v>
      </c>
    </row>
    <row r="449" spans="1:13">
      <c r="A449" t="s">
        <v>16</v>
      </c>
      <c r="B449" s="158">
        <v>46010</v>
      </c>
      <c r="C449">
        <v>0</v>
      </c>
      <c r="D449">
        <v>0</v>
      </c>
      <c r="E449">
        <v>0</v>
      </c>
      <c r="F449">
        <v>0</v>
      </c>
      <c r="G449">
        <v>0</v>
      </c>
      <c r="H449">
        <v>0</v>
      </c>
      <c r="I449">
        <v>0</v>
      </c>
      <c r="J449">
        <v>0</v>
      </c>
      <c r="K449">
        <v>0</v>
      </c>
      <c r="L449">
        <v>0</v>
      </c>
      <c r="M449">
        <v>0</v>
      </c>
    </row>
    <row r="450" spans="1:13">
      <c r="A450" t="s">
        <v>16</v>
      </c>
      <c r="B450" s="158">
        <v>46011</v>
      </c>
      <c r="C450">
        <v>0</v>
      </c>
      <c r="D450">
        <v>0</v>
      </c>
      <c r="E450">
        <v>0</v>
      </c>
      <c r="F450">
        <v>0</v>
      </c>
      <c r="G450">
        <v>0</v>
      </c>
      <c r="H450">
        <v>0</v>
      </c>
      <c r="I450">
        <v>0</v>
      </c>
      <c r="J450">
        <v>0</v>
      </c>
      <c r="K450">
        <v>0</v>
      </c>
      <c r="L450">
        <v>0</v>
      </c>
      <c r="M450">
        <v>0</v>
      </c>
    </row>
    <row r="451" spans="1:13">
      <c r="A451" t="s">
        <v>16</v>
      </c>
      <c r="B451" s="158">
        <v>46012</v>
      </c>
      <c r="C451">
        <v>0</v>
      </c>
      <c r="D451">
        <v>0</v>
      </c>
      <c r="E451">
        <v>0</v>
      </c>
      <c r="F451">
        <v>0</v>
      </c>
      <c r="G451">
        <v>0</v>
      </c>
      <c r="H451">
        <v>0</v>
      </c>
      <c r="I451">
        <v>0</v>
      </c>
      <c r="J451">
        <v>0</v>
      </c>
      <c r="K451">
        <v>0</v>
      </c>
      <c r="L451">
        <v>0</v>
      </c>
      <c r="M451">
        <v>0</v>
      </c>
    </row>
    <row r="452" spans="1:13">
      <c r="A452" t="s">
        <v>16</v>
      </c>
      <c r="B452" s="158">
        <v>46013</v>
      </c>
      <c r="C452">
        <v>0</v>
      </c>
      <c r="D452">
        <v>0</v>
      </c>
      <c r="E452">
        <v>0</v>
      </c>
      <c r="F452">
        <v>0</v>
      </c>
      <c r="G452">
        <v>0</v>
      </c>
      <c r="H452">
        <v>0</v>
      </c>
      <c r="I452">
        <v>0</v>
      </c>
      <c r="J452">
        <v>0</v>
      </c>
      <c r="K452">
        <v>0</v>
      </c>
      <c r="L452">
        <v>0</v>
      </c>
      <c r="M452">
        <v>0</v>
      </c>
    </row>
    <row r="453" spans="1:13">
      <c r="A453" t="s">
        <v>16</v>
      </c>
      <c r="B453" s="158">
        <v>46014</v>
      </c>
      <c r="C453">
        <v>0</v>
      </c>
      <c r="D453">
        <v>0</v>
      </c>
      <c r="E453">
        <v>0</v>
      </c>
      <c r="F453">
        <v>0</v>
      </c>
      <c r="G453">
        <v>0</v>
      </c>
      <c r="H453">
        <v>0</v>
      </c>
      <c r="I453">
        <v>0</v>
      </c>
      <c r="J453">
        <v>0</v>
      </c>
      <c r="K453">
        <v>0</v>
      </c>
      <c r="L453">
        <v>0</v>
      </c>
      <c r="M453">
        <v>0</v>
      </c>
    </row>
    <row r="454" spans="1:13">
      <c r="A454" t="s">
        <v>16</v>
      </c>
      <c r="B454" s="158">
        <v>46015</v>
      </c>
      <c r="C454">
        <v>0</v>
      </c>
      <c r="D454">
        <v>0</v>
      </c>
      <c r="E454">
        <v>0</v>
      </c>
      <c r="F454">
        <v>0</v>
      </c>
      <c r="G454">
        <v>0</v>
      </c>
      <c r="H454">
        <v>0</v>
      </c>
      <c r="I454">
        <v>0</v>
      </c>
      <c r="J454">
        <v>0</v>
      </c>
      <c r="K454">
        <v>0</v>
      </c>
      <c r="L454">
        <v>0</v>
      </c>
      <c r="M454">
        <v>0</v>
      </c>
    </row>
    <row r="455" spans="1:13">
      <c r="A455" t="s">
        <v>16</v>
      </c>
      <c r="B455" s="158">
        <v>46016</v>
      </c>
      <c r="C455">
        <v>0</v>
      </c>
      <c r="D455">
        <v>0</v>
      </c>
      <c r="E455">
        <v>0</v>
      </c>
      <c r="F455">
        <v>0</v>
      </c>
      <c r="G455">
        <v>0</v>
      </c>
      <c r="H455">
        <v>0</v>
      </c>
      <c r="I455">
        <v>0</v>
      </c>
      <c r="J455">
        <v>0</v>
      </c>
      <c r="K455">
        <v>0</v>
      </c>
      <c r="L455">
        <v>0</v>
      </c>
      <c r="M455">
        <v>0</v>
      </c>
    </row>
    <row r="456" spans="1:13">
      <c r="A456" t="s">
        <v>16</v>
      </c>
      <c r="B456" s="158">
        <v>46017</v>
      </c>
      <c r="C456">
        <v>0</v>
      </c>
      <c r="D456">
        <v>0</v>
      </c>
      <c r="E456">
        <v>0</v>
      </c>
      <c r="F456">
        <v>0</v>
      </c>
      <c r="G456">
        <v>0</v>
      </c>
      <c r="H456">
        <v>0</v>
      </c>
      <c r="I456">
        <v>0</v>
      </c>
      <c r="J456">
        <v>0</v>
      </c>
      <c r="K456">
        <v>0</v>
      </c>
      <c r="L456">
        <v>0</v>
      </c>
      <c r="M456">
        <v>0</v>
      </c>
    </row>
    <row r="457" spans="1:13">
      <c r="A457" t="s">
        <v>16</v>
      </c>
      <c r="B457" s="158">
        <v>46018</v>
      </c>
      <c r="C457">
        <v>0</v>
      </c>
      <c r="D457">
        <v>0</v>
      </c>
      <c r="E457">
        <v>0</v>
      </c>
      <c r="F457">
        <v>0</v>
      </c>
      <c r="G457">
        <v>0</v>
      </c>
      <c r="H457">
        <v>0</v>
      </c>
      <c r="I457">
        <v>0</v>
      </c>
      <c r="J457">
        <v>0</v>
      </c>
      <c r="K457">
        <v>0</v>
      </c>
      <c r="L457">
        <v>0</v>
      </c>
      <c r="M457">
        <v>0</v>
      </c>
    </row>
    <row r="458" spans="1:13">
      <c r="A458" t="s">
        <v>16</v>
      </c>
      <c r="B458" s="158">
        <v>46019</v>
      </c>
      <c r="C458">
        <v>0</v>
      </c>
      <c r="D458">
        <v>0</v>
      </c>
      <c r="E458">
        <v>0</v>
      </c>
      <c r="F458">
        <v>0</v>
      </c>
      <c r="G458">
        <v>0</v>
      </c>
      <c r="H458">
        <v>0</v>
      </c>
      <c r="I458">
        <v>0</v>
      </c>
      <c r="J458">
        <v>0</v>
      </c>
      <c r="K458">
        <v>0</v>
      </c>
      <c r="L458">
        <v>0</v>
      </c>
      <c r="M458">
        <v>0</v>
      </c>
    </row>
    <row r="459" spans="1:13">
      <c r="A459" t="s">
        <v>16</v>
      </c>
      <c r="B459" s="158">
        <v>46020</v>
      </c>
      <c r="C459">
        <v>0</v>
      </c>
      <c r="D459">
        <v>0</v>
      </c>
      <c r="E459">
        <v>0</v>
      </c>
      <c r="F459">
        <v>0</v>
      </c>
      <c r="G459">
        <v>0</v>
      </c>
      <c r="H459">
        <v>0</v>
      </c>
      <c r="I459">
        <v>0</v>
      </c>
      <c r="J459">
        <v>0</v>
      </c>
      <c r="K459">
        <v>0</v>
      </c>
      <c r="L459">
        <v>0</v>
      </c>
      <c r="M459">
        <v>0</v>
      </c>
    </row>
    <row r="460" spans="1:13">
      <c r="A460" t="s">
        <v>16</v>
      </c>
      <c r="B460" s="158">
        <v>46021</v>
      </c>
      <c r="C460">
        <v>0</v>
      </c>
      <c r="D460">
        <v>0</v>
      </c>
      <c r="E460">
        <v>0</v>
      </c>
      <c r="F460">
        <v>0</v>
      </c>
      <c r="G460">
        <v>0</v>
      </c>
      <c r="H460">
        <v>0</v>
      </c>
      <c r="I460">
        <v>0</v>
      </c>
      <c r="J460">
        <v>0</v>
      </c>
      <c r="K460">
        <v>0</v>
      </c>
      <c r="L460">
        <v>0</v>
      </c>
      <c r="M460">
        <v>0</v>
      </c>
    </row>
    <row r="461" spans="1:13">
      <c r="A461" t="s">
        <v>16</v>
      </c>
      <c r="B461" s="158">
        <v>46022</v>
      </c>
      <c r="C461">
        <v>0</v>
      </c>
      <c r="D461">
        <v>0</v>
      </c>
      <c r="E461">
        <v>0</v>
      </c>
      <c r="F461">
        <v>0</v>
      </c>
      <c r="G461">
        <v>0</v>
      </c>
      <c r="H461">
        <v>0</v>
      </c>
      <c r="I461">
        <v>0</v>
      </c>
      <c r="J461">
        <v>0</v>
      </c>
      <c r="K461">
        <v>0</v>
      </c>
      <c r="L461">
        <v>0</v>
      </c>
      <c r="M461">
        <v>0</v>
      </c>
    </row>
    <row r="462" spans="1:13">
      <c r="A462" t="s">
        <v>17</v>
      </c>
      <c r="B462" s="158" cm="1">
        <f t="array" ref="B462:M576">+'LILIIANA ANDREA RODRIGUEZ PINE'!A5:L119</f>
        <v>45908</v>
      </c>
      <c r="C462">
        <v>0</v>
      </c>
      <c r="D462">
        <v>0</v>
      </c>
      <c r="E462">
        <v>0</v>
      </c>
      <c r="F462">
        <v>0</v>
      </c>
      <c r="G462">
        <v>0</v>
      </c>
      <c r="H462">
        <v>0</v>
      </c>
      <c r="I462">
        <v>8</v>
      </c>
      <c r="J462">
        <v>0</v>
      </c>
      <c r="K462">
        <v>1</v>
      </c>
      <c r="L462">
        <v>0</v>
      </c>
      <c r="M462" t="str">
        <v>Apoyo logistico instalación de equipos PC. Instalación de equipos.</v>
      </c>
    </row>
    <row r="463" spans="1:13">
      <c r="A463" t="s">
        <v>17</v>
      </c>
      <c r="B463" s="158">
        <v>45909</v>
      </c>
      <c r="C463">
        <v>0</v>
      </c>
      <c r="D463">
        <v>0</v>
      </c>
      <c r="E463">
        <v>0</v>
      </c>
      <c r="F463">
        <v>0</v>
      </c>
      <c r="G463">
        <v>0</v>
      </c>
      <c r="H463">
        <v>0</v>
      </c>
      <c r="I463">
        <v>8</v>
      </c>
      <c r="J463">
        <v>0</v>
      </c>
      <c r="K463">
        <v>1</v>
      </c>
      <c r="L463">
        <v>0</v>
      </c>
      <c r="M463" t="str">
        <v>Rececpión de tarjetas kardex Soldados, reconocimiento de la información, pruebas registros de iinventario</v>
      </c>
    </row>
    <row r="464" spans="1:13">
      <c r="A464" t="s">
        <v>17</v>
      </c>
      <c r="B464" s="158">
        <v>45910</v>
      </c>
      <c r="C464">
        <v>0</v>
      </c>
      <c r="D464">
        <v>0</v>
      </c>
      <c r="E464">
        <v>0</v>
      </c>
      <c r="F464">
        <v>0</v>
      </c>
      <c r="G464">
        <v>0</v>
      </c>
      <c r="H464">
        <v>0</v>
      </c>
      <c r="I464">
        <v>8</v>
      </c>
      <c r="J464">
        <v>0</v>
      </c>
      <c r="K464">
        <v>1</v>
      </c>
      <c r="L464">
        <v>0</v>
      </c>
      <c r="M464" t="str">
        <v>Prueba metodología ordenación Sistema Alfabético Kardex (Gaveta #2 soldados)</v>
      </c>
    </row>
    <row r="465" spans="1:13">
      <c r="A465" t="s">
        <v>17</v>
      </c>
      <c r="B465" s="158">
        <v>45911</v>
      </c>
      <c r="C465">
        <v>1</v>
      </c>
      <c r="D465">
        <v>0</v>
      </c>
      <c r="E465">
        <v>0</v>
      </c>
      <c r="F465">
        <v>0</v>
      </c>
      <c r="G465">
        <v>0</v>
      </c>
      <c r="H465">
        <v>0</v>
      </c>
      <c r="I465">
        <v>8</v>
      </c>
      <c r="J465">
        <v>0</v>
      </c>
      <c r="K465">
        <v>1</v>
      </c>
      <c r="L465">
        <v>0</v>
      </c>
      <c r="M465" t="str">
        <v>Prueba metodología ordenación Sistema Alfabético Kardex (Gaveta #2 soldados)</v>
      </c>
    </row>
    <row r="466" spans="1:13">
      <c r="A466" t="s">
        <v>17</v>
      </c>
      <c r="B466" s="158">
        <v>45912</v>
      </c>
      <c r="C466">
        <v>0</v>
      </c>
      <c r="D466">
        <v>0</v>
      </c>
      <c r="E466">
        <v>0</v>
      </c>
      <c r="F466">
        <v>0</v>
      </c>
      <c r="G466">
        <v>0</v>
      </c>
      <c r="H466">
        <v>0</v>
      </c>
      <c r="I466">
        <v>8</v>
      </c>
      <c r="J466">
        <v>0</v>
      </c>
      <c r="K466">
        <v>1</v>
      </c>
      <c r="L466">
        <v>0</v>
      </c>
      <c r="M466" t="str">
        <v>Prueba metodología ordenación Sistema Alfabético Kardex (Inico Gaveta 4 y 10 soldados)
SE ENCUENTRA AL DIA AL 12 -09-2025</v>
      </c>
    </row>
    <row r="467" spans="1:13">
      <c r="A467" t="s">
        <v>17</v>
      </c>
      <c r="B467" s="158">
        <v>45913</v>
      </c>
      <c r="C467">
        <v>0</v>
      </c>
      <c r="D467">
        <v>0</v>
      </c>
      <c r="E467">
        <v>0</v>
      </c>
      <c r="F467">
        <v>0</v>
      </c>
      <c r="G467">
        <v>0</v>
      </c>
      <c r="H467">
        <v>0</v>
      </c>
      <c r="I467">
        <v>0</v>
      </c>
      <c r="J467">
        <v>0</v>
      </c>
      <c r="K467">
        <v>0</v>
      </c>
      <c r="L467">
        <v>0</v>
      </c>
      <c r="M467">
        <v>0</v>
      </c>
    </row>
    <row r="468" spans="1:13">
      <c r="A468" t="s">
        <v>17</v>
      </c>
      <c r="B468" s="158">
        <v>45914</v>
      </c>
      <c r="C468">
        <v>0</v>
      </c>
      <c r="D468">
        <v>0</v>
      </c>
      <c r="E468">
        <v>0</v>
      </c>
      <c r="F468">
        <v>0</v>
      </c>
      <c r="G468">
        <v>0</v>
      </c>
      <c r="H468">
        <v>0</v>
      </c>
      <c r="I468">
        <v>0</v>
      </c>
      <c r="J468">
        <v>0</v>
      </c>
      <c r="K468">
        <v>0</v>
      </c>
      <c r="L468">
        <v>0</v>
      </c>
      <c r="M468">
        <v>0</v>
      </c>
    </row>
    <row r="469" spans="1:13">
      <c r="A469" t="s">
        <v>17</v>
      </c>
      <c r="B469" s="158">
        <v>45915</v>
      </c>
      <c r="C469">
        <v>0</v>
      </c>
      <c r="D469">
        <v>0</v>
      </c>
      <c r="E469">
        <v>0</v>
      </c>
      <c r="F469">
        <v>0</v>
      </c>
      <c r="G469">
        <v>0</v>
      </c>
      <c r="H469">
        <v>0</v>
      </c>
      <c r="I469">
        <v>0</v>
      </c>
      <c r="J469">
        <v>0</v>
      </c>
      <c r="K469">
        <v>0</v>
      </c>
      <c r="L469">
        <v>0</v>
      </c>
      <c r="M469">
        <v>0</v>
      </c>
    </row>
    <row r="470" spans="1:13">
      <c r="A470" t="s">
        <v>17</v>
      </c>
      <c r="B470" s="158">
        <v>45916</v>
      </c>
      <c r="C470">
        <v>2</v>
      </c>
      <c r="D470">
        <v>0</v>
      </c>
      <c r="E470">
        <v>0</v>
      </c>
      <c r="F470">
        <v>0</v>
      </c>
      <c r="G470">
        <v>0</v>
      </c>
      <c r="H470">
        <v>0</v>
      </c>
      <c r="I470">
        <v>0</v>
      </c>
      <c r="J470">
        <v>0</v>
      </c>
      <c r="K470">
        <v>0</v>
      </c>
      <c r="L470">
        <v>0</v>
      </c>
      <c r="M470" t="str">
        <v>Gavetas 4 y 10</v>
      </c>
    </row>
    <row r="471" spans="1:13">
      <c r="A471" t="s">
        <v>17</v>
      </c>
      <c r="B471" s="158">
        <v>45917</v>
      </c>
      <c r="C471">
        <v>0</v>
      </c>
      <c r="D471">
        <v>0</v>
      </c>
      <c r="E471">
        <v>0</v>
      </c>
      <c r="F471">
        <v>0</v>
      </c>
      <c r="G471">
        <v>0</v>
      </c>
      <c r="H471">
        <v>0</v>
      </c>
      <c r="I471">
        <v>0</v>
      </c>
      <c r="J471">
        <v>0</v>
      </c>
      <c r="K471">
        <v>0</v>
      </c>
      <c r="L471">
        <v>0</v>
      </c>
      <c r="M471">
        <v>0</v>
      </c>
    </row>
    <row r="472" spans="1:13">
      <c r="A472" t="s">
        <v>17</v>
      </c>
      <c r="B472" s="158">
        <v>45918</v>
      </c>
      <c r="C472">
        <v>3</v>
      </c>
      <c r="D472">
        <v>0</v>
      </c>
      <c r="E472">
        <v>0</v>
      </c>
      <c r="F472">
        <v>0</v>
      </c>
      <c r="G472">
        <v>0</v>
      </c>
      <c r="H472">
        <v>0</v>
      </c>
      <c r="I472">
        <v>0</v>
      </c>
      <c r="J472">
        <v>0</v>
      </c>
      <c r="K472">
        <v>0</v>
      </c>
      <c r="L472">
        <v>0</v>
      </c>
      <c r="M472" t="str">
        <v>Gavetas 15, 16 y 17</v>
      </c>
    </row>
    <row r="473" spans="1:13">
      <c r="A473" t="s">
        <v>17</v>
      </c>
      <c r="B473" s="158">
        <v>45919</v>
      </c>
      <c r="C473">
        <v>0</v>
      </c>
      <c r="D473">
        <v>0</v>
      </c>
      <c r="E473">
        <v>0</v>
      </c>
      <c r="F473">
        <v>0</v>
      </c>
      <c r="G473">
        <v>0</v>
      </c>
      <c r="H473">
        <v>0</v>
      </c>
      <c r="I473">
        <v>0</v>
      </c>
      <c r="J473">
        <v>0</v>
      </c>
      <c r="K473">
        <v>0</v>
      </c>
      <c r="L473">
        <v>0</v>
      </c>
      <c r="M473">
        <v>0</v>
      </c>
    </row>
    <row r="474" spans="1:13">
      <c r="A474" t="s">
        <v>17</v>
      </c>
      <c r="B474" s="158">
        <v>45920</v>
      </c>
      <c r="C474">
        <v>0</v>
      </c>
      <c r="D474">
        <v>0</v>
      </c>
      <c r="E474">
        <v>0</v>
      </c>
      <c r="F474">
        <v>0</v>
      </c>
      <c r="G474">
        <v>0</v>
      </c>
      <c r="H474">
        <v>0</v>
      </c>
      <c r="I474">
        <v>0</v>
      </c>
      <c r="J474">
        <v>0</v>
      </c>
      <c r="K474">
        <v>0</v>
      </c>
      <c r="L474">
        <v>0</v>
      </c>
      <c r="M474">
        <v>0</v>
      </c>
    </row>
    <row r="475" spans="1:13">
      <c r="A475" t="s">
        <v>17</v>
      </c>
      <c r="B475" s="158">
        <v>45921</v>
      </c>
      <c r="C475">
        <v>0</v>
      </c>
      <c r="D475">
        <v>0</v>
      </c>
      <c r="E475">
        <v>0</v>
      </c>
      <c r="F475">
        <v>0</v>
      </c>
      <c r="G475">
        <v>0</v>
      </c>
      <c r="H475">
        <v>0</v>
      </c>
      <c r="I475">
        <v>0</v>
      </c>
      <c r="J475">
        <v>0</v>
      </c>
      <c r="K475">
        <v>0</v>
      </c>
      <c r="L475">
        <v>0</v>
      </c>
      <c r="M475">
        <v>0</v>
      </c>
    </row>
    <row r="476" spans="1:13">
      <c r="A476" t="s">
        <v>17</v>
      </c>
      <c r="B476" s="158">
        <v>45922</v>
      </c>
      <c r="C476">
        <v>3</v>
      </c>
      <c r="D476">
        <v>0</v>
      </c>
      <c r="E476">
        <v>0</v>
      </c>
      <c r="F476">
        <v>0</v>
      </c>
      <c r="G476">
        <v>0</v>
      </c>
      <c r="H476">
        <v>0</v>
      </c>
      <c r="I476">
        <v>0</v>
      </c>
      <c r="J476">
        <v>0</v>
      </c>
      <c r="K476">
        <v>0</v>
      </c>
      <c r="L476">
        <v>0</v>
      </c>
      <c r="M476" t="str">
        <v>Gavetas 29, 30 y 31</v>
      </c>
    </row>
    <row r="477" spans="1:13">
      <c r="A477" t="s">
        <v>17</v>
      </c>
      <c r="B477" s="158">
        <v>45923</v>
      </c>
      <c r="C477">
        <v>1</v>
      </c>
      <c r="D477">
        <v>0</v>
      </c>
      <c r="E477">
        <v>0</v>
      </c>
      <c r="F477">
        <v>0</v>
      </c>
      <c r="G477">
        <v>0</v>
      </c>
      <c r="H477">
        <v>0</v>
      </c>
      <c r="I477">
        <v>0</v>
      </c>
      <c r="J477">
        <v>0</v>
      </c>
      <c r="K477">
        <v>0</v>
      </c>
      <c r="L477">
        <v>0</v>
      </c>
      <c r="M477" t="str">
        <v>Gaveta 48 
SE ENCUENTRA AL DIA AL 23 DE SEPTIEMBRE DE 2025</v>
      </c>
    </row>
    <row r="478" spans="1:13">
      <c r="A478" t="s">
        <v>17</v>
      </c>
      <c r="B478" s="158">
        <v>45924</v>
      </c>
      <c r="C478">
        <v>0</v>
      </c>
      <c r="D478">
        <v>0</v>
      </c>
      <c r="E478">
        <v>55</v>
      </c>
      <c r="F478">
        <v>0</v>
      </c>
      <c r="G478">
        <v>0</v>
      </c>
      <c r="H478">
        <v>0</v>
      </c>
      <c r="I478">
        <v>0</v>
      </c>
      <c r="J478">
        <v>0</v>
      </c>
      <c r="K478">
        <v>0</v>
      </c>
      <c r="L478">
        <v>0</v>
      </c>
      <c r="M478" t="str">
        <v>Da inicio al proceso de registros de inventario Gaveta 5 
APOYO LOGISTICO</v>
      </c>
    </row>
    <row r="479" spans="1:13">
      <c r="A479" t="s">
        <v>17</v>
      </c>
      <c r="B479" s="158">
        <v>45925</v>
      </c>
      <c r="C479">
        <v>0</v>
      </c>
      <c r="D479">
        <v>0</v>
      </c>
      <c r="E479">
        <v>159</v>
      </c>
      <c r="F479">
        <v>0</v>
      </c>
      <c r="G479">
        <v>0</v>
      </c>
      <c r="H479">
        <v>0</v>
      </c>
      <c r="I479">
        <v>0</v>
      </c>
      <c r="J479">
        <v>0</v>
      </c>
      <c r="K479">
        <v>0</v>
      </c>
      <c r="L479">
        <v>0</v>
      </c>
      <c r="M479" t="str">
        <v>GAVETA 5</v>
      </c>
    </row>
    <row r="480" spans="1:13">
      <c r="A480" t="s">
        <v>17</v>
      </c>
      <c r="B480" s="158">
        <v>45926</v>
      </c>
      <c r="C480">
        <v>0</v>
      </c>
      <c r="D480">
        <v>0</v>
      </c>
      <c r="E480">
        <v>202</v>
      </c>
      <c r="F480">
        <v>0</v>
      </c>
      <c r="G480">
        <v>0</v>
      </c>
      <c r="H480">
        <v>0</v>
      </c>
      <c r="I480">
        <v>0</v>
      </c>
      <c r="J480">
        <v>0</v>
      </c>
      <c r="K480">
        <v>0</v>
      </c>
      <c r="L480">
        <v>0</v>
      </c>
      <c r="M480" t="str">
        <v>GAVETA 5</v>
      </c>
    </row>
    <row r="481" spans="1:13">
      <c r="A481" t="s">
        <v>17</v>
      </c>
      <c r="B481" s="158">
        <v>45927</v>
      </c>
      <c r="C481">
        <v>0</v>
      </c>
      <c r="D481">
        <v>0</v>
      </c>
      <c r="E481">
        <v>0</v>
      </c>
      <c r="F481">
        <v>0</v>
      </c>
      <c r="G481">
        <v>0</v>
      </c>
      <c r="H481">
        <v>0</v>
      </c>
      <c r="I481">
        <v>0</v>
      </c>
      <c r="J481">
        <v>0</v>
      </c>
      <c r="K481">
        <v>0</v>
      </c>
      <c r="L481">
        <v>0</v>
      </c>
      <c r="M481">
        <v>0</v>
      </c>
    </row>
    <row r="482" spans="1:13">
      <c r="A482" t="s">
        <v>17</v>
      </c>
      <c r="B482" s="158">
        <v>45928</v>
      </c>
      <c r="C482">
        <v>0</v>
      </c>
      <c r="D482">
        <v>0</v>
      </c>
      <c r="E482">
        <v>0</v>
      </c>
      <c r="F482">
        <v>0</v>
      </c>
      <c r="G482">
        <v>0</v>
      </c>
      <c r="H482">
        <v>0</v>
      </c>
      <c r="I482">
        <v>0</v>
      </c>
      <c r="J482">
        <v>0</v>
      </c>
      <c r="K482">
        <v>0</v>
      </c>
      <c r="L482">
        <v>0</v>
      </c>
      <c r="M482">
        <v>0</v>
      </c>
    </row>
    <row r="483" spans="1:13">
      <c r="A483" t="s">
        <v>17</v>
      </c>
      <c r="B483" s="158">
        <v>45929</v>
      </c>
      <c r="C483">
        <v>0</v>
      </c>
      <c r="D483">
        <v>0</v>
      </c>
      <c r="E483">
        <v>183</v>
      </c>
      <c r="F483">
        <v>0</v>
      </c>
      <c r="G483">
        <v>0</v>
      </c>
      <c r="H483">
        <v>0</v>
      </c>
      <c r="I483">
        <v>0</v>
      </c>
      <c r="J483">
        <v>0</v>
      </c>
      <c r="K483">
        <v>0</v>
      </c>
      <c r="L483">
        <v>0</v>
      </c>
      <c r="M483" t="str">
        <v>GAVETA 5</v>
      </c>
    </row>
    <row r="484" spans="1:13">
      <c r="A484" t="s">
        <v>17</v>
      </c>
      <c r="B484" s="158">
        <v>45930</v>
      </c>
      <c r="C484">
        <v>0</v>
      </c>
      <c r="D484">
        <v>0</v>
      </c>
      <c r="E484">
        <v>200</v>
      </c>
      <c r="F484">
        <v>0</v>
      </c>
      <c r="G484">
        <v>0</v>
      </c>
      <c r="H484">
        <v>0</v>
      </c>
      <c r="I484">
        <v>0</v>
      </c>
      <c r="J484">
        <v>0</v>
      </c>
      <c r="K484">
        <v>0</v>
      </c>
      <c r="L484">
        <v>0</v>
      </c>
      <c r="M484" t="str">
        <v>GAVETA 12</v>
      </c>
    </row>
    <row r="485" spans="1:13">
      <c r="A485" t="s">
        <v>17</v>
      </c>
      <c r="B485" s="158">
        <v>45931</v>
      </c>
      <c r="C485">
        <v>0</v>
      </c>
      <c r="D485">
        <v>0</v>
      </c>
      <c r="E485">
        <v>219</v>
      </c>
      <c r="F485">
        <v>0</v>
      </c>
      <c r="G485">
        <v>0</v>
      </c>
      <c r="H485">
        <v>0</v>
      </c>
      <c r="I485">
        <v>0</v>
      </c>
      <c r="J485">
        <v>0</v>
      </c>
      <c r="K485">
        <v>0</v>
      </c>
      <c r="L485">
        <v>0</v>
      </c>
      <c r="M485" t="str">
        <v>GAVETA 12 Y 17</v>
      </c>
    </row>
    <row r="486" spans="1:13">
      <c r="A486" t="s">
        <v>17</v>
      </c>
      <c r="B486" s="158">
        <v>45932</v>
      </c>
      <c r="C486">
        <v>0</v>
      </c>
      <c r="D486">
        <v>0</v>
      </c>
      <c r="E486">
        <v>304</v>
      </c>
      <c r="F486">
        <v>0</v>
      </c>
      <c r="G486">
        <v>0</v>
      </c>
      <c r="H486">
        <v>0</v>
      </c>
      <c r="I486">
        <v>0</v>
      </c>
      <c r="J486">
        <v>0</v>
      </c>
      <c r="K486">
        <v>0</v>
      </c>
      <c r="L486">
        <v>0</v>
      </c>
      <c r="M486" t="str">
        <v>GAVETA 17</v>
      </c>
    </row>
    <row r="487" spans="1:13">
      <c r="A487" t="s">
        <v>17</v>
      </c>
      <c r="B487" s="158">
        <v>45933</v>
      </c>
      <c r="C487">
        <v>1</v>
      </c>
      <c r="D487">
        <v>0</v>
      </c>
      <c r="E487">
        <v>0</v>
      </c>
      <c r="F487">
        <v>0</v>
      </c>
      <c r="G487">
        <v>0</v>
      </c>
      <c r="H487">
        <v>0</v>
      </c>
      <c r="I487">
        <v>0</v>
      </c>
      <c r="J487">
        <v>0</v>
      </c>
      <c r="K487">
        <v>0</v>
      </c>
      <c r="L487">
        <v>0</v>
      </c>
      <c r="M487" t="str">
        <v>INICIA EN ORDENACION
GAVETA 40</v>
      </c>
    </row>
    <row r="488" spans="1:13">
      <c r="A488" t="s">
        <v>17</v>
      </c>
      <c r="B488" s="158">
        <v>45934</v>
      </c>
      <c r="C488">
        <v>0</v>
      </c>
      <c r="D488">
        <v>0</v>
      </c>
      <c r="E488">
        <v>0</v>
      </c>
      <c r="F488">
        <v>0</v>
      </c>
      <c r="G488">
        <v>0</v>
      </c>
      <c r="H488">
        <v>0</v>
      </c>
      <c r="I488">
        <v>0</v>
      </c>
      <c r="J488">
        <v>0</v>
      </c>
      <c r="K488">
        <v>0</v>
      </c>
      <c r="L488">
        <v>0</v>
      </c>
      <c r="M488">
        <v>0</v>
      </c>
    </row>
    <row r="489" spans="1:13">
      <c r="A489" t="s">
        <v>17</v>
      </c>
      <c r="B489" s="158">
        <v>45935</v>
      </c>
      <c r="C489">
        <v>0</v>
      </c>
      <c r="D489">
        <v>0</v>
      </c>
      <c r="E489">
        <v>0</v>
      </c>
      <c r="F489">
        <v>0</v>
      </c>
      <c r="G489">
        <v>0</v>
      </c>
      <c r="H489">
        <v>0</v>
      </c>
      <c r="I489">
        <v>0</v>
      </c>
      <c r="J489">
        <v>0</v>
      </c>
      <c r="K489">
        <v>0</v>
      </c>
      <c r="L489">
        <v>0</v>
      </c>
      <c r="M489">
        <v>0</v>
      </c>
    </row>
    <row r="490" spans="1:13">
      <c r="A490" t="s">
        <v>17</v>
      </c>
      <c r="B490" s="158">
        <v>45936</v>
      </c>
      <c r="C490">
        <v>1</v>
      </c>
      <c r="D490">
        <v>0</v>
      </c>
      <c r="E490">
        <v>0</v>
      </c>
      <c r="F490">
        <v>0</v>
      </c>
      <c r="G490">
        <v>0</v>
      </c>
      <c r="H490">
        <v>0</v>
      </c>
      <c r="I490">
        <v>0</v>
      </c>
      <c r="J490">
        <v>0</v>
      </c>
      <c r="K490">
        <v>0</v>
      </c>
      <c r="L490">
        <v>0</v>
      </c>
      <c r="M490" t="str">
        <v>GAVETA 50</v>
      </c>
    </row>
    <row r="491" spans="1:13">
      <c r="A491" t="s">
        <v>17</v>
      </c>
      <c r="B491" s="158">
        <v>45937</v>
      </c>
      <c r="C491">
        <v>0</v>
      </c>
      <c r="D491">
        <v>0</v>
      </c>
      <c r="E491">
        <v>0</v>
      </c>
      <c r="F491">
        <v>0</v>
      </c>
      <c r="G491">
        <v>0</v>
      </c>
      <c r="H491">
        <v>0</v>
      </c>
      <c r="I491">
        <v>8</v>
      </c>
      <c r="J491">
        <v>0</v>
      </c>
      <c r="K491">
        <v>1</v>
      </c>
      <c r="L491">
        <v>0</v>
      </c>
      <c r="M491" t="str">
        <v>PASO A CONTROL DE CALIDAD DE ORD
APOYO LOGISTICO</v>
      </c>
    </row>
    <row r="492" spans="1:13">
      <c r="A492" t="s">
        <v>17</v>
      </c>
      <c r="B492" s="158">
        <v>45938</v>
      </c>
      <c r="C492">
        <v>0</v>
      </c>
      <c r="D492">
        <v>2</v>
      </c>
      <c r="E492">
        <v>0</v>
      </c>
      <c r="F492">
        <v>0</v>
      </c>
      <c r="G492">
        <v>0</v>
      </c>
      <c r="H492">
        <v>0</v>
      </c>
      <c r="I492">
        <v>0</v>
      </c>
      <c r="J492">
        <v>0</v>
      </c>
      <c r="K492">
        <v>0</v>
      </c>
      <c r="L492">
        <v>0</v>
      </c>
      <c r="M492" t="str">
        <v xml:space="preserve">GAVETAS 41 Y 42
APOYO APELLIDOS EXTENSOS </v>
      </c>
    </row>
    <row r="493" spans="1:13">
      <c r="A493" t="s">
        <v>17</v>
      </c>
      <c r="B493" s="158">
        <v>45939</v>
      </c>
      <c r="C493">
        <v>0</v>
      </c>
      <c r="D493">
        <v>2</v>
      </c>
      <c r="E493">
        <v>0</v>
      </c>
      <c r="F493">
        <v>0</v>
      </c>
      <c r="G493">
        <v>0</v>
      </c>
      <c r="H493">
        <v>0</v>
      </c>
      <c r="I493">
        <v>0</v>
      </c>
      <c r="J493">
        <v>0</v>
      </c>
      <c r="K493">
        <v>0</v>
      </c>
      <c r="L493">
        <v>0</v>
      </c>
      <c r="M493" t="str">
        <v>GAVETAS 47 Y 51
APOYO APELLIDOS EXTENSOS</v>
      </c>
    </row>
    <row r="494" spans="1:13">
      <c r="A494" t="s">
        <v>17</v>
      </c>
      <c r="B494" s="158">
        <v>45940</v>
      </c>
      <c r="C494">
        <v>0</v>
      </c>
      <c r="D494">
        <v>2</v>
      </c>
      <c r="E494">
        <v>0</v>
      </c>
      <c r="F494">
        <v>0</v>
      </c>
      <c r="G494">
        <v>0</v>
      </c>
      <c r="H494">
        <v>0</v>
      </c>
      <c r="I494">
        <v>0</v>
      </c>
      <c r="J494">
        <v>0</v>
      </c>
      <c r="K494">
        <v>0</v>
      </c>
      <c r="L494">
        <v>0</v>
      </c>
      <c r="M494" t="str">
        <v>GAVETA 56 Y 57</v>
      </c>
    </row>
    <row r="495" spans="1:13">
      <c r="A495" t="s">
        <v>17</v>
      </c>
      <c r="B495" s="158">
        <v>45941</v>
      </c>
      <c r="C495">
        <v>0</v>
      </c>
      <c r="D495">
        <v>0</v>
      </c>
      <c r="E495">
        <v>0</v>
      </c>
      <c r="F495">
        <v>0</v>
      </c>
      <c r="G495">
        <v>0</v>
      </c>
      <c r="H495">
        <v>0</v>
      </c>
      <c r="I495">
        <v>0</v>
      </c>
      <c r="J495">
        <v>0</v>
      </c>
      <c r="K495">
        <v>0</v>
      </c>
      <c r="L495">
        <v>0</v>
      </c>
      <c r="M495">
        <v>0</v>
      </c>
    </row>
    <row r="496" spans="1:13">
      <c r="A496" t="s">
        <v>17</v>
      </c>
      <c r="B496" s="158">
        <v>45942</v>
      </c>
      <c r="C496">
        <v>0</v>
      </c>
      <c r="D496">
        <v>0</v>
      </c>
      <c r="E496">
        <v>0</v>
      </c>
      <c r="F496">
        <v>0</v>
      </c>
      <c r="G496">
        <v>0</v>
      </c>
      <c r="H496">
        <v>0</v>
      </c>
      <c r="I496">
        <v>0</v>
      </c>
      <c r="J496">
        <v>0</v>
      </c>
      <c r="K496">
        <v>0</v>
      </c>
      <c r="L496">
        <v>0</v>
      </c>
      <c r="M496">
        <v>0</v>
      </c>
    </row>
    <row r="497" spans="1:13">
      <c r="A497" t="s">
        <v>17</v>
      </c>
      <c r="B497" s="158">
        <v>45943</v>
      </c>
      <c r="C497">
        <v>0</v>
      </c>
      <c r="D497">
        <v>0</v>
      </c>
      <c r="E497">
        <v>0</v>
      </c>
      <c r="F497">
        <v>0</v>
      </c>
      <c r="G497">
        <v>0</v>
      </c>
      <c r="H497">
        <v>0</v>
      </c>
      <c r="I497">
        <v>0</v>
      </c>
      <c r="J497">
        <v>0</v>
      </c>
      <c r="K497">
        <v>0</v>
      </c>
      <c r="L497">
        <v>0</v>
      </c>
      <c r="M497">
        <v>0</v>
      </c>
    </row>
    <row r="498" spans="1:13">
      <c r="A498" t="s">
        <v>17</v>
      </c>
      <c r="B498" s="158">
        <v>45944</v>
      </c>
      <c r="C498">
        <v>0</v>
      </c>
      <c r="D498">
        <v>2</v>
      </c>
      <c r="E498">
        <v>0</v>
      </c>
      <c r="F498">
        <v>0</v>
      </c>
      <c r="G498">
        <v>0</v>
      </c>
      <c r="H498">
        <v>0</v>
      </c>
      <c r="I498">
        <v>0</v>
      </c>
      <c r="J498">
        <v>0</v>
      </c>
      <c r="K498">
        <v>0</v>
      </c>
      <c r="L498">
        <v>0</v>
      </c>
      <c r="M498" t="str">
        <v xml:space="preserve">GAVETA 64 Y 70 
APOYO APELLIDOS EXTENSOS </v>
      </c>
    </row>
    <row r="499" spans="1:13">
      <c r="A499" t="s">
        <v>17</v>
      </c>
      <c r="B499" s="158">
        <v>45945</v>
      </c>
      <c r="C499">
        <v>0</v>
      </c>
      <c r="D499">
        <v>2</v>
      </c>
      <c r="E499">
        <v>0</v>
      </c>
      <c r="F499">
        <v>0</v>
      </c>
      <c r="G499">
        <v>0</v>
      </c>
      <c r="H499">
        <v>0</v>
      </c>
      <c r="I499">
        <v>0</v>
      </c>
      <c r="J499">
        <v>0</v>
      </c>
      <c r="K499">
        <v>0</v>
      </c>
      <c r="L499">
        <v>0</v>
      </c>
      <c r="M499" t="str">
        <v>GAVETAS 105 Y 106 
APOYO APELLIDOS EXTENSOS</v>
      </c>
    </row>
    <row r="500" spans="1:13">
      <c r="A500" t="s">
        <v>17</v>
      </c>
      <c r="B500" s="158">
        <v>45946</v>
      </c>
      <c r="C500">
        <v>0</v>
      </c>
      <c r="D500">
        <v>2.5</v>
      </c>
      <c r="E500">
        <v>0</v>
      </c>
      <c r="F500">
        <v>0</v>
      </c>
      <c r="G500">
        <v>0</v>
      </c>
      <c r="H500">
        <v>0</v>
      </c>
      <c r="I500">
        <v>0</v>
      </c>
      <c r="J500">
        <v>0</v>
      </c>
      <c r="K500">
        <v>0</v>
      </c>
      <c r="L500">
        <v>0</v>
      </c>
      <c r="M500" t="str">
        <v>GAVETAS 111-112-113
APOYO APELLIDOS EXTENSOS</v>
      </c>
    </row>
    <row r="501" spans="1:13">
      <c r="A501" t="s">
        <v>17</v>
      </c>
      <c r="B501" s="158">
        <v>45947</v>
      </c>
      <c r="C501">
        <v>0</v>
      </c>
      <c r="D501">
        <v>2.5</v>
      </c>
      <c r="E501">
        <v>0</v>
      </c>
      <c r="F501">
        <v>0</v>
      </c>
      <c r="G501">
        <v>0</v>
      </c>
      <c r="H501">
        <v>0</v>
      </c>
      <c r="I501">
        <v>0</v>
      </c>
      <c r="J501">
        <v>0</v>
      </c>
      <c r="K501">
        <v>0</v>
      </c>
      <c r="L501">
        <v>0</v>
      </c>
      <c r="M501" t="str">
        <v>SE REALIZA SEGUIMIENTO CON CORTE AL 16/10/2025 EVDENCIANDO QUE SE ENCUENTRA AL DIA EN METAS DE PRODUCCION
GAVETAS 113-114-115
APOYO APELLIDOS EXTENSOS</v>
      </c>
    </row>
    <row r="502" spans="1:13">
      <c r="A502" t="s">
        <v>17</v>
      </c>
      <c r="B502" s="158">
        <v>45948</v>
      </c>
      <c r="C502">
        <v>0</v>
      </c>
      <c r="D502">
        <v>0</v>
      </c>
      <c r="E502">
        <v>0</v>
      </c>
      <c r="F502">
        <v>0</v>
      </c>
      <c r="G502">
        <v>0</v>
      </c>
      <c r="H502">
        <v>0</v>
      </c>
      <c r="I502">
        <v>0</v>
      </c>
      <c r="J502">
        <v>0</v>
      </c>
      <c r="K502">
        <v>0</v>
      </c>
      <c r="L502">
        <v>0</v>
      </c>
      <c r="M502">
        <v>0</v>
      </c>
    </row>
    <row r="503" spans="1:13">
      <c r="A503" t="s">
        <v>17</v>
      </c>
      <c r="B503" s="158">
        <v>45949</v>
      </c>
      <c r="C503">
        <v>0</v>
      </c>
      <c r="D503">
        <v>0</v>
      </c>
      <c r="E503">
        <v>0</v>
      </c>
      <c r="F503">
        <v>0</v>
      </c>
      <c r="G503">
        <v>0</v>
      </c>
      <c r="H503">
        <v>0</v>
      </c>
      <c r="I503">
        <v>0</v>
      </c>
      <c r="J503">
        <v>0</v>
      </c>
      <c r="K503">
        <v>0</v>
      </c>
      <c r="L503">
        <v>0</v>
      </c>
      <c r="M503">
        <v>0</v>
      </c>
    </row>
    <row r="504" spans="1:13">
      <c r="A504" t="s">
        <v>17</v>
      </c>
      <c r="B504" s="158">
        <v>45950</v>
      </c>
      <c r="C504">
        <v>0</v>
      </c>
      <c r="D504">
        <v>3.5</v>
      </c>
      <c r="E504">
        <v>0</v>
      </c>
      <c r="F504">
        <v>0</v>
      </c>
      <c r="G504">
        <v>0</v>
      </c>
      <c r="H504">
        <v>0</v>
      </c>
      <c r="I504">
        <v>0</v>
      </c>
      <c r="J504">
        <v>0</v>
      </c>
      <c r="K504">
        <v>0</v>
      </c>
      <c r="L504">
        <v>0</v>
      </c>
      <c r="M504" t="str">
        <v>GAVETAS 116 A 119
APOYO APELLIDOS EXTENSOS</v>
      </c>
    </row>
    <row r="505" spans="1:13">
      <c r="A505" t="s">
        <v>17</v>
      </c>
      <c r="B505" s="158">
        <v>45951</v>
      </c>
      <c r="C505">
        <v>0</v>
      </c>
      <c r="D505">
        <v>8.5</v>
      </c>
      <c r="E505">
        <v>0</v>
      </c>
      <c r="F505">
        <v>0</v>
      </c>
      <c r="G505">
        <v>0</v>
      </c>
      <c r="H505">
        <v>0</v>
      </c>
      <c r="I505">
        <v>0</v>
      </c>
      <c r="J505">
        <v>0</v>
      </c>
      <c r="K505">
        <v>0</v>
      </c>
      <c r="L505">
        <v>0</v>
      </c>
      <c r="M505" t="str">
        <v>GAVETAS 119-120-123-124-126-129-130-134-135
APOYO APELLIDOS EXTENSOS</v>
      </c>
    </row>
    <row r="506" spans="1:13">
      <c r="A506" t="s">
        <v>17</v>
      </c>
      <c r="B506" s="158">
        <v>45952</v>
      </c>
      <c r="C506">
        <v>0</v>
      </c>
      <c r="D506">
        <v>7</v>
      </c>
      <c r="E506">
        <v>0</v>
      </c>
      <c r="F506">
        <v>0</v>
      </c>
      <c r="G506">
        <v>0</v>
      </c>
      <c r="H506">
        <v>0</v>
      </c>
      <c r="I506">
        <v>0</v>
      </c>
      <c r="J506">
        <v>0</v>
      </c>
      <c r="K506">
        <v>0</v>
      </c>
      <c r="L506">
        <v>0</v>
      </c>
      <c r="M506" t="str">
        <v xml:space="preserve">GAVETAS 88-89
APOYO APELLIDOS EXTENSOS
APOYO CALIDAD ORDENACIÓN UNIFICACIÓN GAVETAS APELLIDOS </v>
      </c>
    </row>
    <row r="507" spans="1:13">
      <c r="A507" t="s">
        <v>17</v>
      </c>
      <c r="B507" s="158">
        <v>45953</v>
      </c>
      <c r="C507">
        <v>0</v>
      </c>
      <c r="D507">
        <v>5</v>
      </c>
      <c r="E507">
        <v>0</v>
      </c>
      <c r="F507">
        <v>0</v>
      </c>
      <c r="G507">
        <v>0</v>
      </c>
      <c r="H507">
        <v>0</v>
      </c>
      <c r="I507">
        <v>0</v>
      </c>
      <c r="J507">
        <v>0</v>
      </c>
      <c r="K507">
        <v>0</v>
      </c>
      <c r="L507">
        <v>0</v>
      </c>
      <c r="M507" t="str">
        <v>APOYO APELLIDOS EXTENSOS
APOYO CALIDAD ORDENACIÓN UNIFICACIÓN</v>
      </c>
    </row>
    <row r="508" spans="1:13">
      <c r="A508" t="s">
        <v>17</v>
      </c>
      <c r="B508" s="158">
        <v>45954</v>
      </c>
      <c r="C508">
        <v>0</v>
      </c>
      <c r="D508">
        <v>7</v>
      </c>
      <c r="E508">
        <v>0</v>
      </c>
      <c r="F508">
        <v>0</v>
      </c>
      <c r="G508">
        <v>0</v>
      </c>
      <c r="H508">
        <v>0</v>
      </c>
      <c r="I508">
        <v>0</v>
      </c>
      <c r="J508">
        <v>0</v>
      </c>
      <c r="K508">
        <v>0</v>
      </c>
      <c r="L508">
        <v>0</v>
      </c>
      <c r="M508" t="str">
        <v>APOYO APELLIDOS EXTENSOS
APOYO CALIDAD ORDENACIÓN UNIFICACIÓN</v>
      </c>
    </row>
    <row r="509" spans="1:13">
      <c r="A509" t="s">
        <v>17</v>
      </c>
      <c r="B509" s="158">
        <v>45955</v>
      </c>
      <c r="C509">
        <v>0</v>
      </c>
      <c r="D509">
        <v>0</v>
      </c>
      <c r="E509">
        <v>0</v>
      </c>
      <c r="F509">
        <v>0</v>
      </c>
      <c r="G509">
        <v>0</v>
      </c>
      <c r="H509">
        <v>0</v>
      </c>
      <c r="I509">
        <v>0</v>
      </c>
      <c r="J509">
        <v>0</v>
      </c>
      <c r="K509">
        <v>0</v>
      </c>
      <c r="L509">
        <v>0</v>
      </c>
      <c r="M509">
        <v>0</v>
      </c>
    </row>
    <row r="510" spans="1:13">
      <c r="A510" t="s">
        <v>17</v>
      </c>
      <c r="B510" s="158">
        <v>45956</v>
      </c>
      <c r="C510">
        <v>0</v>
      </c>
      <c r="D510">
        <v>0</v>
      </c>
      <c r="E510">
        <v>0</v>
      </c>
      <c r="F510">
        <v>0</v>
      </c>
      <c r="G510">
        <v>0</v>
      </c>
      <c r="H510">
        <v>0</v>
      </c>
      <c r="I510">
        <v>0</v>
      </c>
      <c r="J510">
        <v>0</v>
      </c>
      <c r="K510">
        <v>0</v>
      </c>
      <c r="L510">
        <v>0</v>
      </c>
      <c r="M510">
        <v>0</v>
      </c>
    </row>
    <row r="511" spans="1:13">
      <c r="A511" t="s">
        <v>17</v>
      </c>
      <c r="B511" s="158">
        <v>45957</v>
      </c>
      <c r="C511">
        <v>0</v>
      </c>
      <c r="D511">
        <v>3</v>
      </c>
      <c r="E511">
        <v>0</v>
      </c>
      <c r="F511">
        <v>0</v>
      </c>
      <c r="G511">
        <v>0</v>
      </c>
      <c r="H511">
        <v>0</v>
      </c>
      <c r="I511">
        <v>0</v>
      </c>
      <c r="J511">
        <v>0</v>
      </c>
      <c r="K511">
        <v>0</v>
      </c>
      <c r="L511">
        <v>0</v>
      </c>
      <c r="M511" t="str">
        <v>APOYO APELLIDOS EXTENSOS
APOYO CALIDAD ORDENACIÓN UNIFICACIÓN
CC GAVETA 116
AL DÌA AL 27/10</v>
      </c>
    </row>
    <row r="512" spans="1:13">
      <c r="A512" t="s">
        <v>17</v>
      </c>
      <c r="B512" s="158">
        <v>45958</v>
      </c>
      <c r="C512">
        <v>0</v>
      </c>
      <c r="D512">
        <v>0</v>
      </c>
      <c r="E512">
        <v>0</v>
      </c>
      <c r="F512">
        <v>0</v>
      </c>
      <c r="G512">
        <v>0</v>
      </c>
      <c r="H512">
        <v>0</v>
      </c>
      <c r="I512">
        <v>0</v>
      </c>
      <c r="J512">
        <v>0</v>
      </c>
      <c r="K512">
        <v>0</v>
      </c>
      <c r="L512">
        <v>0</v>
      </c>
      <c r="M512">
        <v>0</v>
      </c>
    </row>
    <row r="513" spans="1:13">
      <c r="A513" t="s">
        <v>17</v>
      </c>
      <c r="B513" s="158">
        <v>45959</v>
      </c>
      <c r="C513">
        <v>0</v>
      </c>
      <c r="D513">
        <v>0</v>
      </c>
      <c r="E513">
        <v>0</v>
      </c>
      <c r="F513">
        <v>0</v>
      </c>
      <c r="G513">
        <v>0</v>
      </c>
      <c r="H513">
        <v>0</v>
      </c>
      <c r="I513">
        <v>0</v>
      </c>
      <c r="J513">
        <v>0</v>
      </c>
      <c r="K513">
        <v>0</v>
      </c>
      <c r="L513">
        <v>0</v>
      </c>
      <c r="M513">
        <v>0</v>
      </c>
    </row>
    <row r="514" spans="1:13">
      <c r="A514" t="s">
        <v>17</v>
      </c>
      <c r="B514" s="158">
        <v>45960</v>
      </c>
      <c r="C514">
        <v>0</v>
      </c>
      <c r="D514">
        <v>0</v>
      </c>
      <c r="E514">
        <v>0</v>
      </c>
      <c r="F514">
        <v>0</v>
      </c>
      <c r="G514">
        <v>0</v>
      </c>
      <c r="H514">
        <v>0</v>
      </c>
      <c r="I514">
        <v>0</v>
      </c>
      <c r="J514">
        <v>0</v>
      </c>
      <c r="K514">
        <v>0</v>
      </c>
      <c r="L514">
        <v>0</v>
      </c>
      <c r="M514">
        <v>0</v>
      </c>
    </row>
    <row r="515" spans="1:13">
      <c r="A515" t="s">
        <v>17</v>
      </c>
      <c r="B515" s="158">
        <v>45961</v>
      </c>
      <c r="C515">
        <v>0</v>
      </c>
      <c r="D515">
        <v>0</v>
      </c>
      <c r="E515">
        <v>0</v>
      </c>
      <c r="F515">
        <v>0</v>
      </c>
      <c r="G515">
        <v>0</v>
      </c>
      <c r="H515">
        <v>0</v>
      </c>
      <c r="I515">
        <v>0</v>
      </c>
      <c r="J515">
        <v>0</v>
      </c>
      <c r="K515">
        <v>0</v>
      </c>
      <c r="L515">
        <v>0</v>
      </c>
      <c r="M515">
        <v>0</v>
      </c>
    </row>
    <row r="516" spans="1:13">
      <c r="A516" t="s">
        <v>17</v>
      </c>
      <c r="B516" s="158">
        <v>45962</v>
      </c>
      <c r="C516">
        <v>0</v>
      </c>
      <c r="D516">
        <v>0</v>
      </c>
      <c r="E516">
        <v>0</v>
      </c>
      <c r="F516">
        <v>0</v>
      </c>
      <c r="G516">
        <v>0</v>
      </c>
      <c r="H516">
        <v>0</v>
      </c>
      <c r="I516">
        <v>0</v>
      </c>
      <c r="J516">
        <v>0</v>
      </c>
      <c r="K516">
        <v>0</v>
      </c>
      <c r="L516">
        <v>0</v>
      </c>
      <c r="M516">
        <v>0</v>
      </c>
    </row>
    <row r="517" spans="1:13">
      <c r="A517" t="s">
        <v>17</v>
      </c>
      <c r="B517" s="158">
        <v>45963</v>
      </c>
      <c r="C517">
        <v>0</v>
      </c>
      <c r="D517">
        <v>0</v>
      </c>
      <c r="E517">
        <v>0</v>
      </c>
      <c r="F517">
        <v>0</v>
      </c>
      <c r="G517">
        <v>0</v>
      </c>
      <c r="H517">
        <v>0</v>
      </c>
      <c r="I517">
        <v>0</v>
      </c>
      <c r="J517">
        <v>0</v>
      </c>
      <c r="K517">
        <v>0</v>
      </c>
      <c r="L517">
        <v>0</v>
      </c>
      <c r="M517">
        <v>0</v>
      </c>
    </row>
    <row r="518" spans="1:13">
      <c r="A518" t="s">
        <v>17</v>
      </c>
      <c r="B518" s="158">
        <v>45964</v>
      </c>
      <c r="C518">
        <v>0</v>
      </c>
      <c r="D518">
        <v>0</v>
      </c>
      <c r="E518">
        <v>0</v>
      </c>
      <c r="F518">
        <v>0</v>
      </c>
      <c r="G518">
        <v>0</v>
      </c>
      <c r="H518">
        <v>0</v>
      </c>
      <c r="I518">
        <v>0</v>
      </c>
      <c r="J518">
        <v>0</v>
      </c>
      <c r="K518">
        <v>0</v>
      </c>
      <c r="L518">
        <v>0</v>
      </c>
      <c r="M518">
        <v>0</v>
      </c>
    </row>
    <row r="519" spans="1:13">
      <c r="A519" t="s">
        <v>17</v>
      </c>
      <c r="B519" s="158">
        <v>45965</v>
      </c>
      <c r="C519">
        <v>0</v>
      </c>
      <c r="D519">
        <v>0</v>
      </c>
      <c r="E519">
        <v>0</v>
      </c>
      <c r="F519">
        <v>0</v>
      </c>
      <c r="G519">
        <v>0</v>
      </c>
      <c r="H519">
        <v>0</v>
      </c>
      <c r="I519">
        <v>0</v>
      </c>
      <c r="J519">
        <v>0</v>
      </c>
      <c r="K519">
        <v>0</v>
      </c>
      <c r="L519">
        <v>0</v>
      </c>
      <c r="M519">
        <v>0</v>
      </c>
    </row>
    <row r="520" spans="1:13">
      <c r="A520" t="s">
        <v>17</v>
      </c>
      <c r="B520" s="158">
        <v>45966</v>
      </c>
      <c r="C520">
        <v>0</v>
      </c>
      <c r="D520">
        <v>0</v>
      </c>
      <c r="E520">
        <v>0</v>
      </c>
      <c r="F520">
        <v>0</v>
      </c>
      <c r="G520">
        <v>0</v>
      </c>
      <c r="H520">
        <v>0</v>
      </c>
      <c r="I520">
        <v>0</v>
      </c>
      <c r="J520">
        <v>0</v>
      </c>
      <c r="K520">
        <v>0</v>
      </c>
      <c r="L520">
        <v>0</v>
      </c>
      <c r="M520">
        <v>0</v>
      </c>
    </row>
    <row r="521" spans="1:13">
      <c r="A521" t="s">
        <v>17</v>
      </c>
      <c r="B521" s="158">
        <v>45967</v>
      </c>
      <c r="C521">
        <v>0</v>
      </c>
      <c r="D521">
        <v>0</v>
      </c>
      <c r="E521">
        <v>0</v>
      </c>
      <c r="F521">
        <v>0</v>
      </c>
      <c r="G521">
        <v>0</v>
      </c>
      <c r="H521">
        <v>0</v>
      </c>
      <c r="I521">
        <v>0</v>
      </c>
      <c r="J521">
        <v>0</v>
      </c>
      <c r="K521">
        <v>0</v>
      </c>
      <c r="L521">
        <v>0</v>
      </c>
      <c r="M521">
        <v>0</v>
      </c>
    </row>
    <row r="522" spans="1:13">
      <c r="A522" t="s">
        <v>17</v>
      </c>
      <c r="B522" s="158">
        <v>45968</v>
      </c>
      <c r="C522">
        <v>0</v>
      </c>
      <c r="D522">
        <v>0</v>
      </c>
      <c r="E522">
        <v>0</v>
      </c>
      <c r="F522">
        <v>0</v>
      </c>
      <c r="G522">
        <v>0</v>
      </c>
      <c r="H522">
        <v>0</v>
      </c>
      <c r="I522">
        <v>0</v>
      </c>
      <c r="J522">
        <v>0</v>
      </c>
      <c r="K522">
        <v>0</v>
      </c>
      <c r="L522">
        <v>0</v>
      </c>
      <c r="M522">
        <v>0</v>
      </c>
    </row>
    <row r="523" spans="1:13">
      <c r="A523" t="s">
        <v>17</v>
      </c>
      <c r="B523" s="158">
        <v>45969</v>
      </c>
      <c r="C523">
        <v>0</v>
      </c>
      <c r="D523">
        <v>0</v>
      </c>
      <c r="E523">
        <v>0</v>
      </c>
      <c r="F523">
        <v>0</v>
      </c>
      <c r="G523">
        <v>0</v>
      </c>
      <c r="H523">
        <v>0</v>
      </c>
      <c r="I523">
        <v>0</v>
      </c>
      <c r="J523">
        <v>0</v>
      </c>
      <c r="K523">
        <v>0</v>
      </c>
      <c r="L523">
        <v>0</v>
      </c>
      <c r="M523">
        <v>0</v>
      </c>
    </row>
    <row r="524" spans="1:13">
      <c r="A524" t="s">
        <v>17</v>
      </c>
      <c r="B524" s="158">
        <v>45970</v>
      </c>
      <c r="C524">
        <v>0</v>
      </c>
      <c r="D524">
        <v>0</v>
      </c>
      <c r="E524">
        <v>0</v>
      </c>
      <c r="F524">
        <v>0</v>
      </c>
      <c r="G524">
        <v>0</v>
      </c>
      <c r="H524">
        <v>0</v>
      </c>
      <c r="I524">
        <v>0</v>
      </c>
      <c r="J524">
        <v>0</v>
      </c>
      <c r="K524">
        <v>0</v>
      </c>
      <c r="L524">
        <v>0</v>
      </c>
      <c r="M524">
        <v>0</v>
      </c>
    </row>
    <row r="525" spans="1:13">
      <c r="A525" t="s">
        <v>17</v>
      </c>
      <c r="B525" s="158">
        <v>45971</v>
      </c>
      <c r="C525">
        <v>0</v>
      </c>
      <c r="D525">
        <v>0</v>
      </c>
      <c r="E525">
        <v>0</v>
      </c>
      <c r="F525">
        <v>0</v>
      </c>
      <c r="G525">
        <v>0</v>
      </c>
      <c r="H525">
        <v>0</v>
      </c>
      <c r="I525">
        <v>0</v>
      </c>
      <c r="J525">
        <v>0</v>
      </c>
      <c r="K525">
        <v>0</v>
      </c>
      <c r="L525">
        <v>0</v>
      </c>
      <c r="M525">
        <v>0</v>
      </c>
    </row>
    <row r="526" spans="1:13">
      <c r="A526" t="s">
        <v>17</v>
      </c>
      <c r="B526" s="158">
        <v>45972</v>
      </c>
      <c r="C526">
        <v>0</v>
      </c>
      <c r="D526">
        <v>0</v>
      </c>
      <c r="E526">
        <v>0</v>
      </c>
      <c r="F526">
        <v>0</v>
      </c>
      <c r="G526">
        <v>0</v>
      </c>
      <c r="H526">
        <v>0</v>
      </c>
      <c r="I526">
        <v>0</v>
      </c>
      <c r="J526">
        <v>0</v>
      </c>
      <c r="K526">
        <v>0</v>
      </c>
      <c r="L526">
        <v>0</v>
      </c>
      <c r="M526">
        <v>0</v>
      </c>
    </row>
    <row r="527" spans="1:13">
      <c r="A527" t="s">
        <v>17</v>
      </c>
      <c r="B527" s="158">
        <v>45973</v>
      </c>
      <c r="C527">
        <v>0</v>
      </c>
      <c r="D527">
        <v>0</v>
      </c>
      <c r="E527">
        <v>0</v>
      </c>
      <c r="F527">
        <v>0</v>
      </c>
      <c r="G527">
        <v>0</v>
      </c>
      <c r="H527">
        <v>0</v>
      </c>
      <c r="I527">
        <v>0</v>
      </c>
      <c r="J527">
        <v>0</v>
      </c>
      <c r="K527">
        <v>0</v>
      </c>
      <c r="L527">
        <v>0</v>
      </c>
      <c r="M527">
        <v>0</v>
      </c>
    </row>
    <row r="528" spans="1:13">
      <c r="A528" t="s">
        <v>17</v>
      </c>
      <c r="B528" s="158">
        <v>45974</v>
      </c>
      <c r="C528">
        <v>0</v>
      </c>
      <c r="D528">
        <v>0</v>
      </c>
      <c r="E528">
        <v>0</v>
      </c>
      <c r="F528">
        <v>0</v>
      </c>
      <c r="G528">
        <v>0</v>
      </c>
      <c r="H528">
        <v>0</v>
      </c>
      <c r="I528">
        <v>0</v>
      </c>
      <c r="J528">
        <v>0</v>
      </c>
      <c r="K528">
        <v>0</v>
      </c>
      <c r="L528">
        <v>0</v>
      </c>
      <c r="M528">
        <v>0</v>
      </c>
    </row>
    <row r="529" spans="1:13">
      <c r="A529" t="s">
        <v>17</v>
      </c>
      <c r="B529" s="158">
        <v>45975</v>
      </c>
      <c r="C529">
        <v>0</v>
      </c>
      <c r="D529">
        <v>0</v>
      </c>
      <c r="E529">
        <v>0</v>
      </c>
      <c r="F529">
        <v>0</v>
      </c>
      <c r="G529">
        <v>0</v>
      </c>
      <c r="H529">
        <v>0</v>
      </c>
      <c r="I529">
        <v>0</v>
      </c>
      <c r="J529">
        <v>0</v>
      </c>
      <c r="K529">
        <v>0</v>
      </c>
      <c r="L529">
        <v>0</v>
      </c>
      <c r="M529">
        <v>0</v>
      </c>
    </row>
    <row r="530" spans="1:13">
      <c r="A530" t="s">
        <v>17</v>
      </c>
      <c r="B530" s="158">
        <v>45976</v>
      </c>
      <c r="C530">
        <v>0</v>
      </c>
      <c r="D530">
        <v>0</v>
      </c>
      <c r="E530">
        <v>0</v>
      </c>
      <c r="F530">
        <v>0</v>
      </c>
      <c r="G530">
        <v>0</v>
      </c>
      <c r="H530">
        <v>0</v>
      </c>
      <c r="I530">
        <v>0</v>
      </c>
      <c r="J530">
        <v>0</v>
      </c>
      <c r="K530">
        <v>0</v>
      </c>
      <c r="L530">
        <v>0</v>
      </c>
      <c r="M530">
        <v>0</v>
      </c>
    </row>
    <row r="531" spans="1:13">
      <c r="A531" t="s">
        <v>17</v>
      </c>
      <c r="B531" s="158">
        <v>45977</v>
      </c>
      <c r="C531">
        <v>0</v>
      </c>
      <c r="D531">
        <v>0</v>
      </c>
      <c r="E531">
        <v>0</v>
      </c>
      <c r="F531">
        <v>0</v>
      </c>
      <c r="G531">
        <v>0</v>
      </c>
      <c r="H531">
        <v>0</v>
      </c>
      <c r="I531">
        <v>0</v>
      </c>
      <c r="J531">
        <v>0</v>
      </c>
      <c r="K531">
        <v>0</v>
      </c>
      <c r="L531">
        <v>0</v>
      </c>
      <c r="M531">
        <v>0</v>
      </c>
    </row>
    <row r="532" spans="1:13">
      <c r="A532" t="s">
        <v>17</v>
      </c>
      <c r="B532" s="158">
        <v>45978</v>
      </c>
      <c r="C532">
        <v>0</v>
      </c>
      <c r="D532">
        <v>0</v>
      </c>
      <c r="E532">
        <v>0</v>
      </c>
      <c r="F532">
        <v>0</v>
      </c>
      <c r="G532">
        <v>0</v>
      </c>
      <c r="H532">
        <v>0</v>
      </c>
      <c r="I532">
        <v>0</v>
      </c>
      <c r="J532">
        <v>0</v>
      </c>
      <c r="K532">
        <v>0</v>
      </c>
      <c r="L532">
        <v>0</v>
      </c>
      <c r="M532">
        <v>0</v>
      </c>
    </row>
    <row r="533" spans="1:13">
      <c r="A533" t="s">
        <v>17</v>
      </c>
      <c r="B533" s="158">
        <v>45979</v>
      </c>
      <c r="C533">
        <v>0</v>
      </c>
      <c r="D533">
        <v>0</v>
      </c>
      <c r="E533">
        <v>0</v>
      </c>
      <c r="F533">
        <v>0</v>
      </c>
      <c r="G533">
        <v>0</v>
      </c>
      <c r="H533">
        <v>0</v>
      </c>
      <c r="I533">
        <v>0</v>
      </c>
      <c r="J533">
        <v>0</v>
      </c>
      <c r="K533">
        <v>0</v>
      </c>
      <c r="L533">
        <v>0</v>
      </c>
      <c r="M533">
        <v>0</v>
      </c>
    </row>
    <row r="534" spans="1:13">
      <c r="A534" t="s">
        <v>17</v>
      </c>
      <c r="B534" s="158">
        <v>45980</v>
      </c>
      <c r="C534">
        <v>0</v>
      </c>
      <c r="D534">
        <v>0</v>
      </c>
      <c r="E534">
        <v>0</v>
      </c>
      <c r="F534">
        <v>0</v>
      </c>
      <c r="G534">
        <v>0</v>
      </c>
      <c r="H534">
        <v>0</v>
      </c>
      <c r="I534">
        <v>0</v>
      </c>
      <c r="J534">
        <v>0</v>
      </c>
      <c r="K534">
        <v>0</v>
      </c>
      <c r="L534">
        <v>0</v>
      </c>
      <c r="M534">
        <v>0</v>
      </c>
    </row>
    <row r="535" spans="1:13">
      <c r="A535" t="s">
        <v>17</v>
      </c>
      <c r="B535" s="158">
        <v>45981</v>
      </c>
      <c r="C535">
        <v>0</v>
      </c>
      <c r="D535">
        <v>0</v>
      </c>
      <c r="E535">
        <v>0</v>
      </c>
      <c r="F535">
        <v>0</v>
      </c>
      <c r="G535">
        <v>0</v>
      </c>
      <c r="H535">
        <v>0</v>
      </c>
      <c r="I535">
        <v>0</v>
      </c>
      <c r="J535">
        <v>0</v>
      </c>
      <c r="K535">
        <v>0</v>
      </c>
      <c r="L535">
        <v>0</v>
      </c>
      <c r="M535">
        <v>0</v>
      </c>
    </row>
    <row r="536" spans="1:13">
      <c r="A536" t="s">
        <v>17</v>
      </c>
      <c r="B536" s="158">
        <v>45982</v>
      </c>
      <c r="C536">
        <v>0</v>
      </c>
      <c r="D536">
        <v>0</v>
      </c>
      <c r="E536">
        <v>0</v>
      </c>
      <c r="F536">
        <v>0</v>
      </c>
      <c r="G536">
        <v>0</v>
      </c>
      <c r="H536">
        <v>0</v>
      </c>
      <c r="I536">
        <v>0</v>
      </c>
      <c r="J536">
        <v>0</v>
      </c>
      <c r="K536">
        <v>0</v>
      </c>
      <c r="L536">
        <v>0</v>
      </c>
      <c r="M536">
        <v>0</v>
      </c>
    </row>
    <row r="537" spans="1:13">
      <c r="A537" t="s">
        <v>17</v>
      </c>
      <c r="B537" s="158">
        <v>45983</v>
      </c>
      <c r="C537">
        <v>0</v>
      </c>
      <c r="D537">
        <v>0</v>
      </c>
      <c r="E537">
        <v>0</v>
      </c>
      <c r="F537">
        <v>0</v>
      </c>
      <c r="G537">
        <v>0</v>
      </c>
      <c r="H537">
        <v>0</v>
      </c>
      <c r="I537">
        <v>0</v>
      </c>
      <c r="J537">
        <v>0</v>
      </c>
      <c r="K537">
        <v>0</v>
      </c>
      <c r="L537">
        <v>0</v>
      </c>
      <c r="M537">
        <v>0</v>
      </c>
    </row>
    <row r="538" spans="1:13">
      <c r="A538" t="s">
        <v>17</v>
      </c>
      <c r="B538" s="158">
        <v>45984</v>
      </c>
      <c r="C538">
        <v>0</v>
      </c>
      <c r="D538">
        <v>0</v>
      </c>
      <c r="E538">
        <v>0</v>
      </c>
      <c r="F538">
        <v>0</v>
      </c>
      <c r="G538">
        <v>0</v>
      </c>
      <c r="H538">
        <v>0</v>
      </c>
      <c r="I538">
        <v>0</v>
      </c>
      <c r="J538">
        <v>0</v>
      </c>
      <c r="K538">
        <v>0</v>
      </c>
      <c r="L538">
        <v>0</v>
      </c>
      <c r="M538">
        <v>0</v>
      </c>
    </row>
    <row r="539" spans="1:13">
      <c r="A539" t="s">
        <v>17</v>
      </c>
      <c r="B539" s="158">
        <v>45985</v>
      </c>
      <c r="C539">
        <v>0</v>
      </c>
      <c r="D539">
        <v>0</v>
      </c>
      <c r="E539">
        <v>0</v>
      </c>
      <c r="F539">
        <v>0</v>
      </c>
      <c r="G539">
        <v>0</v>
      </c>
      <c r="H539">
        <v>0</v>
      </c>
      <c r="I539">
        <v>0</v>
      </c>
      <c r="J539">
        <v>0</v>
      </c>
      <c r="K539">
        <v>0</v>
      </c>
      <c r="L539">
        <v>0</v>
      </c>
      <c r="M539">
        <v>0</v>
      </c>
    </row>
    <row r="540" spans="1:13">
      <c r="A540" t="s">
        <v>17</v>
      </c>
      <c r="B540" s="158">
        <v>45986</v>
      </c>
      <c r="C540">
        <v>0</v>
      </c>
      <c r="D540">
        <v>0</v>
      </c>
      <c r="E540">
        <v>0</v>
      </c>
      <c r="F540">
        <v>0</v>
      </c>
      <c r="G540">
        <v>0</v>
      </c>
      <c r="H540">
        <v>0</v>
      </c>
      <c r="I540">
        <v>0</v>
      </c>
      <c r="J540">
        <v>0</v>
      </c>
      <c r="K540">
        <v>0</v>
      </c>
      <c r="L540">
        <v>0</v>
      </c>
      <c r="M540">
        <v>0</v>
      </c>
    </row>
    <row r="541" spans="1:13">
      <c r="A541" t="s">
        <v>17</v>
      </c>
      <c r="B541" s="158">
        <v>45987</v>
      </c>
      <c r="C541">
        <v>0</v>
      </c>
      <c r="D541">
        <v>0</v>
      </c>
      <c r="E541">
        <v>0</v>
      </c>
      <c r="F541">
        <v>0</v>
      </c>
      <c r="G541">
        <v>0</v>
      </c>
      <c r="H541">
        <v>0</v>
      </c>
      <c r="I541">
        <v>0</v>
      </c>
      <c r="J541">
        <v>0</v>
      </c>
      <c r="K541">
        <v>0</v>
      </c>
      <c r="L541">
        <v>0</v>
      </c>
      <c r="M541">
        <v>0</v>
      </c>
    </row>
    <row r="542" spans="1:13">
      <c r="A542" t="s">
        <v>17</v>
      </c>
      <c r="B542" s="158">
        <v>45988</v>
      </c>
      <c r="C542">
        <v>0</v>
      </c>
      <c r="D542">
        <v>0</v>
      </c>
      <c r="E542">
        <v>0</v>
      </c>
      <c r="F542">
        <v>0</v>
      </c>
      <c r="G542">
        <v>0</v>
      </c>
      <c r="H542">
        <v>0</v>
      </c>
      <c r="I542">
        <v>0</v>
      </c>
      <c r="J542">
        <v>0</v>
      </c>
      <c r="K542">
        <v>0</v>
      </c>
      <c r="L542">
        <v>0</v>
      </c>
      <c r="M542">
        <v>0</v>
      </c>
    </row>
    <row r="543" spans="1:13">
      <c r="A543" t="s">
        <v>17</v>
      </c>
      <c r="B543" s="158">
        <v>45989</v>
      </c>
      <c r="C543">
        <v>0</v>
      </c>
      <c r="D543">
        <v>0</v>
      </c>
      <c r="E543">
        <v>0</v>
      </c>
      <c r="F543">
        <v>0</v>
      </c>
      <c r="G543">
        <v>0</v>
      </c>
      <c r="H543">
        <v>0</v>
      </c>
      <c r="I543">
        <v>0</v>
      </c>
      <c r="J543">
        <v>0</v>
      </c>
      <c r="K543">
        <v>0</v>
      </c>
      <c r="L543">
        <v>0</v>
      </c>
      <c r="M543">
        <v>0</v>
      </c>
    </row>
    <row r="544" spans="1:13">
      <c r="A544" t="s">
        <v>17</v>
      </c>
      <c r="B544" s="158">
        <v>45990</v>
      </c>
      <c r="C544">
        <v>0</v>
      </c>
      <c r="D544">
        <v>0</v>
      </c>
      <c r="E544">
        <v>0</v>
      </c>
      <c r="F544">
        <v>0</v>
      </c>
      <c r="G544">
        <v>0</v>
      </c>
      <c r="H544">
        <v>0</v>
      </c>
      <c r="I544">
        <v>0</v>
      </c>
      <c r="J544">
        <v>0</v>
      </c>
      <c r="K544">
        <v>0</v>
      </c>
      <c r="L544">
        <v>0</v>
      </c>
      <c r="M544">
        <v>0</v>
      </c>
    </row>
    <row r="545" spans="1:13">
      <c r="A545" t="s">
        <v>17</v>
      </c>
      <c r="B545" s="158">
        <v>45991</v>
      </c>
      <c r="C545">
        <v>0</v>
      </c>
      <c r="D545">
        <v>0</v>
      </c>
      <c r="E545">
        <v>0</v>
      </c>
      <c r="F545">
        <v>0</v>
      </c>
      <c r="G545">
        <v>0</v>
      </c>
      <c r="H545">
        <v>0</v>
      </c>
      <c r="I545">
        <v>0</v>
      </c>
      <c r="J545">
        <v>0</v>
      </c>
      <c r="K545">
        <v>0</v>
      </c>
      <c r="L545">
        <v>0</v>
      </c>
      <c r="M545">
        <v>0</v>
      </c>
    </row>
    <row r="546" spans="1:13">
      <c r="A546" t="s">
        <v>17</v>
      </c>
      <c r="B546" s="158">
        <v>45992</v>
      </c>
      <c r="C546">
        <v>0</v>
      </c>
      <c r="D546">
        <v>0</v>
      </c>
      <c r="E546">
        <v>0</v>
      </c>
      <c r="F546">
        <v>0</v>
      </c>
      <c r="G546">
        <v>0</v>
      </c>
      <c r="H546">
        <v>0</v>
      </c>
      <c r="I546">
        <v>0</v>
      </c>
      <c r="J546">
        <v>0</v>
      </c>
      <c r="K546">
        <v>0</v>
      </c>
      <c r="L546">
        <v>0</v>
      </c>
      <c r="M546">
        <v>0</v>
      </c>
    </row>
    <row r="547" spans="1:13">
      <c r="A547" t="s">
        <v>17</v>
      </c>
      <c r="B547" s="158">
        <v>45993</v>
      </c>
      <c r="C547">
        <v>0</v>
      </c>
      <c r="D547">
        <v>0</v>
      </c>
      <c r="E547">
        <v>0</v>
      </c>
      <c r="F547">
        <v>0</v>
      </c>
      <c r="G547">
        <v>0</v>
      </c>
      <c r="H547">
        <v>0</v>
      </c>
      <c r="I547">
        <v>0</v>
      </c>
      <c r="J547">
        <v>0</v>
      </c>
      <c r="K547">
        <v>0</v>
      </c>
      <c r="L547">
        <v>0</v>
      </c>
      <c r="M547">
        <v>0</v>
      </c>
    </row>
    <row r="548" spans="1:13">
      <c r="A548" t="s">
        <v>17</v>
      </c>
      <c r="B548" s="158">
        <v>45994</v>
      </c>
      <c r="C548">
        <v>0</v>
      </c>
      <c r="D548">
        <v>0</v>
      </c>
      <c r="E548">
        <v>0</v>
      </c>
      <c r="F548">
        <v>0</v>
      </c>
      <c r="G548">
        <v>0</v>
      </c>
      <c r="H548">
        <v>0</v>
      </c>
      <c r="I548">
        <v>0</v>
      </c>
      <c r="J548">
        <v>0</v>
      </c>
      <c r="K548">
        <v>0</v>
      </c>
      <c r="L548">
        <v>0</v>
      </c>
      <c r="M548">
        <v>0</v>
      </c>
    </row>
    <row r="549" spans="1:13">
      <c r="A549" t="s">
        <v>17</v>
      </c>
      <c r="B549" s="158">
        <v>45995</v>
      </c>
      <c r="C549">
        <v>0</v>
      </c>
      <c r="D549">
        <v>0</v>
      </c>
      <c r="E549">
        <v>0</v>
      </c>
      <c r="F549">
        <v>0</v>
      </c>
      <c r="G549">
        <v>0</v>
      </c>
      <c r="H549">
        <v>0</v>
      </c>
      <c r="I549">
        <v>0</v>
      </c>
      <c r="J549">
        <v>0</v>
      </c>
      <c r="K549">
        <v>0</v>
      </c>
      <c r="L549">
        <v>0</v>
      </c>
      <c r="M549">
        <v>0</v>
      </c>
    </row>
    <row r="550" spans="1:13">
      <c r="A550" t="s">
        <v>17</v>
      </c>
      <c r="B550" s="158">
        <v>45996</v>
      </c>
      <c r="C550">
        <v>0</v>
      </c>
      <c r="D550">
        <v>0</v>
      </c>
      <c r="E550">
        <v>0</v>
      </c>
      <c r="F550">
        <v>0</v>
      </c>
      <c r="G550">
        <v>0</v>
      </c>
      <c r="H550">
        <v>0</v>
      </c>
      <c r="I550">
        <v>0</v>
      </c>
      <c r="J550">
        <v>0</v>
      </c>
      <c r="K550">
        <v>0</v>
      </c>
      <c r="L550">
        <v>0</v>
      </c>
      <c r="M550">
        <v>0</v>
      </c>
    </row>
    <row r="551" spans="1:13">
      <c r="A551" t="s">
        <v>17</v>
      </c>
      <c r="B551" s="158">
        <v>45997</v>
      </c>
      <c r="C551">
        <v>0</v>
      </c>
      <c r="D551">
        <v>0</v>
      </c>
      <c r="E551">
        <v>0</v>
      </c>
      <c r="F551">
        <v>0</v>
      </c>
      <c r="G551">
        <v>0</v>
      </c>
      <c r="H551">
        <v>0</v>
      </c>
      <c r="I551">
        <v>0</v>
      </c>
      <c r="J551">
        <v>0</v>
      </c>
      <c r="K551">
        <v>0</v>
      </c>
      <c r="L551">
        <v>0</v>
      </c>
      <c r="M551">
        <v>0</v>
      </c>
    </row>
    <row r="552" spans="1:13">
      <c r="A552" t="s">
        <v>17</v>
      </c>
      <c r="B552" s="158">
        <v>45998</v>
      </c>
      <c r="C552">
        <v>0</v>
      </c>
      <c r="D552">
        <v>0</v>
      </c>
      <c r="E552">
        <v>0</v>
      </c>
      <c r="F552">
        <v>0</v>
      </c>
      <c r="G552">
        <v>0</v>
      </c>
      <c r="H552">
        <v>0</v>
      </c>
      <c r="I552">
        <v>0</v>
      </c>
      <c r="J552">
        <v>0</v>
      </c>
      <c r="K552">
        <v>0</v>
      </c>
      <c r="L552">
        <v>0</v>
      </c>
      <c r="M552">
        <v>0</v>
      </c>
    </row>
    <row r="553" spans="1:13">
      <c r="A553" t="s">
        <v>17</v>
      </c>
      <c r="B553" s="158">
        <v>45999</v>
      </c>
      <c r="C553">
        <v>0</v>
      </c>
      <c r="D553">
        <v>0</v>
      </c>
      <c r="E553">
        <v>0</v>
      </c>
      <c r="F553">
        <v>0</v>
      </c>
      <c r="G553">
        <v>0</v>
      </c>
      <c r="H553">
        <v>0</v>
      </c>
      <c r="I553">
        <v>0</v>
      </c>
      <c r="J553">
        <v>0</v>
      </c>
      <c r="K553">
        <v>0</v>
      </c>
      <c r="L553">
        <v>0</v>
      </c>
      <c r="M553">
        <v>0</v>
      </c>
    </row>
    <row r="554" spans="1:13">
      <c r="A554" t="s">
        <v>17</v>
      </c>
      <c r="B554" s="158">
        <v>46000</v>
      </c>
      <c r="C554">
        <v>0</v>
      </c>
      <c r="D554">
        <v>0</v>
      </c>
      <c r="E554">
        <v>0</v>
      </c>
      <c r="F554">
        <v>0</v>
      </c>
      <c r="G554">
        <v>0</v>
      </c>
      <c r="H554">
        <v>0</v>
      </c>
      <c r="I554">
        <v>0</v>
      </c>
      <c r="J554">
        <v>0</v>
      </c>
      <c r="K554">
        <v>0</v>
      </c>
      <c r="L554">
        <v>0</v>
      </c>
      <c r="M554">
        <v>0</v>
      </c>
    </row>
    <row r="555" spans="1:13">
      <c r="A555" t="s">
        <v>17</v>
      </c>
      <c r="B555" s="158">
        <v>46001</v>
      </c>
      <c r="C555">
        <v>0</v>
      </c>
      <c r="D555">
        <v>0</v>
      </c>
      <c r="E555">
        <v>0</v>
      </c>
      <c r="F555">
        <v>0</v>
      </c>
      <c r="G555">
        <v>0</v>
      </c>
      <c r="H555">
        <v>0</v>
      </c>
      <c r="I555">
        <v>0</v>
      </c>
      <c r="J555">
        <v>0</v>
      </c>
      <c r="K555">
        <v>0</v>
      </c>
      <c r="L555">
        <v>0</v>
      </c>
      <c r="M555">
        <v>0</v>
      </c>
    </row>
    <row r="556" spans="1:13">
      <c r="A556" t="s">
        <v>17</v>
      </c>
      <c r="B556" s="158">
        <v>46002</v>
      </c>
      <c r="C556">
        <v>0</v>
      </c>
      <c r="D556">
        <v>0</v>
      </c>
      <c r="E556">
        <v>0</v>
      </c>
      <c r="F556">
        <v>0</v>
      </c>
      <c r="G556">
        <v>0</v>
      </c>
      <c r="H556">
        <v>0</v>
      </c>
      <c r="I556">
        <v>0</v>
      </c>
      <c r="J556">
        <v>0</v>
      </c>
      <c r="K556">
        <v>0</v>
      </c>
      <c r="L556">
        <v>0</v>
      </c>
      <c r="M556">
        <v>0</v>
      </c>
    </row>
    <row r="557" spans="1:13">
      <c r="A557" t="s">
        <v>17</v>
      </c>
      <c r="B557" s="158">
        <v>46003</v>
      </c>
      <c r="C557">
        <v>0</v>
      </c>
      <c r="D557">
        <v>0</v>
      </c>
      <c r="E557">
        <v>0</v>
      </c>
      <c r="F557">
        <v>0</v>
      </c>
      <c r="G557">
        <v>0</v>
      </c>
      <c r="H557">
        <v>0</v>
      </c>
      <c r="I557">
        <v>0</v>
      </c>
      <c r="J557">
        <v>0</v>
      </c>
      <c r="K557">
        <v>0</v>
      </c>
      <c r="L557">
        <v>0</v>
      </c>
      <c r="M557">
        <v>0</v>
      </c>
    </row>
    <row r="558" spans="1:13">
      <c r="A558" t="s">
        <v>17</v>
      </c>
      <c r="B558" s="158">
        <v>46004</v>
      </c>
      <c r="C558">
        <v>0</v>
      </c>
      <c r="D558">
        <v>0</v>
      </c>
      <c r="E558">
        <v>0</v>
      </c>
      <c r="F558">
        <v>0</v>
      </c>
      <c r="G558">
        <v>0</v>
      </c>
      <c r="H558">
        <v>0</v>
      </c>
      <c r="I558">
        <v>0</v>
      </c>
      <c r="J558">
        <v>0</v>
      </c>
      <c r="K558">
        <v>0</v>
      </c>
      <c r="L558">
        <v>0</v>
      </c>
      <c r="M558">
        <v>0</v>
      </c>
    </row>
    <row r="559" spans="1:13">
      <c r="A559" t="s">
        <v>17</v>
      </c>
      <c r="B559" s="158">
        <v>46005</v>
      </c>
      <c r="C559">
        <v>0</v>
      </c>
      <c r="D559">
        <v>0</v>
      </c>
      <c r="E559">
        <v>0</v>
      </c>
      <c r="F559">
        <v>0</v>
      </c>
      <c r="G559">
        <v>0</v>
      </c>
      <c r="H559">
        <v>0</v>
      </c>
      <c r="I559">
        <v>0</v>
      </c>
      <c r="J559">
        <v>0</v>
      </c>
      <c r="K559">
        <v>0</v>
      </c>
      <c r="L559">
        <v>0</v>
      </c>
      <c r="M559">
        <v>0</v>
      </c>
    </row>
    <row r="560" spans="1:13">
      <c r="A560" t="s">
        <v>17</v>
      </c>
      <c r="B560" s="158">
        <v>46006</v>
      </c>
      <c r="C560">
        <v>0</v>
      </c>
      <c r="D560">
        <v>0</v>
      </c>
      <c r="E560">
        <v>0</v>
      </c>
      <c r="F560">
        <v>0</v>
      </c>
      <c r="G560">
        <v>0</v>
      </c>
      <c r="H560">
        <v>0</v>
      </c>
      <c r="I560">
        <v>0</v>
      </c>
      <c r="J560">
        <v>0</v>
      </c>
      <c r="K560">
        <v>0</v>
      </c>
      <c r="L560">
        <v>0</v>
      </c>
      <c r="M560">
        <v>0</v>
      </c>
    </row>
    <row r="561" spans="1:13">
      <c r="A561" t="s">
        <v>17</v>
      </c>
      <c r="B561" s="158">
        <v>46007</v>
      </c>
      <c r="C561">
        <v>0</v>
      </c>
      <c r="D561">
        <v>0</v>
      </c>
      <c r="E561">
        <v>0</v>
      </c>
      <c r="F561">
        <v>0</v>
      </c>
      <c r="G561">
        <v>0</v>
      </c>
      <c r="H561">
        <v>0</v>
      </c>
      <c r="I561">
        <v>0</v>
      </c>
      <c r="J561">
        <v>0</v>
      </c>
      <c r="K561">
        <v>0</v>
      </c>
      <c r="L561">
        <v>0</v>
      </c>
      <c r="M561">
        <v>0</v>
      </c>
    </row>
    <row r="562" spans="1:13">
      <c r="A562" t="s">
        <v>17</v>
      </c>
      <c r="B562" s="158">
        <v>46008</v>
      </c>
      <c r="C562">
        <v>0</v>
      </c>
      <c r="D562">
        <v>0</v>
      </c>
      <c r="E562">
        <v>0</v>
      </c>
      <c r="F562">
        <v>0</v>
      </c>
      <c r="G562">
        <v>0</v>
      </c>
      <c r="H562">
        <v>0</v>
      </c>
      <c r="I562">
        <v>0</v>
      </c>
      <c r="J562">
        <v>0</v>
      </c>
      <c r="K562">
        <v>0</v>
      </c>
      <c r="L562">
        <v>0</v>
      </c>
      <c r="M562">
        <v>0</v>
      </c>
    </row>
    <row r="563" spans="1:13">
      <c r="A563" t="s">
        <v>17</v>
      </c>
      <c r="B563" s="158">
        <v>46009</v>
      </c>
      <c r="C563">
        <v>0</v>
      </c>
      <c r="D563">
        <v>0</v>
      </c>
      <c r="E563">
        <v>0</v>
      </c>
      <c r="F563">
        <v>0</v>
      </c>
      <c r="G563">
        <v>0</v>
      </c>
      <c r="H563">
        <v>0</v>
      </c>
      <c r="I563">
        <v>0</v>
      </c>
      <c r="J563">
        <v>0</v>
      </c>
      <c r="K563">
        <v>0</v>
      </c>
      <c r="L563">
        <v>0</v>
      </c>
      <c r="M563">
        <v>0</v>
      </c>
    </row>
    <row r="564" spans="1:13">
      <c r="A564" t="s">
        <v>17</v>
      </c>
      <c r="B564" s="158">
        <v>46010</v>
      </c>
      <c r="C564">
        <v>0</v>
      </c>
      <c r="D564">
        <v>0</v>
      </c>
      <c r="E564">
        <v>0</v>
      </c>
      <c r="F564">
        <v>0</v>
      </c>
      <c r="G564">
        <v>0</v>
      </c>
      <c r="H564">
        <v>0</v>
      </c>
      <c r="I564">
        <v>0</v>
      </c>
      <c r="J564">
        <v>0</v>
      </c>
      <c r="K564">
        <v>0</v>
      </c>
      <c r="L564">
        <v>0</v>
      </c>
      <c r="M564">
        <v>0</v>
      </c>
    </row>
    <row r="565" spans="1:13">
      <c r="A565" t="s">
        <v>17</v>
      </c>
      <c r="B565" s="158">
        <v>46011</v>
      </c>
      <c r="C565">
        <v>0</v>
      </c>
      <c r="D565">
        <v>0</v>
      </c>
      <c r="E565">
        <v>0</v>
      </c>
      <c r="F565">
        <v>0</v>
      </c>
      <c r="G565">
        <v>0</v>
      </c>
      <c r="H565">
        <v>0</v>
      </c>
      <c r="I565">
        <v>0</v>
      </c>
      <c r="J565">
        <v>0</v>
      </c>
      <c r="K565">
        <v>0</v>
      </c>
      <c r="L565">
        <v>0</v>
      </c>
      <c r="M565">
        <v>0</v>
      </c>
    </row>
    <row r="566" spans="1:13">
      <c r="A566" t="s">
        <v>17</v>
      </c>
      <c r="B566" s="158">
        <v>46012</v>
      </c>
      <c r="C566">
        <v>0</v>
      </c>
      <c r="D566">
        <v>0</v>
      </c>
      <c r="E566">
        <v>0</v>
      </c>
      <c r="F566">
        <v>0</v>
      </c>
      <c r="G566">
        <v>0</v>
      </c>
      <c r="H566">
        <v>0</v>
      </c>
      <c r="I566">
        <v>0</v>
      </c>
      <c r="J566">
        <v>0</v>
      </c>
      <c r="K566">
        <v>0</v>
      </c>
      <c r="L566">
        <v>0</v>
      </c>
      <c r="M566">
        <v>0</v>
      </c>
    </row>
    <row r="567" spans="1:13">
      <c r="A567" t="s">
        <v>17</v>
      </c>
      <c r="B567" s="158">
        <v>46013</v>
      </c>
      <c r="C567">
        <v>0</v>
      </c>
      <c r="D567">
        <v>0</v>
      </c>
      <c r="E567">
        <v>0</v>
      </c>
      <c r="F567">
        <v>0</v>
      </c>
      <c r="G567">
        <v>0</v>
      </c>
      <c r="H567">
        <v>0</v>
      </c>
      <c r="I567">
        <v>0</v>
      </c>
      <c r="J567">
        <v>0</v>
      </c>
      <c r="K567">
        <v>0</v>
      </c>
      <c r="L567">
        <v>0</v>
      </c>
      <c r="M567">
        <v>0</v>
      </c>
    </row>
    <row r="568" spans="1:13">
      <c r="A568" t="s">
        <v>17</v>
      </c>
      <c r="B568" s="158">
        <v>46014</v>
      </c>
      <c r="C568">
        <v>0</v>
      </c>
      <c r="D568">
        <v>0</v>
      </c>
      <c r="E568">
        <v>0</v>
      </c>
      <c r="F568">
        <v>0</v>
      </c>
      <c r="G568">
        <v>0</v>
      </c>
      <c r="H568">
        <v>0</v>
      </c>
      <c r="I568">
        <v>0</v>
      </c>
      <c r="J568">
        <v>0</v>
      </c>
      <c r="K568">
        <v>0</v>
      </c>
      <c r="L568">
        <v>0</v>
      </c>
      <c r="M568">
        <v>0</v>
      </c>
    </row>
    <row r="569" spans="1:13">
      <c r="A569" t="s">
        <v>17</v>
      </c>
      <c r="B569" s="158">
        <v>46015</v>
      </c>
      <c r="C569">
        <v>0</v>
      </c>
      <c r="D569">
        <v>0</v>
      </c>
      <c r="E569">
        <v>0</v>
      </c>
      <c r="F569">
        <v>0</v>
      </c>
      <c r="G569">
        <v>0</v>
      </c>
      <c r="H569">
        <v>0</v>
      </c>
      <c r="I569">
        <v>0</v>
      </c>
      <c r="J569">
        <v>0</v>
      </c>
      <c r="K569">
        <v>0</v>
      </c>
      <c r="L569">
        <v>0</v>
      </c>
      <c r="M569">
        <v>0</v>
      </c>
    </row>
    <row r="570" spans="1:13">
      <c r="A570" t="s">
        <v>17</v>
      </c>
      <c r="B570" s="158">
        <v>46016</v>
      </c>
      <c r="C570">
        <v>0</v>
      </c>
      <c r="D570">
        <v>0</v>
      </c>
      <c r="E570">
        <v>0</v>
      </c>
      <c r="F570">
        <v>0</v>
      </c>
      <c r="G570">
        <v>0</v>
      </c>
      <c r="H570">
        <v>0</v>
      </c>
      <c r="I570">
        <v>0</v>
      </c>
      <c r="J570">
        <v>0</v>
      </c>
      <c r="K570">
        <v>0</v>
      </c>
      <c r="L570">
        <v>0</v>
      </c>
      <c r="M570">
        <v>0</v>
      </c>
    </row>
    <row r="571" spans="1:13">
      <c r="A571" t="s">
        <v>17</v>
      </c>
      <c r="B571" s="158">
        <v>46017</v>
      </c>
      <c r="C571">
        <v>0</v>
      </c>
      <c r="D571">
        <v>0</v>
      </c>
      <c r="E571">
        <v>0</v>
      </c>
      <c r="F571">
        <v>0</v>
      </c>
      <c r="G571">
        <v>0</v>
      </c>
      <c r="H571">
        <v>0</v>
      </c>
      <c r="I571">
        <v>0</v>
      </c>
      <c r="J571">
        <v>0</v>
      </c>
      <c r="K571">
        <v>0</v>
      </c>
      <c r="L571">
        <v>0</v>
      </c>
      <c r="M571">
        <v>0</v>
      </c>
    </row>
    <row r="572" spans="1:13">
      <c r="A572" t="s">
        <v>17</v>
      </c>
      <c r="B572" s="158">
        <v>46018</v>
      </c>
      <c r="C572">
        <v>0</v>
      </c>
      <c r="D572">
        <v>0</v>
      </c>
      <c r="E572">
        <v>0</v>
      </c>
      <c r="F572">
        <v>0</v>
      </c>
      <c r="G572">
        <v>0</v>
      </c>
      <c r="H572">
        <v>0</v>
      </c>
      <c r="I572">
        <v>0</v>
      </c>
      <c r="J572">
        <v>0</v>
      </c>
      <c r="K572">
        <v>0</v>
      </c>
      <c r="L572">
        <v>0</v>
      </c>
      <c r="M572">
        <v>0</v>
      </c>
    </row>
    <row r="573" spans="1:13">
      <c r="A573" t="s">
        <v>17</v>
      </c>
      <c r="B573" s="158">
        <v>46019</v>
      </c>
      <c r="C573">
        <v>0</v>
      </c>
      <c r="D573">
        <v>0</v>
      </c>
      <c r="E573">
        <v>0</v>
      </c>
      <c r="F573">
        <v>0</v>
      </c>
      <c r="G573">
        <v>0</v>
      </c>
      <c r="H573">
        <v>0</v>
      </c>
      <c r="I573">
        <v>0</v>
      </c>
      <c r="J573">
        <v>0</v>
      </c>
      <c r="K573">
        <v>0</v>
      </c>
      <c r="L573">
        <v>0</v>
      </c>
      <c r="M573">
        <v>0</v>
      </c>
    </row>
    <row r="574" spans="1:13">
      <c r="A574" t="s">
        <v>17</v>
      </c>
      <c r="B574" s="158">
        <v>46020</v>
      </c>
      <c r="C574">
        <v>0</v>
      </c>
      <c r="D574">
        <v>0</v>
      </c>
      <c r="E574">
        <v>0</v>
      </c>
      <c r="F574">
        <v>0</v>
      </c>
      <c r="G574">
        <v>0</v>
      </c>
      <c r="H574">
        <v>0</v>
      </c>
      <c r="I574">
        <v>0</v>
      </c>
      <c r="J574">
        <v>0</v>
      </c>
      <c r="K574">
        <v>0</v>
      </c>
      <c r="L574">
        <v>0</v>
      </c>
      <c r="M574">
        <v>0</v>
      </c>
    </row>
    <row r="575" spans="1:13">
      <c r="A575" t="s">
        <v>17</v>
      </c>
      <c r="B575" s="158">
        <v>46021</v>
      </c>
      <c r="C575">
        <v>0</v>
      </c>
      <c r="D575">
        <v>0</v>
      </c>
      <c r="E575">
        <v>0</v>
      </c>
      <c r="F575">
        <v>0</v>
      </c>
      <c r="G575">
        <v>0</v>
      </c>
      <c r="H575">
        <v>0</v>
      </c>
      <c r="I575">
        <v>0</v>
      </c>
      <c r="J575">
        <v>0</v>
      </c>
      <c r="K575">
        <v>0</v>
      </c>
      <c r="L575">
        <v>0</v>
      </c>
      <c r="M575">
        <v>0</v>
      </c>
    </row>
    <row r="576" spans="1:13">
      <c r="A576" t="s">
        <v>17</v>
      </c>
      <c r="B576" s="158">
        <v>46022</v>
      </c>
      <c r="C576">
        <v>0</v>
      </c>
      <c r="D576">
        <v>0</v>
      </c>
      <c r="E576">
        <v>0</v>
      </c>
      <c r="F576">
        <v>0</v>
      </c>
      <c r="G576">
        <v>0</v>
      </c>
      <c r="H576">
        <v>0</v>
      </c>
      <c r="I576">
        <v>0</v>
      </c>
      <c r="J576">
        <v>0</v>
      </c>
      <c r="K576">
        <v>0</v>
      </c>
      <c r="L576">
        <v>0</v>
      </c>
      <c r="M576">
        <v>0</v>
      </c>
    </row>
    <row r="577" spans="1:13">
      <c r="A577" t="s">
        <v>18</v>
      </c>
      <c r="B577" s="158" cm="1">
        <f t="array" ref="B577:M691">+'LUIS ALCIDES ARIZA LAITON '!A5:L119</f>
        <v>45908</v>
      </c>
      <c r="C577">
        <v>0</v>
      </c>
      <c r="D577">
        <v>0</v>
      </c>
      <c r="E577">
        <v>0</v>
      </c>
      <c r="F577">
        <v>0</v>
      </c>
      <c r="G577">
        <v>0</v>
      </c>
      <c r="H577">
        <v>0</v>
      </c>
      <c r="I577">
        <v>0</v>
      </c>
      <c r="J577">
        <v>0</v>
      </c>
      <c r="K577">
        <v>0</v>
      </c>
      <c r="L577">
        <v>0</v>
      </c>
      <c r="M577">
        <v>0</v>
      </c>
    </row>
    <row r="578" spans="1:13">
      <c r="A578" t="s">
        <v>18</v>
      </c>
      <c r="B578" s="158">
        <v>45909</v>
      </c>
      <c r="C578">
        <v>0</v>
      </c>
      <c r="D578">
        <v>0</v>
      </c>
      <c r="E578">
        <v>0</v>
      </c>
      <c r="F578">
        <v>0</v>
      </c>
      <c r="G578">
        <v>0</v>
      </c>
      <c r="H578">
        <v>0</v>
      </c>
      <c r="I578">
        <v>8</v>
      </c>
      <c r="J578">
        <v>0</v>
      </c>
      <c r="K578">
        <v>1</v>
      </c>
      <c r="L578">
        <v>0</v>
      </c>
      <c r="M578" t="str">
        <v>Traslado de Tarjetas Kardex letra A -Prueba datos de inventario.</v>
      </c>
    </row>
    <row r="579" spans="1:13">
      <c r="A579" t="s">
        <v>18</v>
      </c>
      <c r="B579" s="158">
        <v>45910</v>
      </c>
      <c r="C579">
        <v>0</v>
      </c>
      <c r="D579">
        <v>0</v>
      </c>
      <c r="E579">
        <v>0</v>
      </c>
      <c r="F579">
        <v>0</v>
      </c>
      <c r="G579">
        <v>0</v>
      </c>
      <c r="H579">
        <v>0</v>
      </c>
      <c r="I579">
        <v>0</v>
      </c>
      <c r="J579">
        <v>0</v>
      </c>
      <c r="K579">
        <v>0</v>
      </c>
      <c r="L579">
        <v>0</v>
      </c>
      <c r="M579" t="str">
        <v>NO ASISTIO</v>
      </c>
    </row>
    <row r="580" spans="1:13">
      <c r="A580" t="s">
        <v>18</v>
      </c>
      <c r="B580" s="158">
        <v>45911</v>
      </c>
      <c r="C580">
        <v>0</v>
      </c>
      <c r="D580">
        <v>0</v>
      </c>
      <c r="E580">
        <v>0</v>
      </c>
      <c r="F580">
        <v>0</v>
      </c>
      <c r="G580">
        <v>0</v>
      </c>
      <c r="H580">
        <v>0</v>
      </c>
      <c r="I580">
        <v>8</v>
      </c>
      <c r="J580">
        <v>0</v>
      </c>
      <c r="K580">
        <v>1</v>
      </c>
      <c r="L580">
        <v>0</v>
      </c>
      <c r="M580" t="str">
        <v>Foliación Tarjetas Kadex Veteranos de Guerra MinDef 1,0 (2092 folios)</v>
      </c>
    </row>
    <row r="581" spans="1:13">
      <c r="A581" t="s">
        <v>18</v>
      </c>
      <c r="B581" s="158">
        <v>45912</v>
      </c>
      <c r="C581">
        <v>0</v>
      </c>
      <c r="D581">
        <v>0</v>
      </c>
      <c r="E581">
        <v>0</v>
      </c>
      <c r="F581">
        <v>0</v>
      </c>
      <c r="G581">
        <v>0</v>
      </c>
      <c r="H581">
        <v>0</v>
      </c>
      <c r="I581">
        <v>8</v>
      </c>
      <c r="J581">
        <v>0</v>
      </c>
      <c r="K581">
        <v>1</v>
      </c>
      <c r="L581">
        <v>0</v>
      </c>
      <c r="M581" t="str">
        <v>Foliación Tarjetas Kadex Veteranos de Guerra MinDef 1,0 (2311 folios)
SE ENCUENTRA AL DIA EN METAS DE PRODUCCION AL 12 DE SEP DE 2026</v>
      </c>
    </row>
    <row r="582" spans="1:13">
      <c r="A582" t="s">
        <v>18</v>
      </c>
      <c r="B582" s="158">
        <v>45913</v>
      </c>
      <c r="C582">
        <v>0</v>
      </c>
      <c r="D582">
        <v>0</v>
      </c>
      <c r="E582">
        <v>0</v>
      </c>
      <c r="F582">
        <v>0</v>
      </c>
      <c r="G582">
        <v>0</v>
      </c>
      <c r="H582">
        <v>0</v>
      </c>
      <c r="I582">
        <v>0</v>
      </c>
      <c r="J582">
        <v>0</v>
      </c>
      <c r="K582">
        <v>0</v>
      </c>
      <c r="L582">
        <v>0</v>
      </c>
      <c r="M582">
        <v>0</v>
      </c>
    </row>
    <row r="583" spans="1:13">
      <c r="A583" t="s">
        <v>18</v>
      </c>
      <c r="B583" s="158">
        <v>45914</v>
      </c>
      <c r="C583">
        <v>0</v>
      </c>
      <c r="D583">
        <v>0</v>
      </c>
      <c r="E583">
        <v>0</v>
      </c>
      <c r="F583">
        <v>0</v>
      </c>
      <c r="G583">
        <v>0</v>
      </c>
      <c r="H583">
        <v>0</v>
      </c>
      <c r="I583">
        <v>0</v>
      </c>
      <c r="J583">
        <v>0</v>
      </c>
      <c r="K583">
        <v>0</v>
      </c>
      <c r="L583">
        <v>0</v>
      </c>
      <c r="M583">
        <v>0</v>
      </c>
    </row>
    <row r="584" spans="1:13">
      <c r="A584" t="s">
        <v>18</v>
      </c>
      <c r="B584" s="158">
        <v>45915</v>
      </c>
      <c r="C584">
        <v>0</v>
      </c>
      <c r="D584">
        <v>0</v>
      </c>
      <c r="E584">
        <v>0</v>
      </c>
      <c r="F584">
        <v>0</v>
      </c>
      <c r="G584">
        <v>0</v>
      </c>
      <c r="H584">
        <v>0</v>
      </c>
      <c r="I584">
        <v>8</v>
      </c>
      <c r="J584">
        <v>0</v>
      </c>
      <c r="K584">
        <v>1</v>
      </c>
      <c r="L584">
        <v>0</v>
      </c>
      <c r="M584" t="str">
        <v>Foliación Tarjetas Kadex Veteranos de Guerra MinDef 1,0 (1010) reunión de subdirección en AGN</v>
      </c>
    </row>
    <row r="585" spans="1:13">
      <c r="A585" t="s">
        <v>18</v>
      </c>
      <c r="B585" s="158">
        <v>45916</v>
      </c>
      <c r="C585">
        <v>0</v>
      </c>
      <c r="D585">
        <v>0</v>
      </c>
      <c r="E585">
        <v>0</v>
      </c>
      <c r="F585">
        <v>0</v>
      </c>
      <c r="G585">
        <v>0</v>
      </c>
      <c r="H585">
        <v>0</v>
      </c>
      <c r="I585">
        <v>8</v>
      </c>
      <c r="J585">
        <v>0</v>
      </c>
      <c r="K585">
        <v>1</v>
      </c>
      <c r="L585">
        <v>0</v>
      </c>
      <c r="M585" t="str">
        <v>Foliación Tarjetas Kadex Veteranos de Guerra MinDef 1,0 (2626 Folios) Total de folios de Tarjetas Kardex Veteranos de Guerra 9,075 folios</v>
      </c>
    </row>
    <row r="586" spans="1:13">
      <c r="A586" t="s">
        <v>18</v>
      </c>
      <c r="B586" s="158">
        <v>45917</v>
      </c>
      <c r="C586">
        <v>0</v>
      </c>
      <c r="D586">
        <v>0</v>
      </c>
      <c r="E586">
        <v>0</v>
      </c>
      <c r="F586">
        <v>0</v>
      </c>
      <c r="G586">
        <v>0</v>
      </c>
      <c r="H586">
        <v>0</v>
      </c>
      <c r="I586">
        <v>0</v>
      </c>
      <c r="J586">
        <v>0</v>
      </c>
      <c r="K586">
        <v>0</v>
      </c>
      <c r="L586">
        <v>0</v>
      </c>
      <c r="M586" t="str">
        <v>NO ASISTIO</v>
      </c>
    </row>
    <row r="587" spans="1:13">
      <c r="A587" t="s">
        <v>18</v>
      </c>
      <c r="B587" s="158">
        <v>45918</v>
      </c>
      <c r="C587">
        <v>0</v>
      </c>
      <c r="D587">
        <v>0</v>
      </c>
      <c r="E587">
        <v>0</v>
      </c>
      <c r="F587">
        <v>0</v>
      </c>
      <c r="G587">
        <v>0</v>
      </c>
      <c r="H587">
        <v>0</v>
      </c>
      <c r="I587">
        <v>0</v>
      </c>
      <c r="J587">
        <v>0</v>
      </c>
      <c r="K587">
        <v>0</v>
      </c>
      <c r="L587">
        <v>0</v>
      </c>
      <c r="M587">
        <v>0</v>
      </c>
    </row>
    <row r="588" spans="1:13">
      <c r="A588" t="s">
        <v>18</v>
      </c>
      <c r="B588" s="158">
        <v>45919</v>
      </c>
      <c r="C588">
        <v>2</v>
      </c>
      <c r="D588">
        <v>0</v>
      </c>
      <c r="E588">
        <v>0</v>
      </c>
      <c r="F588">
        <v>0</v>
      </c>
      <c r="G588">
        <v>0</v>
      </c>
      <c r="H588">
        <v>0</v>
      </c>
      <c r="I588">
        <v>0</v>
      </c>
      <c r="J588">
        <v>0</v>
      </c>
      <c r="K588">
        <v>0</v>
      </c>
      <c r="L588">
        <v>0</v>
      </c>
      <c r="M588" t="str">
        <v>Gavetas 23 y 24 - Pdte Gaveta No.25</v>
      </c>
    </row>
    <row r="589" spans="1:13">
      <c r="A589" t="s">
        <v>18</v>
      </c>
      <c r="B589" s="158">
        <v>45920</v>
      </c>
      <c r="C589">
        <v>0</v>
      </c>
      <c r="D589">
        <v>0</v>
      </c>
      <c r="E589">
        <v>0</v>
      </c>
      <c r="F589">
        <v>0</v>
      </c>
      <c r="G589">
        <v>0</v>
      </c>
      <c r="H589">
        <v>0</v>
      </c>
      <c r="I589">
        <v>0</v>
      </c>
      <c r="J589">
        <v>0</v>
      </c>
      <c r="K589">
        <v>0</v>
      </c>
      <c r="L589">
        <v>0</v>
      </c>
      <c r="M589">
        <v>0</v>
      </c>
    </row>
    <row r="590" spans="1:13">
      <c r="A590" t="s">
        <v>18</v>
      </c>
      <c r="B590" s="158">
        <v>45921</v>
      </c>
      <c r="C590">
        <v>0</v>
      </c>
      <c r="D590">
        <v>0</v>
      </c>
      <c r="E590">
        <v>0</v>
      </c>
      <c r="F590">
        <v>0</v>
      </c>
      <c r="G590">
        <v>0</v>
      </c>
      <c r="H590">
        <v>0</v>
      </c>
      <c r="I590">
        <v>0</v>
      </c>
      <c r="J590">
        <v>0</v>
      </c>
      <c r="K590">
        <v>0</v>
      </c>
      <c r="L590">
        <v>0</v>
      </c>
      <c r="M590">
        <v>0</v>
      </c>
    </row>
    <row r="591" spans="1:13">
      <c r="A591" t="s">
        <v>18</v>
      </c>
      <c r="B591" s="158">
        <v>45922</v>
      </c>
      <c r="C591">
        <v>0</v>
      </c>
      <c r="D591">
        <v>0</v>
      </c>
      <c r="E591">
        <v>0</v>
      </c>
      <c r="F591">
        <v>0</v>
      </c>
      <c r="G591">
        <v>0</v>
      </c>
      <c r="H591">
        <v>0</v>
      </c>
      <c r="I591">
        <v>0</v>
      </c>
      <c r="J591">
        <v>0</v>
      </c>
      <c r="K591">
        <v>0</v>
      </c>
      <c r="L591">
        <v>0</v>
      </c>
      <c r="M591" t="str">
        <v>Sin Producciòn</v>
      </c>
    </row>
    <row r="592" spans="1:13">
      <c r="A592" t="s">
        <v>18</v>
      </c>
      <c r="B592" s="158">
        <v>45923</v>
      </c>
      <c r="C592">
        <v>0</v>
      </c>
      <c r="D592">
        <v>0</v>
      </c>
      <c r="E592">
        <v>0</v>
      </c>
      <c r="F592">
        <v>0</v>
      </c>
      <c r="G592">
        <v>0</v>
      </c>
      <c r="H592">
        <v>0</v>
      </c>
      <c r="I592">
        <v>0</v>
      </c>
      <c r="J592">
        <v>0</v>
      </c>
      <c r="K592">
        <v>0</v>
      </c>
      <c r="L592">
        <v>0</v>
      </c>
      <c r="M592" t="str">
        <v xml:space="preserve">Sin Producciòn
SE REALIZA SEGUIMIENTO QUEDANDO PDTS 3 DIAS DE PRODUCCIÒN  </v>
      </c>
    </row>
    <row r="593" spans="1:13">
      <c r="A593" t="s">
        <v>18</v>
      </c>
      <c r="B593" s="158">
        <v>45924</v>
      </c>
      <c r="C593">
        <v>0</v>
      </c>
      <c r="D593">
        <v>0</v>
      </c>
      <c r="E593">
        <v>61</v>
      </c>
      <c r="F593">
        <v>0</v>
      </c>
      <c r="G593">
        <v>0</v>
      </c>
      <c r="H593">
        <v>0</v>
      </c>
      <c r="I593">
        <v>0</v>
      </c>
      <c r="J593">
        <v>0</v>
      </c>
      <c r="K593">
        <v>0</v>
      </c>
      <c r="L593">
        <v>0</v>
      </c>
      <c r="M593" t="str">
        <v>GAVETA 3</v>
      </c>
    </row>
    <row r="594" spans="1:13">
      <c r="A594" t="s">
        <v>18</v>
      </c>
      <c r="B594" s="158">
        <v>45925</v>
      </c>
      <c r="C594">
        <v>0</v>
      </c>
      <c r="D594">
        <v>0</v>
      </c>
      <c r="E594">
        <v>129</v>
      </c>
      <c r="F594">
        <v>0</v>
      </c>
      <c r="G594">
        <v>0</v>
      </c>
      <c r="H594">
        <v>0</v>
      </c>
      <c r="I594">
        <v>0</v>
      </c>
      <c r="J594">
        <v>0</v>
      </c>
      <c r="K594">
        <v>0</v>
      </c>
      <c r="L594">
        <v>0</v>
      </c>
      <c r="M594" t="str">
        <v>GAVETA 3</v>
      </c>
    </row>
    <row r="595" spans="1:13">
      <c r="A595" t="s">
        <v>18</v>
      </c>
      <c r="B595" s="158">
        <v>45926</v>
      </c>
      <c r="C595">
        <v>0</v>
      </c>
      <c r="D595">
        <v>0</v>
      </c>
      <c r="E595">
        <v>125</v>
      </c>
      <c r="F595">
        <v>0</v>
      </c>
      <c r="G595">
        <v>0</v>
      </c>
      <c r="H595">
        <v>0</v>
      </c>
      <c r="I595">
        <v>0</v>
      </c>
      <c r="J595">
        <v>0</v>
      </c>
      <c r="K595">
        <v>0</v>
      </c>
      <c r="L595">
        <v>0</v>
      </c>
      <c r="M595" t="str">
        <v>GAVETA 3</v>
      </c>
    </row>
    <row r="596" spans="1:13">
      <c r="A596" t="s">
        <v>18</v>
      </c>
      <c r="B596" s="158">
        <v>45927</v>
      </c>
      <c r="C596">
        <v>0</v>
      </c>
      <c r="D596">
        <v>0</v>
      </c>
      <c r="E596">
        <v>0</v>
      </c>
      <c r="F596">
        <v>0</v>
      </c>
      <c r="G596">
        <v>0</v>
      </c>
      <c r="H596">
        <v>0</v>
      </c>
      <c r="I596">
        <v>0</v>
      </c>
      <c r="J596">
        <v>0</v>
      </c>
      <c r="K596">
        <v>0</v>
      </c>
      <c r="L596">
        <v>0</v>
      </c>
      <c r="M596">
        <v>0</v>
      </c>
    </row>
    <row r="597" spans="1:13">
      <c r="A597" t="s">
        <v>18</v>
      </c>
      <c r="B597" s="158">
        <v>45928</v>
      </c>
      <c r="C597">
        <v>0</v>
      </c>
      <c r="D597">
        <v>0</v>
      </c>
      <c r="E597">
        <v>0</v>
      </c>
      <c r="F597">
        <v>0</v>
      </c>
      <c r="G597">
        <v>0</v>
      </c>
      <c r="H597">
        <v>0</v>
      </c>
      <c r="I597">
        <v>0</v>
      </c>
      <c r="J597">
        <v>0</v>
      </c>
      <c r="K597">
        <v>0</v>
      </c>
      <c r="L597">
        <v>0</v>
      </c>
      <c r="M597">
        <v>0</v>
      </c>
    </row>
    <row r="598" spans="1:13">
      <c r="A598" t="s">
        <v>18</v>
      </c>
      <c r="B598" s="158">
        <v>45929</v>
      </c>
      <c r="C598">
        <v>0</v>
      </c>
      <c r="D598">
        <v>0</v>
      </c>
      <c r="E598">
        <v>157</v>
      </c>
      <c r="F598">
        <v>0</v>
      </c>
      <c r="G598">
        <v>0</v>
      </c>
      <c r="H598">
        <v>0</v>
      </c>
      <c r="I598">
        <v>0</v>
      </c>
      <c r="J598">
        <v>0</v>
      </c>
      <c r="K598">
        <v>0</v>
      </c>
      <c r="L598">
        <v>0</v>
      </c>
      <c r="M598" t="str">
        <v>GAVETA 3</v>
      </c>
    </row>
    <row r="599" spans="1:13">
      <c r="A599" t="s">
        <v>18</v>
      </c>
      <c r="B599" s="158">
        <v>45930</v>
      </c>
      <c r="C599">
        <v>0</v>
      </c>
      <c r="D599">
        <v>0</v>
      </c>
      <c r="E599">
        <v>270</v>
      </c>
      <c r="F599">
        <v>0</v>
      </c>
      <c r="G599">
        <v>0</v>
      </c>
      <c r="H599">
        <v>0</v>
      </c>
      <c r="I599">
        <v>0</v>
      </c>
      <c r="J599">
        <v>0</v>
      </c>
      <c r="K599">
        <v>0</v>
      </c>
      <c r="L599">
        <v>0</v>
      </c>
      <c r="M599" t="str">
        <v>GAVETA 12</v>
      </c>
    </row>
    <row r="600" spans="1:13">
      <c r="A600" t="s">
        <v>18</v>
      </c>
      <c r="B600" s="158">
        <v>45931</v>
      </c>
      <c r="C600">
        <v>0</v>
      </c>
      <c r="D600">
        <v>0</v>
      </c>
      <c r="E600">
        <v>281</v>
      </c>
      <c r="F600">
        <v>0</v>
      </c>
      <c r="G600">
        <v>0</v>
      </c>
      <c r="H600">
        <v>0</v>
      </c>
      <c r="I600">
        <v>0</v>
      </c>
      <c r="J600">
        <v>0</v>
      </c>
      <c r="K600">
        <v>0</v>
      </c>
      <c r="L600">
        <v>0</v>
      </c>
      <c r="M600" t="str">
        <v>GAVETA 12</v>
      </c>
    </row>
    <row r="601" spans="1:13">
      <c r="A601" t="s">
        <v>18</v>
      </c>
      <c r="B601" s="158">
        <v>45932</v>
      </c>
      <c r="C601">
        <v>0</v>
      </c>
      <c r="D601">
        <v>0</v>
      </c>
      <c r="E601">
        <v>350</v>
      </c>
      <c r="F601">
        <v>0</v>
      </c>
      <c r="G601">
        <v>0</v>
      </c>
      <c r="H601">
        <v>0</v>
      </c>
      <c r="I601">
        <v>0</v>
      </c>
      <c r="J601">
        <v>0</v>
      </c>
      <c r="K601">
        <v>0</v>
      </c>
      <c r="L601">
        <v>0</v>
      </c>
      <c r="M601" t="str">
        <v>GAVETA 12 Y 21</v>
      </c>
    </row>
    <row r="602" spans="1:13">
      <c r="A602" t="s">
        <v>18</v>
      </c>
      <c r="B602" s="158">
        <v>45933</v>
      </c>
      <c r="C602">
        <v>0</v>
      </c>
      <c r="D602">
        <v>0</v>
      </c>
      <c r="E602">
        <v>206</v>
      </c>
      <c r="F602">
        <v>0</v>
      </c>
      <c r="G602">
        <v>0</v>
      </c>
      <c r="H602">
        <v>0</v>
      </c>
      <c r="I602">
        <v>0</v>
      </c>
      <c r="J602">
        <v>0</v>
      </c>
      <c r="K602">
        <v>0</v>
      </c>
      <c r="L602">
        <v>0</v>
      </c>
      <c r="M602" t="str">
        <v>GAVETA 21</v>
      </c>
    </row>
    <row r="603" spans="1:13">
      <c r="A603" t="s">
        <v>18</v>
      </c>
      <c r="B603" s="158">
        <v>45934</v>
      </c>
      <c r="C603">
        <v>0</v>
      </c>
      <c r="D603">
        <v>0</v>
      </c>
      <c r="E603">
        <v>179</v>
      </c>
      <c r="F603">
        <v>0</v>
      </c>
      <c r="G603">
        <v>0</v>
      </c>
      <c r="H603">
        <v>0</v>
      </c>
      <c r="I603">
        <v>0</v>
      </c>
      <c r="J603">
        <v>0</v>
      </c>
      <c r="K603">
        <v>0</v>
      </c>
      <c r="L603">
        <v>0</v>
      </c>
      <c r="M603" t="str">
        <v>GAVETA 21</v>
      </c>
    </row>
    <row r="604" spans="1:13">
      <c r="A604" t="s">
        <v>18</v>
      </c>
      <c r="B604" s="158">
        <v>45935</v>
      </c>
      <c r="C604">
        <v>0</v>
      </c>
      <c r="D604">
        <v>0</v>
      </c>
      <c r="E604">
        <v>0</v>
      </c>
      <c r="F604">
        <v>0</v>
      </c>
      <c r="G604">
        <v>0</v>
      </c>
      <c r="H604">
        <v>0</v>
      </c>
      <c r="I604">
        <v>0</v>
      </c>
      <c r="J604">
        <v>0</v>
      </c>
      <c r="K604">
        <v>0</v>
      </c>
      <c r="L604">
        <v>0</v>
      </c>
      <c r="M604">
        <v>0</v>
      </c>
    </row>
    <row r="605" spans="1:13">
      <c r="A605" t="s">
        <v>18</v>
      </c>
      <c r="B605" s="158">
        <v>45936</v>
      </c>
      <c r="C605">
        <v>0</v>
      </c>
      <c r="D605">
        <v>0</v>
      </c>
      <c r="E605">
        <v>320</v>
      </c>
      <c r="F605">
        <v>0</v>
      </c>
      <c r="G605">
        <v>0</v>
      </c>
      <c r="H605">
        <v>0</v>
      </c>
      <c r="I605">
        <v>0</v>
      </c>
      <c r="J605">
        <v>0</v>
      </c>
      <c r="K605">
        <v>0</v>
      </c>
      <c r="L605">
        <v>0</v>
      </c>
      <c r="M605" t="str">
        <v>GAVETA 28</v>
      </c>
    </row>
    <row r="606" spans="1:13">
      <c r="A606" t="s">
        <v>18</v>
      </c>
      <c r="B606" s="158">
        <v>45937</v>
      </c>
      <c r="C606">
        <v>0</v>
      </c>
      <c r="D606">
        <v>0</v>
      </c>
      <c r="E606">
        <v>300</v>
      </c>
      <c r="F606">
        <v>0</v>
      </c>
      <c r="G606">
        <v>0</v>
      </c>
      <c r="H606">
        <v>0</v>
      </c>
      <c r="I606">
        <v>0</v>
      </c>
      <c r="J606">
        <v>0</v>
      </c>
      <c r="K606">
        <v>0</v>
      </c>
      <c r="L606">
        <v>0</v>
      </c>
      <c r="M606" t="str">
        <v>GAVETA 28</v>
      </c>
    </row>
    <row r="607" spans="1:13">
      <c r="A607" t="s">
        <v>18</v>
      </c>
      <c r="B607" s="158">
        <v>45938</v>
      </c>
      <c r="C607">
        <v>0</v>
      </c>
      <c r="D607">
        <v>0</v>
      </c>
      <c r="E607">
        <v>305</v>
      </c>
      <c r="F607">
        <v>0</v>
      </c>
      <c r="G607">
        <v>0</v>
      </c>
      <c r="H607">
        <v>0</v>
      </c>
      <c r="I607">
        <v>0</v>
      </c>
      <c r="J607">
        <v>0</v>
      </c>
      <c r="K607">
        <v>0</v>
      </c>
      <c r="L607">
        <v>0</v>
      </c>
      <c r="M607" t="str">
        <v>GAVETA 28 Y 42</v>
      </c>
    </row>
    <row r="608" spans="1:13">
      <c r="A608" t="s">
        <v>18</v>
      </c>
      <c r="B608" s="158">
        <v>45939</v>
      </c>
      <c r="C608">
        <v>0</v>
      </c>
      <c r="D608">
        <v>0</v>
      </c>
      <c r="E608">
        <v>261</v>
      </c>
      <c r="F608">
        <v>0</v>
      </c>
      <c r="G608">
        <v>0</v>
      </c>
      <c r="H608">
        <v>0</v>
      </c>
      <c r="I608">
        <v>0</v>
      </c>
      <c r="J608">
        <v>0</v>
      </c>
      <c r="K608">
        <v>0</v>
      </c>
      <c r="L608">
        <v>0</v>
      </c>
      <c r="M608" t="str">
        <v>GAVETA 42 Y 48</v>
      </c>
    </row>
    <row r="609" spans="1:13">
      <c r="A609" t="s">
        <v>18</v>
      </c>
      <c r="B609" s="158">
        <v>45940</v>
      </c>
      <c r="C609">
        <v>0</v>
      </c>
      <c r="D609">
        <v>0</v>
      </c>
      <c r="E609">
        <v>259</v>
      </c>
      <c r="F609">
        <v>0</v>
      </c>
      <c r="G609">
        <v>0</v>
      </c>
      <c r="H609">
        <v>0</v>
      </c>
      <c r="I609">
        <v>0</v>
      </c>
      <c r="J609">
        <v>0</v>
      </c>
      <c r="K609">
        <v>0</v>
      </c>
      <c r="L609">
        <v>0</v>
      </c>
      <c r="M609" t="str">
        <v>GAVETA 48</v>
      </c>
    </row>
    <row r="610" spans="1:13">
      <c r="A610" t="s">
        <v>18</v>
      </c>
      <c r="B610" s="158">
        <v>45941</v>
      </c>
      <c r="C610">
        <v>0</v>
      </c>
      <c r="D610">
        <v>0</v>
      </c>
      <c r="E610">
        <v>0</v>
      </c>
      <c r="F610">
        <v>0</v>
      </c>
      <c r="G610">
        <v>0</v>
      </c>
      <c r="H610">
        <v>0</v>
      </c>
      <c r="I610">
        <v>0</v>
      </c>
      <c r="J610">
        <v>0</v>
      </c>
      <c r="K610">
        <v>0</v>
      </c>
      <c r="L610">
        <v>0</v>
      </c>
      <c r="M610">
        <v>0</v>
      </c>
    </row>
    <row r="611" spans="1:13">
      <c r="A611" t="s">
        <v>18</v>
      </c>
      <c r="B611" s="158">
        <v>45942</v>
      </c>
      <c r="C611">
        <v>0</v>
      </c>
      <c r="D611">
        <v>0</v>
      </c>
      <c r="E611">
        <v>0</v>
      </c>
      <c r="F611">
        <v>0</v>
      </c>
      <c r="G611">
        <v>0</v>
      </c>
      <c r="H611">
        <v>0</v>
      </c>
      <c r="I611">
        <v>0</v>
      </c>
      <c r="J611">
        <v>0</v>
      </c>
      <c r="K611">
        <v>0</v>
      </c>
      <c r="L611">
        <v>0</v>
      </c>
      <c r="M611">
        <v>0</v>
      </c>
    </row>
    <row r="612" spans="1:13">
      <c r="A612" t="s">
        <v>18</v>
      </c>
      <c r="B612" s="158">
        <v>45943</v>
      </c>
      <c r="C612">
        <v>0</v>
      </c>
      <c r="D612">
        <v>0</v>
      </c>
      <c r="E612">
        <v>0</v>
      </c>
      <c r="F612">
        <v>0</v>
      </c>
      <c r="G612">
        <v>0</v>
      </c>
      <c r="H612">
        <v>0</v>
      </c>
      <c r="I612">
        <v>0</v>
      </c>
      <c r="J612">
        <v>0</v>
      </c>
      <c r="K612">
        <v>0</v>
      </c>
      <c r="L612">
        <v>0</v>
      </c>
      <c r="M612">
        <v>0</v>
      </c>
    </row>
    <row r="613" spans="1:13">
      <c r="A613" t="s">
        <v>18</v>
      </c>
      <c r="B613" s="158">
        <v>45944</v>
      </c>
      <c r="C613">
        <v>0</v>
      </c>
      <c r="D613">
        <v>0</v>
      </c>
      <c r="E613">
        <v>260</v>
      </c>
      <c r="F613">
        <v>0</v>
      </c>
      <c r="G613">
        <v>0</v>
      </c>
      <c r="H613">
        <v>0</v>
      </c>
      <c r="I613">
        <v>0</v>
      </c>
      <c r="J613">
        <v>0</v>
      </c>
      <c r="K613">
        <v>0</v>
      </c>
      <c r="L613">
        <v>0</v>
      </c>
      <c r="M613" t="str">
        <v>GAVETA 48</v>
      </c>
    </row>
    <row r="614" spans="1:13">
      <c r="A614" t="s">
        <v>18</v>
      </c>
      <c r="B614" s="158">
        <v>45945</v>
      </c>
      <c r="C614">
        <v>0</v>
      </c>
      <c r="D614">
        <v>0</v>
      </c>
      <c r="E614">
        <v>259</v>
      </c>
      <c r="F614">
        <v>0</v>
      </c>
      <c r="G614">
        <v>0</v>
      </c>
      <c r="H614">
        <v>0</v>
      </c>
      <c r="I614">
        <v>0</v>
      </c>
      <c r="J614">
        <v>0</v>
      </c>
      <c r="K614">
        <v>0</v>
      </c>
      <c r="L614">
        <v>0</v>
      </c>
      <c r="M614" t="str">
        <v xml:space="preserve">GAVETA 48
SE REALIZA SEGUIMIENTO CON CORTE AL 15/10/2025 EVIDENCIANDO UN SALDO PENDIENTE DE 3 GAVETAS DE PRODUCCION MAS 178 REGISTROS FUID KARDEX
LO ANTERIOR EQUIVALENTE A 3.7 DÌAS DE PRODUCCION </v>
      </c>
    </row>
    <row r="615" spans="1:13">
      <c r="A615" t="s">
        <v>18</v>
      </c>
      <c r="B615" s="158">
        <v>45946</v>
      </c>
      <c r="C615">
        <v>0</v>
      </c>
      <c r="D615">
        <v>0</v>
      </c>
      <c r="E615">
        <v>300</v>
      </c>
      <c r="F615">
        <v>0</v>
      </c>
      <c r="G615">
        <v>0</v>
      </c>
      <c r="H615">
        <v>0</v>
      </c>
      <c r="I615">
        <v>0</v>
      </c>
      <c r="J615">
        <v>0</v>
      </c>
      <c r="K615">
        <v>0</v>
      </c>
      <c r="L615">
        <v>0</v>
      </c>
      <c r="M615" t="str">
        <v>GAVETA 48</v>
      </c>
    </row>
    <row r="616" spans="1:13">
      <c r="A616" t="s">
        <v>18</v>
      </c>
      <c r="B616" s="158">
        <v>45947</v>
      </c>
      <c r="C616">
        <v>0</v>
      </c>
      <c r="D616">
        <v>0</v>
      </c>
      <c r="E616">
        <v>269</v>
      </c>
      <c r="F616">
        <v>0</v>
      </c>
      <c r="G616">
        <v>0</v>
      </c>
      <c r="H616">
        <v>0</v>
      </c>
      <c r="I616">
        <v>0</v>
      </c>
      <c r="J616">
        <v>0</v>
      </c>
      <c r="K616">
        <v>0</v>
      </c>
      <c r="L616">
        <v>0</v>
      </c>
      <c r="M616" t="str">
        <v>GAVETA 48 Y 66</v>
      </c>
    </row>
    <row r="617" spans="1:13">
      <c r="A617" t="s">
        <v>18</v>
      </c>
      <c r="B617" s="158">
        <v>45948</v>
      </c>
      <c r="C617">
        <v>0</v>
      </c>
      <c r="D617">
        <v>0</v>
      </c>
      <c r="E617">
        <v>271</v>
      </c>
      <c r="F617">
        <v>0</v>
      </c>
      <c r="G617">
        <v>0</v>
      </c>
      <c r="H617">
        <v>0</v>
      </c>
      <c r="I617">
        <v>0</v>
      </c>
      <c r="J617">
        <v>0</v>
      </c>
      <c r="K617">
        <v>0</v>
      </c>
      <c r="L617">
        <v>0</v>
      </c>
      <c r="M617" t="str">
        <v>GAVETA 66</v>
      </c>
    </row>
    <row r="618" spans="1:13">
      <c r="A618" t="s">
        <v>18</v>
      </c>
      <c r="B618" s="158">
        <v>45949</v>
      </c>
      <c r="C618">
        <v>0</v>
      </c>
      <c r="D618">
        <v>0</v>
      </c>
      <c r="E618">
        <v>0</v>
      </c>
      <c r="F618">
        <v>0</v>
      </c>
      <c r="G618">
        <v>0</v>
      </c>
      <c r="H618">
        <v>0</v>
      </c>
      <c r="I618">
        <v>0</v>
      </c>
      <c r="J618">
        <v>0</v>
      </c>
      <c r="K618">
        <v>0</v>
      </c>
      <c r="L618">
        <v>0</v>
      </c>
      <c r="M618">
        <v>0</v>
      </c>
    </row>
    <row r="619" spans="1:13">
      <c r="A619" t="s">
        <v>18</v>
      </c>
      <c r="B619" s="158">
        <v>45950</v>
      </c>
      <c r="C619">
        <v>0</v>
      </c>
      <c r="D619">
        <v>0</v>
      </c>
      <c r="E619">
        <v>270</v>
      </c>
      <c r="F619">
        <v>0</v>
      </c>
      <c r="G619">
        <v>0</v>
      </c>
      <c r="H619">
        <v>0</v>
      </c>
      <c r="I619">
        <v>0</v>
      </c>
      <c r="J619">
        <v>0</v>
      </c>
      <c r="K619">
        <v>0</v>
      </c>
      <c r="L619">
        <v>0</v>
      </c>
      <c r="M619" t="str">
        <v>GAVETA 66</v>
      </c>
    </row>
    <row r="620" spans="1:13">
      <c r="A620" t="s">
        <v>18</v>
      </c>
      <c r="B620" s="158">
        <v>45951</v>
      </c>
      <c r="C620">
        <v>0</v>
      </c>
      <c r="D620">
        <v>0</v>
      </c>
      <c r="E620">
        <v>260</v>
      </c>
      <c r="F620">
        <v>0</v>
      </c>
      <c r="G620">
        <v>0</v>
      </c>
      <c r="H620">
        <v>0</v>
      </c>
      <c r="I620">
        <v>0</v>
      </c>
      <c r="J620">
        <v>0</v>
      </c>
      <c r="K620">
        <v>0</v>
      </c>
      <c r="L620">
        <v>0</v>
      </c>
      <c r="M620" t="str">
        <v>GAVETA 66</v>
      </c>
    </row>
    <row r="621" spans="1:13">
      <c r="A621" t="s">
        <v>18</v>
      </c>
      <c r="B621" s="158">
        <v>45952</v>
      </c>
      <c r="C621">
        <v>0</v>
      </c>
      <c r="D621">
        <v>0</v>
      </c>
      <c r="E621">
        <v>260</v>
      </c>
      <c r="F621">
        <v>0</v>
      </c>
      <c r="G621">
        <v>0</v>
      </c>
      <c r="H621">
        <v>0</v>
      </c>
      <c r="I621">
        <v>0</v>
      </c>
      <c r="J621">
        <v>0</v>
      </c>
      <c r="K621">
        <v>0</v>
      </c>
      <c r="L621">
        <v>0</v>
      </c>
      <c r="M621" t="str">
        <v>GAVETA 66</v>
      </c>
    </row>
    <row r="622" spans="1:13">
      <c r="A622" t="s">
        <v>18</v>
      </c>
      <c r="B622" s="158">
        <v>45953</v>
      </c>
      <c r="C622">
        <v>0</v>
      </c>
      <c r="D622">
        <v>0</v>
      </c>
      <c r="E622">
        <v>173</v>
      </c>
      <c r="F622">
        <v>0</v>
      </c>
      <c r="G622">
        <v>27</v>
      </c>
      <c r="H622">
        <v>0</v>
      </c>
      <c r="I622">
        <v>0</v>
      </c>
      <c r="J622">
        <v>0</v>
      </c>
      <c r="K622">
        <v>0</v>
      </c>
      <c r="L622">
        <v>0</v>
      </c>
      <c r="M622" t="str">
        <v>GAVETA 66
ACTUALIZACIÓN INVENTARIO CARPETAS</v>
      </c>
    </row>
    <row r="623" spans="1:13">
      <c r="A623" t="s">
        <v>18</v>
      </c>
      <c r="B623" s="158">
        <v>45954</v>
      </c>
      <c r="C623">
        <v>0</v>
      </c>
      <c r="D623">
        <v>0</v>
      </c>
      <c r="E623">
        <v>0</v>
      </c>
      <c r="F623">
        <v>0</v>
      </c>
      <c r="G623">
        <v>76</v>
      </c>
      <c r="H623">
        <v>0</v>
      </c>
      <c r="I623">
        <v>0</v>
      </c>
      <c r="J623">
        <v>0</v>
      </c>
      <c r="K623">
        <v>0</v>
      </c>
      <c r="L623">
        <v>0</v>
      </c>
      <c r="M623" t="str">
        <v>ACTUALIZACIÓN INVENTARIO CARPETAS</v>
      </c>
    </row>
    <row r="624" spans="1:13">
      <c r="A624" t="s">
        <v>18</v>
      </c>
      <c r="B624" s="158">
        <v>45955</v>
      </c>
      <c r="C624">
        <v>0</v>
      </c>
      <c r="D624">
        <v>0</v>
      </c>
      <c r="E624">
        <v>0</v>
      </c>
      <c r="F624">
        <v>0</v>
      </c>
      <c r="G624">
        <v>0</v>
      </c>
      <c r="H624">
        <v>0</v>
      </c>
      <c r="I624">
        <v>0</v>
      </c>
      <c r="J624">
        <v>0</v>
      </c>
      <c r="K624">
        <v>0</v>
      </c>
      <c r="L624">
        <v>0</v>
      </c>
      <c r="M624">
        <v>0</v>
      </c>
    </row>
    <row r="625" spans="1:13">
      <c r="A625" t="s">
        <v>18</v>
      </c>
      <c r="B625" s="158">
        <v>45956</v>
      </c>
      <c r="C625">
        <v>0</v>
      </c>
      <c r="D625">
        <v>0</v>
      </c>
      <c r="E625">
        <v>0</v>
      </c>
      <c r="F625">
        <v>0</v>
      </c>
      <c r="G625">
        <v>0</v>
      </c>
      <c r="H625">
        <v>0</v>
      </c>
      <c r="I625">
        <v>0</v>
      </c>
      <c r="J625">
        <v>0</v>
      </c>
      <c r="K625">
        <v>0</v>
      </c>
      <c r="L625">
        <v>0</v>
      </c>
      <c r="M625">
        <v>0</v>
      </c>
    </row>
    <row r="626" spans="1:13">
      <c r="A626" t="s">
        <v>18</v>
      </c>
      <c r="B626" s="158">
        <v>45957</v>
      </c>
      <c r="C626">
        <v>0</v>
      </c>
      <c r="D626">
        <v>0</v>
      </c>
      <c r="E626">
        <v>0</v>
      </c>
      <c r="F626">
        <v>0</v>
      </c>
      <c r="G626">
        <v>103</v>
      </c>
      <c r="H626">
        <v>0</v>
      </c>
      <c r="I626">
        <v>0</v>
      </c>
      <c r="J626">
        <v>0</v>
      </c>
      <c r="K626">
        <v>0</v>
      </c>
      <c r="L626">
        <v>0</v>
      </c>
      <c r="M626">
        <v>0</v>
      </c>
    </row>
    <row r="627" spans="1:13">
      <c r="A627" t="s">
        <v>18</v>
      </c>
      <c r="B627" s="158">
        <v>45958</v>
      </c>
      <c r="C627">
        <v>0</v>
      </c>
      <c r="D627">
        <v>0</v>
      </c>
      <c r="E627">
        <v>0</v>
      </c>
      <c r="F627">
        <v>0</v>
      </c>
      <c r="G627">
        <v>102</v>
      </c>
      <c r="H627">
        <v>0</v>
      </c>
      <c r="I627">
        <v>0</v>
      </c>
      <c r="J627">
        <v>0</v>
      </c>
      <c r="K627">
        <v>0</v>
      </c>
      <c r="L627">
        <v>0</v>
      </c>
      <c r="M627" t="str">
        <v>0,4 DÌAS PENDIENTES PARA QUEDAR AL DÌA AL 24/10
PRESENTA INFORME CON DATOS HASTA EL 28/10</v>
      </c>
    </row>
    <row r="628" spans="1:13">
      <c r="A628" t="s">
        <v>18</v>
      </c>
      <c r="B628" s="158">
        <v>45959</v>
      </c>
      <c r="C628">
        <v>0</v>
      </c>
      <c r="D628">
        <v>0</v>
      </c>
      <c r="E628">
        <v>0</v>
      </c>
      <c r="F628">
        <v>0</v>
      </c>
      <c r="G628">
        <v>0</v>
      </c>
      <c r="H628">
        <v>0</v>
      </c>
      <c r="I628">
        <v>0</v>
      </c>
      <c r="J628">
        <v>0</v>
      </c>
      <c r="K628">
        <v>0</v>
      </c>
      <c r="L628">
        <v>0</v>
      </c>
      <c r="M628" t="str">
        <v>META DE ACTUALIZACIÒN FUID CARPETAS 600 REGISTROS</v>
      </c>
    </row>
    <row r="629" spans="1:13">
      <c r="A629" t="s">
        <v>18</v>
      </c>
      <c r="B629" s="158">
        <v>45960</v>
      </c>
      <c r="C629">
        <v>0</v>
      </c>
      <c r="D629">
        <v>0</v>
      </c>
      <c r="E629">
        <v>0</v>
      </c>
      <c r="F629">
        <v>0</v>
      </c>
      <c r="G629">
        <v>0</v>
      </c>
      <c r="H629">
        <v>0</v>
      </c>
      <c r="I629">
        <v>0</v>
      </c>
      <c r="J629">
        <v>0</v>
      </c>
      <c r="K629">
        <v>0</v>
      </c>
      <c r="L629">
        <v>0</v>
      </c>
      <c r="M629">
        <v>0</v>
      </c>
    </row>
    <row r="630" spans="1:13">
      <c r="A630" t="s">
        <v>18</v>
      </c>
      <c r="B630" s="158">
        <v>45961</v>
      </c>
      <c r="C630">
        <v>0</v>
      </c>
      <c r="D630">
        <v>0</v>
      </c>
      <c r="E630">
        <v>0</v>
      </c>
      <c r="F630">
        <v>0</v>
      </c>
      <c r="G630">
        <v>0</v>
      </c>
      <c r="H630">
        <v>0</v>
      </c>
      <c r="I630">
        <v>0</v>
      </c>
      <c r="J630">
        <v>0</v>
      </c>
      <c r="K630">
        <v>0</v>
      </c>
      <c r="L630">
        <v>0</v>
      </c>
      <c r="M630">
        <v>0</v>
      </c>
    </row>
    <row r="631" spans="1:13">
      <c r="A631" t="s">
        <v>18</v>
      </c>
      <c r="B631" s="158">
        <v>45962</v>
      </c>
      <c r="C631">
        <v>0</v>
      </c>
      <c r="D631">
        <v>0</v>
      </c>
      <c r="E631">
        <v>0</v>
      </c>
      <c r="F631">
        <v>0</v>
      </c>
      <c r="G631">
        <v>0</v>
      </c>
      <c r="H631">
        <v>0</v>
      </c>
      <c r="I631">
        <v>0</v>
      </c>
      <c r="J631">
        <v>0</v>
      </c>
      <c r="K631">
        <v>0</v>
      </c>
      <c r="L631">
        <v>0</v>
      </c>
      <c r="M631">
        <v>0</v>
      </c>
    </row>
    <row r="632" spans="1:13">
      <c r="A632" t="s">
        <v>18</v>
      </c>
      <c r="B632" s="158">
        <v>45963</v>
      </c>
      <c r="C632">
        <v>0</v>
      </c>
      <c r="D632">
        <v>0</v>
      </c>
      <c r="E632">
        <v>0</v>
      </c>
      <c r="F632">
        <v>0</v>
      </c>
      <c r="G632">
        <v>0</v>
      </c>
      <c r="H632">
        <v>0</v>
      </c>
      <c r="I632">
        <v>0</v>
      </c>
      <c r="J632">
        <v>0</v>
      </c>
      <c r="K632">
        <v>0</v>
      </c>
      <c r="L632">
        <v>0</v>
      </c>
      <c r="M632">
        <v>0</v>
      </c>
    </row>
    <row r="633" spans="1:13">
      <c r="A633" t="s">
        <v>18</v>
      </c>
      <c r="B633" s="158">
        <v>45964</v>
      </c>
      <c r="C633">
        <v>0</v>
      </c>
      <c r="D633">
        <v>0</v>
      </c>
      <c r="E633">
        <v>0</v>
      </c>
      <c r="F633">
        <v>0</v>
      </c>
      <c r="G633">
        <v>0</v>
      </c>
      <c r="H633">
        <v>0</v>
      </c>
      <c r="I633">
        <v>0</v>
      </c>
      <c r="J633">
        <v>0</v>
      </c>
      <c r="K633">
        <v>0</v>
      </c>
      <c r="L633">
        <v>0</v>
      </c>
      <c r="M633">
        <v>0</v>
      </c>
    </row>
    <row r="634" spans="1:13">
      <c r="A634" t="s">
        <v>18</v>
      </c>
      <c r="B634" s="158">
        <v>45965</v>
      </c>
      <c r="C634">
        <v>0</v>
      </c>
      <c r="D634">
        <v>0</v>
      </c>
      <c r="E634">
        <v>0</v>
      </c>
      <c r="F634">
        <v>0</v>
      </c>
      <c r="G634">
        <v>0</v>
      </c>
      <c r="H634">
        <v>0</v>
      </c>
      <c r="I634">
        <v>0</v>
      </c>
      <c r="J634">
        <v>0</v>
      </c>
      <c r="K634">
        <v>0</v>
      </c>
      <c r="L634">
        <v>0</v>
      </c>
      <c r="M634">
        <v>0</v>
      </c>
    </row>
    <row r="635" spans="1:13">
      <c r="A635" t="s">
        <v>18</v>
      </c>
      <c r="B635" s="158">
        <v>45966</v>
      </c>
      <c r="C635">
        <v>0</v>
      </c>
      <c r="D635">
        <v>0</v>
      </c>
      <c r="E635">
        <v>0</v>
      </c>
      <c r="F635">
        <v>0</v>
      </c>
      <c r="G635">
        <v>0</v>
      </c>
      <c r="H635">
        <v>0</v>
      </c>
      <c r="I635">
        <v>0</v>
      </c>
      <c r="J635">
        <v>0</v>
      </c>
      <c r="K635">
        <v>0</v>
      </c>
      <c r="L635">
        <v>0</v>
      </c>
      <c r="M635">
        <v>0</v>
      </c>
    </row>
    <row r="636" spans="1:13">
      <c r="A636" t="s">
        <v>18</v>
      </c>
      <c r="B636" s="158">
        <v>45967</v>
      </c>
      <c r="C636">
        <v>0</v>
      </c>
      <c r="D636">
        <v>0</v>
      </c>
      <c r="E636">
        <v>0</v>
      </c>
      <c r="F636">
        <v>0</v>
      </c>
      <c r="G636">
        <v>0</v>
      </c>
      <c r="H636">
        <v>0</v>
      </c>
      <c r="I636">
        <v>0</v>
      </c>
      <c r="J636">
        <v>0</v>
      </c>
      <c r="K636">
        <v>0</v>
      </c>
      <c r="L636">
        <v>0</v>
      </c>
      <c r="M636">
        <v>0</v>
      </c>
    </row>
    <row r="637" spans="1:13">
      <c r="A637" t="s">
        <v>18</v>
      </c>
      <c r="B637" s="158">
        <v>45968</v>
      </c>
      <c r="C637">
        <v>0</v>
      </c>
      <c r="D637">
        <v>0</v>
      </c>
      <c r="E637">
        <v>0</v>
      </c>
      <c r="F637">
        <v>0</v>
      </c>
      <c r="G637">
        <v>0</v>
      </c>
      <c r="H637">
        <v>0</v>
      </c>
      <c r="I637">
        <v>0</v>
      </c>
      <c r="J637">
        <v>0</v>
      </c>
      <c r="K637">
        <v>0</v>
      </c>
      <c r="L637">
        <v>0</v>
      </c>
      <c r="M637">
        <v>0</v>
      </c>
    </row>
    <row r="638" spans="1:13">
      <c r="A638" t="s">
        <v>18</v>
      </c>
      <c r="B638" s="158">
        <v>45969</v>
      </c>
      <c r="C638">
        <v>0</v>
      </c>
      <c r="D638">
        <v>0</v>
      </c>
      <c r="E638">
        <v>0</v>
      </c>
      <c r="F638">
        <v>0</v>
      </c>
      <c r="G638">
        <v>0</v>
      </c>
      <c r="H638">
        <v>0</v>
      </c>
      <c r="I638">
        <v>0</v>
      </c>
      <c r="J638">
        <v>0</v>
      </c>
      <c r="K638">
        <v>0</v>
      </c>
      <c r="L638">
        <v>0</v>
      </c>
      <c r="M638">
        <v>0</v>
      </c>
    </row>
    <row r="639" spans="1:13">
      <c r="A639" t="s">
        <v>18</v>
      </c>
      <c r="B639" s="158">
        <v>45970</v>
      </c>
      <c r="C639">
        <v>0</v>
      </c>
      <c r="D639">
        <v>0</v>
      </c>
      <c r="E639">
        <v>0</v>
      </c>
      <c r="F639">
        <v>0</v>
      </c>
      <c r="G639">
        <v>0</v>
      </c>
      <c r="H639">
        <v>0</v>
      </c>
      <c r="I639">
        <v>0</v>
      </c>
      <c r="J639">
        <v>0</v>
      </c>
      <c r="K639">
        <v>0</v>
      </c>
      <c r="L639">
        <v>0</v>
      </c>
      <c r="M639">
        <v>0</v>
      </c>
    </row>
    <row r="640" spans="1:13">
      <c r="A640" t="s">
        <v>18</v>
      </c>
      <c r="B640" s="158">
        <v>45971</v>
      </c>
      <c r="C640">
        <v>0</v>
      </c>
      <c r="D640">
        <v>0</v>
      </c>
      <c r="E640">
        <v>0</v>
      </c>
      <c r="F640">
        <v>0</v>
      </c>
      <c r="G640">
        <v>0</v>
      </c>
      <c r="H640">
        <v>0</v>
      </c>
      <c r="I640">
        <v>0</v>
      </c>
      <c r="J640">
        <v>0</v>
      </c>
      <c r="K640">
        <v>0</v>
      </c>
      <c r="L640">
        <v>0</v>
      </c>
      <c r="M640">
        <v>0</v>
      </c>
    </row>
    <row r="641" spans="1:13">
      <c r="A641" t="s">
        <v>18</v>
      </c>
      <c r="B641" s="158">
        <v>45972</v>
      </c>
      <c r="C641">
        <v>0</v>
      </c>
      <c r="D641">
        <v>0</v>
      </c>
      <c r="E641">
        <v>0</v>
      </c>
      <c r="F641">
        <v>0</v>
      </c>
      <c r="G641">
        <v>0</v>
      </c>
      <c r="H641">
        <v>0</v>
      </c>
      <c r="I641">
        <v>0</v>
      </c>
      <c r="J641">
        <v>0</v>
      </c>
      <c r="K641">
        <v>0</v>
      </c>
      <c r="L641">
        <v>0</v>
      </c>
      <c r="M641">
        <v>0</v>
      </c>
    </row>
    <row r="642" spans="1:13">
      <c r="A642" t="s">
        <v>18</v>
      </c>
      <c r="B642" s="158">
        <v>45973</v>
      </c>
      <c r="C642">
        <v>0</v>
      </c>
      <c r="D642">
        <v>0</v>
      </c>
      <c r="E642">
        <v>0</v>
      </c>
      <c r="F642">
        <v>0</v>
      </c>
      <c r="G642">
        <v>0</v>
      </c>
      <c r="H642">
        <v>0</v>
      </c>
      <c r="I642">
        <v>0</v>
      </c>
      <c r="J642">
        <v>0</v>
      </c>
      <c r="K642">
        <v>0</v>
      </c>
      <c r="L642">
        <v>0</v>
      </c>
      <c r="M642">
        <v>0</v>
      </c>
    </row>
    <row r="643" spans="1:13">
      <c r="A643" t="s">
        <v>18</v>
      </c>
      <c r="B643" s="158">
        <v>45974</v>
      </c>
      <c r="C643">
        <v>0</v>
      </c>
      <c r="D643">
        <v>0</v>
      </c>
      <c r="E643">
        <v>0</v>
      </c>
      <c r="F643">
        <v>0</v>
      </c>
      <c r="G643">
        <v>0</v>
      </c>
      <c r="H643">
        <v>0</v>
      </c>
      <c r="I643">
        <v>0</v>
      </c>
      <c r="J643">
        <v>0</v>
      </c>
      <c r="K643">
        <v>0</v>
      </c>
      <c r="L643">
        <v>0</v>
      </c>
      <c r="M643">
        <v>0</v>
      </c>
    </row>
    <row r="644" spans="1:13">
      <c r="A644" t="s">
        <v>18</v>
      </c>
      <c r="B644" s="158">
        <v>45975</v>
      </c>
      <c r="C644">
        <v>0</v>
      </c>
      <c r="D644">
        <v>0</v>
      </c>
      <c r="E644">
        <v>0</v>
      </c>
      <c r="F644">
        <v>0</v>
      </c>
      <c r="G644">
        <v>0</v>
      </c>
      <c r="H644">
        <v>0</v>
      </c>
      <c r="I644">
        <v>0</v>
      </c>
      <c r="J644">
        <v>0</v>
      </c>
      <c r="K644">
        <v>0</v>
      </c>
      <c r="L644">
        <v>0</v>
      </c>
      <c r="M644">
        <v>0</v>
      </c>
    </row>
    <row r="645" spans="1:13">
      <c r="A645" t="s">
        <v>18</v>
      </c>
      <c r="B645" s="158">
        <v>45976</v>
      </c>
      <c r="C645">
        <v>0</v>
      </c>
      <c r="D645">
        <v>0</v>
      </c>
      <c r="E645">
        <v>0</v>
      </c>
      <c r="F645">
        <v>0</v>
      </c>
      <c r="G645">
        <v>0</v>
      </c>
      <c r="H645">
        <v>0</v>
      </c>
      <c r="I645">
        <v>0</v>
      </c>
      <c r="J645">
        <v>0</v>
      </c>
      <c r="K645">
        <v>0</v>
      </c>
      <c r="L645">
        <v>0</v>
      </c>
      <c r="M645">
        <v>0</v>
      </c>
    </row>
    <row r="646" spans="1:13">
      <c r="A646" t="s">
        <v>18</v>
      </c>
      <c r="B646" s="158">
        <v>45977</v>
      </c>
      <c r="C646">
        <v>0</v>
      </c>
      <c r="D646">
        <v>0</v>
      </c>
      <c r="E646">
        <v>0</v>
      </c>
      <c r="F646">
        <v>0</v>
      </c>
      <c r="G646">
        <v>0</v>
      </c>
      <c r="H646">
        <v>0</v>
      </c>
      <c r="I646">
        <v>0</v>
      </c>
      <c r="J646">
        <v>0</v>
      </c>
      <c r="K646">
        <v>0</v>
      </c>
      <c r="L646">
        <v>0</v>
      </c>
      <c r="M646">
        <v>0</v>
      </c>
    </row>
    <row r="647" spans="1:13">
      <c r="A647" t="s">
        <v>18</v>
      </c>
      <c r="B647" s="158">
        <v>45978</v>
      </c>
      <c r="C647">
        <v>0</v>
      </c>
      <c r="D647">
        <v>0</v>
      </c>
      <c r="E647">
        <v>0</v>
      </c>
      <c r="F647">
        <v>0</v>
      </c>
      <c r="G647">
        <v>0</v>
      </c>
      <c r="H647">
        <v>0</v>
      </c>
      <c r="I647">
        <v>0</v>
      </c>
      <c r="J647">
        <v>0</v>
      </c>
      <c r="K647">
        <v>0</v>
      </c>
      <c r="L647">
        <v>0</v>
      </c>
      <c r="M647">
        <v>0</v>
      </c>
    </row>
    <row r="648" spans="1:13">
      <c r="A648" t="s">
        <v>18</v>
      </c>
      <c r="B648" s="158">
        <v>45979</v>
      </c>
      <c r="C648">
        <v>0</v>
      </c>
      <c r="D648">
        <v>0</v>
      </c>
      <c r="E648">
        <v>0</v>
      </c>
      <c r="F648">
        <v>0</v>
      </c>
      <c r="G648">
        <v>0</v>
      </c>
      <c r="H648">
        <v>0</v>
      </c>
      <c r="I648">
        <v>0</v>
      </c>
      <c r="J648">
        <v>0</v>
      </c>
      <c r="K648">
        <v>0</v>
      </c>
      <c r="L648">
        <v>0</v>
      </c>
      <c r="M648">
        <v>0</v>
      </c>
    </row>
    <row r="649" spans="1:13">
      <c r="A649" t="s">
        <v>18</v>
      </c>
      <c r="B649" s="158">
        <v>45980</v>
      </c>
      <c r="C649">
        <v>0</v>
      </c>
      <c r="D649">
        <v>0</v>
      </c>
      <c r="E649">
        <v>0</v>
      </c>
      <c r="F649">
        <v>0</v>
      </c>
      <c r="G649">
        <v>0</v>
      </c>
      <c r="H649">
        <v>0</v>
      </c>
      <c r="I649">
        <v>0</v>
      </c>
      <c r="J649">
        <v>0</v>
      </c>
      <c r="K649">
        <v>0</v>
      </c>
      <c r="L649">
        <v>0</v>
      </c>
      <c r="M649">
        <v>0</v>
      </c>
    </row>
    <row r="650" spans="1:13">
      <c r="A650" t="s">
        <v>18</v>
      </c>
      <c r="B650" s="158">
        <v>45981</v>
      </c>
      <c r="C650">
        <v>0</v>
      </c>
      <c r="D650">
        <v>0</v>
      </c>
      <c r="E650">
        <v>0</v>
      </c>
      <c r="F650">
        <v>0</v>
      </c>
      <c r="G650">
        <v>0</v>
      </c>
      <c r="H650">
        <v>0</v>
      </c>
      <c r="I650">
        <v>0</v>
      </c>
      <c r="J650">
        <v>0</v>
      </c>
      <c r="K650">
        <v>0</v>
      </c>
      <c r="L650">
        <v>0</v>
      </c>
      <c r="M650">
        <v>0</v>
      </c>
    </row>
    <row r="651" spans="1:13">
      <c r="A651" t="s">
        <v>18</v>
      </c>
      <c r="B651" s="158">
        <v>45982</v>
      </c>
      <c r="C651">
        <v>0</v>
      </c>
      <c r="D651">
        <v>0</v>
      </c>
      <c r="E651">
        <v>0</v>
      </c>
      <c r="F651">
        <v>0</v>
      </c>
      <c r="G651">
        <v>0</v>
      </c>
      <c r="H651">
        <v>0</v>
      </c>
      <c r="I651">
        <v>0</v>
      </c>
      <c r="J651">
        <v>0</v>
      </c>
      <c r="K651">
        <v>0</v>
      </c>
      <c r="L651">
        <v>0</v>
      </c>
      <c r="M651">
        <v>0</v>
      </c>
    </row>
    <row r="652" spans="1:13">
      <c r="A652" t="s">
        <v>18</v>
      </c>
      <c r="B652" s="158">
        <v>45983</v>
      </c>
      <c r="C652">
        <v>0</v>
      </c>
      <c r="D652">
        <v>0</v>
      </c>
      <c r="E652">
        <v>0</v>
      </c>
      <c r="F652">
        <v>0</v>
      </c>
      <c r="G652">
        <v>0</v>
      </c>
      <c r="H652">
        <v>0</v>
      </c>
      <c r="I652">
        <v>0</v>
      </c>
      <c r="J652">
        <v>0</v>
      </c>
      <c r="K652">
        <v>0</v>
      </c>
      <c r="L652">
        <v>0</v>
      </c>
      <c r="M652">
        <v>0</v>
      </c>
    </row>
    <row r="653" spans="1:13">
      <c r="A653" t="s">
        <v>18</v>
      </c>
      <c r="B653" s="158">
        <v>45984</v>
      </c>
      <c r="C653">
        <v>0</v>
      </c>
      <c r="D653">
        <v>0</v>
      </c>
      <c r="E653">
        <v>0</v>
      </c>
      <c r="F653">
        <v>0</v>
      </c>
      <c r="G653">
        <v>0</v>
      </c>
      <c r="H653">
        <v>0</v>
      </c>
      <c r="I653">
        <v>0</v>
      </c>
      <c r="J653">
        <v>0</v>
      </c>
      <c r="K653">
        <v>0</v>
      </c>
      <c r="L653">
        <v>0</v>
      </c>
      <c r="M653">
        <v>0</v>
      </c>
    </row>
    <row r="654" spans="1:13">
      <c r="A654" t="s">
        <v>18</v>
      </c>
      <c r="B654" s="158">
        <v>45985</v>
      </c>
      <c r="C654">
        <v>0</v>
      </c>
      <c r="D654">
        <v>0</v>
      </c>
      <c r="E654">
        <v>0</v>
      </c>
      <c r="F654">
        <v>0</v>
      </c>
      <c r="G654">
        <v>0</v>
      </c>
      <c r="H654">
        <v>0</v>
      </c>
      <c r="I654">
        <v>0</v>
      </c>
      <c r="J654">
        <v>0</v>
      </c>
      <c r="K654">
        <v>0</v>
      </c>
      <c r="L654">
        <v>0</v>
      </c>
      <c r="M654">
        <v>0</v>
      </c>
    </row>
    <row r="655" spans="1:13">
      <c r="A655" t="s">
        <v>18</v>
      </c>
      <c r="B655" s="158">
        <v>45986</v>
      </c>
      <c r="C655">
        <v>0</v>
      </c>
      <c r="D655">
        <v>0</v>
      </c>
      <c r="E655">
        <v>0</v>
      </c>
      <c r="F655">
        <v>0</v>
      </c>
      <c r="G655">
        <v>0</v>
      </c>
      <c r="H655">
        <v>0</v>
      </c>
      <c r="I655">
        <v>0</v>
      </c>
      <c r="J655">
        <v>0</v>
      </c>
      <c r="K655">
        <v>0</v>
      </c>
      <c r="L655">
        <v>0</v>
      </c>
      <c r="M655">
        <v>0</v>
      </c>
    </row>
    <row r="656" spans="1:13">
      <c r="A656" t="s">
        <v>18</v>
      </c>
      <c r="B656" s="158">
        <v>45987</v>
      </c>
      <c r="C656">
        <v>0</v>
      </c>
      <c r="D656">
        <v>0</v>
      </c>
      <c r="E656">
        <v>0</v>
      </c>
      <c r="F656">
        <v>0</v>
      </c>
      <c r="G656">
        <v>0</v>
      </c>
      <c r="H656">
        <v>0</v>
      </c>
      <c r="I656">
        <v>0</v>
      </c>
      <c r="J656">
        <v>0</v>
      </c>
      <c r="K656">
        <v>0</v>
      </c>
      <c r="L656">
        <v>0</v>
      </c>
      <c r="M656">
        <v>0</v>
      </c>
    </row>
    <row r="657" spans="1:13">
      <c r="A657" t="s">
        <v>18</v>
      </c>
      <c r="B657" s="158">
        <v>45988</v>
      </c>
      <c r="C657">
        <v>0</v>
      </c>
      <c r="D657">
        <v>0</v>
      </c>
      <c r="E657">
        <v>0</v>
      </c>
      <c r="F657">
        <v>0</v>
      </c>
      <c r="G657">
        <v>0</v>
      </c>
      <c r="H657">
        <v>0</v>
      </c>
      <c r="I657">
        <v>0</v>
      </c>
      <c r="J657">
        <v>0</v>
      </c>
      <c r="K657">
        <v>0</v>
      </c>
      <c r="L657">
        <v>0</v>
      </c>
      <c r="M657">
        <v>0</v>
      </c>
    </row>
    <row r="658" spans="1:13">
      <c r="A658" t="s">
        <v>18</v>
      </c>
      <c r="B658" s="158">
        <v>45989</v>
      </c>
      <c r="C658">
        <v>0</v>
      </c>
      <c r="D658">
        <v>0</v>
      </c>
      <c r="E658">
        <v>0</v>
      </c>
      <c r="F658">
        <v>0</v>
      </c>
      <c r="G658">
        <v>0</v>
      </c>
      <c r="H658">
        <v>0</v>
      </c>
      <c r="I658">
        <v>0</v>
      </c>
      <c r="J658">
        <v>0</v>
      </c>
      <c r="K658">
        <v>0</v>
      </c>
      <c r="L658">
        <v>0</v>
      </c>
      <c r="M658">
        <v>0</v>
      </c>
    </row>
    <row r="659" spans="1:13">
      <c r="A659" t="s">
        <v>18</v>
      </c>
      <c r="B659" s="158">
        <v>45990</v>
      </c>
      <c r="C659">
        <v>0</v>
      </c>
      <c r="D659">
        <v>0</v>
      </c>
      <c r="E659">
        <v>0</v>
      </c>
      <c r="F659">
        <v>0</v>
      </c>
      <c r="G659">
        <v>0</v>
      </c>
      <c r="H659">
        <v>0</v>
      </c>
      <c r="I659">
        <v>0</v>
      </c>
      <c r="J659">
        <v>0</v>
      </c>
      <c r="K659">
        <v>0</v>
      </c>
      <c r="L659">
        <v>0</v>
      </c>
      <c r="M659">
        <v>0</v>
      </c>
    </row>
    <row r="660" spans="1:13">
      <c r="A660" t="s">
        <v>18</v>
      </c>
      <c r="B660" s="158">
        <v>45991</v>
      </c>
      <c r="C660">
        <v>0</v>
      </c>
      <c r="D660">
        <v>0</v>
      </c>
      <c r="E660">
        <v>0</v>
      </c>
      <c r="F660">
        <v>0</v>
      </c>
      <c r="G660">
        <v>0</v>
      </c>
      <c r="H660">
        <v>0</v>
      </c>
      <c r="I660">
        <v>0</v>
      </c>
      <c r="J660">
        <v>0</v>
      </c>
      <c r="K660">
        <v>0</v>
      </c>
      <c r="L660">
        <v>0</v>
      </c>
      <c r="M660">
        <v>0</v>
      </c>
    </row>
    <row r="661" spans="1:13">
      <c r="A661" t="s">
        <v>18</v>
      </c>
      <c r="B661" s="158">
        <v>45992</v>
      </c>
      <c r="C661">
        <v>0</v>
      </c>
      <c r="D661">
        <v>0</v>
      </c>
      <c r="E661">
        <v>0</v>
      </c>
      <c r="F661">
        <v>0</v>
      </c>
      <c r="G661">
        <v>0</v>
      </c>
      <c r="H661">
        <v>0</v>
      </c>
      <c r="I661">
        <v>0</v>
      </c>
      <c r="J661">
        <v>0</v>
      </c>
      <c r="K661">
        <v>0</v>
      </c>
      <c r="L661">
        <v>0</v>
      </c>
      <c r="M661">
        <v>0</v>
      </c>
    </row>
    <row r="662" spans="1:13">
      <c r="A662" t="s">
        <v>18</v>
      </c>
      <c r="B662" s="158">
        <v>45993</v>
      </c>
      <c r="C662">
        <v>0</v>
      </c>
      <c r="D662">
        <v>0</v>
      </c>
      <c r="E662">
        <v>0</v>
      </c>
      <c r="F662">
        <v>0</v>
      </c>
      <c r="G662">
        <v>0</v>
      </c>
      <c r="H662">
        <v>0</v>
      </c>
      <c r="I662">
        <v>0</v>
      </c>
      <c r="J662">
        <v>0</v>
      </c>
      <c r="K662">
        <v>0</v>
      </c>
      <c r="L662">
        <v>0</v>
      </c>
      <c r="M662">
        <v>0</v>
      </c>
    </row>
    <row r="663" spans="1:13">
      <c r="A663" t="s">
        <v>18</v>
      </c>
      <c r="B663" s="158">
        <v>45994</v>
      </c>
      <c r="C663">
        <v>0</v>
      </c>
      <c r="D663">
        <v>0</v>
      </c>
      <c r="E663">
        <v>0</v>
      </c>
      <c r="F663">
        <v>0</v>
      </c>
      <c r="G663">
        <v>0</v>
      </c>
      <c r="H663">
        <v>0</v>
      </c>
      <c r="I663">
        <v>0</v>
      </c>
      <c r="J663">
        <v>0</v>
      </c>
      <c r="K663">
        <v>0</v>
      </c>
      <c r="L663">
        <v>0</v>
      </c>
      <c r="M663">
        <v>0</v>
      </c>
    </row>
    <row r="664" spans="1:13">
      <c r="A664" t="s">
        <v>18</v>
      </c>
      <c r="B664" s="158">
        <v>45995</v>
      </c>
      <c r="C664">
        <v>0</v>
      </c>
      <c r="D664">
        <v>0</v>
      </c>
      <c r="E664">
        <v>0</v>
      </c>
      <c r="F664">
        <v>0</v>
      </c>
      <c r="G664">
        <v>0</v>
      </c>
      <c r="H664">
        <v>0</v>
      </c>
      <c r="I664">
        <v>0</v>
      </c>
      <c r="J664">
        <v>0</v>
      </c>
      <c r="K664">
        <v>0</v>
      </c>
      <c r="L664">
        <v>0</v>
      </c>
      <c r="M664">
        <v>0</v>
      </c>
    </row>
    <row r="665" spans="1:13">
      <c r="A665" t="s">
        <v>18</v>
      </c>
      <c r="B665" s="158">
        <v>45996</v>
      </c>
      <c r="C665">
        <v>0</v>
      </c>
      <c r="D665">
        <v>0</v>
      </c>
      <c r="E665">
        <v>0</v>
      </c>
      <c r="F665">
        <v>0</v>
      </c>
      <c r="G665">
        <v>0</v>
      </c>
      <c r="H665">
        <v>0</v>
      </c>
      <c r="I665">
        <v>0</v>
      </c>
      <c r="J665">
        <v>0</v>
      </c>
      <c r="K665">
        <v>0</v>
      </c>
      <c r="L665">
        <v>0</v>
      </c>
      <c r="M665">
        <v>0</v>
      </c>
    </row>
    <row r="666" spans="1:13">
      <c r="A666" t="s">
        <v>18</v>
      </c>
      <c r="B666" s="158">
        <v>45997</v>
      </c>
      <c r="C666">
        <v>0</v>
      </c>
      <c r="D666">
        <v>0</v>
      </c>
      <c r="E666">
        <v>0</v>
      </c>
      <c r="F666">
        <v>0</v>
      </c>
      <c r="G666">
        <v>0</v>
      </c>
      <c r="H666">
        <v>0</v>
      </c>
      <c r="I666">
        <v>0</v>
      </c>
      <c r="J666">
        <v>0</v>
      </c>
      <c r="K666">
        <v>0</v>
      </c>
      <c r="L666">
        <v>0</v>
      </c>
      <c r="M666">
        <v>0</v>
      </c>
    </row>
    <row r="667" spans="1:13">
      <c r="A667" t="s">
        <v>18</v>
      </c>
      <c r="B667" s="158">
        <v>45998</v>
      </c>
      <c r="C667">
        <v>0</v>
      </c>
      <c r="D667">
        <v>0</v>
      </c>
      <c r="E667">
        <v>0</v>
      </c>
      <c r="F667">
        <v>0</v>
      </c>
      <c r="G667">
        <v>0</v>
      </c>
      <c r="H667">
        <v>0</v>
      </c>
      <c r="I667">
        <v>0</v>
      </c>
      <c r="J667">
        <v>0</v>
      </c>
      <c r="K667">
        <v>0</v>
      </c>
      <c r="L667">
        <v>0</v>
      </c>
      <c r="M667">
        <v>0</v>
      </c>
    </row>
    <row r="668" spans="1:13">
      <c r="A668" t="s">
        <v>18</v>
      </c>
      <c r="B668" s="158">
        <v>45999</v>
      </c>
      <c r="C668">
        <v>0</v>
      </c>
      <c r="D668">
        <v>0</v>
      </c>
      <c r="E668">
        <v>0</v>
      </c>
      <c r="F668">
        <v>0</v>
      </c>
      <c r="G668">
        <v>0</v>
      </c>
      <c r="H668">
        <v>0</v>
      </c>
      <c r="I668">
        <v>0</v>
      </c>
      <c r="J668">
        <v>0</v>
      </c>
      <c r="K668">
        <v>0</v>
      </c>
      <c r="L668">
        <v>0</v>
      </c>
      <c r="M668">
        <v>0</v>
      </c>
    </row>
    <row r="669" spans="1:13">
      <c r="A669" t="s">
        <v>18</v>
      </c>
      <c r="B669" s="158">
        <v>46000</v>
      </c>
      <c r="C669">
        <v>0</v>
      </c>
      <c r="D669">
        <v>0</v>
      </c>
      <c r="E669">
        <v>0</v>
      </c>
      <c r="F669">
        <v>0</v>
      </c>
      <c r="G669">
        <v>0</v>
      </c>
      <c r="H669">
        <v>0</v>
      </c>
      <c r="I669">
        <v>0</v>
      </c>
      <c r="J669">
        <v>0</v>
      </c>
      <c r="K669">
        <v>0</v>
      </c>
      <c r="L669">
        <v>0</v>
      </c>
      <c r="M669">
        <v>0</v>
      </c>
    </row>
    <row r="670" spans="1:13">
      <c r="A670" t="s">
        <v>18</v>
      </c>
      <c r="B670" s="158">
        <v>46001</v>
      </c>
      <c r="C670">
        <v>0</v>
      </c>
      <c r="D670">
        <v>0</v>
      </c>
      <c r="E670">
        <v>0</v>
      </c>
      <c r="F670">
        <v>0</v>
      </c>
      <c r="G670">
        <v>0</v>
      </c>
      <c r="H670">
        <v>0</v>
      </c>
      <c r="I670">
        <v>0</v>
      </c>
      <c r="J670">
        <v>0</v>
      </c>
      <c r="K670">
        <v>0</v>
      </c>
      <c r="L670">
        <v>0</v>
      </c>
      <c r="M670">
        <v>0</v>
      </c>
    </row>
    <row r="671" spans="1:13">
      <c r="A671" t="s">
        <v>18</v>
      </c>
      <c r="B671" s="158">
        <v>46002</v>
      </c>
      <c r="C671">
        <v>0</v>
      </c>
      <c r="D671">
        <v>0</v>
      </c>
      <c r="E671">
        <v>0</v>
      </c>
      <c r="F671">
        <v>0</v>
      </c>
      <c r="G671">
        <v>0</v>
      </c>
      <c r="H671">
        <v>0</v>
      </c>
      <c r="I671">
        <v>0</v>
      </c>
      <c r="J671">
        <v>0</v>
      </c>
      <c r="K671">
        <v>0</v>
      </c>
      <c r="L671">
        <v>0</v>
      </c>
      <c r="M671">
        <v>0</v>
      </c>
    </row>
    <row r="672" spans="1:13">
      <c r="A672" t="s">
        <v>18</v>
      </c>
      <c r="B672" s="158">
        <v>46003</v>
      </c>
      <c r="C672">
        <v>0</v>
      </c>
      <c r="D672">
        <v>0</v>
      </c>
      <c r="E672">
        <v>0</v>
      </c>
      <c r="F672">
        <v>0</v>
      </c>
      <c r="G672">
        <v>0</v>
      </c>
      <c r="H672">
        <v>0</v>
      </c>
      <c r="I672">
        <v>0</v>
      </c>
      <c r="J672">
        <v>0</v>
      </c>
      <c r="K672">
        <v>0</v>
      </c>
      <c r="L672">
        <v>0</v>
      </c>
      <c r="M672">
        <v>0</v>
      </c>
    </row>
    <row r="673" spans="1:13">
      <c r="A673" t="s">
        <v>18</v>
      </c>
      <c r="B673" s="158">
        <v>46004</v>
      </c>
      <c r="C673">
        <v>0</v>
      </c>
      <c r="D673">
        <v>0</v>
      </c>
      <c r="E673">
        <v>0</v>
      </c>
      <c r="F673">
        <v>0</v>
      </c>
      <c r="G673">
        <v>0</v>
      </c>
      <c r="H673">
        <v>0</v>
      </c>
      <c r="I673">
        <v>0</v>
      </c>
      <c r="J673">
        <v>0</v>
      </c>
      <c r="K673">
        <v>0</v>
      </c>
      <c r="L673">
        <v>0</v>
      </c>
      <c r="M673">
        <v>0</v>
      </c>
    </row>
    <row r="674" spans="1:13">
      <c r="A674" t="s">
        <v>18</v>
      </c>
      <c r="B674" s="158">
        <v>46005</v>
      </c>
      <c r="C674">
        <v>0</v>
      </c>
      <c r="D674">
        <v>0</v>
      </c>
      <c r="E674">
        <v>0</v>
      </c>
      <c r="F674">
        <v>0</v>
      </c>
      <c r="G674">
        <v>0</v>
      </c>
      <c r="H674">
        <v>0</v>
      </c>
      <c r="I674">
        <v>0</v>
      </c>
      <c r="J674">
        <v>0</v>
      </c>
      <c r="K674">
        <v>0</v>
      </c>
      <c r="L674">
        <v>0</v>
      </c>
      <c r="M674">
        <v>0</v>
      </c>
    </row>
    <row r="675" spans="1:13">
      <c r="A675" t="s">
        <v>18</v>
      </c>
      <c r="B675" s="158">
        <v>46006</v>
      </c>
      <c r="C675">
        <v>0</v>
      </c>
      <c r="D675">
        <v>0</v>
      </c>
      <c r="E675">
        <v>0</v>
      </c>
      <c r="F675">
        <v>0</v>
      </c>
      <c r="G675">
        <v>0</v>
      </c>
      <c r="H675">
        <v>0</v>
      </c>
      <c r="I675">
        <v>0</v>
      </c>
      <c r="J675">
        <v>0</v>
      </c>
      <c r="K675">
        <v>0</v>
      </c>
      <c r="L675">
        <v>0</v>
      </c>
      <c r="M675">
        <v>0</v>
      </c>
    </row>
    <row r="676" spans="1:13">
      <c r="A676" t="s">
        <v>18</v>
      </c>
      <c r="B676" s="158">
        <v>46007</v>
      </c>
      <c r="C676">
        <v>0</v>
      </c>
      <c r="D676">
        <v>0</v>
      </c>
      <c r="E676">
        <v>0</v>
      </c>
      <c r="F676">
        <v>0</v>
      </c>
      <c r="G676">
        <v>0</v>
      </c>
      <c r="H676">
        <v>0</v>
      </c>
      <c r="I676">
        <v>0</v>
      </c>
      <c r="J676">
        <v>0</v>
      </c>
      <c r="K676">
        <v>0</v>
      </c>
      <c r="L676">
        <v>0</v>
      </c>
      <c r="M676">
        <v>0</v>
      </c>
    </row>
    <row r="677" spans="1:13">
      <c r="A677" t="s">
        <v>18</v>
      </c>
      <c r="B677" s="158">
        <v>46008</v>
      </c>
      <c r="C677">
        <v>0</v>
      </c>
      <c r="D677">
        <v>0</v>
      </c>
      <c r="E677">
        <v>0</v>
      </c>
      <c r="F677">
        <v>0</v>
      </c>
      <c r="G677">
        <v>0</v>
      </c>
      <c r="H677">
        <v>0</v>
      </c>
      <c r="I677">
        <v>0</v>
      </c>
      <c r="J677">
        <v>0</v>
      </c>
      <c r="K677">
        <v>0</v>
      </c>
      <c r="L677">
        <v>0</v>
      </c>
      <c r="M677">
        <v>0</v>
      </c>
    </row>
    <row r="678" spans="1:13">
      <c r="A678" t="s">
        <v>18</v>
      </c>
      <c r="B678" s="158">
        <v>46009</v>
      </c>
      <c r="C678">
        <v>0</v>
      </c>
      <c r="D678">
        <v>0</v>
      </c>
      <c r="E678">
        <v>0</v>
      </c>
      <c r="F678">
        <v>0</v>
      </c>
      <c r="G678">
        <v>0</v>
      </c>
      <c r="H678">
        <v>0</v>
      </c>
      <c r="I678">
        <v>0</v>
      </c>
      <c r="J678">
        <v>0</v>
      </c>
      <c r="K678">
        <v>0</v>
      </c>
      <c r="L678">
        <v>0</v>
      </c>
      <c r="M678">
        <v>0</v>
      </c>
    </row>
    <row r="679" spans="1:13">
      <c r="A679" t="s">
        <v>18</v>
      </c>
      <c r="B679" s="158">
        <v>46010</v>
      </c>
      <c r="C679">
        <v>0</v>
      </c>
      <c r="D679">
        <v>0</v>
      </c>
      <c r="E679">
        <v>0</v>
      </c>
      <c r="F679">
        <v>0</v>
      </c>
      <c r="G679">
        <v>0</v>
      </c>
      <c r="H679">
        <v>0</v>
      </c>
      <c r="I679">
        <v>0</v>
      </c>
      <c r="J679">
        <v>0</v>
      </c>
      <c r="K679">
        <v>0</v>
      </c>
      <c r="L679">
        <v>0</v>
      </c>
      <c r="M679">
        <v>0</v>
      </c>
    </row>
    <row r="680" spans="1:13">
      <c r="A680" t="s">
        <v>18</v>
      </c>
      <c r="B680" s="158">
        <v>46011</v>
      </c>
      <c r="C680">
        <v>0</v>
      </c>
      <c r="D680">
        <v>0</v>
      </c>
      <c r="E680">
        <v>0</v>
      </c>
      <c r="F680">
        <v>0</v>
      </c>
      <c r="G680">
        <v>0</v>
      </c>
      <c r="H680">
        <v>0</v>
      </c>
      <c r="I680">
        <v>0</v>
      </c>
      <c r="J680">
        <v>0</v>
      </c>
      <c r="K680">
        <v>0</v>
      </c>
      <c r="L680">
        <v>0</v>
      </c>
      <c r="M680">
        <v>0</v>
      </c>
    </row>
    <row r="681" spans="1:13">
      <c r="A681" t="s">
        <v>18</v>
      </c>
      <c r="B681" s="158">
        <v>46012</v>
      </c>
      <c r="C681">
        <v>0</v>
      </c>
      <c r="D681">
        <v>0</v>
      </c>
      <c r="E681">
        <v>0</v>
      </c>
      <c r="F681">
        <v>0</v>
      </c>
      <c r="G681">
        <v>0</v>
      </c>
      <c r="H681">
        <v>0</v>
      </c>
      <c r="I681">
        <v>0</v>
      </c>
      <c r="J681">
        <v>0</v>
      </c>
      <c r="K681">
        <v>0</v>
      </c>
      <c r="L681">
        <v>0</v>
      </c>
      <c r="M681">
        <v>0</v>
      </c>
    </row>
    <row r="682" spans="1:13">
      <c r="A682" t="s">
        <v>18</v>
      </c>
      <c r="B682" s="158">
        <v>46013</v>
      </c>
      <c r="C682">
        <v>0</v>
      </c>
      <c r="D682">
        <v>0</v>
      </c>
      <c r="E682">
        <v>0</v>
      </c>
      <c r="F682">
        <v>0</v>
      </c>
      <c r="G682">
        <v>0</v>
      </c>
      <c r="H682">
        <v>0</v>
      </c>
      <c r="I682">
        <v>0</v>
      </c>
      <c r="J682">
        <v>0</v>
      </c>
      <c r="K682">
        <v>0</v>
      </c>
      <c r="L682">
        <v>0</v>
      </c>
      <c r="M682">
        <v>0</v>
      </c>
    </row>
    <row r="683" spans="1:13">
      <c r="A683" t="s">
        <v>18</v>
      </c>
      <c r="B683" s="158">
        <v>46014</v>
      </c>
      <c r="C683">
        <v>0</v>
      </c>
      <c r="D683">
        <v>0</v>
      </c>
      <c r="E683">
        <v>0</v>
      </c>
      <c r="F683">
        <v>0</v>
      </c>
      <c r="G683">
        <v>0</v>
      </c>
      <c r="H683">
        <v>0</v>
      </c>
      <c r="I683">
        <v>0</v>
      </c>
      <c r="J683">
        <v>0</v>
      </c>
      <c r="K683">
        <v>0</v>
      </c>
      <c r="L683">
        <v>0</v>
      </c>
      <c r="M683">
        <v>0</v>
      </c>
    </row>
    <row r="684" spans="1:13">
      <c r="A684" t="s">
        <v>18</v>
      </c>
      <c r="B684" s="158">
        <v>46015</v>
      </c>
      <c r="C684">
        <v>0</v>
      </c>
      <c r="D684">
        <v>0</v>
      </c>
      <c r="E684">
        <v>0</v>
      </c>
      <c r="F684">
        <v>0</v>
      </c>
      <c r="G684">
        <v>0</v>
      </c>
      <c r="H684">
        <v>0</v>
      </c>
      <c r="I684">
        <v>0</v>
      </c>
      <c r="J684">
        <v>0</v>
      </c>
      <c r="K684">
        <v>0</v>
      </c>
      <c r="L684">
        <v>0</v>
      </c>
      <c r="M684">
        <v>0</v>
      </c>
    </row>
    <row r="685" spans="1:13">
      <c r="A685" t="s">
        <v>18</v>
      </c>
      <c r="B685" s="158">
        <v>46016</v>
      </c>
      <c r="C685">
        <v>0</v>
      </c>
      <c r="D685">
        <v>0</v>
      </c>
      <c r="E685">
        <v>0</v>
      </c>
      <c r="F685">
        <v>0</v>
      </c>
      <c r="G685">
        <v>0</v>
      </c>
      <c r="H685">
        <v>0</v>
      </c>
      <c r="I685">
        <v>0</v>
      </c>
      <c r="J685">
        <v>0</v>
      </c>
      <c r="K685">
        <v>0</v>
      </c>
      <c r="L685">
        <v>0</v>
      </c>
      <c r="M685">
        <v>0</v>
      </c>
    </row>
    <row r="686" spans="1:13">
      <c r="A686" t="s">
        <v>18</v>
      </c>
      <c r="B686" s="158">
        <v>46017</v>
      </c>
      <c r="C686">
        <v>0</v>
      </c>
      <c r="D686">
        <v>0</v>
      </c>
      <c r="E686">
        <v>0</v>
      </c>
      <c r="F686">
        <v>0</v>
      </c>
      <c r="G686">
        <v>0</v>
      </c>
      <c r="H686">
        <v>0</v>
      </c>
      <c r="I686">
        <v>0</v>
      </c>
      <c r="J686">
        <v>0</v>
      </c>
      <c r="K686">
        <v>0</v>
      </c>
      <c r="L686">
        <v>0</v>
      </c>
      <c r="M686">
        <v>0</v>
      </c>
    </row>
    <row r="687" spans="1:13">
      <c r="A687" t="s">
        <v>18</v>
      </c>
      <c r="B687" s="158">
        <v>46018</v>
      </c>
      <c r="C687">
        <v>0</v>
      </c>
      <c r="D687">
        <v>0</v>
      </c>
      <c r="E687">
        <v>0</v>
      </c>
      <c r="F687">
        <v>0</v>
      </c>
      <c r="G687">
        <v>0</v>
      </c>
      <c r="H687">
        <v>0</v>
      </c>
      <c r="I687">
        <v>0</v>
      </c>
      <c r="J687">
        <v>0</v>
      </c>
      <c r="K687">
        <v>0</v>
      </c>
      <c r="L687">
        <v>0</v>
      </c>
      <c r="M687">
        <v>0</v>
      </c>
    </row>
    <row r="688" spans="1:13">
      <c r="A688" t="s">
        <v>18</v>
      </c>
      <c r="B688" s="158">
        <v>46019</v>
      </c>
      <c r="C688">
        <v>0</v>
      </c>
      <c r="D688">
        <v>0</v>
      </c>
      <c r="E688">
        <v>0</v>
      </c>
      <c r="F688">
        <v>0</v>
      </c>
      <c r="G688">
        <v>0</v>
      </c>
      <c r="H688">
        <v>0</v>
      </c>
      <c r="I688">
        <v>0</v>
      </c>
      <c r="J688">
        <v>0</v>
      </c>
      <c r="K688">
        <v>0</v>
      </c>
      <c r="L688">
        <v>0</v>
      </c>
      <c r="M688">
        <v>0</v>
      </c>
    </row>
    <row r="689" spans="1:13">
      <c r="A689" t="s">
        <v>18</v>
      </c>
      <c r="B689" s="158">
        <v>46020</v>
      </c>
      <c r="C689">
        <v>0</v>
      </c>
      <c r="D689">
        <v>0</v>
      </c>
      <c r="E689">
        <v>0</v>
      </c>
      <c r="F689">
        <v>0</v>
      </c>
      <c r="G689">
        <v>0</v>
      </c>
      <c r="H689">
        <v>0</v>
      </c>
      <c r="I689">
        <v>0</v>
      </c>
      <c r="J689">
        <v>0</v>
      </c>
      <c r="K689">
        <v>0</v>
      </c>
      <c r="L689">
        <v>0</v>
      </c>
      <c r="M689">
        <v>0</v>
      </c>
    </row>
    <row r="690" spans="1:13">
      <c r="A690" t="s">
        <v>18</v>
      </c>
      <c r="B690" s="158">
        <v>46021</v>
      </c>
      <c r="C690">
        <v>0</v>
      </c>
      <c r="D690">
        <v>0</v>
      </c>
      <c r="E690">
        <v>0</v>
      </c>
      <c r="F690">
        <v>0</v>
      </c>
      <c r="G690">
        <v>0</v>
      </c>
      <c r="H690">
        <v>0</v>
      </c>
      <c r="I690">
        <v>0</v>
      </c>
      <c r="J690">
        <v>0</v>
      </c>
      <c r="K690">
        <v>0</v>
      </c>
      <c r="L690">
        <v>0</v>
      </c>
      <c r="M690">
        <v>0</v>
      </c>
    </row>
    <row r="691" spans="1:13">
      <c r="A691" t="s">
        <v>18</v>
      </c>
      <c r="B691" s="158">
        <v>46022</v>
      </c>
      <c r="C691">
        <v>0</v>
      </c>
      <c r="D691">
        <v>0</v>
      </c>
      <c r="E691">
        <v>0</v>
      </c>
      <c r="F691">
        <v>0</v>
      </c>
      <c r="G691">
        <v>0</v>
      </c>
      <c r="H691">
        <v>0</v>
      </c>
      <c r="I691">
        <v>0</v>
      </c>
      <c r="J691">
        <v>0</v>
      </c>
      <c r="K691">
        <v>0</v>
      </c>
      <c r="L691">
        <v>0</v>
      </c>
      <c r="M691">
        <v>0</v>
      </c>
    </row>
    <row r="692" spans="1:13">
      <c r="A692" t="s">
        <v>19</v>
      </c>
      <c r="B692" s="158" cm="1">
        <f t="array" ref="B692:M806">+'YENIFER DAYANA PEÑA VALBUENA'!A5:L119</f>
        <v>45908</v>
      </c>
      <c r="C692">
        <v>0</v>
      </c>
      <c r="D692">
        <v>0</v>
      </c>
      <c r="E692">
        <v>0</v>
      </c>
      <c r="F692">
        <v>0</v>
      </c>
      <c r="G692">
        <v>0</v>
      </c>
      <c r="H692">
        <v>0</v>
      </c>
      <c r="I692">
        <v>0</v>
      </c>
      <c r="J692">
        <v>0</v>
      </c>
      <c r="K692">
        <v>0</v>
      </c>
      <c r="L692">
        <v>0</v>
      </c>
      <c r="M692" t="str">
        <v>MEN</v>
      </c>
    </row>
    <row r="693" spans="1:13">
      <c r="A693" t="s">
        <v>19</v>
      </c>
      <c r="B693" s="158">
        <v>45909</v>
      </c>
      <c r="C693">
        <v>0</v>
      </c>
      <c r="D693">
        <v>0</v>
      </c>
      <c r="E693">
        <v>0</v>
      </c>
      <c r="F693">
        <v>0</v>
      </c>
      <c r="G693">
        <v>0</v>
      </c>
      <c r="H693">
        <v>0</v>
      </c>
      <c r="I693">
        <v>0</v>
      </c>
      <c r="J693">
        <v>0</v>
      </c>
      <c r="K693">
        <v>0</v>
      </c>
      <c r="L693">
        <v>0</v>
      </c>
      <c r="M693" t="str">
        <v>MEN</v>
      </c>
    </row>
    <row r="694" spans="1:13">
      <c r="A694" t="s">
        <v>19</v>
      </c>
      <c r="B694" s="158">
        <v>45910</v>
      </c>
      <c r="C694">
        <v>0</v>
      </c>
      <c r="D694">
        <v>0</v>
      </c>
      <c r="E694">
        <v>0</v>
      </c>
      <c r="F694">
        <v>0</v>
      </c>
      <c r="G694">
        <v>0</v>
      </c>
      <c r="H694">
        <v>0</v>
      </c>
      <c r="I694">
        <v>0</v>
      </c>
      <c r="J694">
        <v>0</v>
      </c>
      <c r="K694">
        <v>0</v>
      </c>
      <c r="L694">
        <v>0</v>
      </c>
      <c r="M694" t="str">
        <v>MEN</v>
      </c>
    </row>
    <row r="695" spans="1:13">
      <c r="A695" t="s">
        <v>19</v>
      </c>
      <c r="B695" s="158">
        <v>45911</v>
      </c>
      <c r="C695">
        <v>0</v>
      </c>
      <c r="D695">
        <v>0</v>
      </c>
      <c r="E695">
        <v>0</v>
      </c>
      <c r="F695">
        <v>0</v>
      </c>
      <c r="G695">
        <v>0</v>
      </c>
      <c r="H695">
        <v>0</v>
      </c>
      <c r="I695">
        <v>0</v>
      </c>
      <c r="J695">
        <v>0</v>
      </c>
      <c r="K695">
        <v>0</v>
      </c>
      <c r="L695">
        <v>0</v>
      </c>
      <c r="M695" t="str">
        <v>MEN</v>
      </c>
    </row>
    <row r="696" spans="1:13">
      <c r="A696" t="s">
        <v>19</v>
      </c>
      <c r="B696" s="158">
        <v>45912</v>
      </c>
      <c r="C696">
        <v>0</v>
      </c>
      <c r="D696">
        <v>0</v>
      </c>
      <c r="E696">
        <v>0</v>
      </c>
      <c r="F696">
        <v>0</v>
      </c>
      <c r="G696">
        <v>0</v>
      </c>
      <c r="H696">
        <v>0</v>
      </c>
      <c r="I696">
        <v>0</v>
      </c>
      <c r="J696">
        <v>0</v>
      </c>
      <c r="K696">
        <v>0</v>
      </c>
      <c r="L696">
        <v>0</v>
      </c>
      <c r="M696" t="str">
        <v>MEN</v>
      </c>
    </row>
    <row r="697" spans="1:13">
      <c r="A697" t="s">
        <v>19</v>
      </c>
      <c r="B697" s="158">
        <v>45913</v>
      </c>
      <c r="C697">
        <v>0</v>
      </c>
      <c r="D697">
        <v>0</v>
      </c>
      <c r="E697">
        <v>0</v>
      </c>
      <c r="F697">
        <v>0</v>
      </c>
      <c r="G697">
        <v>0</v>
      </c>
      <c r="H697">
        <v>0</v>
      </c>
      <c r="I697">
        <v>0</v>
      </c>
      <c r="J697">
        <v>0</v>
      </c>
      <c r="K697">
        <v>0</v>
      </c>
      <c r="L697">
        <v>0</v>
      </c>
      <c r="M697">
        <v>0</v>
      </c>
    </row>
    <row r="698" spans="1:13">
      <c r="A698" t="s">
        <v>19</v>
      </c>
      <c r="B698" s="158">
        <v>45914</v>
      </c>
      <c r="C698">
        <v>0</v>
      </c>
      <c r="D698">
        <v>0</v>
      </c>
      <c r="E698">
        <v>0</v>
      </c>
      <c r="F698">
        <v>0</v>
      </c>
      <c r="G698">
        <v>0</v>
      </c>
      <c r="H698">
        <v>0</v>
      </c>
      <c r="I698">
        <v>0</v>
      </c>
      <c r="J698">
        <v>0</v>
      </c>
      <c r="K698">
        <v>0</v>
      </c>
      <c r="L698">
        <v>0</v>
      </c>
      <c r="M698">
        <v>0</v>
      </c>
    </row>
    <row r="699" spans="1:13">
      <c r="A699" t="s">
        <v>19</v>
      </c>
      <c r="B699" s="158">
        <v>45915</v>
      </c>
      <c r="C699">
        <v>0</v>
      </c>
      <c r="D699">
        <v>0</v>
      </c>
      <c r="E699">
        <v>0</v>
      </c>
      <c r="F699">
        <v>0</v>
      </c>
      <c r="G699">
        <v>0</v>
      </c>
      <c r="H699">
        <v>0</v>
      </c>
      <c r="I699">
        <v>0</v>
      </c>
      <c r="J699">
        <v>0</v>
      </c>
      <c r="K699">
        <v>0</v>
      </c>
      <c r="L699">
        <v>0</v>
      </c>
      <c r="M699">
        <v>0</v>
      </c>
    </row>
    <row r="700" spans="1:13">
      <c r="A700" t="s">
        <v>19</v>
      </c>
      <c r="B700" s="158">
        <v>45916</v>
      </c>
      <c r="C700">
        <v>0</v>
      </c>
      <c r="D700">
        <v>0</v>
      </c>
      <c r="E700">
        <v>0</v>
      </c>
      <c r="F700">
        <v>0</v>
      </c>
      <c r="G700">
        <v>0</v>
      </c>
      <c r="H700">
        <v>0</v>
      </c>
      <c r="I700">
        <v>0</v>
      </c>
      <c r="J700">
        <v>0</v>
      </c>
      <c r="K700">
        <v>0</v>
      </c>
      <c r="L700">
        <v>0</v>
      </c>
      <c r="M700">
        <v>0</v>
      </c>
    </row>
    <row r="701" spans="1:13">
      <c r="A701" t="s">
        <v>19</v>
      </c>
      <c r="B701" s="158">
        <v>45917</v>
      </c>
      <c r="C701">
        <v>0</v>
      </c>
      <c r="D701">
        <v>0</v>
      </c>
      <c r="E701">
        <v>0</v>
      </c>
      <c r="F701">
        <v>0</v>
      </c>
      <c r="G701">
        <v>0</v>
      </c>
      <c r="H701">
        <v>0</v>
      </c>
      <c r="I701">
        <v>0</v>
      </c>
      <c r="J701">
        <v>0</v>
      </c>
      <c r="K701">
        <v>0</v>
      </c>
      <c r="L701">
        <v>0</v>
      </c>
      <c r="M701">
        <v>0</v>
      </c>
    </row>
    <row r="702" spans="1:13">
      <c r="A702" t="s">
        <v>19</v>
      </c>
      <c r="B702" s="158">
        <v>45918</v>
      </c>
      <c r="C702">
        <v>0</v>
      </c>
      <c r="D702">
        <v>0</v>
      </c>
      <c r="E702">
        <v>0</v>
      </c>
      <c r="F702">
        <v>0</v>
      </c>
      <c r="G702">
        <v>0</v>
      </c>
      <c r="H702">
        <v>0</v>
      </c>
      <c r="I702">
        <v>0</v>
      </c>
      <c r="J702">
        <v>0</v>
      </c>
      <c r="K702">
        <v>0</v>
      </c>
      <c r="L702">
        <v>0</v>
      </c>
      <c r="M702">
        <v>0</v>
      </c>
    </row>
    <row r="703" spans="1:13">
      <c r="A703" t="s">
        <v>19</v>
      </c>
      <c r="B703" s="158">
        <v>45919</v>
      </c>
      <c r="C703">
        <v>0</v>
      </c>
      <c r="D703">
        <v>0</v>
      </c>
      <c r="E703">
        <v>0</v>
      </c>
      <c r="F703">
        <v>0</v>
      </c>
      <c r="G703">
        <v>0</v>
      </c>
      <c r="H703">
        <v>0</v>
      </c>
      <c r="I703">
        <v>0</v>
      </c>
      <c r="J703">
        <v>0</v>
      </c>
      <c r="K703">
        <v>0</v>
      </c>
      <c r="L703">
        <v>0</v>
      </c>
      <c r="M703">
        <v>0</v>
      </c>
    </row>
    <row r="704" spans="1:13">
      <c r="A704" t="s">
        <v>19</v>
      </c>
      <c r="B704" s="158">
        <v>45920</v>
      </c>
      <c r="C704">
        <v>0</v>
      </c>
      <c r="D704">
        <v>0</v>
      </c>
      <c r="E704">
        <v>0</v>
      </c>
      <c r="F704">
        <v>0</v>
      </c>
      <c r="G704">
        <v>0</v>
      </c>
      <c r="H704">
        <v>0</v>
      </c>
      <c r="I704">
        <v>0</v>
      </c>
      <c r="J704">
        <v>0</v>
      </c>
      <c r="K704">
        <v>0</v>
      </c>
      <c r="L704">
        <v>0</v>
      </c>
      <c r="M704">
        <v>0</v>
      </c>
    </row>
    <row r="705" spans="1:13">
      <c r="A705" t="s">
        <v>19</v>
      </c>
      <c r="B705" s="158">
        <v>45921</v>
      </c>
      <c r="C705">
        <v>0</v>
      </c>
      <c r="D705">
        <v>0</v>
      </c>
      <c r="E705">
        <v>0</v>
      </c>
      <c r="F705">
        <v>0</v>
      </c>
      <c r="G705">
        <v>0</v>
      </c>
      <c r="H705">
        <v>0</v>
      </c>
      <c r="I705">
        <v>0</v>
      </c>
      <c r="J705">
        <v>0</v>
      </c>
      <c r="K705">
        <v>0</v>
      </c>
      <c r="L705">
        <v>0</v>
      </c>
      <c r="M705">
        <v>0</v>
      </c>
    </row>
    <row r="706" spans="1:13">
      <c r="A706" t="s">
        <v>19</v>
      </c>
      <c r="B706" s="158">
        <v>45922</v>
      </c>
      <c r="C706">
        <v>0</v>
      </c>
      <c r="D706">
        <v>0</v>
      </c>
      <c r="E706">
        <v>0</v>
      </c>
      <c r="F706">
        <v>0</v>
      </c>
      <c r="G706">
        <v>0</v>
      </c>
      <c r="H706">
        <v>0</v>
      </c>
      <c r="I706">
        <v>0</v>
      </c>
      <c r="J706">
        <v>0</v>
      </c>
      <c r="K706">
        <v>0</v>
      </c>
      <c r="L706">
        <v>0</v>
      </c>
      <c r="M706">
        <v>0</v>
      </c>
    </row>
    <row r="707" spans="1:13">
      <c r="A707" t="s">
        <v>19</v>
      </c>
      <c r="B707" s="158">
        <v>45923</v>
      </c>
      <c r="C707">
        <v>0</v>
      </c>
      <c r="D707">
        <v>0</v>
      </c>
      <c r="E707">
        <v>0</v>
      </c>
      <c r="F707">
        <v>0</v>
      </c>
      <c r="G707">
        <v>0</v>
      </c>
      <c r="H707">
        <v>0</v>
      </c>
      <c r="I707">
        <v>0</v>
      </c>
      <c r="J707">
        <v>0</v>
      </c>
      <c r="K707">
        <v>0</v>
      </c>
      <c r="L707">
        <v>0</v>
      </c>
      <c r="M707">
        <v>0</v>
      </c>
    </row>
    <row r="708" spans="1:13">
      <c r="A708" t="s">
        <v>19</v>
      </c>
      <c r="B708" s="158">
        <v>45924</v>
      </c>
      <c r="C708">
        <v>0</v>
      </c>
      <c r="D708">
        <v>0</v>
      </c>
      <c r="E708">
        <v>0</v>
      </c>
      <c r="F708">
        <v>0</v>
      </c>
      <c r="G708">
        <v>0</v>
      </c>
      <c r="H708">
        <v>0</v>
      </c>
      <c r="I708">
        <v>0</v>
      </c>
      <c r="J708">
        <v>0</v>
      </c>
      <c r="K708">
        <v>0</v>
      </c>
      <c r="L708">
        <v>0</v>
      </c>
      <c r="M708">
        <v>0</v>
      </c>
    </row>
    <row r="709" spans="1:13">
      <c r="A709" t="s">
        <v>19</v>
      </c>
      <c r="B709" s="158">
        <v>45925</v>
      </c>
      <c r="C709">
        <v>0</v>
      </c>
      <c r="D709">
        <v>0</v>
      </c>
      <c r="E709">
        <v>0</v>
      </c>
      <c r="F709">
        <v>0</v>
      </c>
      <c r="G709">
        <v>0</v>
      </c>
      <c r="H709">
        <v>0</v>
      </c>
      <c r="I709">
        <v>0</v>
      </c>
      <c r="J709">
        <v>0</v>
      </c>
      <c r="K709">
        <v>0</v>
      </c>
      <c r="L709">
        <v>0</v>
      </c>
      <c r="M709">
        <v>0</v>
      </c>
    </row>
    <row r="710" spans="1:13">
      <c r="A710" t="s">
        <v>19</v>
      </c>
      <c r="B710" s="158">
        <v>45926</v>
      </c>
      <c r="C710">
        <v>0</v>
      </c>
      <c r="D710">
        <v>0</v>
      </c>
      <c r="E710">
        <v>0</v>
      </c>
      <c r="F710">
        <v>0</v>
      </c>
      <c r="G710">
        <v>0</v>
      </c>
      <c r="H710">
        <v>0</v>
      </c>
      <c r="I710">
        <v>0</v>
      </c>
      <c r="J710">
        <v>0</v>
      </c>
      <c r="K710">
        <v>0</v>
      </c>
      <c r="L710">
        <v>0</v>
      </c>
      <c r="M710">
        <v>0</v>
      </c>
    </row>
    <row r="711" spans="1:13">
      <c r="A711" t="s">
        <v>19</v>
      </c>
      <c r="B711" s="158">
        <v>45927</v>
      </c>
      <c r="C711">
        <v>0</v>
      </c>
      <c r="D711">
        <v>0</v>
      </c>
      <c r="E711">
        <v>0</v>
      </c>
      <c r="F711">
        <v>0</v>
      </c>
      <c r="G711">
        <v>0</v>
      </c>
      <c r="H711">
        <v>0</v>
      </c>
      <c r="I711">
        <v>0</v>
      </c>
      <c r="J711">
        <v>0</v>
      </c>
      <c r="K711">
        <v>0</v>
      </c>
      <c r="L711">
        <v>0</v>
      </c>
      <c r="M711">
        <v>0</v>
      </c>
    </row>
    <row r="712" spans="1:13">
      <c r="A712" t="s">
        <v>19</v>
      </c>
      <c r="B712" s="158">
        <v>45928</v>
      </c>
      <c r="C712">
        <v>0</v>
      </c>
      <c r="D712">
        <v>0</v>
      </c>
      <c r="E712">
        <v>0</v>
      </c>
      <c r="F712">
        <v>0</v>
      </c>
      <c r="G712">
        <v>0</v>
      </c>
      <c r="H712">
        <v>0</v>
      </c>
      <c r="I712">
        <v>0</v>
      </c>
      <c r="J712">
        <v>0</v>
      </c>
      <c r="K712">
        <v>0</v>
      </c>
      <c r="L712">
        <v>0</v>
      </c>
      <c r="M712">
        <v>0</v>
      </c>
    </row>
    <row r="713" spans="1:13">
      <c r="A713" t="s">
        <v>19</v>
      </c>
      <c r="B713" s="158">
        <v>45929</v>
      </c>
      <c r="C713">
        <v>0</v>
      </c>
      <c r="D713">
        <v>0</v>
      </c>
      <c r="E713">
        <v>0</v>
      </c>
      <c r="F713">
        <v>0</v>
      </c>
      <c r="G713">
        <v>0</v>
      </c>
      <c r="H713">
        <v>0</v>
      </c>
      <c r="I713">
        <v>0</v>
      </c>
      <c r="J713">
        <v>0</v>
      </c>
      <c r="K713">
        <v>0</v>
      </c>
      <c r="L713">
        <v>0</v>
      </c>
      <c r="M713">
        <v>0</v>
      </c>
    </row>
    <row r="714" spans="1:13">
      <c r="A714" t="s">
        <v>19</v>
      </c>
      <c r="B714" s="158">
        <v>45930</v>
      </c>
      <c r="C714">
        <v>0</v>
      </c>
      <c r="D714">
        <v>0</v>
      </c>
      <c r="E714">
        <v>0</v>
      </c>
      <c r="F714">
        <v>0</v>
      </c>
      <c r="G714">
        <v>0</v>
      </c>
      <c r="H714">
        <v>0</v>
      </c>
      <c r="I714">
        <v>0</v>
      </c>
      <c r="J714">
        <v>0</v>
      </c>
      <c r="K714">
        <v>0</v>
      </c>
      <c r="L714">
        <v>0</v>
      </c>
      <c r="M714">
        <v>0</v>
      </c>
    </row>
    <row r="715" spans="1:13">
      <c r="A715" t="s">
        <v>19</v>
      </c>
      <c r="B715" s="158">
        <v>45931</v>
      </c>
      <c r="C715">
        <v>0</v>
      </c>
      <c r="D715">
        <v>0</v>
      </c>
      <c r="E715">
        <v>0</v>
      </c>
      <c r="F715">
        <v>0</v>
      </c>
      <c r="G715">
        <v>0</v>
      </c>
      <c r="H715">
        <v>0</v>
      </c>
      <c r="I715">
        <v>0</v>
      </c>
      <c r="J715">
        <v>0</v>
      </c>
      <c r="K715">
        <v>0</v>
      </c>
      <c r="L715">
        <v>0</v>
      </c>
      <c r="M715">
        <v>0</v>
      </c>
    </row>
    <row r="716" spans="1:13">
      <c r="A716" t="s">
        <v>19</v>
      </c>
      <c r="B716" s="158">
        <v>45932</v>
      </c>
      <c r="C716">
        <v>0</v>
      </c>
      <c r="D716">
        <v>0</v>
      </c>
      <c r="E716">
        <v>0</v>
      </c>
      <c r="F716">
        <v>0</v>
      </c>
      <c r="G716">
        <v>0</v>
      </c>
      <c r="H716">
        <v>0</v>
      </c>
      <c r="I716">
        <v>0</v>
      </c>
      <c r="J716">
        <v>0</v>
      </c>
      <c r="K716">
        <v>0</v>
      </c>
      <c r="L716">
        <v>0</v>
      </c>
      <c r="M716">
        <v>0</v>
      </c>
    </row>
    <row r="717" spans="1:13">
      <c r="A717" t="s">
        <v>19</v>
      </c>
      <c r="B717" s="158">
        <v>45933</v>
      </c>
      <c r="C717">
        <v>0</v>
      </c>
      <c r="D717">
        <v>0</v>
      </c>
      <c r="E717">
        <v>0</v>
      </c>
      <c r="F717">
        <v>0</v>
      </c>
      <c r="G717">
        <v>0</v>
      </c>
      <c r="H717">
        <v>0</v>
      </c>
      <c r="I717">
        <v>0</v>
      </c>
      <c r="J717">
        <v>0</v>
      </c>
      <c r="K717">
        <v>0</v>
      </c>
      <c r="L717">
        <v>0</v>
      </c>
      <c r="M717">
        <v>0</v>
      </c>
    </row>
    <row r="718" spans="1:13">
      <c r="A718" t="s">
        <v>19</v>
      </c>
      <c r="B718" s="158">
        <v>45934</v>
      </c>
      <c r="C718">
        <v>0</v>
      </c>
      <c r="D718">
        <v>0</v>
      </c>
      <c r="E718">
        <v>0</v>
      </c>
      <c r="F718">
        <v>0</v>
      </c>
      <c r="G718">
        <v>0</v>
      </c>
      <c r="H718">
        <v>0</v>
      </c>
      <c r="I718">
        <v>0</v>
      </c>
      <c r="J718">
        <v>0</v>
      </c>
      <c r="K718">
        <v>0</v>
      </c>
      <c r="L718">
        <v>0</v>
      </c>
      <c r="M718">
        <v>0</v>
      </c>
    </row>
    <row r="719" spans="1:13">
      <c r="A719" t="s">
        <v>19</v>
      </c>
      <c r="B719" s="158">
        <v>45935</v>
      </c>
      <c r="C719">
        <v>0</v>
      </c>
      <c r="D719">
        <v>0</v>
      </c>
      <c r="E719">
        <v>0</v>
      </c>
      <c r="F719">
        <v>0</v>
      </c>
      <c r="G719">
        <v>0</v>
      </c>
      <c r="H719">
        <v>0</v>
      </c>
      <c r="I719">
        <v>0</v>
      </c>
      <c r="J719">
        <v>0</v>
      </c>
      <c r="K719">
        <v>0</v>
      </c>
      <c r="L719">
        <v>0</v>
      </c>
      <c r="M719">
        <v>0</v>
      </c>
    </row>
    <row r="720" spans="1:13">
      <c r="A720" t="s">
        <v>19</v>
      </c>
      <c r="B720" s="158">
        <v>45936</v>
      </c>
      <c r="C720">
        <v>0</v>
      </c>
      <c r="D720">
        <v>0</v>
      </c>
      <c r="E720">
        <v>0</v>
      </c>
      <c r="F720">
        <v>0</v>
      </c>
      <c r="G720">
        <v>0</v>
      </c>
      <c r="H720">
        <v>0</v>
      </c>
      <c r="I720">
        <v>0</v>
      </c>
      <c r="J720">
        <v>0</v>
      </c>
      <c r="K720">
        <v>0</v>
      </c>
      <c r="L720">
        <v>0</v>
      </c>
      <c r="M720">
        <v>0</v>
      </c>
    </row>
    <row r="721" spans="1:13">
      <c r="A721" t="s">
        <v>19</v>
      </c>
      <c r="B721" s="158">
        <v>45937</v>
      </c>
      <c r="C721">
        <v>0</v>
      </c>
      <c r="D721">
        <v>0</v>
      </c>
      <c r="E721">
        <v>0</v>
      </c>
      <c r="F721">
        <v>0</v>
      </c>
      <c r="G721">
        <v>0</v>
      </c>
      <c r="H721">
        <v>0</v>
      </c>
      <c r="I721">
        <v>0</v>
      </c>
      <c r="J721">
        <v>0</v>
      </c>
      <c r="K721">
        <v>0</v>
      </c>
      <c r="L721">
        <v>0</v>
      </c>
      <c r="M721">
        <v>0</v>
      </c>
    </row>
    <row r="722" spans="1:13">
      <c r="A722" t="s">
        <v>19</v>
      </c>
      <c r="B722" s="158">
        <v>45938</v>
      </c>
      <c r="C722">
        <v>0</v>
      </c>
      <c r="D722">
        <v>0</v>
      </c>
      <c r="E722">
        <v>0</v>
      </c>
      <c r="F722">
        <v>0</v>
      </c>
      <c r="G722">
        <v>0</v>
      </c>
      <c r="H722">
        <v>0</v>
      </c>
      <c r="I722">
        <v>0</v>
      </c>
      <c r="J722">
        <v>0</v>
      </c>
      <c r="K722">
        <v>0</v>
      </c>
      <c r="L722">
        <v>0</v>
      </c>
      <c r="M722">
        <v>0</v>
      </c>
    </row>
    <row r="723" spans="1:13">
      <c r="A723" t="s">
        <v>19</v>
      </c>
      <c r="B723" s="158">
        <v>45939</v>
      </c>
      <c r="C723">
        <v>0</v>
      </c>
      <c r="D723">
        <v>0</v>
      </c>
      <c r="E723">
        <v>0</v>
      </c>
      <c r="F723">
        <v>0</v>
      </c>
      <c r="G723">
        <v>0</v>
      </c>
      <c r="H723">
        <v>0</v>
      </c>
      <c r="I723">
        <v>0</v>
      </c>
      <c r="J723">
        <v>0</v>
      </c>
      <c r="K723">
        <v>0</v>
      </c>
      <c r="L723">
        <v>0</v>
      </c>
      <c r="M723">
        <v>0</v>
      </c>
    </row>
    <row r="724" spans="1:13">
      <c r="A724" t="s">
        <v>19</v>
      </c>
      <c r="B724" s="158">
        <v>45940</v>
      </c>
      <c r="C724">
        <v>0</v>
      </c>
      <c r="D724">
        <v>0</v>
      </c>
      <c r="E724">
        <v>0</v>
      </c>
      <c r="F724">
        <v>0</v>
      </c>
      <c r="G724">
        <v>0</v>
      </c>
      <c r="H724">
        <v>0</v>
      </c>
      <c r="I724">
        <v>0</v>
      </c>
      <c r="J724">
        <v>0</v>
      </c>
      <c r="K724">
        <v>0</v>
      </c>
      <c r="L724">
        <v>0</v>
      </c>
      <c r="M724">
        <v>0</v>
      </c>
    </row>
    <row r="725" spans="1:13">
      <c r="A725" t="s">
        <v>19</v>
      </c>
      <c r="B725" s="158">
        <v>45941</v>
      </c>
      <c r="C725">
        <v>0</v>
      </c>
      <c r="D725">
        <v>0</v>
      </c>
      <c r="E725">
        <v>0</v>
      </c>
      <c r="F725">
        <v>0</v>
      </c>
      <c r="G725">
        <v>0</v>
      </c>
      <c r="H725">
        <v>0</v>
      </c>
      <c r="I725">
        <v>0</v>
      </c>
      <c r="J725">
        <v>0</v>
      </c>
      <c r="K725">
        <v>0</v>
      </c>
      <c r="L725">
        <v>0</v>
      </c>
      <c r="M725">
        <v>0</v>
      </c>
    </row>
    <row r="726" spans="1:13">
      <c r="A726" t="s">
        <v>19</v>
      </c>
      <c r="B726" s="158">
        <v>45942</v>
      </c>
      <c r="C726">
        <v>0</v>
      </c>
      <c r="D726">
        <v>0</v>
      </c>
      <c r="E726">
        <v>0</v>
      </c>
      <c r="F726">
        <v>0</v>
      </c>
      <c r="G726">
        <v>0</v>
      </c>
      <c r="H726">
        <v>0</v>
      </c>
      <c r="I726">
        <v>0</v>
      </c>
      <c r="J726">
        <v>0</v>
      </c>
      <c r="K726">
        <v>0</v>
      </c>
      <c r="L726">
        <v>0</v>
      </c>
      <c r="M726">
        <v>0</v>
      </c>
    </row>
    <row r="727" spans="1:13">
      <c r="A727" t="s">
        <v>19</v>
      </c>
      <c r="B727" s="158">
        <v>45943</v>
      </c>
      <c r="C727">
        <v>0</v>
      </c>
      <c r="D727">
        <v>0</v>
      </c>
      <c r="E727">
        <v>0</v>
      </c>
      <c r="F727">
        <v>0</v>
      </c>
      <c r="G727">
        <v>0</v>
      </c>
      <c r="H727">
        <v>0</v>
      </c>
      <c r="I727">
        <v>0</v>
      </c>
      <c r="J727">
        <v>0</v>
      </c>
      <c r="K727">
        <v>0</v>
      </c>
      <c r="L727">
        <v>0</v>
      </c>
      <c r="M727">
        <v>0</v>
      </c>
    </row>
    <row r="728" spans="1:13">
      <c r="A728" t="s">
        <v>19</v>
      </c>
      <c r="B728" s="158">
        <v>45944</v>
      </c>
      <c r="C728">
        <v>0</v>
      </c>
      <c r="D728">
        <v>0</v>
      </c>
      <c r="E728">
        <v>0</v>
      </c>
      <c r="F728">
        <v>0</v>
      </c>
      <c r="G728">
        <v>0</v>
      </c>
      <c r="H728">
        <v>0</v>
      </c>
      <c r="I728">
        <v>0</v>
      </c>
      <c r="J728">
        <v>0</v>
      </c>
      <c r="K728">
        <v>0</v>
      </c>
      <c r="L728">
        <v>0</v>
      </c>
      <c r="M728">
        <v>0</v>
      </c>
    </row>
    <row r="729" spans="1:13">
      <c r="A729" t="s">
        <v>19</v>
      </c>
      <c r="B729" s="158">
        <v>45945</v>
      </c>
      <c r="C729">
        <v>0</v>
      </c>
      <c r="D729">
        <v>0</v>
      </c>
      <c r="E729">
        <v>0</v>
      </c>
      <c r="F729">
        <v>0</v>
      </c>
      <c r="G729">
        <v>0</v>
      </c>
      <c r="H729">
        <v>0</v>
      </c>
      <c r="I729">
        <v>0</v>
      </c>
      <c r="J729">
        <v>0</v>
      </c>
      <c r="K729">
        <v>0</v>
      </c>
      <c r="L729">
        <v>0</v>
      </c>
      <c r="M729">
        <v>0</v>
      </c>
    </row>
    <row r="730" spans="1:13">
      <c r="A730" t="s">
        <v>19</v>
      </c>
      <c r="B730" s="158">
        <v>45946</v>
      </c>
      <c r="C730">
        <v>0</v>
      </c>
      <c r="D730">
        <v>0</v>
      </c>
      <c r="E730">
        <v>0</v>
      </c>
      <c r="F730">
        <v>0</v>
      </c>
      <c r="G730">
        <v>0</v>
      </c>
      <c r="H730">
        <v>0</v>
      </c>
      <c r="I730">
        <v>0</v>
      </c>
      <c r="J730">
        <v>0</v>
      </c>
      <c r="K730">
        <v>0</v>
      </c>
      <c r="L730">
        <v>0</v>
      </c>
      <c r="M730">
        <v>0</v>
      </c>
    </row>
    <row r="731" spans="1:13">
      <c r="A731" t="s">
        <v>19</v>
      </c>
      <c r="B731" s="158">
        <v>45947</v>
      </c>
      <c r="C731">
        <v>0</v>
      </c>
      <c r="D731">
        <v>0</v>
      </c>
      <c r="E731">
        <v>0</v>
      </c>
      <c r="F731">
        <v>0</v>
      </c>
      <c r="G731">
        <v>0</v>
      </c>
      <c r="H731">
        <v>0</v>
      </c>
      <c r="I731">
        <v>0</v>
      </c>
      <c r="J731">
        <v>0</v>
      </c>
      <c r="K731">
        <v>0</v>
      </c>
      <c r="L731">
        <v>0</v>
      </c>
      <c r="M731">
        <v>0</v>
      </c>
    </row>
    <row r="732" spans="1:13">
      <c r="A732" t="s">
        <v>19</v>
      </c>
      <c r="B732" s="158">
        <v>45948</v>
      </c>
      <c r="C732">
        <v>0</v>
      </c>
      <c r="D732">
        <v>0</v>
      </c>
      <c r="E732">
        <v>0</v>
      </c>
      <c r="F732">
        <v>0</v>
      </c>
      <c r="G732">
        <v>0</v>
      </c>
      <c r="H732">
        <v>0</v>
      </c>
      <c r="I732">
        <v>0</v>
      </c>
      <c r="J732">
        <v>0</v>
      </c>
      <c r="K732">
        <v>0</v>
      </c>
      <c r="L732">
        <v>0</v>
      </c>
      <c r="M732">
        <v>0</v>
      </c>
    </row>
    <row r="733" spans="1:13">
      <c r="A733" t="s">
        <v>19</v>
      </c>
      <c r="B733" s="158">
        <v>45949</v>
      </c>
      <c r="C733">
        <v>0</v>
      </c>
      <c r="D733">
        <v>0</v>
      </c>
      <c r="E733">
        <v>0</v>
      </c>
      <c r="F733">
        <v>0</v>
      </c>
      <c r="G733">
        <v>0</v>
      </c>
      <c r="H733">
        <v>0</v>
      </c>
      <c r="I733">
        <v>0</v>
      </c>
      <c r="J733">
        <v>0</v>
      </c>
      <c r="K733">
        <v>0</v>
      </c>
      <c r="L733">
        <v>0</v>
      </c>
      <c r="M733">
        <v>0</v>
      </c>
    </row>
    <row r="734" spans="1:13">
      <c r="A734" t="s">
        <v>19</v>
      </c>
      <c r="B734" s="158">
        <v>45950</v>
      </c>
      <c r="C734">
        <v>0</v>
      </c>
      <c r="D734">
        <v>0</v>
      </c>
      <c r="E734">
        <v>0</v>
      </c>
      <c r="F734">
        <v>0</v>
      </c>
      <c r="G734">
        <v>0</v>
      </c>
      <c r="H734">
        <v>0</v>
      </c>
      <c r="I734">
        <v>0</v>
      </c>
      <c r="J734">
        <v>0</v>
      </c>
      <c r="K734">
        <v>0</v>
      </c>
      <c r="L734">
        <v>0</v>
      </c>
      <c r="M734">
        <v>0</v>
      </c>
    </row>
    <row r="735" spans="1:13">
      <c r="A735" t="s">
        <v>19</v>
      </c>
      <c r="B735" s="158">
        <v>45951</v>
      </c>
      <c r="C735">
        <v>0</v>
      </c>
      <c r="D735">
        <v>0</v>
      </c>
      <c r="E735">
        <v>0</v>
      </c>
      <c r="F735">
        <v>0</v>
      </c>
      <c r="G735">
        <v>0</v>
      </c>
      <c r="H735">
        <v>0</v>
      </c>
      <c r="I735">
        <v>0</v>
      </c>
      <c r="J735">
        <v>0</v>
      </c>
      <c r="K735">
        <v>0</v>
      </c>
      <c r="L735">
        <v>0</v>
      </c>
      <c r="M735">
        <v>0</v>
      </c>
    </row>
    <row r="736" spans="1:13">
      <c r="A736" t="s">
        <v>19</v>
      </c>
      <c r="B736" s="158">
        <v>45952</v>
      </c>
      <c r="C736">
        <v>0</v>
      </c>
      <c r="D736">
        <v>0</v>
      </c>
      <c r="E736">
        <v>0</v>
      </c>
      <c r="F736">
        <v>0</v>
      </c>
      <c r="G736">
        <v>0</v>
      </c>
      <c r="H736">
        <v>0</v>
      </c>
      <c r="I736">
        <v>0</v>
      </c>
      <c r="J736">
        <v>0</v>
      </c>
      <c r="K736">
        <v>0</v>
      </c>
      <c r="L736">
        <v>0</v>
      </c>
      <c r="M736">
        <v>0</v>
      </c>
    </row>
    <row r="737" spans="1:13">
      <c r="A737" t="s">
        <v>19</v>
      </c>
      <c r="B737" s="158">
        <v>45953</v>
      </c>
      <c r="C737">
        <v>0</v>
      </c>
      <c r="D737">
        <v>0</v>
      </c>
      <c r="E737">
        <v>0</v>
      </c>
      <c r="F737">
        <v>0</v>
      </c>
      <c r="G737">
        <v>0</v>
      </c>
      <c r="H737">
        <v>0</v>
      </c>
      <c r="I737">
        <v>0</v>
      </c>
      <c r="J737">
        <v>0</v>
      </c>
      <c r="K737">
        <v>0</v>
      </c>
      <c r="L737">
        <v>0</v>
      </c>
      <c r="M737">
        <v>0</v>
      </c>
    </row>
    <row r="738" spans="1:13">
      <c r="A738" t="s">
        <v>19</v>
      </c>
      <c r="B738" s="158">
        <v>45954</v>
      </c>
      <c r="C738">
        <v>0</v>
      </c>
      <c r="D738">
        <v>0</v>
      </c>
      <c r="E738">
        <v>0</v>
      </c>
      <c r="F738">
        <v>0</v>
      </c>
      <c r="G738">
        <v>0</v>
      </c>
      <c r="H738">
        <v>0</v>
      </c>
      <c r="I738">
        <v>0</v>
      </c>
      <c r="J738">
        <v>0</v>
      </c>
      <c r="K738">
        <v>0</v>
      </c>
      <c r="L738">
        <v>0</v>
      </c>
      <c r="M738">
        <v>0</v>
      </c>
    </row>
    <row r="739" spans="1:13">
      <c r="A739" t="s">
        <v>19</v>
      </c>
      <c r="B739" s="158">
        <v>45955</v>
      </c>
      <c r="C739">
        <v>0</v>
      </c>
      <c r="D739">
        <v>0</v>
      </c>
      <c r="E739">
        <v>0</v>
      </c>
      <c r="F739">
        <v>0</v>
      </c>
      <c r="G739">
        <v>0</v>
      </c>
      <c r="H739">
        <v>0</v>
      </c>
      <c r="I739">
        <v>0</v>
      </c>
      <c r="J739">
        <v>0</v>
      </c>
      <c r="K739">
        <v>0</v>
      </c>
      <c r="L739">
        <v>0</v>
      </c>
      <c r="M739">
        <v>0</v>
      </c>
    </row>
    <row r="740" spans="1:13">
      <c r="A740" t="s">
        <v>19</v>
      </c>
      <c r="B740" s="158">
        <v>45956</v>
      </c>
      <c r="C740">
        <v>0</v>
      </c>
      <c r="D740">
        <v>0</v>
      </c>
      <c r="E740">
        <v>0</v>
      </c>
      <c r="F740">
        <v>0</v>
      </c>
      <c r="G740">
        <v>0</v>
      </c>
      <c r="H740">
        <v>0</v>
      </c>
      <c r="I740">
        <v>0</v>
      </c>
      <c r="J740">
        <v>0</v>
      </c>
      <c r="K740">
        <v>0</v>
      </c>
      <c r="L740">
        <v>0</v>
      </c>
      <c r="M740">
        <v>0</v>
      </c>
    </row>
    <row r="741" spans="1:13">
      <c r="A741" t="s">
        <v>19</v>
      </c>
      <c r="B741" s="158">
        <v>45957</v>
      </c>
      <c r="C741">
        <v>0</v>
      </c>
      <c r="D741">
        <v>0</v>
      </c>
      <c r="E741">
        <v>0</v>
      </c>
      <c r="F741">
        <v>0</v>
      </c>
      <c r="G741">
        <v>0</v>
      </c>
      <c r="H741">
        <v>0</v>
      </c>
      <c r="I741">
        <v>0</v>
      </c>
      <c r="J741">
        <v>0</v>
      </c>
      <c r="K741">
        <v>0</v>
      </c>
      <c r="L741">
        <v>0</v>
      </c>
      <c r="M741">
        <v>0</v>
      </c>
    </row>
    <row r="742" spans="1:13">
      <c r="A742" t="s">
        <v>19</v>
      </c>
      <c r="B742" s="158">
        <v>45958</v>
      </c>
      <c r="C742">
        <v>0</v>
      </c>
      <c r="D742">
        <v>0</v>
      </c>
      <c r="E742">
        <v>0</v>
      </c>
      <c r="F742">
        <v>0</v>
      </c>
      <c r="G742">
        <v>0</v>
      </c>
      <c r="H742">
        <v>0</v>
      </c>
      <c r="I742">
        <v>0</v>
      </c>
      <c r="J742">
        <v>0</v>
      </c>
      <c r="K742">
        <v>0</v>
      </c>
      <c r="L742">
        <v>0</v>
      </c>
      <c r="M742">
        <v>0</v>
      </c>
    </row>
    <row r="743" spans="1:13">
      <c r="A743" t="s">
        <v>19</v>
      </c>
      <c r="B743" s="158">
        <v>45959</v>
      </c>
      <c r="C743">
        <v>0</v>
      </c>
      <c r="D743">
        <v>0</v>
      </c>
      <c r="E743">
        <v>0</v>
      </c>
      <c r="F743">
        <v>0</v>
      </c>
      <c r="G743">
        <v>0</v>
      </c>
      <c r="H743">
        <v>0</v>
      </c>
      <c r="I743">
        <v>0</v>
      </c>
      <c r="J743">
        <v>0</v>
      </c>
      <c r="K743">
        <v>0</v>
      </c>
      <c r="L743">
        <v>0</v>
      </c>
      <c r="M743">
        <v>0</v>
      </c>
    </row>
    <row r="744" spans="1:13">
      <c r="A744" t="s">
        <v>19</v>
      </c>
      <c r="B744" s="158">
        <v>45960</v>
      </c>
      <c r="C744">
        <v>0</v>
      </c>
      <c r="D744">
        <v>0</v>
      </c>
      <c r="E744">
        <v>0</v>
      </c>
      <c r="F744">
        <v>0</v>
      </c>
      <c r="G744">
        <v>0</v>
      </c>
      <c r="H744">
        <v>0</v>
      </c>
      <c r="I744">
        <v>0</v>
      </c>
      <c r="J744">
        <v>0</v>
      </c>
      <c r="K744">
        <v>0</v>
      </c>
      <c r="L744">
        <v>0</v>
      </c>
      <c r="M744">
        <v>0</v>
      </c>
    </row>
    <row r="745" spans="1:13">
      <c r="A745" t="s">
        <v>19</v>
      </c>
      <c r="B745" s="158">
        <v>45961</v>
      </c>
      <c r="C745">
        <v>0</v>
      </c>
      <c r="D745">
        <v>0</v>
      </c>
      <c r="E745">
        <v>0</v>
      </c>
      <c r="F745">
        <v>0</v>
      </c>
      <c r="G745">
        <v>0</v>
      </c>
      <c r="H745">
        <v>0</v>
      </c>
      <c r="I745">
        <v>0</v>
      </c>
      <c r="J745">
        <v>0</v>
      </c>
      <c r="K745">
        <v>0</v>
      </c>
      <c r="L745">
        <v>0</v>
      </c>
      <c r="M745">
        <v>0</v>
      </c>
    </row>
    <row r="746" spans="1:13">
      <c r="A746" t="s">
        <v>19</v>
      </c>
      <c r="B746" s="158">
        <v>45962</v>
      </c>
      <c r="C746">
        <v>0</v>
      </c>
      <c r="D746">
        <v>0</v>
      </c>
      <c r="E746">
        <v>0</v>
      </c>
      <c r="F746">
        <v>0</v>
      </c>
      <c r="G746">
        <v>0</v>
      </c>
      <c r="H746">
        <v>0</v>
      </c>
      <c r="I746">
        <v>0</v>
      </c>
      <c r="J746">
        <v>0</v>
      </c>
      <c r="K746">
        <v>0</v>
      </c>
      <c r="L746">
        <v>0</v>
      </c>
      <c r="M746">
        <v>0</v>
      </c>
    </row>
    <row r="747" spans="1:13">
      <c r="A747" t="s">
        <v>19</v>
      </c>
      <c r="B747" s="158">
        <v>45963</v>
      </c>
      <c r="C747">
        <v>0</v>
      </c>
      <c r="D747">
        <v>0</v>
      </c>
      <c r="E747">
        <v>0</v>
      </c>
      <c r="F747">
        <v>0</v>
      </c>
      <c r="G747">
        <v>0</v>
      </c>
      <c r="H747">
        <v>0</v>
      </c>
      <c r="I747">
        <v>0</v>
      </c>
      <c r="J747">
        <v>0</v>
      </c>
      <c r="K747">
        <v>0</v>
      </c>
      <c r="L747">
        <v>0</v>
      </c>
      <c r="M747">
        <v>0</v>
      </c>
    </row>
    <row r="748" spans="1:13">
      <c r="A748" t="s">
        <v>19</v>
      </c>
      <c r="B748" s="158">
        <v>45964</v>
      </c>
      <c r="C748">
        <v>0</v>
      </c>
      <c r="D748">
        <v>0</v>
      </c>
      <c r="E748">
        <v>0</v>
      </c>
      <c r="F748">
        <v>0</v>
      </c>
      <c r="G748">
        <v>0</v>
      </c>
      <c r="H748">
        <v>0</v>
      </c>
      <c r="I748">
        <v>0</v>
      </c>
      <c r="J748">
        <v>0</v>
      </c>
      <c r="K748">
        <v>0</v>
      </c>
      <c r="L748">
        <v>0</v>
      </c>
      <c r="M748">
        <v>0</v>
      </c>
    </row>
    <row r="749" spans="1:13">
      <c r="A749" t="s">
        <v>19</v>
      </c>
      <c r="B749" s="158">
        <v>45965</v>
      </c>
      <c r="C749">
        <v>0</v>
      </c>
      <c r="D749">
        <v>0</v>
      </c>
      <c r="E749">
        <v>0</v>
      </c>
      <c r="F749">
        <v>0</v>
      </c>
      <c r="G749">
        <v>0</v>
      </c>
      <c r="H749">
        <v>0</v>
      </c>
      <c r="I749">
        <v>0</v>
      </c>
      <c r="J749">
        <v>0</v>
      </c>
      <c r="K749">
        <v>0</v>
      </c>
      <c r="L749">
        <v>0</v>
      </c>
      <c r="M749">
        <v>0</v>
      </c>
    </row>
    <row r="750" spans="1:13">
      <c r="A750" t="s">
        <v>19</v>
      </c>
      <c r="B750" s="158">
        <v>45966</v>
      </c>
      <c r="C750">
        <v>0</v>
      </c>
      <c r="D750">
        <v>0</v>
      </c>
      <c r="E750">
        <v>0</v>
      </c>
      <c r="F750">
        <v>0</v>
      </c>
      <c r="G750">
        <v>0</v>
      </c>
      <c r="H750">
        <v>0</v>
      </c>
      <c r="I750">
        <v>0</v>
      </c>
      <c r="J750">
        <v>0</v>
      </c>
      <c r="K750">
        <v>0</v>
      </c>
      <c r="L750">
        <v>0</v>
      </c>
      <c r="M750">
        <v>0</v>
      </c>
    </row>
    <row r="751" spans="1:13">
      <c r="A751" t="s">
        <v>19</v>
      </c>
      <c r="B751" s="158">
        <v>45967</v>
      </c>
      <c r="C751">
        <v>0</v>
      </c>
      <c r="D751">
        <v>0</v>
      </c>
      <c r="E751">
        <v>0</v>
      </c>
      <c r="F751">
        <v>0</v>
      </c>
      <c r="G751">
        <v>0</v>
      </c>
      <c r="H751">
        <v>0</v>
      </c>
      <c r="I751">
        <v>0</v>
      </c>
      <c r="J751">
        <v>0</v>
      </c>
      <c r="K751">
        <v>0</v>
      </c>
      <c r="L751">
        <v>0</v>
      </c>
      <c r="M751">
        <v>0</v>
      </c>
    </row>
    <row r="752" spans="1:13">
      <c r="A752" t="s">
        <v>19</v>
      </c>
      <c r="B752" s="158">
        <v>45968</v>
      </c>
      <c r="C752">
        <v>0</v>
      </c>
      <c r="D752">
        <v>0</v>
      </c>
      <c r="E752">
        <v>0</v>
      </c>
      <c r="F752">
        <v>0</v>
      </c>
      <c r="G752">
        <v>0</v>
      </c>
      <c r="H752">
        <v>0</v>
      </c>
      <c r="I752">
        <v>0</v>
      </c>
      <c r="J752">
        <v>0</v>
      </c>
      <c r="K752">
        <v>0</v>
      </c>
      <c r="L752">
        <v>0</v>
      </c>
      <c r="M752">
        <v>0</v>
      </c>
    </row>
    <row r="753" spans="1:13">
      <c r="A753" t="s">
        <v>19</v>
      </c>
      <c r="B753" s="158">
        <v>45969</v>
      </c>
      <c r="C753">
        <v>0</v>
      </c>
      <c r="D753">
        <v>0</v>
      </c>
      <c r="E753">
        <v>0</v>
      </c>
      <c r="F753">
        <v>0</v>
      </c>
      <c r="G753">
        <v>0</v>
      </c>
      <c r="H753">
        <v>0</v>
      </c>
      <c r="I753">
        <v>0</v>
      </c>
      <c r="J753">
        <v>0</v>
      </c>
      <c r="K753">
        <v>0</v>
      </c>
      <c r="L753">
        <v>0</v>
      </c>
      <c r="M753">
        <v>0</v>
      </c>
    </row>
    <row r="754" spans="1:13">
      <c r="A754" t="s">
        <v>19</v>
      </c>
      <c r="B754" s="158">
        <v>45970</v>
      </c>
      <c r="C754">
        <v>0</v>
      </c>
      <c r="D754">
        <v>0</v>
      </c>
      <c r="E754">
        <v>0</v>
      </c>
      <c r="F754">
        <v>0</v>
      </c>
      <c r="G754">
        <v>0</v>
      </c>
      <c r="H754">
        <v>0</v>
      </c>
      <c r="I754">
        <v>0</v>
      </c>
      <c r="J754">
        <v>0</v>
      </c>
      <c r="K754">
        <v>0</v>
      </c>
      <c r="L754">
        <v>0</v>
      </c>
      <c r="M754">
        <v>0</v>
      </c>
    </row>
    <row r="755" spans="1:13">
      <c r="A755" t="s">
        <v>19</v>
      </c>
      <c r="B755" s="158">
        <v>45971</v>
      </c>
      <c r="C755">
        <v>0</v>
      </c>
      <c r="D755">
        <v>0</v>
      </c>
      <c r="E755">
        <v>0</v>
      </c>
      <c r="F755">
        <v>0</v>
      </c>
      <c r="G755">
        <v>0</v>
      </c>
      <c r="H755">
        <v>0</v>
      </c>
      <c r="I755">
        <v>0</v>
      </c>
      <c r="J755">
        <v>0</v>
      </c>
      <c r="K755">
        <v>0</v>
      </c>
      <c r="L755">
        <v>0</v>
      </c>
      <c r="M755">
        <v>0</v>
      </c>
    </row>
    <row r="756" spans="1:13">
      <c r="A756" t="s">
        <v>19</v>
      </c>
      <c r="B756" s="158">
        <v>45972</v>
      </c>
      <c r="C756">
        <v>0</v>
      </c>
      <c r="D756">
        <v>0</v>
      </c>
      <c r="E756">
        <v>0</v>
      </c>
      <c r="F756">
        <v>0</v>
      </c>
      <c r="G756">
        <v>0</v>
      </c>
      <c r="H756">
        <v>0</v>
      </c>
      <c r="I756">
        <v>0</v>
      </c>
      <c r="J756">
        <v>0</v>
      </c>
      <c r="K756">
        <v>0</v>
      </c>
      <c r="L756">
        <v>0</v>
      </c>
      <c r="M756">
        <v>0</v>
      </c>
    </row>
    <row r="757" spans="1:13">
      <c r="A757" t="s">
        <v>19</v>
      </c>
      <c r="B757" s="158">
        <v>45973</v>
      </c>
      <c r="C757">
        <v>0</v>
      </c>
      <c r="D757">
        <v>0</v>
      </c>
      <c r="E757">
        <v>0</v>
      </c>
      <c r="F757">
        <v>0</v>
      </c>
      <c r="G757">
        <v>0</v>
      </c>
      <c r="H757">
        <v>0</v>
      </c>
      <c r="I757">
        <v>0</v>
      </c>
      <c r="J757">
        <v>0</v>
      </c>
      <c r="K757">
        <v>0</v>
      </c>
      <c r="L757">
        <v>0</v>
      </c>
      <c r="M757">
        <v>0</v>
      </c>
    </row>
    <row r="758" spans="1:13">
      <c r="A758" t="s">
        <v>19</v>
      </c>
      <c r="B758" s="158">
        <v>45974</v>
      </c>
      <c r="C758">
        <v>0</v>
      </c>
      <c r="D758">
        <v>0</v>
      </c>
      <c r="E758">
        <v>0</v>
      </c>
      <c r="F758">
        <v>0</v>
      </c>
      <c r="G758">
        <v>0</v>
      </c>
      <c r="H758">
        <v>0</v>
      </c>
      <c r="I758">
        <v>0</v>
      </c>
      <c r="J758">
        <v>0</v>
      </c>
      <c r="K758">
        <v>0</v>
      </c>
      <c r="L758">
        <v>0</v>
      </c>
      <c r="M758">
        <v>0</v>
      </c>
    </row>
    <row r="759" spans="1:13">
      <c r="A759" t="s">
        <v>19</v>
      </c>
      <c r="B759" s="158">
        <v>45975</v>
      </c>
      <c r="C759">
        <v>0</v>
      </c>
      <c r="D759">
        <v>0</v>
      </c>
      <c r="E759">
        <v>0</v>
      </c>
      <c r="F759">
        <v>0</v>
      </c>
      <c r="G759">
        <v>0</v>
      </c>
      <c r="H759">
        <v>0</v>
      </c>
      <c r="I759">
        <v>0</v>
      </c>
      <c r="J759">
        <v>0</v>
      </c>
      <c r="K759">
        <v>0</v>
      </c>
      <c r="L759">
        <v>0</v>
      </c>
      <c r="M759">
        <v>0</v>
      </c>
    </row>
    <row r="760" spans="1:13">
      <c r="A760" t="s">
        <v>19</v>
      </c>
      <c r="B760" s="158">
        <v>45976</v>
      </c>
      <c r="C760">
        <v>0</v>
      </c>
      <c r="D760">
        <v>0</v>
      </c>
      <c r="E760">
        <v>0</v>
      </c>
      <c r="F760">
        <v>0</v>
      </c>
      <c r="G760">
        <v>0</v>
      </c>
      <c r="H760">
        <v>0</v>
      </c>
      <c r="I760">
        <v>0</v>
      </c>
      <c r="J760">
        <v>0</v>
      </c>
      <c r="K760">
        <v>0</v>
      </c>
      <c r="L760">
        <v>0</v>
      </c>
      <c r="M760">
        <v>0</v>
      </c>
    </row>
    <row r="761" spans="1:13">
      <c r="A761" t="s">
        <v>19</v>
      </c>
      <c r="B761" s="158">
        <v>45977</v>
      </c>
      <c r="C761">
        <v>0</v>
      </c>
      <c r="D761">
        <v>0</v>
      </c>
      <c r="E761">
        <v>0</v>
      </c>
      <c r="F761">
        <v>0</v>
      </c>
      <c r="G761">
        <v>0</v>
      </c>
      <c r="H761">
        <v>0</v>
      </c>
      <c r="I761">
        <v>0</v>
      </c>
      <c r="J761">
        <v>0</v>
      </c>
      <c r="K761">
        <v>0</v>
      </c>
      <c r="L761">
        <v>0</v>
      </c>
      <c r="M761">
        <v>0</v>
      </c>
    </row>
    <row r="762" spans="1:13">
      <c r="A762" t="s">
        <v>19</v>
      </c>
      <c r="B762" s="158">
        <v>45978</v>
      </c>
      <c r="C762">
        <v>0</v>
      </c>
      <c r="D762">
        <v>0</v>
      </c>
      <c r="E762">
        <v>0</v>
      </c>
      <c r="F762">
        <v>0</v>
      </c>
      <c r="G762">
        <v>0</v>
      </c>
      <c r="H762">
        <v>0</v>
      </c>
      <c r="I762">
        <v>0</v>
      </c>
      <c r="J762">
        <v>0</v>
      </c>
      <c r="K762">
        <v>0</v>
      </c>
      <c r="L762">
        <v>0</v>
      </c>
      <c r="M762">
        <v>0</v>
      </c>
    </row>
    <row r="763" spans="1:13">
      <c r="A763" t="s">
        <v>19</v>
      </c>
      <c r="B763" s="158">
        <v>45979</v>
      </c>
      <c r="C763">
        <v>0</v>
      </c>
      <c r="D763">
        <v>0</v>
      </c>
      <c r="E763">
        <v>0</v>
      </c>
      <c r="F763">
        <v>0</v>
      </c>
      <c r="G763">
        <v>0</v>
      </c>
      <c r="H763">
        <v>0</v>
      </c>
      <c r="I763">
        <v>0</v>
      </c>
      <c r="J763">
        <v>0</v>
      </c>
      <c r="K763">
        <v>0</v>
      </c>
      <c r="L763">
        <v>0</v>
      </c>
      <c r="M763">
        <v>0</v>
      </c>
    </row>
    <row r="764" spans="1:13">
      <c r="A764" t="s">
        <v>19</v>
      </c>
      <c r="B764" s="158">
        <v>45980</v>
      </c>
      <c r="C764">
        <v>0</v>
      </c>
      <c r="D764">
        <v>0</v>
      </c>
      <c r="E764">
        <v>0</v>
      </c>
      <c r="F764">
        <v>0</v>
      </c>
      <c r="G764">
        <v>0</v>
      </c>
      <c r="H764">
        <v>0</v>
      </c>
      <c r="I764">
        <v>0</v>
      </c>
      <c r="J764">
        <v>0</v>
      </c>
      <c r="K764">
        <v>0</v>
      </c>
      <c r="L764">
        <v>0</v>
      </c>
      <c r="M764">
        <v>0</v>
      </c>
    </row>
    <row r="765" spans="1:13">
      <c r="A765" t="s">
        <v>19</v>
      </c>
      <c r="B765" s="158">
        <v>45981</v>
      </c>
      <c r="C765">
        <v>0</v>
      </c>
      <c r="D765">
        <v>0</v>
      </c>
      <c r="E765">
        <v>0</v>
      </c>
      <c r="F765">
        <v>0</v>
      </c>
      <c r="G765">
        <v>0</v>
      </c>
      <c r="H765">
        <v>0</v>
      </c>
      <c r="I765">
        <v>0</v>
      </c>
      <c r="J765">
        <v>0</v>
      </c>
      <c r="K765">
        <v>0</v>
      </c>
      <c r="L765">
        <v>0</v>
      </c>
      <c r="M765">
        <v>0</v>
      </c>
    </row>
    <row r="766" spans="1:13">
      <c r="A766" t="s">
        <v>19</v>
      </c>
      <c r="B766" s="158">
        <v>45982</v>
      </c>
      <c r="C766">
        <v>0</v>
      </c>
      <c r="D766">
        <v>0</v>
      </c>
      <c r="E766">
        <v>0</v>
      </c>
      <c r="F766">
        <v>0</v>
      </c>
      <c r="G766">
        <v>0</v>
      </c>
      <c r="H766">
        <v>0</v>
      </c>
      <c r="I766">
        <v>0</v>
      </c>
      <c r="J766">
        <v>0</v>
      </c>
      <c r="K766">
        <v>0</v>
      </c>
      <c r="L766">
        <v>0</v>
      </c>
      <c r="M766">
        <v>0</v>
      </c>
    </row>
    <row r="767" spans="1:13">
      <c r="A767" t="s">
        <v>19</v>
      </c>
      <c r="B767" s="158">
        <v>45983</v>
      </c>
      <c r="C767">
        <v>0</v>
      </c>
      <c r="D767">
        <v>0</v>
      </c>
      <c r="E767">
        <v>0</v>
      </c>
      <c r="F767">
        <v>0</v>
      </c>
      <c r="G767">
        <v>0</v>
      </c>
      <c r="H767">
        <v>0</v>
      </c>
      <c r="I767">
        <v>0</v>
      </c>
      <c r="J767">
        <v>0</v>
      </c>
      <c r="K767">
        <v>0</v>
      </c>
      <c r="L767">
        <v>0</v>
      </c>
      <c r="M767">
        <v>0</v>
      </c>
    </row>
    <row r="768" spans="1:13">
      <c r="A768" t="s">
        <v>19</v>
      </c>
      <c r="B768" s="158">
        <v>45984</v>
      </c>
      <c r="C768">
        <v>0</v>
      </c>
      <c r="D768">
        <v>0</v>
      </c>
      <c r="E768">
        <v>0</v>
      </c>
      <c r="F768">
        <v>0</v>
      </c>
      <c r="G768">
        <v>0</v>
      </c>
      <c r="H768">
        <v>0</v>
      </c>
      <c r="I768">
        <v>0</v>
      </c>
      <c r="J768">
        <v>0</v>
      </c>
      <c r="K768">
        <v>0</v>
      </c>
      <c r="L768">
        <v>0</v>
      </c>
      <c r="M768">
        <v>0</v>
      </c>
    </row>
    <row r="769" spans="1:13">
      <c r="A769" t="s">
        <v>19</v>
      </c>
      <c r="B769" s="158">
        <v>45985</v>
      </c>
      <c r="C769">
        <v>0</v>
      </c>
      <c r="D769">
        <v>0</v>
      </c>
      <c r="E769">
        <v>0</v>
      </c>
      <c r="F769">
        <v>0</v>
      </c>
      <c r="G769">
        <v>0</v>
      </c>
      <c r="H769">
        <v>0</v>
      </c>
      <c r="I769">
        <v>0</v>
      </c>
      <c r="J769">
        <v>0</v>
      </c>
      <c r="K769">
        <v>0</v>
      </c>
      <c r="L769">
        <v>0</v>
      </c>
      <c r="M769">
        <v>0</v>
      </c>
    </row>
    <row r="770" spans="1:13">
      <c r="A770" t="s">
        <v>19</v>
      </c>
      <c r="B770" s="158">
        <v>45986</v>
      </c>
      <c r="C770">
        <v>0</v>
      </c>
      <c r="D770">
        <v>0</v>
      </c>
      <c r="E770">
        <v>0</v>
      </c>
      <c r="F770">
        <v>0</v>
      </c>
      <c r="G770">
        <v>0</v>
      </c>
      <c r="H770">
        <v>0</v>
      </c>
      <c r="I770">
        <v>0</v>
      </c>
      <c r="J770">
        <v>0</v>
      </c>
      <c r="K770">
        <v>0</v>
      </c>
      <c r="L770">
        <v>0</v>
      </c>
      <c r="M770">
        <v>0</v>
      </c>
    </row>
    <row r="771" spans="1:13">
      <c r="A771" t="s">
        <v>19</v>
      </c>
      <c r="B771" s="158">
        <v>45987</v>
      </c>
      <c r="C771">
        <v>0</v>
      </c>
      <c r="D771">
        <v>0</v>
      </c>
      <c r="E771">
        <v>0</v>
      </c>
      <c r="F771">
        <v>0</v>
      </c>
      <c r="G771">
        <v>0</v>
      </c>
      <c r="H771">
        <v>0</v>
      </c>
      <c r="I771">
        <v>0</v>
      </c>
      <c r="J771">
        <v>0</v>
      </c>
      <c r="K771">
        <v>0</v>
      </c>
      <c r="L771">
        <v>0</v>
      </c>
      <c r="M771">
        <v>0</v>
      </c>
    </row>
    <row r="772" spans="1:13">
      <c r="A772" t="s">
        <v>19</v>
      </c>
      <c r="B772" s="158">
        <v>45988</v>
      </c>
      <c r="C772">
        <v>0</v>
      </c>
      <c r="D772">
        <v>0</v>
      </c>
      <c r="E772">
        <v>0</v>
      </c>
      <c r="F772">
        <v>0</v>
      </c>
      <c r="G772">
        <v>0</v>
      </c>
      <c r="H772">
        <v>0</v>
      </c>
      <c r="I772">
        <v>0</v>
      </c>
      <c r="J772">
        <v>0</v>
      </c>
      <c r="K772">
        <v>0</v>
      </c>
      <c r="L772">
        <v>0</v>
      </c>
      <c r="M772">
        <v>0</v>
      </c>
    </row>
    <row r="773" spans="1:13">
      <c r="A773" t="s">
        <v>19</v>
      </c>
      <c r="B773" s="158">
        <v>45989</v>
      </c>
      <c r="C773">
        <v>0</v>
      </c>
      <c r="D773">
        <v>0</v>
      </c>
      <c r="E773">
        <v>0</v>
      </c>
      <c r="F773">
        <v>0</v>
      </c>
      <c r="G773">
        <v>0</v>
      </c>
      <c r="H773">
        <v>0</v>
      </c>
      <c r="I773">
        <v>0</v>
      </c>
      <c r="J773">
        <v>0</v>
      </c>
      <c r="K773">
        <v>0</v>
      </c>
      <c r="L773">
        <v>0</v>
      </c>
      <c r="M773">
        <v>0</v>
      </c>
    </row>
    <row r="774" spans="1:13">
      <c r="A774" t="s">
        <v>19</v>
      </c>
      <c r="B774" s="158">
        <v>45990</v>
      </c>
      <c r="C774">
        <v>0</v>
      </c>
      <c r="D774">
        <v>0</v>
      </c>
      <c r="E774">
        <v>0</v>
      </c>
      <c r="F774">
        <v>0</v>
      </c>
      <c r="G774">
        <v>0</v>
      </c>
      <c r="H774">
        <v>0</v>
      </c>
      <c r="I774">
        <v>0</v>
      </c>
      <c r="J774">
        <v>0</v>
      </c>
      <c r="K774">
        <v>0</v>
      </c>
      <c r="L774">
        <v>0</v>
      </c>
      <c r="M774">
        <v>0</v>
      </c>
    </row>
    <row r="775" spans="1:13">
      <c r="A775" t="s">
        <v>19</v>
      </c>
      <c r="B775" s="158">
        <v>45991</v>
      </c>
      <c r="C775">
        <v>0</v>
      </c>
      <c r="D775">
        <v>0</v>
      </c>
      <c r="E775">
        <v>0</v>
      </c>
      <c r="F775">
        <v>0</v>
      </c>
      <c r="G775">
        <v>0</v>
      </c>
      <c r="H775">
        <v>0</v>
      </c>
      <c r="I775">
        <v>0</v>
      </c>
      <c r="J775">
        <v>0</v>
      </c>
      <c r="K775">
        <v>0</v>
      </c>
      <c r="L775">
        <v>0</v>
      </c>
      <c r="M775">
        <v>0</v>
      </c>
    </row>
    <row r="776" spans="1:13">
      <c r="A776" t="s">
        <v>19</v>
      </c>
      <c r="B776" s="158">
        <v>45992</v>
      </c>
      <c r="C776">
        <v>0</v>
      </c>
      <c r="D776">
        <v>0</v>
      </c>
      <c r="E776">
        <v>0</v>
      </c>
      <c r="F776">
        <v>0</v>
      </c>
      <c r="G776">
        <v>0</v>
      </c>
      <c r="H776">
        <v>0</v>
      </c>
      <c r="I776">
        <v>0</v>
      </c>
      <c r="J776">
        <v>0</v>
      </c>
      <c r="K776">
        <v>0</v>
      </c>
      <c r="L776">
        <v>0</v>
      </c>
      <c r="M776">
        <v>0</v>
      </c>
    </row>
    <row r="777" spans="1:13">
      <c r="A777" t="s">
        <v>19</v>
      </c>
      <c r="B777" s="158">
        <v>45993</v>
      </c>
      <c r="C777">
        <v>0</v>
      </c>
      <c r="D777">
        <v>0</v>
      </c>
      <c r="E777">
        <v>0</v>
      </c>
      <c r="F777">
        <v>0</v>
      </c>
      <c r="G777">
        <v>0</v>
      </c>
      <c r="H777">
        <v>0</v>
      </c>
      <c r="I777">
        <v>0</v>
      </c>
      <c r="J777">
        <v>0</v>
      </c>
      <c r="K777">
        <v>0</v>
      </c>
      <c r="L777">
        <v>0</v>
      </c>
      <c r="M777">
        <v>0</v>
      </c>
    </row>
    <row r="778" spans="1:13">
      <c r="A778" t="s">
        <v>19</v>
      </c>
      <c r="B778" s="158">
        <v>45994</v>
      </c>
      <c r="C778">
        <v>0</v>
      </c>
      <c r="D778">
        <v>0</v>
      </c>
      <c r="E778">
        <v>0</v>
      </c>
      <c r="F778">
        <v>0</v>
      </c>
      <c r="G778">
        <v>0</v>
      </c>
      <c r="H778">
        <v>0</v>
      </c>
      <c r="I778">
        <v>0</v>
      </c>
      <c r="J778">
        <v>0</v>
      </c>
      <c r="K778">
        <v>0</v>
      </c>
      <c r="L778">
        <v>0</v>
      </c>
      <c r="M778">
        <v>0</v>
      </c>
    </row>
    <row r="779" spans="1:13">
      <c r="A779" t="s">
        <v>19</v>
      </c>
      <c r="B779" s="158">
        <v>45995</v>
      </c>
      <c r="C779">
        <v>0</v>
      </c>
      <c r="D779">
        <v>0</v>
      </c>
      <c r="E779">
        <v>0</v>
      </c>
      <c r="F779">
        <v>0</v>
      </c>
      <c r="G779">
        <v>0</v>
      </c>
      <c r="H779">
        <v>0</v>
      </c>
      <c r="I779">
        <v>0</v>
      </c>
      <c r="J779">
        <v>0</v>
      </c>
      <c r="K779">
        <v>0</v>
      </c>
      <c r="L779">
        <v>0</v>
      </c>
      <c r="M779">
        <v>0</v>
      </c>
    </row>
    <row r="780" spans="1:13">
      <c r="A780" t="s">
        <v>19</v>
      </c>
      <c r="B780" s="158">
        <v>45996</v>
      </c>
      <c r="C780">
        <v>0</v>
      </c>
      <c r="D780">
        <v>0</v>
      </c>
      <c r="E780">
        <v>0</v>
      </c>
      <c r="F780">
        <v>0</v>
      </c>
      <c r="G780">
        <v>0</v>
      </c>
      <c r="H780">
        <v>0</v>
      </c>
      <c r="I780">
        <v>0</v>
      </c>
      <c r="J780">
        <v>0</v>
      </c>
      <c r="K780">
        <v>0</v>
      </c>
      <c r="L780">
        <v>0</v>
      </c>
      <c r="M780">
        <v>0</v>
      </c>
    </row>
    <row r="781" spans="1:13">
      <c r="A781" t="s">
        <v>19</v>
      </c>
      <c r="B781" s="158">
        <v>45997</v>
      </c>
      <c r="C781">
        <v>0</v>
      </c>
      <c r="D781">
        <v>0</v>
      </c>
      <c r="E781">
        <v>0</v>
      </c>
      <c r="F781">
        <v>0</v>
      </c>
      <c r="G781">
        <v>0</v>
      </c>
      <c r="H781">
        <v>0</v>
      </c>
      <c r="I781">
        <v>0</v>
      </c>
      <c r="J781">
        <v>0</v>
      </c>
      <c r="K781">
        <v>0</v>
      </c>
      <c r="L781">
        <v>0</v>
      </c>
      <c r="M781">
        <v>0</v>
      </c>
    </row>
    <row r="782" spans="1:13">
      <c r="A782" t="s">
        <v>19</v>
      </c>
      <c r="B782" s="158">
        <v>45998</v>
      </c>
      <c r="C782">
        <v>0</v>
      </c>
      <c r="D782">
        <v>0</v>
      </c>
      <c r="E782">
        <v>0</v>
      </c>
      <c r="F782">
        <v>0</v>
      </c>
      <c r="G782">
        <v>0</v>
      </c>
      <c r="H782">
        <v>0</v>
      </c>
      <c r="I782">
        <v>0</v>
      </c>
      <c r="J782">
        <v>0</v>
      </c>
      <c r="K782">
        <v>0</v>
      </c>
      <c r="L782">
        <v>0</v>
      </c>
      <c r="M782">
        <v>0</v>
      </c>
    </row>
    <row r="783" spans="1:13">
      <c r="A783" t="s">
        <v>19</v>
      </c>
      <c r="B783" s="158">
        <v>45999</v>
      </c>
      <c r="C783">
        <v>0</v>
      </c>
      <c r="D783">
        <v>0</v>
      </c>
      <c r="E783">
        <v>0</v>
      </c>
      <c r="F783">
        <v>0</v>
      </c>
      <c r="G783">
        <v>0</v>
      </c>
      <c r="H783">
        <v>0</v>
      </c>
      <c r="I783">
        <v>0</v>
      </c>
      <c r="J783">
        <v>0</v>
      </c>
      <c r="K783">
        <v>0</v>
      </c>
      <c r="L783">
        <v>0</v>
      </c>
      <c r="M783">
        <v>0</v>
      </c>
    </row>
    <row r="784" spans="1:13">
      <c r="A784" t="s">
        <v>19</v>
      </c>
      <c r="B784" s="158">
        <v>46000</v>
      </c>
      <c r="C784">
        <v>0</v>
      </c>
      <c r="D784">
        <v>0</v>
      </c>
      <c r="E784">
        <v>0</v>
      </c>
      <c r="F784">
        <v>0</v>
      </c>
      <c r="G784">
        <v>0</v>
      </c>
      <c r="H784">
        <v>0</v>
      </c>
      <c r="I784">
        <v>0</v>
      </c>
      <c r="J784">
        <v>0</v>
      </c>
      <c r="K784">
        <v>0</v>
      </c>
      <c r="L784">
        <v>0</v>
      </c>
      <c r="M784">
        <v>0</v>
      </c>
    </row>
    <row r="785" spans="1:13">
      <c r="A785" t="s">
        <v>19</v>
      </c>
      <c r="B785" s="158">
        <v>46001</v>
      </c>
      <c r="C785">
        <v>0</v>
      </c>
      <c r="D785">
        <v>0</v>
      </c>
      <c r="E785">
        <v>0</v>
      </c>
      <c r="F785">
        <v>0</v>
      </c>
      <c r="G785">
        <v>0</v>
      </c>
      <c r="H785">
        <v>0</v>
      </c>
      <c r="I785">
        <v>0</v>
      </c>
      <c r="J785">
        <v>0</v>
      </c>
      <c r="K785">
        <v>0</v>
      </c>
      <c r="L785">
        <v>0</v>
      </c>
      <c r="M785">
        <v>0</v>
      </c>
    </row>
    <row r="786" spans="1:13">
      <c r="A786" t="s">
        <v>19</v>
      </c>
      <c r="B786" s="158">
        <v>46002</v>
      </c>
      <c r="C786">
        <v>0</v>
      </c>
      <c r="D786">
        <v>0</v>
      </c>
      <c r="E786">
        <v>0</v>
      </c>
      <c r="F786">
        <v>0</v>
      </c>
      <c r="G786">
        <v>0</v>
      </c>
      <c r="H786">
        <v>0</v>
      </c>
      <c r="I786">
        <v>0</v>
      </c>
      <c r="J786">
        <v>0</v>
      </c>
      <c r="K786">
        <v>0</v>
      </c>
      <c r="L786">
        <v>0</v>
      </c>
      <c r="M786">
        <v>0</v>
      </c>
    </row>
    <row r="787" spans="1:13">
      <c r="A787" t="s">
        <v>19</v>
      </c>
      <c r="B787" s="158">
        <v>46003</v>
      </c>
      <c r="C787">
        <v>0</v>
      </c>
      <c r="D787">
        <v>0</v>
      </c>
      <c r="E787">
        <v>0</v>
      </c>
      <c r="F787">
        <v>0</v>
      </c>
      <c r="G787">
        <v>0</v>
      </c>
      <c r="H787">
        <v>0</v>
      </c>
      <c r="I787">
        <v>0</v>
      </c>
      <c r="J787">
        <v>0</v>
      </c>
      <c r="K787">
        <v>0</v>
      </c>
      <c r="L787">
        <v>0</v>
      </c>
      <c r="M787">
        <v>0</v>
      </c>
    </row>
    <row r="788" spans="1:13">
      <c r="A788" t="s">
        <v>19</v>
      </c>
      <c r="B788" s="158">
        <v>46004</v>
      </c>
      <c r="C788">
        <v>0</v>
      </c>
      <c r="D788">
        <v>0</v>
      </c>
      <c r="E788">
        <v>0</v>
      </c>
      <c r="F788">
        <v>0</v>
      </c>
      <c r="G788">
        <v>0</v>
      </c>
      <c r="H788">
        <v>0</v>
      </c>
      <c r="I788">
        <v>0</v>
      </c>
      <c r="J788">
        <v>0</v>
      </c>
      <c r="K788">
        <v>0</v>
      </c>
      <c r="L788">
        <v>0</v>
      </c>
      <c r="M788">
        <v>0</v>
      </c>
    </row>
    <row r="789" spans="1:13">
      <c r="A789" t="s">
        <v>19</v>
      </c>
      <c r="B789" s="158">
        <v>46005</v>
      </c>
      <c r="C789">
        <v>0</v>
      </c>
      <c r="D789">
        <v>0</v>
      </c>
      <c r="E789">
        <v>0</v>
      </c>
      <c r="F789">
        <v>0</v>
      </c>
      <c r="G789">
        <v>0</v>
      </c>
      <c r="H789">
        <v>0</v>
      </c>
      <c r="I789">
        <v>0</v>
      </c>
      <c r="J789">
        <v>0</v>
      </c>
      <c r="K789">
        <v>0</v>
      </c>
      <c r="L789">
        <v>0</v>
      </c>
      <c r="M789">
        <v>0</v>
      </c>
    </row>
    <row r="790" spans="1:13">
      <c r="A790" t="s">
        <v>19</v>
      </c>
      <c r="B790" s="158">
        <v>46006</v>
      </c>
      <c r="C790">
        <v>0</v>
      </c>
      <c r="D790">
        <v>0</v>
      </c>
      <c r="E790">
        <v>0</v>
      </c>
      <c r="F790">
        <v>0</v>
      </c>
      <c r="G790">
        <v>0</v>
      </c>
      <c r="H790">
        <v>0</v>
      </c>
      <c r="I790">
        <v>0</v>
      </c>
      <c r="J790">
        <v>0</v>
      </c>
      <c r="K790">
        <v>0</v>
      </c>
      <c r="L790">
        <v>0</v>
      </c>
      <c r="M790">
        <v>0</v>
      </c>
    </row>
    <row r="791" spans="1:13">
      <c r="A791" t="s">
        <v>19</v>
      </c>
      <c r="B791" s="158">
        <v>46007</v>
      </c>
      <c r="C791">
        <v>0</v>
      </c>
      <c r="D791">
        <v>0</v>
      </c>
      <c r="E791">
        <v>0</v>
      </c>
      <c r="F791">
        <v>0</v>
      </c>
      <c r="G791">
        <v>0</v>
      </c>
      <c r="H791">
        <v>0</v>
      </c>
      <c r="I791">
        <v>0</v>
      </c>
      <c r="J791">
        <v>0</v>
      </c>
      <c r="K791">
        <v>0</v>
      </c>
      <c r="L791">
        <v>0</v>
      </c>
      <c r="M791">
        <v>0</v>
      </c>
    </row>
    <row r="792" spans="1:13">
      <c r="A792" t="s">
        <v>19</v>
      </c>
      <c r="B792" s="158">
        <v>46008</v>
      </c>
      <c r="C792">
        <v>0</v>
      </c>
      <c r="D792">
        <v>0</v>
      </c>
      <c r="E792">
        <v>0</v>
      </c>
      <c r="F792">
        <v>0</v>
      </c>
      <c r="G792">
        <v>0</v>
      </c>
      <c r="H792">
        <v>0</v>
      </c>
      <c r="I792">
        <v>0</v>
      </c>
      <c r="J792">
        <v>0</v>
      </c>
      <c r="K792">
        <v>0</v>
      </c>
      <c r="L792">
        <v>0</v>
      </c>
      <c r="M792">
        <v>0</v>
      </c>
    </row>
    <row r="793" spans="1:13">
      <c r="A793" t="s">
        <v>19</v>
      </c>
      <c r="B793" s="158">
        <v>46009</v>
      </c>
      <c r="C793">
        <v>0</v>
      </c>
      <c r="D793">
        <v>0</v>
      </c>
      <c r="E793">
        <v>0</v>
      </c>
      <c r="F793">
        <v>0</v>
      </c>
      <c r="G793">
        <v>0</v>
      </c>
      <c r="H793">
        <v>0</v>
      </c>
      <c r="I793">
        <v>0</v>
      </c>
      <c r="J793">
        <v>0</v>
      </c>
      <c r="K793">
        <v>0</v>
      </c>
      <c r="L793">
        <v>0</v>
      </c>
      <c r="M793">
        <v>0</v>
      </c>
    </row>
    <row r="794" spans="1:13">
      <c r="A794" t="s">
        <v>19</v>
      </c>
      <c r="B794" s="158">
        <v>46010</v>
      </c>
      <c r="C794">
        <v>0</v>
      </c>
      <c r="D794">
        <v>0</v>
      </c>
      <c r="E794">
        <v>0</v>
      </c>
      <c r="F794">
        <v>0</v>
      </c>
      <c r="G794">
        <v>0</v>
      </c>
      <c r="H794">
        <v>0</v>
      </c>
      <c r="I794">
        <v>0</v>
      </c>
      <c r="J794">
        <v>0</v>
      </c>
      <c r="K794">
        <v>0</v>
      </c>
      <c r="L794">
        <v>0</v>
      </c>
      <c r="M794">
        <v>0</v>
      </c>
    </row>
    <row r="795" spans="1:13">
      <c r="A795" t="s">
        <v>19</v>
      </c>
      <c r="B795" s="158">
        <v>46011</v>
      </c>
      <c r="C795">
        <v>0</v>
      </c>
      <c r="D795">
        <v>0</v>
      </c>
      <c r="E795">
        <v>0</v>
      </c>
      <c r="F795">
        <v>0</v>
      </c>
      <c r="G795">
        <v>0</v>
      </c>
      <c r="H795">
        <v>0</v>
      </c>
      <c r="I795">
        <v>0</v>
      </c>
      <c r="J795">
        <v>0</v>
      </c>
      <c r="K795">
        <v>0</v>
      </c>
      <c r="L795">
        <v>0</v>
      </c>
      <c r="M795">
        <v>0</v>
      </c>
    </row>
    <row r="796" spans="1:13">
      <c r="A796" t="s">
        <v>19</v>
      </c>
      <c r="B796" s="158">
        <v>46012</v>
      </c>
      <c r="C796">
        <v>0</v>
      </c>
      <c r="D796">
        <v>0</v>
      </c>
      <c r="E796">
        <v>0</v>
      </c>
      <c r="F796">
        <v>0</v>
      </c>
      <c r="G796">
        <v>0</v>
      </c>
      <c r="H796">
        <v>0</v>
      </c>
      <c r="I796">
        <v>0</v>
      </c>
      <c r="J796">
        <v>0</v>
      </c>
      <c r="K796">
        <v>0</v>
      </c>
      <c r="L796">
        <v>0</v>
      </c>
      <c r="M796">
        <v>0</v>
      </c>
    </row>
    <row r="797" spans="1:13">
      <c r="A797" t="s">
        <v>19</v>
      </c>
      <c r="B797" s="158">
        <v>46013</v>
      </c>
      <c r="C797">
        <v>0</v>
      </c>
      <c r="D797">
        <v>0</v>
      </c>
      <c r="E797">
        <v>0</v>
      </c>
      <c r="F797">
        <v>0</v>
      </c>
      <c r="G797">
        <v>0</v>
      </c>
      <c r="H797">
        <v>0</v>
      </c>
      <c r="I797">
        <v>0</v>
      </c>
      <c r="J797">
        <v>0</v>
      </c>
      <c r="K797">
        <v>0</v>
      </c>
      <c r="L797">
        <v>0</v>
      </c>
      <c r="M797">
        <v>0</v>
      </c>
    </row>
    <row r="798" spans="1:13">
      <c r="A798" t="s">
        <v>19</v>
      </c>
      <c r="B798" s="158">
        <v>46014</v>
      </c>
      <c r="C798">
        <v>0</v>
      </c>
      <c r="D798">
        <v>0</v>
      </c>
      <c r="E798">
        <v>0</v>
      </c>
      <c r="F798">
        <v>0</v>
      </c>
      <c r="G798">
        <v>0</v>
      </c>
      <c r="H798">
        <v>0</v>
      </c>
      <c r="I798">
        <v>0</v>
      </c>
      <c r="J798">
        <v>0</v>
      </c>
      <c r="K798">
        <v>0</v>
      </c>
      <c r="L798">
        <v>0</v>
      </c>
      <c r="M798">
        <v>0</v>
      </c>
    </row>
    <row r="799" spans="1:13">
      <c r="A799" t="s">
        <v>19</v>
      </c>
      <c r="B799" s="158">
        <v>46015</v>
      </c>
      <c r="C799">
        <v>0</v>
      </c>
      <c r="D799">
        <v>0</v>
      </c>
      <c r="E799">
        <v>0</v>
      </c>
      <c r="F799">
        <v>0</v>
      </c>
      <c r="G799">
        <v>0</v>
      </c>
      <c r="H799">
        <v>0</v>
      </c>
      <c r="I799">
        <v>0</v>
      </c>
      <c r="J799">
        <v>0</v>
      </c>
      <c r="K799">
        <v>0</v>
      </c>
      <c r="L799">
        <v>0</v>
      </c>
      <c r="M799">
        <v>0</v>
      </c>
    </row>
    <row r="800" spans="1:13">
      <c r="A800" t="s">
        <v>19</v>
      </c>
      <c r="B800" s="158">
        <v>46016</v>
      </c>
      <c r="C800">
        <v>0</v>
      </c>
      <c r="D800">
        <v>0</v>
      </c>
      <c r="E800">
        <v>0</v>
      </c>
      <c r="F800">
        <v>0</v>
      </c>
      <c r="G800">
        <v>0</v>
      </c>
      <c r="H800">
        <v>0</v>
      </c>
      <c r="I800">
        <v>0</v>
      </c>
      <c r="J800">
        <v>0</v>
      </c>
      <c r="K800">
        <v>0</v>
      </c>
      <c r="L800">
        <v>0</v>
      </c>
      <c r="M800">
        <v>0</v>
      </c>
    </row>
    <row r="801" spans="1:13">
      <c r="A801" t="s">
        <v>19</v>
      </c>
      <c r="B801" s="158">
        <v>46017</v>
      </c>
      <c r="C801">
        <v>0</v>
      </c>
      <c r="D801">
        <v>0</v>
      </c>
      <c r="E801">
        <v>0</v>
      </c>
      <c r="F801">
        <v>0</v>
      </c>
      <c r="G801">
        <v>0</v>
      </c>
      <c r="H801">
        <v>0</v>
      </c>
      <c r="I801">
        <v>0</v>
      </c>
      <c r="J801">
        <v>0</v>
      </c>
      <c r="K801">
        <v>0</v>
      </c>
      <c r="L801">
        <v>0</v>
      </c>
      <c r="M801">
        <v>0</v>
      </c>
    </row>
    <row r="802" spans="1:13">
      <c r="A802" t="s">
        <v>19</v>
      </c>
      <c r="B802" s="158">
        <v>46018</v>
      </c>
      <c r="C802">
        <v>0</v>
      </c>
      <c r="D802">
        <v>0</v>
      </c>
      <c r="E802">
        <v>0</v>
      </c>
      <c r="F802">
        <v>0</v>
      </c>
      <c r="G802">
        <v>0</v>
      </c>
      <c r="H802">
        <v>0</v>
      </c>
      <c r="I802">
        <v>0</v>
      </c>
      <c r="J802">
        <v>0</v>
      </c>
      <c r="K802">
        <v>0</v>
      </c>
      <c r="L802">
        <v>0</v>
      </c>
      <c r="M802">
        <v>0</v>
      </c>
    </row>
    <row r="803" spans="1:13">
      <c r="A803" t="s">
        <v>19</v>
      </c>
      <c r="B803" s="158">
        <v>46019</v>
      </c>
      <c r="C803">
        <v>0</v>
      </c>
      <c r="D803">
        <v>0</v>
      </c>
      <c r="E803">
        <v>0</v>
      </c>
      <c r="F803">
        <v>0</v>
      </c>
      <c r="G803">
        <v>0</v>
      </c>
      <c r="H803">
        <v>0</v>
      </c>
      <c r="I803">
        <v>0</v>
      </c>
      <c r="J803">
        <v>0</v>
      </c>
      <c r="K803">
        <v>0</v>
      </c>
      <c r="L803">
        <v>0</v>
      </c>
      <c r="M803">
        <v>0</v>
      </c>
    </row>
    <row r="804" spans="1:13">
      <c r="A804" t="s">
        <v>19</v>
      </c>
      <c r="B804" s="158">
        <v>46020</v>
      </c>
      <c r="C804">
        <v>0</v>
      </c>
      <c r="D804">
        <v>0</v>
      </c>
      <c r="E804">
        <v>0</v>
      </c>
      <c r="F804">
        <v>0</v>
      </c>
      <c r="G804">
        <v>0</v>
      </c>
      <c r="H804">
        <v>0</v>
      </c>
      <c r="I804">
        <v>0</v>
      </c>
      <c r="J804">
        <v>0</v>
      </c>
      <c r="K804">
        <v>0</v>
      </c>
      <c r="L804">
        <v>0</v>
      </c>
      <c r="M804">
        <v>0</v>
      </c>
    </row>
    <row r="805" spans="1:13">
      <c r="A805" t="s">
        <v>19</v>
      </c>
      <c r="B805" s="158">
        <v>46021</v>
      </c>
      <c r="C805">
        <v>0</v>
      </c>
      <c r="D805">
        <v>0</v>
      </c>
      <c r="E805">
        <v>0</v>
      </c>
      <c r="F805">
        <v>0</v>
      </c>
      <c r="G805">
        <v>0</v>
      </c>
      <c r="H805">
        <v>0</v>
      </c>
      <c r="I805">
        <v>0</v>
      </c>
      <c r="J805">
        <v>0</v>
      </c>
      <c r="K805">
        <v>0</v>
      </c>
      <c r="L805">
        <v>0</v>
      </c>
      <c r="M805">
        <v>0</v>
      </c>
    </row>
    <row r="806" spans="1:13">
      <c r="A806" t="s">
        <v>19</v>
      </c>
      <c r="B806" s="158">
        <v>46022</v>
      </c>
      <c r="C806">
        <v>0</v>
      </c>
      <c r="D806">
        <v>0</v>
      </c>
      <c r="E806">
        <v>0</v>
      </c>
      <c r="F806">
        <v>0</v>
      </c>
      <c r="G806">
        <v>0</v>
      </c>
      <c r="H806">
        <v>0</v>
      </c>
      <c r="I806">
        <v>0</v>
      </c>
      <c r="J806">
        <v>0</v>
      </c>
      <c r="K806">
        <v>0</v>
      </c>
      <c r="L806">
        <v>0</v>
      </c>
      <c r="M806">
        <v>0</v>
      </c>
    </row>
    <row r="807" spans="1:13">
      <c r="A807" t="s">
        <v>20</v>
      </c>
      <c r="B807" s="158" cm="1">
        <f t="array" ref="B807:M921">+'JULIETH NATALY ROMERO BOJACA'!A5:L119</f>
        <v>45908</v>
      </c>
      <c r="C807">
        <v>0</v>
      </c>
      <c r="D807">
        <v>0</v>
      </c>
      <c r="E807">
        <v>0</v>
      </c>
      <c r="F807">
        <v>0</v>
      </c>
      <c r="G807">
        <v>0</v>
      </c>
      <c r="H807">
        <v>0</v>
      </c>
      <c r="I807">
        <v>0</v>
      </c>
      <c r="J807">
        <v>0</v>
      </c>
      <c r="K807">
        <v>0</v>
      </c>
      <c r="L807">
        <v>0</v>
      </c>
      <c r="M807" t="str">
        <v>MEN</v>
      </c>
    </row>
    <row r="808" spans="1:13">
      <c r="A808" t="s">
        <v>20</v>
      </c>
      <c r="B808" s="158">
        <v>45909</v>
      </c>
      <c r="C808">
        <v>0</v>
      </c>
      <c r="D808">
        <v>0</v>
      </c>
      <c r="E808">
        <v>0</v>
      </c>
      <c r="F808">
        <v>0</v>
      </c>
      <c r="G808">
        <v>0</v>
      </c>
      <c r="H808">
        <v>0</v>
      </c>
      <c r="I808">
        <v>0</v>
      </c>
      <c r="J808">
        <v>0</v>
      </c>
      <c r="K808">
        <v>0</v>
      </c>
      <c r="L808">
        <v>0</v>
      </c>
      <c r="M808" t="str">
        <v>MEN</v>
      </c>
    </row>
    <row r="809" spans="1:13">
      <c r="A809" t="s">
        <v>20</v>
      </c>
      <c r="B809" s="158">
        <v>45910</v>
      </c>
      <c r="C809">
        <v>0</v>
      </c>
      <c r="D809">
        <v>0</v>
      </c>
      <c r="E809">
        <v>0</v>
      </c>
      <c r="F809">
        <v>0</v>
      </c>
      <c r="G809">
        <v>0</v>
      </c>
      <c r="H809">
        <v>0</v>
      </c>
      <c r="I809">
        <v>0</v>
      </c>
      <c r="J809">
        <v>0</v>
      </c>
      <c r="K809">
        <v>0</v>
      </c>
      <c r="L809">
        <v>0</v>
      </c>
      <c r="M809" t="str">
        <v>MEN</v>
      </c>
    </row>
    <row r="810" spans="1:13">
      <c r="A810" t="s">
        <v>20</v>
      </c>
      <c r="B810" s="158">
        <v>45911</v>
      </c>
      <c r="C810">
        <v>0</v>
      </c>
      <c r="D810">
        <v>0</v>
      </c>
      <c r="E810">
        <v>0</v>
      </c>
      <c r="F810">
        <v>0</v>
      </c>
      <c r="G810">
        <v>0</v>
      </c>
      <c r="H810">
        <v>0</v>
      </c>
      <c r="I810">
        <v>0</v>
      </c>
      <c r="J810">
        <v>0</v>
      </c>
      <c r="K810">
        <v>0</v>
      </c>
      <c r="L810">
        <v>0</v>
      </c>
      <c r="M810" t="str">
        <v>MEN</v>
      </c>
    </row>
    <row r="811" spans="1:13">
      <c r="A811" t="s">
        <v>20</v>
      </c>
      <c r="B811" s="158">
        <v>45912</v>
      </c>
      <c r="C811">
        <v>0</v>
      </c>
      <c r="D811">
        <v>0</v>
      </c>
      <c r="E811">
        <v>0</v>
      </c>
      <c r="F811">
        <v>0</v>
      </c>
      <c r="G811">
        <v>0</v>
      </c>
      <c r="H811">
        <v>0</v>
      </c>
      <c r="I811">
        <v>0</v>
      </c>
      <c r="J811">
        <v>0</v>
      </c>
      <c r="K811">
        <v>0</v>
      </c>
      <c r="L811">
        <v>0</v>
      </c>
      <c r="M811" t="str">
        <v>MEN</v>
      </c>
    </row>
    <row r="812" spans="1:13">
      <c r="A812" t="s">
        <v>20</v>
      </c>
      <c r="B812" s="158">
        <v>45913</v>
      </c>
      <c r="C812">
        <v>0</v>
      </c>
      <c r="D812">
        <v>0</v>
      </c>
      <c r="E812">
        <v>0</v>
      </c>
      <c r="F812">
        <v>0</v>
      </c>
      <c r="G812">
        <v>0</v>
      </c>
      <c r="H812">
        <v>0</v>
      </c>
      <c r="I812">
        <v>0</v>
      </c>
      <c r="J812">
        <v>0</v>
      </c>
      <c r="K812">
        <v>0</v>
      </c>
      <c r="L812">
        <v>0</v>
      </c>
      <c r="M812">
        <v>0</v>
      </c>
    </row>
    <row r="813" spans="1:13">
      <c r="A813" t="s">
        <v>20</v>
      </c>
      <c r="B813" s="158">
        <v>45914</v>
      </c>
      <c r="C813">
        <v>0</v>
      </c>
      <c r="D813">
        <v>0</v>
      </c>
      <c r="E813">
        <v>0</v>
      </c>
      <c r="F813">
        <v>0</v>
      </c>
      <c r="G813">
        <v>0</v>
      </c>
      <c r="H813">
        <v>0</v>
      </c>
      <c r="I813">
        <v>0</v>
      </c>
      <c r="J813">
        <v>0</v>
      </c>
      <c r="K813">
        <v>0</v>
      </c>
      <c r="L813">
        <v>0</v>
      </c>
      <c r="M813">
        <v>0</v>
      </c>
    </row>
    <row r="814" spans="1:13">
      <c r="A814" t="s">
        <v>20</v>
      </c>
      <c r="B814" s="158">
        <v>45915</v>
      </c>
      <c r="C814">
        <v>0</v>
      </c>
      <c r="D814">
        <v>0</v>
      </c>
      <c r="E814">
        <v>0</v>
      </c>
      <c r="F814">
        <v>0</v>
      </c>
      <c r="G814">
        <v>0</v>
      </c>
      <c r="H814">
        <v>0</v>
      </c>
      <c r="I814">
        <v>0</v>
      </c>
      <c r="J814">
        <v>0</v>
      </c>
      <c r="K814">
        <v>0</v>
      </c>
      <c r="L814">
        <v>0</v>
      </c>
      <c r="M814">
        <v>0</v>
      </c>
    </row>
    <row r="815" spans="1:13">
      <c r="A815" t="s">
        <v>20</v>
      </c>
      <c r="B815" s="158">
        <v>45916</v>
      </c>
      <c r="C815">
        <v>0</v>
      </c>
      <c r="D815">
        <v>0</v>
      </c>
      <c r="E815">
        <v>0</v>
      </c>
      <c r="F815">
        <v>0</v>
      </c>
      <c r="G815">
        <v>0</v>
      </c>
      <c r="H815">
        <v>0</v>
      </c>
      <c r="I815">
        <v>0</v>
      </c>
      <c r="J815">
        <v>0</v>
      </c>
      <c r="K815">
        <v>0</v>
      </c>
      <c r="L815">
        <v>0</v>
      </c>
      <c r="M815">
        <v>0</v>
      </c>
    </row>
    <row r="816" spans="1:13">
      <c r="A816" t="s">
        <v>20</v>
      </c>
      <c r="B816" s="158">
        <v>45917</v>
      </c>
      <c r="C816">
        <v>0</v>
      </c>
      <c r="D816">
        <v>0</v>
      </c>
      <c r="E816">
        <v>0</v>
      </c>
      <c r="F816">
        <v>0</v>
      </c>
      <c r="G816">
        <v>0</v>
      </c>
      <c r="H816">
        <v>0</v>
      </c>
      <c r="I816">
        <v>0</v>
      </c>
      <c r="J816">
        <v>0</v>
      </c>
      <c r="K816">
        <v>0</v>
      </c>
      <c r="L816">
        <v>0</v>
      </c>
      <c r="M816">
        <v>0</v>
      </c>
    </row>
    <row r="817" spans="1:13">
      <c r="A817" t="s">
        <v>20</v>
      </c>
      <c r="B817" s="158">
        <v>45918</v>
      </c>
      <c r="C817">
        <v>0</v>
      </c>
      <c r="D817">
        <v>0</v>
      </c>
      <c r="E817">
        <v>0</v>
      </c>
      <c r="F817">
        <v>0</v>
      </c>
      <c r="G817">
        <v>0</v>
      </c>
      <c r="H817">
        <v>0</v>
      </c>
      <c r="I817">
        <v>0</v>
      </c>
      <c r="J817">
        <v>0</v>
      </c>
      <c r="K817">
        <v>0</v>
      </c>
      <c r="L817">
        <v>0</v>
      </c>
      <c r="M817">
        <v>0</v>
      </c>
    </row>
    <row r="818" spans="1:13">
      <c r="A818" t="s">
        <v>20</v>
      </c>
      <c r="B818" s="158">
        <v>45919</v>
      </c>
      <c r="C818">
        <v>0</v>
      </c>
      <c r="D818">
        <v>0</v>
      </c>
      <c r="E818">
        <v>0</v>
      </c>
      <c r="F818">
        <v>0</v>
      </c>
      <c r="G818">
        <v>0</v>
      </c>
      <c r="H818">
        <v>0</v>
      </c>
      <c r="I818">
        <v>0</v>
      </c>
      <c r="J818">
        <v>0</v>
      </c>
      <c r="K818">
        <v>0</v>
      </c>
      <c r="L818">
        <v>0</v>
      </c>
      <c r="M818">
        <v>0</v>
      </c>
    </row>
    <row r="819" spans="1:13">
      <c r="A819" t="s">
        <v>20</v>
      </c>
      <c r="B819" s="158">
        <v>45920</v>
      </c>
      <c r="C819">
        <v>0</v>
      </c>
      <c r="D819">
        <v>0</v>
      </c>
      <c r="E819">
        <v>0</v>
      </c>
      <c r="F819">
        <v>0</v>
      </c>
      <c r="G819">
        <v>0</v>
      </c>
      <c r="H819">
        <v>0</v>
      </c>
      <c r="I819">
        <v>0</v>
      </c>
      <c r="J819">
        <v>0</v>
      </c>
      <c r="K819">
        <v>0</v>
      </c>
      <c r="L819">
        <v>0</v>
      </c>
      <c r="M819">
        <v>0</v>
      </c>
    </row>
    <row r="820" spans="1:13">
      <c r="A820" t="s">
        <v>20</v>
      </c>
      <c r="B820" s="158">
        <v>45921</v>
      </c>
      <c r="C820">
        <v>0</v>
      </c>
      <c r="D820">
        <v>0</v>
      </c>
      <c r="E820">
        <v>0</v>
      </c>
      <c r="F820">
        <v>0</v>
      </c>
      <c r="G820">
        <v>0</v>
      </c>
      <c r="H820">
        <v>0</v>
      </c>
      <c r="I820">
        <v>0</v>
      </c>
      <c r="J820">
        <v>0</v>
      </c>
      <c r="K820">
        <v>0</v>
      </c>
      <c r="L820">
        <v>0</v>
      </c>
      <c r="M820">
        <v>0</v>
      </c>
    </row>
    <row r="821" spans="1:13">
      <c r="A821" t="s">
        <v>20</v>
      </c>
      <c r="B821" s="158">
        <v>45922</v>
      </c>
      <c r="C821">
        <v>0</v>
      </c>
      <c r="D821">
        <v>0</v>
      </c>
      <c r="E821">
        <v>0</v>
      </c>
      <c r="F821">
        <v>0</v>
      </c>
      <c r="G821">
        <v>0</v>
      </c>
      <c r="H821">
        <v>0</v>
      </c>
      <c r="I821">
        <v>0</v>
      </c>
      <c r="J821">
        <v>0</v>
      </c>
      <c r="K821">
        <v>0</v>
      </c>
      <c r="L821">
        <v>0</v>
      </c>
      <c r="M821">
        <v>0</v>
      </c>
    </row>
    <row r="822" spans="1:13">
      <c r="A822" t="s">
        <v>20</v>
      </c>
      <c r="B822" s="158">
        <v>45923</v>
      </c>
      <c r="C822">
        <v>0</v>
      </c>
      <c r="D822">
        <v>0</v>
      </c>
      <c r="E822">
        <v>0</v>
      </c>
      <c r="F822">
        <v>0</v>
      </c>
      <c r="G822">
        <v>0</v>
      </c>
      <c r="H822">
        <v>0</v>
      </c>
      <c r="I822">
        <v>0</v>
      </c>
      <c r="J822">
        <v>0</v>
      </c>
      <c r="K822">
        <v>0</v>
      </c>
      <c r="L822">
        <v>0</v>
      </c>
      <c r="M822">
        <v>0</v>
      </c>
    </row>
    <row r="823" spans="1:13">
      <c r="A823" t="s">
        <v>20</v>
      </c>
      <c r="B823" s="158">
        <v>45924</v>
      </c>
      <c r="C823">
        <v>0</v>
      </c>
      <c r="D823">
        <v>0</v>
      </c>
      <c r="E823">
        <v>0</v>
      </c>
      <c r="F823">
        <v>0</v>
      </c>
      <c r="G823">
        <v>0</v>
      </c>
      <c r="H823">
        <v>0</v>
      </c>
      <c r="I823">
        <v>0</v>
      </c>
      <c r="J823">
        <v>0</v>
      </c>
      <c r="K823">
        <v>0</v>
      </c>
      <c r="L823">
        <v>0</v>
      </c>
      <c r="M823">
        <v>0</v>
      </c>
    </row>
    <row r="824" spans="1:13">
      <c r="A824" t="s">
        <v>20</v>
      </c>
      <c r="B824" s="158">
        <v>45925</v>
      </c>
      <c r="C824">
        <v>0</v>
      </c>
      <c r="D824">
        <v>0</v>
      </c>
      <c r="E824">
        <v>0</v>
      </c>
      <c r="F824">
        <v>0</v>
      </c>
      <c r="G824">
        <v>0</v>
      </c>
      <c r="H824">
        <v>0</v>
      </c>
      <c r="I824">
        <v>0</v>
      </c>
      <c r="J824">
        <v>0</v>
      </c>
      <c r="K824">
        <v>0</v>
      </c>
      <c r="L824">
        <v>0</v>
      </c>
      <c r="M824">
        <v>0</v>
      </c>
    </row>
    <row r="825" spans="1:13">
      <c r="A825" t="s">
        <v>20</v>
      </c>
      <c r="B825" s="158">
        <v>45926</v>
      </c>
      <c r="C825">
        <v>0</v>
      </c>
      <c r="D825">
        <v>0</v>
      </c>
      <c r="E825">
        <v>0</v>
      </c>
      <c r="F825">
        <v>0</v>
      </c>
      <c r="G825">
        <v>0</v>
      </c>
      <c r="H825">
        <v>0</v>
      </c>
      <c r="I825">
        <v>0</v>
      </c>
      <c r="J825">
        <v>0</v>
      </c>
      <c r="K825">
        <v>0</v>
      </c>
      <c r="L825">
        <v>0</v>
      </c>
      <c r="M825">
        <v>0</v>
      </c>
    </row>
    <row r="826" spans="1:13">
      <c r="A826" t="s">
        <v>20</v>
      </c>
      <c r="B826" s="158">
        <v>45927</v>
      </c>
      <c r="C826">
        <v>0</v>
      </c>
      <c r="D826">
        <v>0</v>
      </c>
      <c r="E826">
        <v>0</v>
      </c>
      <c r="F826">
        <v>0</v>
      </c>
      <c r="G826">
        <v>0</v>
      </c>
      <c r="H826">
        <v>0</v>
      </c>
      <c r="I826">
        <v>0</v>
      </c>
      <c r="J826">
        <v>0</v>
      </c>
      <c r="K826">
        <v>0</v>
      </c>
      <c r="L826">
        <v>0</v>
      </c>
      <c r="M826">
        <v>0</v>
      </c>
    </row>
    <row r="827" spans="1:13">
      <c r="A827" t="s">
        <v>20</v>
      </c>
      <c r="B827" s="158">
        <v>45928</v>
      </c>
      <c r="C827">
        <v>0</v>
      </c>
      <c r="D827">
        <v>0</v>
      </c>
      <c r="E827">
        <v>0</v>
      </c>
      <c r="F827">
        <v>0</v>
      </c>
      <c r="G827">
        <v>0</v>
      </c>
      <c r="H827">
        <v>0</v>
      </c>
      <c r="I827">
        <v>0</v>
      </c>
      <c r="J827">
        <v>0</v>
      </c>
      <c r="K827">
        <v>0</v>
      </c>
      <c r="L827">
        <v>0</v>
      </c>
      <c r="M827">
        <v>0</v>
      </c>
    </row>
    <row r="828" spans="1:13">
      <c r="A828" t="s">
        <v>20</v>
      </c>
      <c r="B828" s="158">
        <v>45929</v>
      </c>
      <c r="C828">
        <v>0</v>
      </c>
      <c r="D828">
        <v>0</v>
      </c>
      <c r="E828">
        <v>0</v>
      </c>
      <c r="F828">
        <v>0</v>
      </c>
      <c r="G828">
        <v>0</v>
      </c>
      <c r="H828">
        <v>0</v>
      </c>
      <c r="I828">
        <v>0</v>
      </c>
      <c r="J828">
        <v>0</v>
      </c>
      <c r="K828">
        <v>0</v>
      </c>
      <c r="L828">
        <v>0</v>
      </c>
      <c r="M828">
        <v>0</v>
      </c>
    </row>
    <row r="829" spans="1:13">
      <c r="A829" t="s">
        <v>20</v>
      </c>
      <c r="B829" s="158">
        <v>45930</v>
      </c>
      <c r="C829">
        <v>0</v>
      </c>
      <c r="D829">
        <v>0</v>
      </c>
      <c r="E829">
        <v>0</v>
      </c>
      <c r="F829">
        <v>0</v>
      </c>
      <c r="G829">
        <v>0</v>
      </c>
      <c r="H829">
        <v>0</v>
      </c>
      <c r="I829">
        <v>0</v>
      </c>
      <c r="J829">
        <v>0</v>
      </c>
      <c r="K829">
        <v>0</v>
      </c>
      <c r="L829">
        <v>0</v>
      </c>
      <c r="M829">
        <v>0</v>
      </c>
    </row>
    <row r="830" spans="1:13">
      <c r="A830" t="s">
        <v>20</v>
      </c>
      <c r="B830" s="158">
        <v>45931</v>
      </c>
      <c r="C830">
        <v>0</v>
      </c>
      <c r="D830">
        <v>0</v>
      </c>
      <c r="E830">
        <v>0</v>
      </c>
      <c r="F830">
        <v>0</v>
      </c>
      <c r="G830">
        <v>0</v>
      </c>
      <c r="H830">
        <v>0</v>
      </c>
      <c r="I830">
        <v>0</v>
      </c>
      <c r="J830">
        <v>0</v>
      </c>
      <c r="K830">
        <v>0</v>
      </c>
      <c r="L830">
        <v>0</v>
      </c>
      <c r="M830">
        <v>0</v>
      </c>
    </row>
    <row r="831" spans="1:13">
      <c r="A831" t="s">
        <v>20</v>
      </c>
      <c r="B831" s="158">
        <v>45932</v>
      </c>
      <c r="C831">
        <v>0</v>
      </c>
      <c r="D831">
        <v>0</v>
      </c>
      <c r="E831">
        <v>0</v>
      </c>
      <c r="F831">
        <v>0</v>
      </c>
      <c r="G831">
        <v>0</v>
      </c>
      <c r="H831">
        <v>0</v>
      </c>
      <c r="I831">
        <v>0</v>
      </c>
      <c r="J831">
        <v>0</v>
      </c>
      <c r="K831">
        <v>0</v>
      </c>
      <c r="L831">
        <v>0</v>
      </c>
      <c r="M831">
        <v>0</v>
      </c>
    </row>
    <row r="832" spans="1:13">
      <c r="A832" t="s">
        <v>20</v>
      </c>
      <c r="B832" s="158">
        <v>45933</v>
      </c>
      <c r="C832">
        <v>0</v>
      </c>
      <c r="D832">
        <v>0</v>
      </c>
      <c r="E832">
        <v>0</v>
      </c>
      <c r="F832">
        <v>0</v>
      </c>
      <c r="G832">
        <v>0</v>
      </c>
      <c r="H832">
        <v>0</v>
      </c>
      <c r="I832">
        <v>0</v>
      </c>
      <c r="J832">
        <v>0</v>
      </c>
      <c r="K832">
        <v>0</v>
      </c>
      <c r="L832">
        <v>0</v>
      </c>
      <c r="M832">
        <v>0</v>
      </c>
    </row>
    <row r="833" spans="1:13">
      <c r="A833" t="s">
        <v>20</v>
      </c>
      <c r="B833" s="158">
        <v>45934</v>
      </c>
      <c r="C833">
        <v>0</v>
      </c>
      <c r="D833">
        <v>0</v>
      </c>
      <c r="E833">
        <v>0</v>
      </c>
      <c r="F833">
        <v>0</v>
      </c>
      <c r="G833">
        <v>0</v>
      </c>
      <c r="H833">
        <v>0</v>
      </c>
      <c r="I833">
        <v>0</v>
      </c>
      <c r="J833">
        <v>0</v>
      </c>
      <c r="K833">
        <v>0</v>
      </c>
      <c r="L833">
        <v>0</v>
      </c>
      <c r="M833">
        <v>0</v>
      </c>
    </row>
    <row r="834" spans="1:13">
      <c r="A834" t="s">
        <v>20</v>
      </c>
      <c r="B834" s="158">
        <v>45935</v>
      </c>
      <c r="C834">
        <v>0</v>
      </c>
      <c r="D834">
        <v>0</v>
      </c>
      <c r="E834">
        <v>0</v>
      </c>
      <c r="F834">
        <v>0</v>
      </c>
      <c r="G834">
        <v>0</v>
      </c>
      <c r="H834">
        <v>0</v>
      </c>
      <c r="I834">
        <v>0</v>
      </c>
      <c r="J834">
        <v>0</v>
      </c>
      <c r="K834">
        <v>0</v>
      </c>
      <c r="L834">
        <v>0</v>
      </c>
      <c r="M834">
        <v>0</v>
      </c>
    </row>
    <row r="835" spans="1:13">
      <c r="A835" t="s">
        <v>20</v>
      </c>
      <c r="B835" s="158">
        <v>45936</v>
      </c>
      <c r="C835">
        <v>0</v>
      </c>
      <c r="D835">
        <v>0</v>
      </c>
      <c r="E835">
        <v>0</v>
      </c>
      <c r="F835">
        <v>0</v>
      </c>
      <c r="G835">
        <v>0</v>
      </c>
      <c r="H835">
        <v>0</v>
      </c>
      <c r="I835">
        <v>0</v>
      </c>
      <c r="J835">
        <v>0</v>
      </c>
      <c r="K835">
        <v>0</v>
      </c>
      <c r="L835">
        <v>0</v>
      </c>
      <c r="M835">
        <v>0</v>
      </c>
    </row>
    <row r="836" spans="1:13">
      <c r="A836" t="s">
        <v>20</v>
      </c>
      <c r="B836" s="158">
        <v>45937</v>
      </c>
      <c r="C836">
        <v>0</v>
      </c>
      <c r="D836">
        <v>0</v>
      </c>
      <c r="E836">
        <v>0</v>
      </c>
      <c r="F836">
        <v>0</v>
      </c>
      <c r="G836">
        <v>0</v>
      </c>
      <c r="H836">
        <v>0</v>
      </c>
      <c r="I836">
        <v>0</v>
      </c>
      <c r="J836">
        <v>0</v>
      </c>
      <c r="K836">
        <v>0</v>
      </c>
      <c r="L836">
        <v>0</v>
      </c>
      <c r="M836">
        <v>0</v>
      </c>
    </row>
    <row r="837" spans="1:13">
      <c r="A837" t="s">
        <v>20</v>
      </c>
      <c r="B837" s="158">
        <v>45938</v>
      </c>
      <c r="C837">
        <v>0</v>
      </c>
      <c r="D837">
        <v>0</v>
      </c>
      <c r="E837">
        <v>0</v>
      </c>
      <c r="F837">
        <v>0</v>
      </c>
      <c r="G837">
        <v>0</v>
      </c>
      <c r="H837">
        <v>0</v>
      </c>
      <c r="I837">
        <v>0</v>
      </c>
      <c r="J837">
        <v>0</v>
      </c>
      <c r="K837">
        <v>0</v>
      </c>
      <c r="L837">
        <v>0</v>
      </c>
      <c r="M837">
        <v>0</v>
      </c>
    </row>
    <row r="838" spans="1:13">
      <c r="A838" t="s">
        <v>20</v>
      </c>
      <c r="B838" s="158">
        <v>45939</v>
      </c>
      <c r="C838">
        <v>0</v>
      </c>
      <c r="D838">
        <v>0</v>
      </c>
      <c r="E838">
        <v>0</v>
      </c>
      <c r="F838">
        <v>0</v>
      </c>
      <c r="G838">
        <v>0</v>
      </c>
      <c r="H838">
        <v>0</v>
      </c>
      <c r="I838">
        <v>0</v>
      </c>
      <c r="J838">
        <v>0</v>
      </c>
      <c r="K838">
        <v>0</v>
      </c>
      <c r="L838">
        <v>0</v>
      </c>
      <c r="M838">
        <v>0</v>
      </c>
    </row>
    <row r="839" spans="1:13">
      <c r="A839" t="s">
        <v>20</v>
      </c>
      <c r="B839" s="158">
        <v>45940</v>
      </c>
      <c r="C839">
        <v>0</v>
      </c>
      <c r="D839">
        <v>0</v>
      </c>
      <c r="E839">
        <v>0</v>
      </c>
      <c r="F839">
        <v>0</v>
      </c>
      <c r="G839">
        <v>0</v>
      </c>
      <c r="H839">
        <v>0</v>
      </c>
      <c r="I839">
        <v>0</v>
      </c>
      <c r="J839">
        <v>0</v>
      </c>
      <c r="K839">
        <v>0</v>
      </c>
      <c r="L839">
        <v>0</v>
      </c>
      <c r="M839">
        <v>0</v>
      </c>
    </row>
    <row r="840" spans="1:13">
      <c r="A840" t="s">
        <v>20</v>
      </c>
      <c r="B840" s="158">
        <v>45941</v>
      </c>
      <c r="C840">
        <v>0</v>
      </c>
      <c r="D840">
        <v>0</v>
      </c>
      <c r="E840">
        <v>0</v>
      </c>
      <c r="F840">
        <v>0</v>
      </c>
      <c r="G840">
        <v>0</v>
      </c>
      <c r="H840">
        <v>0</v>
      </c>
      <c r="I840">
        <v>0</v>
      </c>
      <c r="J840">
        <v>0</v>
      </c>
      <c r="K840">
        <v>0</v>
      </c>
      <c r="L840">
        <v>0</v>
      </c>
      <c r="M840">
        <v>0</v>
      </c>
    </row>
    <row r="841" spans="1:13">
      <c r="A841" t="s">
        <v>20</v>
      </c>
      <c r="B841" s="158">
        <v>45942</v>
      </c>
      <c r="C841">
        <v>0</v>
      </c>
      <c r="D841">
        <v>0</v>
      </c>
      <c r="E841">
        <v>0</v>
      </c>
      <c r="F841">
        <v>0</v>
      </c>
      <c r="G841">
        <v>0</v>
      </c>
      <c r="H841">
        <v>0</v>
      </c>
      <c r="I841">
        <v>0</v>
      </c>
      <c r="J841">
        <v>0</v>
      </c>
      <c r="K841">
        <v>0</v>
      </c>
      <c r="L841">
        <v>0</v>
      </c>
      <c r="M841">
        <v>0</v>
      </c>
    </row>
    <row r="842" spans="1:13">
      <c r="A842" t="s">
        <v>20</v>
      </c>
      <c r="B842" s="158">
        <v>45943</v>
      </c>
      <c r="C842">
        <v>0</v>
      </c>
      <c r="D842">
        <v>0</v>
      </c>
      <c r="E842">
        <v>0</v>
      </c>
      <c r="F842">
        <v>0</v>
      </c>
      <c r="G842">
        <v>0</v>
      </c>
      <c r="H842">
        <v>0</v>
      </c>
      <c r="I842">
        <v>0</v>
      </c>
      <c r="J842">
        <v>0</v>
      </c>
      <c r="K842">
        <v>0</v>
      </c>
      <c r="L842">
        <v>0</v>
      </c>
      <c r="M842">
        <v>0</v>
      </c>
    </row>
    <row r="843" spans="1:13">
      <c r="A843" t="s">
        <v>20</v>
      </c>
      <c r="B843" s="158">
        <v>45944</v>
      </c>
      <c r="C843">
        <v>0</v>
      </c>
      <c r="D843">
        <v>0</v>
      </c>
      <c r="E843">
        <v>0</v>
      </c>
      <c r="F843">
        <v>0</v>
      </c>
      <c r="G843">
        <v>0</v>
      </c>
      <c r="H843">
        <v>0</v>
      </c>
      <c r="I843">
        <v>0</v>
      </c>
      <c r="J843">
        <v>0</v>
      </c>
      <c r="K843">
        <v>0</v>
      </c>
      <c r="L843">
        <v>0</v>
      </c>
      <c r="M843">
        <v>0</v>
      </c>
    </row>
    <row r="844" spans="1:13">
      <c r="A844" t="s">
        <v>20</v>
      </c>
      <c r="B844" s="158">
        <v>45945</v>
      </c>
      <c r="C844">
        <v>0</v>
      </c>
      <c r="D844">
        <v>0</v>
      </c>
      <c r="E844">
        <v>0</v>
      </c>
      <c r="F844">
        <v>0</v>
      </c>
      <c r="G844">
        <v>0</v>
      </c>
      <c r="H844">
        <v>0</v>
      </c>
      <c r="I844">
        <v>0</v>
      </c>
      <c r="J844">
        <v>0</v>
      </c>
      <c r="K844">
        <v>0</v>
      </c>
      <c r="L844">
        <v>0</v>
      </c>
      <c r="M844">
        <v>0</v>
      </c>
    </row>
    <row r="845" spans="1:13">
      <c r="A845" t="s">
        <v>20</v>
      </c>
      <c r="B845" s="158">
        <v>45946</v>
      </c>
      <c r="C845">
        <v>0</v>
      </c>
      <c r="D845">
        <v>0</v>
      </c>
      <c r="E845">
        <v>0</v>
      </c>
      <c r="F845">
        <v>0</v>
      </c>
      <c r="G845">
        <v>0</v>
      </c>
      <c r="H845">
        <v>0</v>
      </c>
      <c r="I845">
        <v>0</v>
      </c>
      <c r="J845">
        <v>0</v>
      </c>
      <c r="K845">
        <v>0</v>
      </c>
      <c r="L845">
        <v>0</v>
      </c>
      <c r="M845">
        <v>0</v>
      </c>
    </row>
    <row r="846" spans="1:13">
      <c r="A846" t="s">
        <v>20</v>
      </c>
      <c r="B846" s="158">
        <v>45947</v>
      </c>
      <c r="C846">
        <v>0</v>
      </c>
      <c r="D846">
        <v>0</v>
      </c>
      <c r="E846">
        <v>0</v>
      </c>
      <c r="F846">
        <v>0</v>
      </c>
      <c r="G846">
        <v>0</v>
      </c>
      <c r="H846">
        <v>0</v>
      </c>
      <c r="I846">
        <v>0</v>
      </c>
      <c r="J846">
        <v>0</v>
      </c>
      <c r="K846">
        <v>0</v>
      </c>
      <c r="L846">
        <v>0</v>
      </c>
      <c r="M846">
        <v>0</v>
      </c>
    </row>
    <row r="847" spans="1:13">
      <c r="A847" t="s">
        <v>20</v>
      </c>
      <c r="B847" s="158">
        <v>45948</v>
      </c>
      <c r="C847">
        <v>0</v>
      </c>
      <c r="D847">
        <v>0</v>
      </c>
      <c r="E847">
        <v>0</v>
      </c>
      <c r="F847">
        <v>0</v>
      </c>
      <c r="G847">
        <v>0</v>
      </c>
      <c r="H847">
        <v>0</v>
      </c>
      <c r="I847">
        <v>0</v>
      </c>
      <c r="J847">
        <v>0</v>
      </c>
      <c r="K847">
        <v>0</v>
      </c>
      <c r="L847">
        <v>0</v>
      </c>
      <c r="M847">
        <v>0</v>
      </c>
    </row>
    <row r="848" spans="1:13">
      <c r="A848" t="s">
        <v>20</v>
      </c>
      <c r="B848" s="158">
        <v>45949</v>
      </c>
      <c r="C848">
        <v>0</v>
      </c>
      <c r="D848">
        <v>0</v>
      </c>
      <c r="E848">
        <v>0</v>
      </c>
      <c r="F848">
        <v>0</v>
      </c>
      <c r="G848">
        <v>0</v>
      </c>
      <c r="H848">
        <v>0</v>
      </c>
      <c r="I848">
        <v>0</v>
      </c>
      <c r="J848">
        <v>0</v>
      </c>
      <c r="K848">
        <v>0</v>
      </c>
      <c r="L848">
        <v>0</v>
      </c>
      <c r="M848">
        <v>0</v>
      </c>
    </row>
    <row r="849" spans="1:13">
      <c r="A849" t="s">
        <v>20</v>
      </c>
      <c r="B849" s="158">
        <v>45950</v>
      </c>
      <c r="C849">
        <v>0</v>
      </c>
      <c r="D849">
        <v>0</v>
      </c>
      <c r="E849">
        <v>0</v>
      </c>
      <c r="F849">
        <v>0</v>
      </c>
      <c r="G849">
        <v>0</v>
      </c>
      <c r="H849">
        <v>0</v>
      </c>
      <c r="I849">
        <v>0</v>
      </c>
      <c r="J849">
        <v>0</v>
      </c>
      <c r="K849">
        <v>0</v>
      </c>
      <c r="L849">
        <v>0</v>
      </c>
      <c r="M849">
        <v>0</v>
      </c>
    </row>
    <row r="850" spans="1:13">
      <c r="A850" t="s">
        <v>20</v>
      </c>
      <c r="B850" s="158">
        <v>45951</v>
      </c>
      <c r="C850">
        <v>0</v>
      </c>
      <c r="D850">
        <v>0</v>
      </c>
      <c r="E850">
        <v>0</v>
      </c>
      <c r="F850">
        <v>0</v>
      </c>
      <c r="G850">
        <v>0</v>
      </c>
      <c r="H850">
        <v>0</v>
      </c>
      <c r="I850">
        <v>0</v>
      </c>
      <c r="J850">
        <v>0</v>
      </c>
      <c r="K850">
        <v>0</v>
      </c>
      <c r="L850">
        <v>0</v>
      </c>
      <c r="M850">
        <v>0</v>
      </c>
    </row>
    <row r="851" spans="1:13">
      <c r="A851" t="s">
        <v>20</v>
      </c>
      <c r="B851" s="158">
        <v>45952</v>
      </c>
      <c r="C851">
        <v>0</v>
      </c>
      <c r="D851">
        <v>0</v>
      </c>
      <c r="E851">
        <v>0</v>
      </c>
      <c r="F851">
        <v>0</v>
      </c>
      <c r="G851">
        <v>0</v>
      </c>
      <c r="H851">
        <v>0</v>
      </c>
      <c r="I851">
        <v>0</v>
      </c>
      <c r="J851">
        <v>0</v>
      </c>
      <c r="K851">
        <v>0</v>
      </c>
      <c r="L851">
        <v>0</v>
      </c>
      <c r="M851">
        <v>0</v>
      </c>
    </row>
    <row r="852" spans="1:13">
      <c r="A852" t="s">
        <v>20</v>
      </c>
      <c r="B852" s="158">
        <v>45953</v>
      </c>
      <c r="C852">
        <v>0</v>
      </c>
      <c r="D852">
        <v>0</v>
      </c>
      <c r="E852">
        <v>0</v>
      </c>
      <c r="F852">
        <v>0</v>
      </c>
      <c r="G852">
        <v>0</v>
      </c>
      <c r="H852">
        <v>0</v>
      </c>
      <c r="I852">
        <v>0</v>
      </c>
      <c r="J852">
        <v>0</v>
      </c>
      <c r="K852">
        <v>0</v>
      </c>
      <c r="L852">
        <v>0</v>
      </c>
      <c r="M852">
        <v>0</v>
      </c>
    </row>
    <row r="853" spans="1:13">
      <c r="A853" t="s">
        <v>20</v>
      </c>
      <c r="B853" s="158">
        <v>45954</v>
      </c>
      <c r="C853">
        <v>0</v>
      </c>
      <c r="D853">
        <v>0</v>
      </c>
      <c r="E853">
        <v>0</v>
      </c>
      <c r="F853">
        <v>0</v>
      </c>
      <c r="G853">
        <v>0</v>
      </c>
      <c r="H853">
        <v>0</v>
      </c>
      <c r="I853">
        <v>0</v>
      </c>
      <c r="J853">
        <v>0</v>
      </c>
      <c r="K853">
        <v>0</v>
      </c>
      <c r="L853">
        <v>0</v>
      </c>
      <c r="M853">
        <v>0</v>
      </c>
    </row>
    <row r="854" spans="1:13">
      <c r="A854" t="s">
        <v>20</v>
      </c>
      <c r="B854" s="158">
        <v>45955</v>
      </c>
      <c r="C854">
        <v>0</v>
      </c>
      <c r="D854">
        <v>0</v>
      </c>
      <c r="E854">
        <v>0</v>
      </c>
      <c r="F854">
        <v>0</v>
      </c>
      <c r="G854">
        <v>0</v>
      </c>
      <c r="H854">
        <v>0</v>
      </c>
      <c r="I854">
        <v>0</v>
      </c>
      <c r="J854">
        <v>0</v>
      </c>
      <c r="K854">
        <v>0</v>
      </c>
      <c r="L854">
        <v>0</v>
      </c>
      <c r="M854">
        <v>0</v>
      </c>
    </row>
    <row r="855" spans="1:13">
      <c r="A855" t="s">
        <v>20</v>
      </c>
      <c r="B855" s="158">
        <v>45956</v>
      </c>
      <c r="C855">
        <v>0</v>
      </c>
      <c r="D855">
        <v>0</v>
      </c>
      <c r="E855">
        <v>0</v>
      </c>
      <c r="F855">
        <v>0</v>
      </c>
      <c r="G855">
        <v>0</v>
      </c>
      <c r="H855">
        <v>0</v>
      </c>
      <c r="I855">
        <v>0</v>
      </c>
      <c r="J855">
        <v>0</v>
      </c>
      <c r="K855">
        <v>0</v>
      </c>
      <c r="L855">
        <v>0</v>
      </c>
      <c r="M855">
        <v>0</v>
      </c>
    </row>
    <row r="856" spans="1:13">
      <c r="A856" t="s">
        <v>20</v>
      </c>
      <c r="B856" s="158">
        <v>45957</v>
      </c>
      <c r="C856">
        <v>0</v>
      </c>
      <c r="D856">
        <v>0</v>
      </c>
      <c r="E856">
        <v>0</v>
      </c>
      <c r="F856">
        <v>0</v>
      </c>
      <c r="G856">
        <v>0</v>
      </c>
      <c r="H856">
        <v>0</v>
      </c>
      <c r="I856">
        <v>0</v>
      </c>
      <c r="J856">
        <v>0</v>
      </c>
      <c r="K856">
        <v>0</v>
      </c>
      <c r="L856">
        <v>0</v>
      </c>
      <c r="M856">
        <v>0</v>
      </c>
    </row>
    <row r="857" spans="1:13">
      <c r="A857" t="s">
        <v>20</v>
      </c>
      <c r="B857" s="158">
        <v>45958</v>
      </c>
      <c r="C857">
        <v>0</v>
      </c>
      <c r="D857">
        <v>0</v>
      </c>
      <c r="E857">
        <v>0</v>
      </c>
      <c r="F857">
        <v>0</v>
      </c>
      <c r="G857">
        <v>0</v>
      </c>
      <c r="H857">
        <v>0</v>
      </c>
      <c r="I857">
        <v>0</v>
      </c>
      <c r="J857">
        <v>0</v>
      </c>
      <c r="K857">
        <v>0</v>
      </c>
      <c r="L857">
        <v>0</v>
      </c>
      <c r="M857">
        <v>0</v>
      </c>
    </row>
    <row r="858" spans="1:13">
      <c r="A858" t="s">
        <v>20</v>
      </c>
      <c r="B858" s="158">
        <v>45959</v>
      </c>
      <c r="C858">
        <v>0</v>
      </c>
      <c r="D858">
        <v>0</v>
      </c>
      <c r="E858">
        <v>0</v>
      </c>
      <c r="F858">
        <v>0</v>
      </c>
      <c r="G858">
        <v>0</v>
      </c>
      <c r="H858">
        <v>0</v>
      </c>
      <c r="I858">
        <v>0</v>
      </c>
      <c r="J858">
        <v>0</v>
      </c>
      <c r="K858">
        <v>0</v>
      </c>
      <c r="L858">
        <v>0</v>
      </c>
      <c r="M858">
        <v>0</v>
      </c>
    </row>
    <row r="859" spans="1:13">
      <c r="A859" t="s">
        <v>20</v>
      </c>
      <c r="B859" s="158">
        <v>45960</v>
      </c>
      <c r="C859">
        <v>0</v>
      </c>
      <c r="D859">
        <v>0</v>
      </c>
      <c r="E859">
        <v>0</v>
      </c>
      <c r="F859">
        <v>0</v>
      </c>
      <c r="G859">
        <v>0</v>
      </c>
      <c r="H859">
        <v>0</v>
      </c>
      <c r="I859">
        <v>0</v>
      </c>
      <c r="J859">
        <v>0</v>
      </c>
      <c r="K859">
        <v>0</v>
      </c>
      <c r="L859">
        <v>0</v>
      </c>
      <c r="M859">
        <v>0</v>
      </c>
    </row>
    <row r="860" spans="1:13">
      <c r="A860" t="s">
        <v>20</v>
      </c>
      <c r="B860" s="158">
        <v>45961</v>
      </c>
      <c r="C860">
        <v>0</v>
      </c>
      <c r="D860">
        <v>0</v>
      </c>
      <c r="E860">
        <v>0</v>
      </c>
      <c r="F860">
        <v>0</v>
      </c>
      <c r="G860">
        <v>0</v>
      </c>
      <c r="H860">
        <v>0</v>
      </c>
      <c r="I860">
        <v>0</v>
      </c>
      <c r="J860">
        <v>0</v>
      </c>
      <c r="K860">
        <v>0</v>
      </c>
      <c r="L860">
        <v>0</v>
      </c>
      <c r="M860">
        <v>0</v>
      </c>
    </row>
    <row r="861" spans="1:13">
      <c r="A861" t="s">
        <v>20</v>
      </c>
      <c r="B861" s="158">
        <v>45962</v>
      </c>
      <c r="C861">
        <v>0</v>
      </c>
      <c r="D861">
        <v>0</v>
      </c>
      <c r="E861">
        <v>0</v>
      </c>
      <c r="F861">
        <v>0</v>
      </c>
      <c r="G861">
        <v>0</v>
      </c>
      <c r="H861">
        <v>0</v>
      </c>
      <c r="I861">
        <v>0</v>
      </c>
      <c r="J861">
        <v>0</v>
      </c>
      <c r="K861">
        <v>0</v>
      </c>
      <c r="L861">
        <v>0</v>
      </c>
      <c r="M861">
        <v>0</v>
      </c>
    </row>
    <row r="862" spans="1:13">
      <c r="A862" t="s">
        <v>20</v>
      </c>
      <c r="B862" s="158">
        <v>45963</v>
      </c>
      <c r="C862">
        <v>0</v>
      </c>
      <c r="D862">
        <v>0</v>
      </c>
      <c r="E862">
        <v>0</v>
      </c>
      <c r="F862">
        <v>0</v>
      </c>
      <c r="G862">
        <v>0</v>
      </c>
      <c r="H862">
        <v>0</v>
      </c>
      <c r="I862">
        <v>0</v>
      </c>
      <c r="J862">
        <v>0</v>
      </c>
      <c r="K862">
        <v>0</v>
      </c>
      <c r="L862">
        <v>0</v>
      </c>
      <c r="M862">
        <v>0</v>
      </c>
    </row>
    <row r="863" spans="1:13">
      <c r="A863" t="s">
        <v>20</v>
      </c>
      <c r="B863" s="158">
        <v>45964</v>
      </c>
      <c r="C863">
        <v>0</v>
      </c>
      <c r="D863">
        <v>0</v>
      </c>
      <c r="E863">
        <v>0</v>
      </c>
      <c r="F863">
        <v>0</v>
      </c>
      <c r="G863">
        <v>0</v>
      </c>
      <c r="H863">
        <v>0</v>
      </c>
      <c r="I863">
        <v>0</v>
      </c>
      <c r="J863">
        <v>0</v>
      </c>
      <c r="K863">
        <v>0</v>
      </c>
      <c r="L863">
        <v>0</v>
      </c>
      <c r="M863">
        <v>0</v>
      </c>
    </row>
    <row r="864" spans="1:13">
      <c r="A864" t="s">
        <v>20</v>
      </c>
      <c r="B864" s="158">
        <v>45965</v>
      </c>
      <c r="C864">
        <v>0</v>
      </c>
      <c r="D864">
        <v>0</v>
      </c>
      <c r="E864">
        <v>0</v>
      </c>
      <c r="F864">
        <v>0</v>
      </c>
      <c r="G864">
        <v>0</v>
      </c>
      <c r="H864">
        <v>0</v>
      </c>
      <c r="I864">
        <v>0</v>
      </c>
      <c r="J864">
        <v>0</v>
      </c>
      <c r="K864">
        <v>0</v>
      </c>
      <c r="L864">
        <v>0</v>
      </c>
      <c r="M864">
        <v>0</v>
      </c>
    </row>
    <row r="865" spans="1:13">
      <c r="A865" t="s">
        <v>20</v>
      </c>
      <c r="B865" s="158">
        <v>45966</v>
      </c>
      <c r="C865">
        <v>0</v>
      </c>
      <c r="D865">
        <v>0</v>
      </c>
      <c r="E865">
        <v>0</v>
      </c>
      <c r="F865">
        <v>0</v>
      </c>
      <c r="G865">
        <v>0</v>
      </c>
      <c r="H865">
        <v>0</v>
      </c>
      <c r="I865">
        <v>0</v>
      </c>
      <c r="J865">
        <v>0</v>
      </c>
      <c r="K865">
        <v>0</v>
      </c>
      <c r="L865">
        <v>0</v>
      </c>
      <c r="M865">
        <v>0</v>
      </c>
    </row>
    <row r="866" spans="1:13">
      <c r="A866" t="s">
        <v>20</v>
      </c>
      <c r="B866" s="158">
        <v>45967</v>
      </c>
      <c r="C866">
        <v>0</v>
      </c>
      <c r="D866">
        <v>0</v>
      </c>
      <c r="E866">
        <v>0</v>
      </c>
      <c r="F866">
        <v>0</v>
      </c>
      <c r="G866">
        <v>0</v>
      </c>
      <c r="H866">
        <v>0</v>
      </c>
      <c r="I866">
        <v>0</v>
      </c>
      <c r="J866">
        <v>0</v>
      </c>
      <c r="K866">
        <v>0</v>
      </c>
      <c r="L866">
        <v>0</v>
      </c>
      <c r="M866">
        <v>0</v>
      </c>
    </row>
    <row r="867" spans="1:13">
      <c r="A867" t="s">
        <v>20</v>
      </c>
      <c r="B867" s="158">
        <v>45968</v>
      </c>
      <c r="C867">
        <v>0</v>
      </c>
      <c r="D867">
        <v>0</v>
      </c>
      <c r="E867">
        <v>0</v>
      </c>
      <c r="F867">
        <v>0</v>
      </c>
      <c r="G867">
        <v>0</v>
      </c>
      <c r="H867">
        <v>0</v>
      </c>
      <c r="I867">
        <v>0</v>
      </c>
      <c r="J867">
        <v>0</v>
      </c>
      <c r="K867">
        <v>0</v>
      </c>
      <c r="L867">
        <v>0</v>
      </c>
      <c r="M867">
        <v>0</v>
      </c>
    </row>
    <row r="868" spans="1:13">
      <c r="A868" t="s">
        <v>20</v>
      </c>
      <c r="B868" s="158">
        <v>45969</v>
      </c>
      <c r="C868">
        <v>0</v>
      </c>
      <c r="D868">
        <v>0</v>
      </c>
      <c r="E868">
        <v>0</v>
      </c>
      <c r="F868">
        <v>0</v>
      </c>
      <c r="G868">
        <v>0</v>
      </c>
      <c r="H868">
        <v>0</v>
      </c>
      <c r="I868">
        <v>0</v>
      </c>
      <c r="J868">
        <v>0</v>
      </c>
      <c r="K868">
        <v>0</v>
      </c>
      <c r="L868">
        <v>0</v>
      </c>
      <c r="M868">
        <v>0</v>
      </c>
    </row>
    <row r="869" spans="1:13">
      <c r="A869" t="s">
        <v>20</v>
      </c>
      <c r="B869" s="158">
        <v>45970</v>
      </c>
      <c r="C869">
        <v>0</v>
      </c>
      <c r="D869">
        <v>0</v>
      </c>
      <c r="E869">
        <v>0</v>
      </c>
      <c r="F869">
        <v>0</v>
      </c>
      <c r="G869">
        <v>0</v>
      </c>
      <c r="H869">
        <v>0</v>
      </c>
      <c r="I869">
        <v>0</v>
      </c>
      <c r="J869">
        <v>0</v>
      </c>
      <c r="K869">
        <v>0</v>
      </c>
      <c r="L869">
        <v>0</v>
      </c>
      <c r="M869">
        <v>0</v>
      </c>
    </row>
    <row r="870" spans="1:13">
      <c r="A870" t="s">
        <v>20</v>
      </c>
      <c r="B870" s="158">
        <v>45971</v>
      </c>
      <c r="C870">
        <v>0</v>
      </c>
      <c r="D870">
        <v>0</v>
      </c>
      <c r="E870">
        <v>0</v>
      </c>
      <c r="F870">
        <v>0</v>
      </c>
      <c r="G870">
        <v>0</v>
      </c>
      <c r="H870">
        <v>0</v>
      </c>
      <c r="I870">
        <v>0</v>
      </c>
      <c r="J870">
        <v>0</v>
      </c>
      <c r="K870">
        <v>0</v>
      </c>
      <c r="L870">
        <v>0</v>
      </c>
      <c r="M870">
        <v>0</v>
      </c>
    </row>
    <row r="871" spans="1:13">
      <c r="A871" t="s">
        <v>20</v>
      </c>
      <c r="B871" s="158">
        <v>45972</v>
      </c>
      <c r="C871">
        <v>0</v>
      </c>
      <c r="D871">
        <v>0</v>
      </c>
      <c r="E871">
        <v>0</v>
      </c>
      <c r="F871">
        <v>0</v>
      </c>
      <c r="G871">
        <v>0</v>
      </c>
      <c r="H871">
        <v>0</v>
      </c>
      <c r="I871">
        <v>0</v>
      </c>
      <c r="J871">
        <v>0</v>
      </c>
      <c r="K871">
        <v>0</v>
      </c>
      <c r="L871">
        <v>0</v>
      </c>
      <c r="M871">
        <v>0</v>
      </c>
    </row>
    <row r="872" spans="1:13">
      <c r="A872" t="s">
        <v>20</v>
      </c>
      <c r="B872" s="158">
        <v>45973</v>
      </c>
      <c r="C872">
        <v>0</v>
      </c>
      <c r="D872">
        <v>0</v>
      </c>
      <c r="E872">
        <v>0</v>
      </c>
      <c r="F872">
        <v>0</v>
      </c>
      <c r="G872">
        <v>0</v>
      </c>
      <c r="H872">
        <v>0</v>
      </c>
      <c r="I872">
        <v>0</v>
      </c>
      <c r="J872">
        <v>0</v>
      </c>
      <c r="K872">
        <v>0</v>
      </c>
      <c r="L872">
        <v>0</v>
      </c>
      <c r="M872">
        <v>0</v>
      </c>
    </row>
    <row r="873" spans="1:13">
      <c r="A873" t="s">
        <v>20</v>
      </c>
      <c r="B873" s="158">
        <v>45974</v>
      </c>
      <c r="C873">
        <v>0</v>
      </c>
      <c r="D873">
        <v>0</v>
      </c>
      <c r="E873">
        <v>0</v>
      </c>
      <c r="F873">
        <v>0</v>
      </c>
      <c r="G873">
        <v>0</v>
      </c>
      <c r="H873">
        <v>0</v>
      </c>
      <c r="I873">
        <v>0</v>
      </c>
      <c r="J873">
        <v>0</v>
      </c>
      <c r="K873">
        <v>0</v>
      </c>
      <c r="L873">
        <v>0</v>
      </c>
      <c r="M873">
        <v>0</v>
      </c>
    </row>
    <row r="874" spans="1:13">
      <c r="A874" t="s">
        <v>20</v>
      </c>
      <c r="B874" s="158">
        <v>45975</v>
      </c>
      <c r="C874">
        <v>0</v>
      </c>
      <c r="D874">
        <v>0</v>
      </c>
      <c r="E874">
        <v>0</v>
      </c>
      <c r="F874">
        <v>0</v>
      </c>
      <c r="G874">
        <v>0</v>
      </c>
      <c r="H874">
        <v>0</v>
      </c>
      <c r="I874">
        <v>0</v>
      </c>
      <c r="J874">
        <v>0</v>
      </c>
      <c r="K874">
        <v>0</v>
      </c>
      <c r="L874">
        <v>0</v>
      </c>
      <c r="M874">
        <v>0</v>
      </c>
    </row>
    <row r="875" spans="1:13">
      <c r="A875" t="s">
        <v>20</v>
      </c>
      <c r="B875" s="158">
        <v>45976</v>
      </c>
      <c r="C875">
        <v>0</v>
      </c>
      <c r="D875">
        <v>0</v>
      </c>
      <c r="E875">
        <v>0</v>
      </c>
      <c r="F875">
        <v>0</v>
      </c>
      <c r="G875">
        <v>0</v>
      </c>
      <c r="H875">
        <v>0</v>
      </c>
      <c r="I875">
        <v>0</v>
      </c>
      <c r="J875">
        <v>0</v>
      </c>
      <c r="K875">
        <v>0</v>
      </c>
      <c r="L875">
        <v>0</v>
      </c>
      <c r="M875">
        <v>0</v>
      </c>
    </row>
    <row r="876" spans="1:13">
      <c r="A876" t="s">
        <v>20</v>
      </c>
      <c r="B876" s="158">
        <v>45977</v>
      </c>
      <c r="C876">
        <v>0</v>
      </c>
      <c r="D876">
        <v>0</v>
      </c>
      <c r="E876">
        <v>0</v>
      </c>
      <c r="F876">
        <v>0</v>
      </c>
      <c r="G876">
        <v>0</v>
      </c>
      <c r="H876">
        <v>0</v>
      </c>
      <c r="I876">
        <v>0</v>
      </c>
      <c r="J876">
        <v>0</v>
      </c>
      <c r="K876">
        <v>0</v>
      </c>
      <c r="L876">
        <v>0</v>
      </c>
      <c r="M876">
        <v>0</v>
      </c>
    </row>
    <row r="877" spans="1:13">
      <c r="A877" t="s">
        <v>20</v>
      </c>
      <c r="B877" s="158">
        <v>45978</v>
      </c>
      <c r="C877">
        <v>0</v>
      </c>
      <c r="D877">
        <v>0</v>
      </c>
      <c r="E877">
        <v>0</v>
      </c>
      <c r="F877">
        <v>0</v>
      </c>
      <c r="G877">
        <v>0</v>
      </c>
      <c r="H877">
        <v>0</v>
      </c>
      <c r="I877">
        <v>0</v>
      </c>
      <c r="J877">
        <v>0</v>
      </c>
      <c r="K877">
        <v>0</v>
      </c>
      <c r="L877">
        <v>0</v>
      </c>
      <c r="M877">
        <v>0</v>
      </c>
    </row>
    <row r="878" spans="1:13">
      <c r="A878" t="s">
        <v>20</v>
      </c>
      <c r="B878" s="158">
        <v>45979</v>
      </c>
      <c r="C878">
        <v>0</v>
      </c>
      <c r="D878">
        <v>0</v>
      </c>
      <c r="E878">
        <v>0</v>
      </c>
      <c r="F878">
        <v>0</v>
      </c>
      <c r="G878">
        <v>0</v>
      </c>
      <c r="H878">
        <v>0</v>
      </c>
      <c r="I878">
        <v>0</v>
      </c>
      <c r="J878">
        <v>0</v>
      </c>
      <c r="K878">
        <v>0</v>
      </c>
      <c r="L878">
        <v>0</v>
      </c>
      <c r="M878">
        <v>0</v>
      </c>
    </row>
    <row r="879" spans="1:13">
      <c r="A879" t="s">
        <v>20</v>
      </c>
      <c r="B879" s="158">
        <v>45980</v>
      </c>
      <c r="C879">
        <v>0</v>
      </c>
      <c r="D879">
        <v>0</v>
      </c>
      <c r="E879">
        <v>0</v>
      </c>
      <c r="F879">
        <v>0</v>
      </c>
      <c r="G879">
        <v>0</v>
      </c>
      <c r="H879">
        <v>0</v>
      </c>
      <c r="I879">
        <v>0</v>
      </c>
      <c r="J879">
        <v>0</v>
      </c>
      <c r="K879">
        <v>0</v>
      </c>
      <c r="L879">
        <v>0</v>
      </c>
      <c r="M879">
        <v>0</v>
      </c>
    </row>
    <row r="880" spans="1:13">
      <c r="A880" t="s">
        <v>20</v>
      </c>
      <c r="B880" s="158">
        <v>45981</v>
      </c>
      <c r="C880">
        <v>0</v>
      </c>
      <c r="D880">
        <v>0</v>
      </c>
      <c r="E880">
        <v>0</v>
      </c>
      <c r="F880">
        <v>0</v>
      </c>
      <c r="G880">
        <v>0</v>
      </c>
      <c r="H880">
        <v>0</v>
      </c>
      <c r="I880">
        <v>0</v>
      </c>
      <c r="J880">
        <v>0</v>
      </c>
      <c r="K880">
        <v>0</v>
      </c>
      <c r="L880">
        <v>0</v>
      </c>
      <c r="M880">
        <v>0</v>
      </c>
    </row>
    <row r="881" spans="1:13">
      <c r="A881" t="s">
        <v>20</v>
      </c>
      <c r="B881" s="158">
        <v>45982</v>
      </c>
      <c r="C881">
        <v>0</v>
      </c>
      <c r="D881">
        <v>0</v>
      </c>
      <c r="E881">
        <v>0</v>
      </c>
      <c r="F881">
        <v>0</v>
      </c>
      <c r="G881">
        <v>0</v>
      </c>
      <c r="H881">
        <v>0</v>
      </c>
      <c r="I881">
        <v>0</v>
      </c>
      <c r="J881">
        <v>0</v>
      </c>
      <c r="K881">
        <v>0</v>
      </c>
      <c r="L881">
        <v>0</v>
      </c>
      <c r="M881">
        <v>0</v>
      </c>
    </row>
    <row r="882" spans="1:13">
      <c r="A882" t="s">
        <v>20</v>
      </c>
      <c r="B882" s="158">
        <v>45983</v>
      </c>
      <c r="C882">
        <v>0</v>
      </c>
      <c r="D882">
        <v>0</v>
      </c>
      <c r="E882">
        <v>0</v>
      </c>
      <c r="F882">
        <v>0</v>
      </c>
      <c r="G882">
        <v>0</v>
      </c>
      <c r="H882">
        <v>0</v>
      </c>
      <c r="I882">
        <v>0</v>
      </c>
      <c r="J882">
        <v>0</v>
      </c>
      <c r="K882">
        <v>0</v>
      </c>
      <c r="L882">
        <v>0</v>
      </c>
      <c r="M882">
        <v>0</v>
      </c>
    </row>
    <row r="883" spans="1:13">
      <c r="A883" t="s">
        <v>20</v>
      </c>
      <c r="B883" s="158">
        <v>45984</v>
      </c>
      <c r="C883">
        <v>0</v>
      </c>
      <c r="D883">
        <v>0</v>
      </c>
      <c r="E883">
        <v>0</v>
      </c>
      <c r="F883">
        <v>0</v>
      </c>
      <c r="G883">
        <v>0</v>
      </c>
      <c r="H883">
        <v>0</v>
      </c>
      <c r="I883">
        <v>0</v>
      </c>
      <c r="J883">
        <v>0</v>
      </c>
      <c r="K883">
        <v>0</v>
      </c>
      <c r="L883">
        <v>0</v>
      </c>
      <c r="M883">
        <v>0</v>
      </c>
    </row>
    <row r="884" spans="1:13">
      <c r="A884" t="s">
        <v>20</v>
      </c>
      <c r="B884" s="158">
        <v>45985</v>
      </c>
      <c r="C884">
        <v>0</v>
      </c>
      <c r="D884">
        <v>0</v>
      </c>
      <c r="E884">
        <v>0</v>
      </c>
      <c r="F884">
        <v>0</v>
      </c>
      <c r="G884">
        <v>0</v>
      </c>
      <c r="H884">
        <v>0</v>
      </c>
      <c r="I884">
        <v>0</v>
      </c>
      <c r="J884">
        <v>0</v>
      </c>
      <c r="K884">
        <v>0</v>
      </c>
      <c r="L884">
        <v>0</v>
      </c>
      <c r="M884">
        <v>0</v>
      </c>
    </row>
    <row r="885" spans="1:13">
      <c r="A885" t="s">
        <v>20</v>
      </c>
      <c r="B885" s="158">
        <v>45986</v>
      </c>
      <c r="C885">
        <v>0</v>
      </c>
      <c r="D885">
        <v>0</v>
      </c>
      <c r="E885">
        <v>0</v>
      </c>
      <c r="F885">
        <v>0</v>
      </c>
      <c r="G885">
        <v>0</v>
      </c>
      <c r="H885">
        <v>0</v>
      </c>
      <c r="I885">
        <v>0</v>
      </c>
      <c r="J885">
        <v>0</v>
      </c>
      <c r="K885">
        <v>0</v>
      </c>
      <c r="L885">
        <v>0</v>
      </c>
      <c r="M885">
        <v>0</v>
      </c>
    </row>
    <row r="886" spans="1:13">
      <c r="A886" t="s">
        <v>20</v>
      </c>
      <c r="B886" s="158">
        <v>45987</v>
      </c>
      <c r="C886">
        <v>0</v>
      </c>
      <c r="D886">
        <v>0</v>
      </c>
      <c r="E886">
        <v>0</v>
      </c>
      <c r="F886">
        <v>0</v>
      </c>
      <c r="G886">
        <v>0</v>
      </c>
      <c r="H886">
        <v>0</v>
      </c>
      <c r="I886">
        <v>0</v>
      </c>
      <c r="J886">
        <v>0</v>
      </c>
      <c r="K886">
        <v>0</v>
      </c>
      <c r="L886">
        <v>0</v>
      </c>
      <c r="M886">
        <v>0</v>
      </c>
    </row>
    <row r="887" spans="1:13">
      <c r="A887" t="s">
        <v>20</v>
      </c>
      <c r="B887" s="158">
        <v>45988</v>
      </c>
      <c r="C887">
        <v>0</v>
      </c>
      <c r="D887">
        <v>0</v>
      </c>
      <c r="E887">
        <v>0</v>
      </c>
      <c r="F887">
        <v>0</v>
      </c>
      <c r="G887">
        <v>0</v>
      </c>
      <c r="H887">
        <v>0</v>
      </c>
      <c r="I887">
        <v>0</v>
      </c>
      <c r="J887">
        <v>0</v>
      </c>
      <c r="K887">
        <v>0</v>
      </c>
      <c r="L887">
        <v>0</v>
      </c>
      <c r="M887">
        <v>0</v>
      </c>
    </row>
    <row r="888" spans="1:13">
      <c r="A888" t="s">
        <v>20</v>
      </c>
      <c r="B888" s="158">
        <v>45989</v>
      </c>
      <c r="C888">
        <v>0</v>
      </c>
      <c r="D888">
        <v>0</v>
      </c>
      <c r="E888">
        <v>0</v>
      </c>
      <c r="F888">
        <v>0</v>
      </c>
      <c r="G888">
        <v>0</v>
      </c>
      <c r="H888">
        <v>0</v>
      </c>
      <c r="I888">
        <v>0</v>
      </c>
      <c r="J888">
        <v>0</v>
      </c>
      <c r="K888">
        <v>0</v>
      </c>
      <c r="L888">
        <v>0</v>
      </c>
      <c r="M888">
        <v>0</v>
      </c>
    </row>
    <row r="889" spans="1:13">
      <c r="A889" t="s">
        <v>20</v>
      </c>
      <c r="B889" s="158">
        <v>45990</v>
      </c>
      <c r="C889">
        <v>0</v>
      </c>
      <c r="D889">
        <v>0</v>
      </c>
      <c r="E889">
        <v>0</v>
      </c>
      <c r="F889">
        <v>0</v>
      </c>
      <c r="G889">
        <v>0</v>
      </c>
      <c r="H889">
        <v>0</v>
      </c>
      <c r="I889">
        <v>0</v>
      </c>
      <c r="J889">
        <v>0</v>
      </c>
      <c r="K889">
        <v>0</v>
      </c>
      <c r="L889">
        <v>0</v>
      </c>
      <c r="M889">
        <v>0</v>
      </c>
    </row>
    <row r="890" spans="1:13">
      <c r="A890" t="s">
        <v>20</v>
      </c>
      <c r="B890" s="158">
        <v>45991</v>
      </c>
      <c r="C890">
        <v>0</v>
      </c>
      <c r="D890">
        <v>0</v>
      </c>
      <c r="E890">
        <v>0</v>
      </c>
      <c r="F890">
        <v>0</v>
      </c>
      <c r="G890">
        <v>0</v>
      </c>
      <c r="H890">
        <v>0</v>
      </c>
      <c r="I890">
        <v>0</v>
      </c>
      <c r="J890">
        <v>0</v>
      </c>
      <c r="K890">
        <v>0</v>
      </c>
      <c r="L890">
        <v>0</v>
      </c>
      <c r="M890">
        <v>0</v>
      </c>
    </row>
    <row r="891" spans="1:13">
      <c r="A891" t="s">
        <v>20</v>
      </c>
      <c r="B891" s="158">
        <v>45992</v>
      </c>
      <c r="C891">
        <v>0</v>
      </c>
      <c r="D891">
        <v>0</v>
      </c>
      <c r="E891">
        <v>0</v>
      </c>
      <c r="F891">
        <v>0</v>
      </c>
      <c r="G891">
        <v>0</v>
      </c>
      <c r="H891">
        <v>0</v>
      </c>
      <c r="I891">
        <v>0</v>
      </c>
      <c r="J891">
        <v>0</v>
      </c>
      <c r="K891">
        <v>0</v>
      </c>
      <c r="L891">
        <v>0</v>
      </c>
      <c r="M891">
        <v>0</v>
      </c>
    </row>
    <row r="892" spans="1:13">
      <c r="A892" t="s">
        <v>20</v>
      </c>
      <c r="B892" s="158">
        <v>45993</v>
      </c>
      <c r="C892">
        <v>0</v>
      </c>
      <c r="D892">
        <v>0</v>
      </c>
      <c r="E892">
        <v>0</v>
      </c>
      <c r="F892">
        <v>0</v>
      </c>
      <c r="G892">
        <v>0</v>
      </c>
      <c r="H892">
        <v>0</v>
      </c>
      <c r="I892">
        <v>0</v>
      </c>
      <c r="J892">
        <v>0</v>
      </c>
      <c r="K892">
        <v>0</v>
      </c>
      <c r="L892">
        <v>0</v>
      </c>
      <c r="M892">
        <v>0</v>
      </c>
    </row>
    <row r="893" spans="1:13">
      <c r="A893" t="s">
        <v>20</v>
      </c>
      <c r="B893" s="158">
        <v>45994</v>
      </c>
      <c r="C893">
        <v>0</v>
      </c>
      <c r="D893">
        <v>0</v>
      </c>
      <c r="E893">
        <v>0</v>
      </c>
      <c r="F893">
        <v>0</v>
      </c>
      <c r="G893">
        <v>0</v>
      </c>
      <c r="H893">
        <v>0</v>
      </c>
      <c r="I893">
        <v>0</v>
      </c>
      <c r="J893">
        <v>0</v>
      </c>
      <c r="K893">
        <v>0</v>
      </c>
      <c r="L893">
        <v>0</v>
      </c>
      <c r="M893">
        <v>0</v>
      </c>
    </row>
    <row r="894" spans="1:13">
      <c r="A894" t="s">
        <v>20</v>
      </c>
      <c r="B894" s="158">
        <v>45995</v>
      </c>
      <c r="C894">
        <v>0</v>
      </c>
      <c r="D894">
        <v>0</v>
      </c>
      <c r="E894">
        <v>0</v>
      </c>
      <c r="F894">
        <v>0</v>
      </c>
      <c r="G894">
        <v>0</v>
      </c>
      <c r="H894">
        <v>0</v>
      </c>
      <c r="I894">
        <v>0</v>
      </c>
      <c r="J894">
        <v>0</v>
      </c>
      <c r="K894">
        <v>0</v>
      </c>
      <c r="L894">
        <v>0</v>
      </c>
      <c r="M894">
        <v>0</v>
      </c>
    </row>
    <row r="895" spans="1:13">
      <c r="A895" t="s">
        <v>20</v>
      </c>
      <c r="B895" s="158">
        <v>45996</v>
      </c>
      <c r="C895">
        <v>0</v>
      </c>
      <c r="D895">
        <v>0</v>
      </c>
      <c r="E895">
        <v>0</v>
      </c>
      <c r="F895">
        <v>0</v>
      </c>
      <c r="G895">
        <v>0</v>
      </c>
      <c r="H895">
        <v>0</v>
      </c>
      <c r="I895">
        <v>0</v>
      </c>
      <c r="J895">
        <v>0</v>
      </c>
      <c r="K895">
        <v>0</v>
      </c>
      <c r="L895">
        <v>0</v>
      </c>
      <c r="M895">
        <v>0</v>
      </c>
    </row>
    <row r="896" spans="1:13">
      <c r="A896" t="s">
        <v>20</v>
      </c>
      <c r="B896" s="158">
        <v>45997</v>
      </c>
      <c r="C896">
        <v>0</v>
      </c>
      <c r="D896">
        <v>0</v>
      </c>
      <c r="E896">
        <v>0</v>
      </c>
      <c r="F896">
        <v>0</v>
      </c>
      <c r="G896">
        <v>0</v>
      </c>
      <c r="H896">
        <v>0</v>
      </c>
      <c r="I896">
        <v>0</v>
      </c>
      <c r="J896">
        <v>0</v>
      </c>
      <c r="K896">
        <v>0</v>
      </c>
      <c r="L896">
        <v>0</v>
      </c>
      <c r="M896">
        <v>0</v>
      </c>
    </row>
    <row r="897" spans="1:13">
      <c r="A897" t="s">
        <v>20</v>
      </c>
      <c r="B897" s="158">
        <v>45998</v>
      </c>
      <c r="C897">
        <v>0</v>
      </c>
      <c r="D897">
        <v>0</v>
      </c>
      <c r="E897">
        <v>0</v>
      </c>
      <c r="F897">
        <v>0</v>
      </c>
      <c r="G897">
        <v>0</v>
      </c>
      <c r="H897">
        <v>0</v>
      </c>
      <c r="I897">
        <v>0</v>
      </c>
      <c r="J897">
        <v>0</v>
      </c>
      <c r="K897">
        <v>0</v>
      </c>
      <c r="L897">
        <v>0</v>
      </c>
      <c r="M897">
        <v>0</v>
      </c>
    </row>
    <row r="898" spans="1:13">
      <c r="A898" t="s">
        <v>20</v>
      </c>
      <c r="B898" s="158">
        <v>45999</v>
      </c>
      <c r="C898">
        <v>0</v>
      </c>
      <c r="D898">
        <v>0</v>
      </c>
      <c r="E898">
        <v>0</v>
      </c>
      <c r="F898">
        <v>0</v>
      </c>
      <c r="G898">
        <v>0</v>
      </c>
      <c r="H898">
        <v>0</v>
      </c>
      <c r="I898">
        <v>0</v>
      </c>
      <c r="J898">
        <v>0</v>
      </c>
      <c r="K898">
        <v>0</v>
      </c>
      <c r="L898">
        <v>0</v>
      </c>
      <c r="M898">
        <v>0</v>
      </c>
    </row>
    <row r="899" spans="1:13">
      <c r="A899" t="s">
        <v>20</v>
      </c>
      <c r="B899" s="158">
        <v>46000</v>
      </c>
      <c r="C899">
        <v>0</v>
      </c>
      <c r="D899">
        <v>0</v>
      </c>
      <c r="E899">
        <v>0</v>
      </c>
      <c r="F899">
        <v>0</v>
      </c>
      <c r="G899">
        <v>0</v>
      </c>
      <c r="H899">
        <v>0</v>
      </c>
      <c r="I899">
        <v>0</v>
      </c>
      <c r="J899">
        <v>0</v>
      </c>
      <c r="K899">
        <v>0</v>
      </c>
      <c r="L899">
        <v>0</v>
      </c>
      <c r="M899">
        <v>0</v>
      </c>
    </row>
    <row r="900" spans="1:13">
      <c r="A900" t="s">
        <v>20</v>
      </c>
      <c r="B900" s="158">
        <v>46001</v>
      </c>
      <c r="C900">
        <v>0</v>
      </c>
      <c r="D900">
        <v>0</v>
      </c>
      <c r="E900">
        <v>0</v>
      </c>
      <c r="F900">
        <v>0</v>
      </c>
      <c r="G900">
        <v>0</v>
      </c>
      <c r="H900">
        <v>0</v>
      </c>
      <c r="I900">
        <v>0</v>
      </c>
      <c r="J900">
        <v>0</v>
      </c>
      <c r="K900">
        <v>0</v>
      </c>
      <c r="L900">
        <v>0</v>
      </c>
      <c r="M900">
        <v>0</v>
      </c>
    </row>
    <row r="901" spans="1:13">
      <c r="A901" t="s">
        <v>20</v>
      </c>
      <c r="B901" s="158">
        <v>46002</v>
      </c>
      <c r="C901">
        <v>0</v>
      </c>
      <c r="D901">
        <v>0</v>
      </c>
      <c r="E901">
        <v>0</v>
      </c>
      <c r="F901">
        <v>0</v>
      </c>
      <c r="G901">
        <v>0</v>
      </c>
      <c r="H901">
        <v>0</v>
      </c>
      <c r="I901">
        <v>0</v>
      </c>
      <c r="J901">
        <v>0</v>
      </c>
      <c r="K901">
        <v>0</v>
      </c>
      <c r="L901">
        <v>0</v>
      </c>
      <c r="M901">
        <v>0</v>
      </c>
    </row>
    <row r="902" spans="1:13">
      <c r="A902" t="s">
        <v>20</v>
      </c>
      <c r="B902" s="158">
        <v>46003</v>
      </c>
      <c r="C902">
        <v>0</v>
      </c>
      <c r="D902">
        <v>0</v>
      </c>
      <c r="E902">
        <v>0</v>
      </c>
      <c r="F902">
        <v>0</v>
      </c>
      <c r="G902">
        <v>0</v>
      </c>
      <c r="H902">
        <v>0</v>
      </c>
      <c r="I902">
        <v>0</v>
      </c>
      <c r="J902">
        <v>0</v>
      </c>
      <c r="K902">
        <v>0</v>
      </c>
      <c r="L902">
        <v>0</v>
      </c>
      <c r="M902">
        <v>0</v>
      </c>
    </row>
    <row r="903" spans="1:13">
      <c r="A903" t="s">
        <v>20</v>
      </c>
      <c r="B903" s="158">
        <v>46004</v>
      </c>
      <c r="C903">
        <v>0</v>
      </c>
      <c r="D903">
        <v>0</v>
      </c>
      <c r="E903">
        <v>0</v>
      </c>
      <c r="F903">
        <v>0</v>
      </c>
      <c r="G903">
        <v>0</v>
      </c>
      <c r="H903">
        <v>0</v>
      </c>
      <c r="I903">
        <v>0</v>
      </c>
      <c r="J903">
        <v>0</v>
      </c>
      <c r="K903">
        <v>0</v>
      </c>
      <c r="L903">
        <v>0</v>
      </c>
      <c r="M903">
        <v>0</v>
      </c>
    </row>
    <row r="904" spans="1:13">
      <c r="A904" t="s">
        <v>20</v>
      </c>
      <c r="B904" s="158">
        <v>46005</v>
      </c>
      <c r="C904">
        <v>0</v>
      </c>
      <c r="D904">
        <v>0</v>
      </c>
      <c r="E904">
        <v>0</v>
      </c>
      <c r="F904">
        <v>0</v>
      </c>
      <c r="G904">
        <v>0</v>
      </c>
      <c r="H904">
        <v>0</v>
      </c>
      <c r="I904">
        <v>0</v>
      </c>
      <c r="J904">
        <v>0</v>
      </c>
      <c r="K904">
        <v>0</v>
      </c>
      <c r="L904">
        <v>0</v>
      </c>
      <c r="M904">
        <v>0</v>
      </c>
    </row>
    <row r="905" spans="1:13">
      <c r="A905" t="s">
        <v>20</v>
      </c>
      <c r="B905" s="158">
        <v>46006</v>
      </c>
      <c r="C905">
        <v>0</v>
      </c>
      <c r="D905">
        <v>0</v>
      </c>
      <c r="E905">
        <v>0</v>
      </c>
      <c r="F905">
        <v>0</v>
      </c>
      <c r="G905">
        <v>0</v>
      </c>
      <c r="H905">
        <v>0</v>
      </c>
      <c r="I905">
        <v>0</v>
      </c>
      <c r="J905">
        <v>0</v>
      </c>
      <c r="K905">
        <v>0</v>
      </c>
      <c r="L905">
        <v>0</v>
      </c>
      <c r="M905">
        <v>0</v>
      </c>
    </row>
    <row r="906" spans="1:13">
      <c r="A906" t="s">
        <v>20</v>
      </c>
      <c r="B906" s="158">
        <v>46007</v>
      </c>
      <c r="C906">
        <v>0</v>
      </c>
      <c r="D906">
        <v>0</v>
      </c>
      <c r="E906">
        <v>0</v>
      </c>
      <c r="F906">
        <v>0</v>
      </c>
      <c r="G906">
        <v>0</v>
      </c>
      <c r="H906">
        <v>0</v>
      </c>
      <c r="I906">
        <v>0</v>
      </c>
      <c r="J906">
        <v>0</v>
      </c>
      <c r="K906">
        <v>0</v>
      </c>
      <c r="L906">
        <v>0</v>
      </c>
      <c r="M906">
        <v>0</v>
      </c>
    </row>
    <row r="907" spans="1:13">
      <c r="A907" t="s">
        <v>20</v>
      </c>
      <c r="B907" s="158">
        <v>46008</v>
      </c>
      <c r="C907">
        <v>0</v>
      </c>
      <c r="D907">
        <v>0</v>
      </c>
      <c r="E907">
        <v>0</v>
      </c>
      <c r="F907">
        <v>0</v>
      </c>
      <c r="G907">
        <v>0</v>
      </c>
      <c r="H907">
        <v>0</v>
      </c>
      <c r="I907">
        <v>0</v>
      </c>
      <c r="J907">
        <v>0</v>
      </c>
      <c r="K907">
        <v>0</v>
      </c>
      <c r="L907">
        <v>0</v>
      </c>
      <c r="M907">
        <v>0</v>
      </c>
    </row>
    <row r="908" spans="1:13">
      <c r="A908" t="s">
        <v>20</v>
      </c>
      <c r="B908" s="158">
        <v>46009</v>
      </c>
      <c r="C908">
        <v>0</v>
      </c>
      <c r="D908">
        <v>0</v>
      </c>
      <c r="E908">
        <v>0</v>
      </c>
      <c r="F908">
        <v>0</v>
      </c>
      <c r="G908">
        <v>0</v>
      </c>
      <c r="H908">
        <v>0</v>
      </c>
      <c r="I908">
        <v>0</v>
      </c>
      <c r="J908">
        <v>0</v>
      </c>
      <c r="K908">
        <v>0</v>
      </c>
      <c r="L908">
        <v>0</v>
      </c>
      <c r="M908">
        <v>0</v>
      </c>
    </row>
    <row r="909" spans="1:13">
      <c r="A909" t="s">
        <v>20</v>
      </c>
      <c r="B909" s="158">
        <v>46010</v>
      </c>
      <c r="C909">
        <v>0</v>
      </c>
      <c r="D909">
        <v>0</v>
      </c>
      <c r="E909">
        <v>0</v>
      </c>
      <c r="F909">
        <v>0</v>
      </c>
      <c r="G909">
        <v>0</v>
      </c>
      <c r="H909">
        <v>0</v>
      </c>
      <c r="I909">
        <v>0</v>
      </c>
      <c r="J909">
        <v>0</v>
      </c>
      <c r="K909">
        <v>0</v>
      </c>
      <c r="L909">
        <v>0</v>
      </c>
      <c r="M909">
        <v>0</v>
      </c>
    </row>
    <row r="910" spans="1:13">
      <c r="A910" t="s">
        <v>20</v>
      </c>
      <c r="B910" s="158">
        <v>46011</v>
      </c>
      <c r="C910">
        <v>0</v>
      </c>
      <c r="D910">
        <v>0</v>
      </c>
      <c r="E910">
        <v>0</v>
      </c>
      <c r="F910">
        <v>0</v>
      </c>
      <c r="G910">
        <v>0</v>
      </c>
      <c r="H910">
        <v>0</v>
      </c>
      <c r="I910">
        <v>0</v>
      </c>
      <c r="J910">
        <v>0</v>
      </c>
      <c r="K910">
        <v>0</v>
      </c>
      <c r="L910">
        <v>0</v>
      </c>
      <c r="M910">
        <v>0</v>
      </c>
    </row>
    <row r="911" spans="1:13">
      <c r="A911" t="s">
        <v>20</v>
      </c>
      <c r="B911" s="158">
        <v>46012</v>
      </c>
      <c r="C911">
        <v>0</v>
      </c>
      <c r="D911">
        <v>0</v>
      </c>
      <c r="E911">
        <v>0</v>
      </c>
      <c r="F911">
        <v>0</v>
      </c>
      <c r="G911">
        <v>0</v>
      </c>
      <c r="H911">
        <v>0</v>
      </c>
      <c r="I911">
        <v>0</v>
      </c>
      <c r="J911">
        <v>0</v>
      </c>
      <c r="K911">
        <v>0</v>
      </c>
      <c r="L911">
        <v>0</v>
      </c>
      <c r="M911">
        <v>0</v>
      </c>
    </row>
    <row r="912" spans="1:13">
      <c r="A912" t="s">
        <v>20</v>
      </c>
      <c r="B912" s="158">
        <v>46013</v>
      </c>
      <c r="C912">
        <v>0</v>
      </c>
      <c r="D912">
        <v>0</v>
      </c>
      <c r="E912">
        <v>0</v>
      </c>
      <c r="F912">
        <v>0</v>
      </c>
      <c r="G912">
        <v>0</v>
      </c>
      <c r="H912">
        <v>0</v>
      </c>
      <c r="I912">
        <v>0</v>
      </c>
      <c r="J912">
        <v>0</v>
      </c>
      <c r="K912">
        <v>0</v>
      </c>
      <c r="L912">
        <v>0</v>
      </c>
      <c r="M912">
        <v>0</v>
      </c>
    </row>
    <row r="913" spans="1:13">
      <c r="A913" t="s">
        <v>20</v>
      </c>
      <c r="B913" s="158">
        <v>46014</v>
      </c>
      <c r="C913">
        <v>0</v>
      </c>
      <c r="D913">
        <v>0</v>
      </c>
      <c r="E913">
        <v>0</v>
      </c>
      <c r="F913">
        <v>0</v>
      </c>
      <c r="G913">
        <v>0</v>
      </c>
      <c r="H913">
        <v>0</v>
      </c>
      <c r="I913">
        <v>0</v>
      </c>
      <c r="J913">
        <v>0</v>
      </c>
      <c r="K913">
        <v>0</v>
      </c>
      <c r="L913">
        <v>0</v>
      </c>
      <c r="M913">
        <v>0</v>
      </c>
    </row>
    <row r="914" spans="1:13">
      <c r="A914" t="s">
        <v>20</v>
      </c>
      <c r="B914" s="158">
        <v>46015</v>
      </c>
      <c r="C914">
        <v>0</v>
      </c>
      <c r="D914">
        <v>0</v>
      </c>
      <c r="E914">
        <v>0</v>
      </c>
      <c r="F914">
        <v>0</v>
      </c>
      <c r="G914">
        <v>0</v>
      </c>
      <c r="H914">
        <v>0</v>
      </c>
      <c r="I914">
        <v>0</v>
      </c>
      <c r="J914">
        <v>0</v>
      </c>
      <c r="K914">
        <v>0</v>
      </c>
      <c r="L914">
        <v>0</v>
      </c>
      <c r="M914">
        <v>0</v>
      </c>
    </row>
    <row r="915" spans="1:13">
      <c r="A915" t="s">
        <v>20</v>
      </c>
      <c r="B915" s="158">
        <v>46016</v>
      </c>
      <c r="C915">
        <v>0</v>
      </c>
      <c r="D915">
        <v>0</v>
      </c>
      <c r="E915">
        <v>0</v>
      </c>
      <c r="F915">
        <v>0</v>
      </c>
      <c r="G915">
        <v>0</v>
      </c>
      <c r="H915">
        <v>0</v>
      </c>
      <c r="I915">
        <v>0</v>
      </c>
      <c r="J915">
        <v>0</v>
      </c>
      <c r="K915">
        <v>0</v>
      </c>
      <c r="L915">
        <v>0</v>
      </c>
      <c r="M915">
        <v>0</v>
      </c>
    </row>
    <row r="916" spans="1:13">
      <c r="A916" t="s">
        <v>20</v>
      </c>
      <c r="B916" s="158">
        <v>46017</v>
      </c>
      <c r="C916">
        <v>0</v>
      </c>
      <c r="D916">
        <v>0</v>
      </c>
      <c r="E916">
        <v>0</v>
      </c>
      <c r="F916">
        <v>0</v>
      </c>
      <c r="G916">
        <v>0</v>
      </c>
      <c r="H916">
        <v>0</v>
      </c>
      <c r="I916">
        <v>0</v>
      </c>
      <c r="J916">
        <v>0</v>
      </c>
      <c r="K916">
        <v>0</v>
      </c>
      <c r="L916">
        <v>0</v>
      </c>
      <c r="M916">
        <v>0</v>
      </c>
    </row>
    <row r="917" spans="1:13">
      <c r="A917" t="s">
        <v>20</v>
      </c>
      <c r="B917" s="158">
        <v>46018</v>
      </c>
      <c r="C917">
        <v>0</v>
      </c>
      <c r="D917">
        <v>0</v>
      </c>
      <c r="E917">
        <v>0</v>
      </c>
      <c r="F917">
        <v>0</v>
      </c>
      <c r="G917">
        <v>0</v>
      </c>
      <c r="H917">
        <v>0</v>
      </c>
      <c r="I917">
        <v>0</v>
      </c>
      <c r="J917">
        <v>0</v>
      </c>
      <c r="K917">
        <v>0</v>
      </c>
      <c r="L917">
        <v>0</v>
      </c>
      <c r="M917">
        <v>0</v>
      </c>
    </row>
    <row r="918" spans="1:13">
      <c r="A918" t="s">
        <v>20</v>
      </c>
      <c r="B918" s="158">
        <v>46019</v>
      </c>
      <c r="C918">
        <v>0</v>
      </c>
      <c r="D918">
        <v>0</v>
      </c>
      <c r="E918">
        <v>0</v>
      </c>
      <c r="F918">
        <v>0</v>
      </c>
      <c r="G918">
        <v>0</v>
      </c>
      <c r="H918">
        <v>0</v>
      </c>
      <c r="I918">
        <v>0</v>
      </c>
      <c r="J918">
        <v>0</v>
      </c>
      <c r="K918">
        <v>0</v>
      </c>
      <c r="L918">
        <v>0</v>
      </c>
      <c r="M918">
        <v>0</v>
      </c>
    </row>
    <row r="919" spans="1:13">
      <c r="A919" t="s">
        <v>20</v>
      </c>
      <c r="B919" s="158">
        <v>46020</v>
      </c>
      <c r="C919">
        <v>0</v>
      </c>
      <c r="D919">
        <v>0</v>
      </c>
      <c r="E919">
        <v>0</v>
      </c>
      <c r="F919">
        <v>0</v>
      </c>
      <c r="G919">
        <v>0</v>
      </c>
      <c r="H919">
        <v>0</v>
      </c>
      <c r="I919">
        <v>0</v>
      </c>
      <c r="J919">
        <v>0</v>
      </c>
      <c r="K919">
        <v>0</v>
      </c>
      <c r="L919">
        <v>0</v>
      </c>
      <c r="M919">
        <v>0</v>
      </c>
    </row>
    <row r="920" spans="1:13">
      <c r="A920" t="s">
        <v>20</v>
      </c>
      <c r="B920" s="158">
        <v>46021</v>
      </c>
      <c r="C920">
        <v>0</v>
      </c>
      <c r="D920">
        <v>0</v>
      </c>
      <c r="E920">
        <v>0</v>
      </c>
      <c r="F920">
        <v>0</v>
      </c>
      <c r="G920">
        <v>0</v>
      </c>
      <c r="H920">
        <v>0</v>
      </c>
      <c r="I920">
        <v>0</v>
      </c>
      <c r="J920">
        <v>0</v>
      </c>
      <c r="K920">
        <v>0</v>
      </c>
      <c r="L920">
        <v>0</v>
      </c>
      <c r="M920">
        <v>0</v>
      </c>
    </row>
    <row r="921" spans="1:13">
      <c r="A921" t="s">
        <v>20</v>
      </c>
      <c r="B921" s="158">
        <v>46022</v>
      </c>
      <c r="C921">
        <v>0</v>
      </c>
      <c r="D921">
        <v>0</v>
      </c>
      <c r="E921">
        <v>0</v>
      </c>
      <c r="F921">
        <v>0</v>
      </c>
      <c r="G921">
        <v>0</v>
      </c>
      <c r="H921">
        <v>0</v>
      </c>
      <c r="I921">
        <v>0</v>
      </c>
      <c r="J921">
        <v>0</v>
      </c>
      <c r="K921">
        <v>0</v>
      </c>
      <c r="L921">
        <v>0</v>
      </c>
      <c r="M921">
        <v>0</v>
      </c>
    </row>
    <row r="922" spans="1:13">
      <c r="A922" t="s">
        <v>21</v>
      </c>
      <c r="B922" s="158" cm="1">
        <f t="array" ref="B922:M1036">+'ANDRES F MAYORGA J'!A5:L119</f>
        <v>45908</v>
      </c>
      <c r="C922">
        <v>0</v>
      </c>
      <c r="D922">
        <v>0</v>
      </c>
      <c r="E922">
        <v>0</v>
      </c>
      <c r="F922">
        <v>0</v>
      </c>
      <c r="G922">
        <v>0</v>
      </c>
      <c r="H922">
        <v>0</v>
      </c>
      <c r="I922">
        <v>0</v>
      </c>
      <c r="J922">
        <v>0</v>
      </c>
      <c r="K922">
        <v>0</v>
      </c>
      <c r="L922">
        <v>0</v>
      </c>
      <c r="M922">
        <v>0</v>
      </c>
    </row>
    <row r="923" spans="1:13">
      <c r="A923" t="s">
        <v>21</v>
      </c>
      <c r="B923" s="158">
        <v>45909</v>
      </c>
      <c r="C923">
        <v>0</v>
      </c>
      <c r="D923">
        <v>0</v>
      </c>
      <c r="E923">
        <v>0</v>
      </c>
      <c r="F923">
        <v>0</v>
      </c>
      <c r="G923">
        <v>0</v>
      </c>
      <c r="H923">
        <v>0</v>
      </c>
      <c r="I923">
        <v>0</v>
      </c>
      <c r="J923">
        <v>0</v>
      </c>
      <c r="K923">
        <v>0</v>
      </c>
      <c r="L923">
        <v>0</v>
      </c>
      <c r="M923">
        <v>0</v>
      </c>
    </row>
    <row r="924" spans="1:13">
      <c r="A924" t="s">
        <v>21</v>
      </c>
      <c r="B924" s="158">
        <v>45910</v>
      </c>
      <c r="C924">
        <v>0</v>
      </c>
      <c r="D924">
        <v>0</v>
      </c>
      <c r="E924">
        <v>0</v>
      </c>
      <c r="F924">
        <v>0</v>
      </c>
      <c r="G924">
        <v>0</v>
      </c>
      <c r="H924">
        <v>0</v>
      </c>
      <c r="I924">
        <v>0</v>
      </c>
      <c r="J924">
        <v>0</v>
      </c>
      <c r="K924">
        <v>0</v>
      </c>
      <c r="L924">
        <v>0</v>
      </c>
      <c r="M924">
        <v>0</v>
      </c>
    </row>
    <row r="925" spans="1:13">
      <c r="A925" t="s">
        <v>21</v>
      </c>
      <c r="B925" s="158">
        <v>45911</v>
      </c>
      <c r="C925">
        <v>0</v>
      </c>
      <c r="D925">
        <v>0</v>
      </c>
      <c r="E925">
        <v>0</v>
      </c>
      <c r="F925">
        <v>0</v>
      </c>
      <c r="G925">
        <v>0</v>
      </c>
      <c r="H925">
        <v>0</v>
      </c>
      <c r="I925">
        <v>0</v>
      </c>
      <c r="J925">
        <v>0</v>
      </c>
      <c r="K925">
        <v>0</v>
      </c>
      <c r="L925">
        <v>0</v>
      </c>
      <c r="M925">
        <v>0</v>
      </c>
    </row>
    <row r="926" spans="1:13">
      <c r="A926" t="s">
        <v>21</v>
      </c>
      <c r="B926" s="158">
        <v>45912</v>
      </c>
      <c r="C926">
        <v>0</v>
      </c>
      <c r="D926">
        <v>0</v>
      </c>
      <c r="E926">
        <v>0</v>
      </c>
      <c r="F926">
        <v>0</v>
      </c>
      <c r="G926">
        <v>0</v>
      </c>
      <c r="H926">
        <v>0</v>
      </c>
      <c r="I926">
        <v>0</v>
      </c>
      <c r="J926">
        <v>0</v>
      </c>
      <c r="K926">
        <v>0</v>
      </c>
      <c r="L926">
        <v>0</v>
      </c>
      <c r="M926">
        <v>0</v>
      </c>
    </row>
    <row r="927" spans="1:13">
      <c r="A927" t="s">
        <v>21</v>
      </c>
      <c r="B927" s="158">
        <v>45913</v>
      </c>
      <c r="C927">
        <v>0</v>
      </c>
      <c r="D927">
        <v>0</v>
      </c>
      <c r="E927">
        <v>0</v>
      </c>
      <c r="F927">
        <v>0</v>
      </c>
      <c r="G927">
        <v>0</v>
      </c>
      <c r="H927">
        <v>0</v>
      </c>
      <c r="I927">
        <v>0</v>
      </c>
      <c r="J927">
        <v>0</v>
      </c>
      <c r="K927">
        <v>0</v>
      </c>
      <c r="L927">
        <v>0</v>
      </c>
      <c r="M927">
        <v>0</v>
      </c>
    </row>
    <row r="928" spans="1:13">
      <c r="A928" t="s">
        <v>21</v>
      </c>
      <c r="B928" s="158">
        <v>45914</v>
      </c>
      <c r="C928">
        <v>0</v>
      </c>
      <c r="D928">
        <v>0</v>
      </c>
      <c r="E928">
        <v>0</v>
      </c>
      <c r="F928">
        <v>0</v>
      </c>
      <c r="G928">
        <v>0</v>
      </c>
      <c r="H928">
        <v>0</v>
      </c>
      <c r="I928">
        <v>0</v>
      </c>
      <c r="J928">
        <v>0</v>
      </c>
      <c r="K928">
        <v>0</v>
      </c>
      <c r="L928">
        <v>0</v>
      </c>
      <c r="M928">
        <v>0</v>
      </c>
    </row>
    <row r="929" spans="1:13">
      <c r="A929" t="s">
        <v>21</v>
      </c>
      <c r="B929" s="158">
        <v>45915</v>
      </c>
      <c r="C929">
        <v>0</v>
      </c>
      <c r="D929">
        <v>0</v>
      </c>
      <c r="E929">
        <v>0</v>
      </c>
      <c r="F929">
        <v>0</v>
      </c>
      <c r="G929">
        <v>0</v>
      </c>
      <c r="H929">
        <v>0</v>
      </c>
      <c r="I929">
        <v>0</v>
      </c>
      <c r="J929">
        <v>0</v>
      </c>
      <c r="K929">
        <v>0</v>
      </c>
      <c r="L929">
        <v>0</v>
      </c>
      <c r="M929">
        <v>0</v>
      </c>
    </row>
    <row r="930" spans="1:13">
      <c r="A930" t="s">
        <v>21</v>
      </c>
      <c r="B930" s="158">
        <v>45916</v>
      </c>
      <c r="C930">
        <v>0</v>
      </c>
      <c r="D930">
        <v>0</v>
      </c>
      <c r="E930">
        <v>0</v>
      </c>
      <c r="F930">
        <v>0</v>
      </c>
      <c r="G930">
        <v>0</v>
      </c>
      <c r="H930">
        <v>0</v>
      </c>
      <c r="I930">
        <v>0</v>
      </c>
      <c r="J930">
        <v>0</v>
      </c>
      <c r="K930">
        <v>0</v>
      </c>
      <c r="L930">
        <v>0</v>
      </c>
      <c r="M930">
        <v>0</v>
      </c>
    </row>
    <row r="931" spans="1:13">
      <c r="A931" t="s">
        <v>21</v>
      </c>
      <c r="B931" s="158">
        <v>45917</v>
      </c>
      <c r="C931">
        <v>0</v>
      </c>
      <c r="D931">
        <v>0</v>
      </c>
      <c r="E931">
        <v>0</v>
      </c>
      <c r="F931">
        <v>0</v>
      </c>
      <c r="G931">
        <v>0</v>
      </c>
      <c r="H931">
        <v>0</v>
      </c>
      <c r="I931">
        <v>0</v>
      </c>
      <c r="J931">
        <v>0</v>
      </c>
      <c r="K931">
        <v>0</v>
      </c>
      <c r="L931">
        <v>0</v>
      </c>
      <c r="M931">
        <v>0</v>
      </c>
    </row>
    <row r="932" spans="1:13">
      <c r="A932" t="s">
        <v>21</v>
      </c>
      <c r="B932" s="158">
        <v>45918</v>
      </c>
      <c r="C932">
        <v>0</v>
      </c>
      <c r="D932">
        <v>0</v>
      </c>
      <c r="E932">
        <v>0</v>
      </c>
      <c r="F932">
        <v>0</v>
      </c>
      <c r="G932">
        <v>0</v>
      </c>
      <c r="H932">
        <v>0</v>
      </c>
      <c r="I932">
        <v>0</v>
      </c>
      <c r="J932">
        <v>0</v>
      </c>
      <c r="K932">
        <v>0</v>
      </c>
      <c r="L932">
        <v>0</v>
      </c>
      <c r="M932">
        <v>0</v>
      </c>
    </row>
    <row r="933" spans="1:13">
      <c r="A933" t="s">
        <v>21</v>
      </c>
      <c r="B933" s="158">
        <v>45919</v>
      </c>
      <c r="C933">
        <v>0</v>
      </c>
      <c r="D933">
        <v>0</v>
      </c>
      <c r="E933">
        <v>0</v>
      </c>
      <c r="F933">
        <v>0</v>
      </c>
      <c r="G933">
        <v>0</v>
      </c>
      <c r="H933">
        <v>0</v>
      </c>
      <c r="I933">
        <v>0</v>
      </c>
      <c r="J933">
        <v>0</v>
      </c>
      <c r="K933">
        <v>0</v>
      </c>
      <c r="L933">
        <v>0</v>
      </c>
      <c r="M933">
        <v>0</v>
      </c>
    </row>
    <row r="934" spans="1:13">
      <c r="A934" t="s">
        <v>21</v>
      </c>
      <c r="B934" s="158">
        <v>45920</v>
      </c>
      <c r="C934">
        <v>0</v>
      </c>
      <c r="D934">
        <v>0</v>
      </c>
      <c r="E934">
        <v>0</v>
      </c>
      <c r="F934">
        <v>0</v>
      </c>
      <c r="G934">
        <v>0</v>
      </c>
      <c r="H934">
        <v>0</v>
      </c>
      <c r="I934">
        <v>0</v>
      </c>
      <c r="J934">
        <v>0</v>
      </c>
      <c r="K934">
        <v>0</v>
      </c>
      <c r="L934">
        <v>0</v>
      </c>
      <c r="M934">
        <v>0</v>
      </c>
    </row>
    <row r="935" spans="1:13">
      <c r="A935" t="s">
        <v>21</v>
      </c>
      <c r="B935" s="158">
        <v>45921</v>
      </c>
      <c r="C935">
        <v>0</v>
      </c>
      <c r="D935">
        <v>0</v>
      </c>
      <c r="E935">
        <v>0</v>
      </c>
      <c r="F935">
        <v>0</v>
      </c>
      <c r="G935">
        <v>0</v>
      </c>
      <c r="H935">
        <v>0</v>
      </c>
      <c r="I935">
        <v>0</v>
      </c>
      <c r="J935">
        <v>0</v>
      </c>
      <c r="K935">
        <v>0</v>
      </c>
      <c r="L935">
        <v>0</v>
      </c>
      <c r="M935">
        <v>0</v>
      </c>
    </row>
    <row r="936" spans="1:13">
      <c r="A936" t="s">
        <v>21</v>
      </c>
      <c r="B936" s="158">
        <v>45922</v>
      </c>
      <c r="C936">
        <v>0</v>
      </c>
      <c r="D936">
        <v>0</v>
      </c>
      <c r="E936">
        <v>0</v>
      </c>
      <c r="F936">
        <v>0</v>
      </c>
      <c r="G936">
        <v>0</v>
      </c>
      <c r="H936">
        <v>0</v>
      </c>
      <c r="I936">
        <v>0</v>
      </c>
      <c r="J936">
        <v>0</v>
      </c>
      <c r="K936">
        <v>0</v>
      </c>
      <c r="L936">
        <v>0</v>
      </c>
      <c r="M936">
        <v>0</v>
      </c>
    </row>
    <row r="937" spans="1:13">
      <c r="A937" t="s">
        <v>21</v>
      </c>
      <c r="B937" s="158">
        <v>45923</v>
      </c>
      <c r="C937">
        <v>0</v>
      </c>
      <c r="D937">
        <v>0</v>
      </c>
      <c r="E937">
        <v>0</v>
      </c>
      <c r="F937">
        <v>0</v>
      </c>
      <c r="G937">
        <v>0</v>
      </c>
      <c r="H937">
        <v>0</v>
      </c>
      <c r="I937">
        <v>0</v>
      </c>
      <c r="J937">
        <v>0</v>
      </c>
      <c r="K937">
        <v>0</v>
      </c>
      <c r="L937">
        <v>0</v>
      </c>
      <c r="M937">
        <v>0</v>
      </c>
    </row>
    <row r="938" spans="1:13">
      <c r="A938" t="s">
        <v>21</v>
      </c>
      <c r="B938" s="158">
        <v>45924</v>
      </c>
      <c r="C938">
        <v>0</v>
      </c>
      <c r="D938">
        <v>0</v>
      </c>
      <c r="E938">
        <v>14</v>
      </c>
      <c r="F938">
        <v>0</v>
      </c>
      <c r="G938">
        <v>0</v>
      </c>
      <c r="H938">
        <v>0</v>
      </c>
      <c r="I938">
        <v>0</v>
      </c>
      <c r="J938">
        <v>0</v>
      </c>
      <c r="K938">
        <v>0</v>
      </c>
      <c r="L938">
        <v>0</v>
      </c>
      <c r="M938" t="str">
        <v>INGRESA PROYECTO MINDEFENSA /CURVA DE APRENDIZAJE PROCESO FUID KARDEX SOLDADOS (GAVETA 3)</v>
      </c>
    </row>
    <row r="939" spans="1:13">
      <c r="A939" t="s">
        <v>21</v>
      </c>
      <c r="B939" s="158">
        <v>45925</v>
      </c>
      <c r="C939">
        <v>0</v>
      </c>
      <c r="D939">
        <v>0</v>
      </c>
      <c r="E939">
        <v>73</v>
      </c>
      <c r="F939">
        <v>0</v>
      </c>
      <c r="G939">
        <v>0</v>
      </c>
      <c r="H939">
        <v>0</v>
      </c>
      <c r="I939">
        <v>0</v>
      </c>
      <c r="J939">
        <v>0</v>
      </c>
      <c r="K939">
        <v>0</v>
      </c>
      <c r="L939">
        <v>0</v>
      </c>
      <c r="M939" t="str">
        <v>GAVETA 3</v>
      </c>
    </row>
    <row r="940" spans="1:13">
      <c r="A940" t="s">
        <v>21</v>
      </c>
      <c r="B940" s="158">
        <v>45926</v>
      </c>
      <c r="C940">
        <v>0</v>
      </c>
      <c r="D940">
        <v>0</v>
      </c>
      <c r="E940">
        <v>50</v>
      </c>
      <c r="F940">
        <v>0</v>
      </c>
      <c r="G940">
        <v>0</v>
      </c>
      <c r="H940">
        <v>0</v>
      </c>
      <c r="I940">
        <v>0</v>
      </c>
      <c r="J940">
        <v>0</v>
      </c>
      <c r="K940">
        <v>0</v>
      </c>
      <c r="L940">
        <v>0</v>
      </c>
      <c r="M940" t="str">
        <v>GAVETA 3</v>
      </c>
    </row>
    <row r="941" spans="1:13">
      <c r="A941" t="s">
        <v>21</v>
      </c>
      <c r="B941" s="158">
        <v>45927</v>
      </c>
      <c r="C941">
        <v>0</v>
      </c>
      <c r="D941">
        <v>0</v>
      </c>
      <c r="E941">
        <v>0</v>
      </c>
      <c r="F941">
        <v>0</v>
      </c>
      <c r="G941">
        <v>0</v>
      </c>
      <c r="H941">
        <v>0</v>
      </c>
      <c r="I941">
        <v>0</v>
      </c>
      <c r="J941">
        <v>0</v>
      </c>
      <c r="K941">
        <v>0</v>
      </c>
      <c r="L941">
        <v>0</v>
      </c>
      <c r="M941">
        <v>0</v>
      </c>
    </row>
    <row r="942" spans="1:13">
      <c r="A942" t="s">
        <v>21</v>
      </c>
      <c r="B942" s="158">
        <v>45928</v>
      </c>
      <c r="C942">
        <v>0</v>
      </c>
      <c r="D942">
        <v>0</v>
      </c>
      <c r="E942">
        <v>0</v>
      </c>
      <c r="F942">
        <v>0</v>
      </c>
      <c r="G942">
        <v>0</v>
      </c>
      <c r="H942">
        <v>0</v>
      </c>
      <c r="I942">
        <v>0</v>
      </c>
      <c r="J942">
        <v>0</v>
      </c>
      <c r="K942">
        <v>0</v>
      </c>
      <c r="L942">
        <v>0</v>
      </c>
      <c r="M942">
        <v>0</v>
      </c>
    </row>
    <row r="943" spans="1:13">
      <c r="A943" t="s">
        <v>21</v>
      </c>
      <c r="B943" s="158">
        <v>45929</v>
      </c>
      <c r="C943">
        <v>0</v>
      </c>
      <c r="D943">
        <v>0</v>
      </c>
      <c r="E943">
        <v>50</v>
      </c>
      <c r="F943">
        <v>0</v>
      </c>
      <c r="G943">
        <v>0</v>
      </c>
      <c r="H943">
        <v>0</v>
      </c>
      <c r="I943">
        <v>0</v>
      </c>
      <c r="J943">
        <v>0</v>
      </c>
      <c r="K943">
        <v>0</v>
      </c>
      <c r="L943">
        <v>0</v>
      </c>
      <c r="M943" t="str">
        <v>GAVETA 3</v>
      </c>
    </row>
    <row r="944" spans="1:13">
      <c r="A944" t="s">
        <v>21</v>
      </c>
      <c r="B944" s="158">
        <v>45930</v>
      </c>
      <c r="C944">
        <v>0</v>
      </c>
      <c r="D944">
        <v>0</v>
      </c>
      <c r="E944">
        <v>120</v>
      </c>
      <c r="F944">
        <v>0</v>
      </c>
      <c r="G944">
        <v>0</v>
      </c>
      <c r="H944">
        <v>0</v>
      </c>
      <c r="I944">
        <v>0</v>
      </c>
      <c r="J944">
        <v>0</v>
      </c>
      <c r="K944">
        <v>0</v>
      </c>
      <c r="L944">
        <v>0</v>
      </c>
      <c r="M944" t="str">
        <v>GAVETA 3</v>
      </c>
    </row>
    <row r="945" spans="1:13">
      <c r="A945" t="s">
        <v>21</v>
      </c>
      <c r="B945" s="158">
        <v>45931</v>
      </c>
      <c r="C945">
        <v>0</v>
      </c>
      <c r="D945">
        <v>0</v>
      </c>
      <c r="E945">
        <v>90</v>
      </c>
      <c r="F945">
        <v>0</v>
      </c>
      <c r="G945">
        <v>0</v>
      </c>
      <c r="H945">
        <v>0</v>
      </c>
      <c r="I945">
        <v>0</v>
      </c>
      <c r="J945">
        <v>0</v>
      </c>
      <c r="K945">
        <v>0</v>
      </c>
      <c r="L945">
        <v>0</v>
      </c>
      <c r="M945" t="str">
        <v>GAVETA 3</v>
      </c>
    </row>
    <row r="946" spans="1:13">
      <c r="A946" t="s">
        <v>21</v>
      </c>
      <c r="B946" s="158">
        <v>45932</v>
      </c>
      <c r="C946">
        <v>0</v>
      </c>
      <c r="D946">
        <v>0</v>
      </c>
      <c r="E946">
        <v>156</v>
      </c>
      <c r="F946">
        <v>0</v>
      </c>
      <c r="G946">
        <v>0</v>
      </c>
      <c r="H946">
        <v>0</v>
      </c>
      <c r="I946">
        <v>0</v>
      </c>
      <c r="J946">
        <v>0</v>
      </c>
      <c r="K946">
        <v>0</v>
      </c>
      <c r="L946">
        <v>0</v>
      </c>
      <c r="M946" t="str">
        <v>GAVETA 3</v>
      </c>
    </row>
    <row r="947" spans="1:13">
      <c r="A947" t="s">
        <v>21</v>
      </c>
      <c r="B947" s="158">
        <v>45933</v>
      </c>
      <c r="C947">
        <v>0</v>
      </c>
      <c r="D947">
        <v>0</v>
      </c>
      <c r="E947">
        <v>0</v>
      </c>
      <c r="F947">
        <v>0</v>
      </c>
      <c r="G947">
        <v>0</v>
      </c>
      <c r="H947">
        <v>0</v>
      </c>
      <c r="I947">
        <v>0</v>
      </c>
      <c r="J947">
        <v>0</v>
      </c>
      <c r="K947">
        <v>0</v>
      </c>
      <c r="L947">
        <v>0</v>
      </c>
      <c r="M947" t="str">
        <v>NO ASISTIO</v>
      </c>
    </row>
    <row r="948" spans="1:13">
      <c r="A948" t="s">
        <v>21</v>
      </c>
      <c r="B948" s="158">
        <v>45934</v>
      </c>
      <c r="C948">
        <v>0</v>
      </c>
      <c r="D948">
        <v>0</v>
      </c>
      <c r="E948">
        <v>0</v>
      </c>
      <c r="F948">
        <v>0</v>
      </c>
      <c r="G948">
        <v>0</v>
      </c>
      <c r="H948">
        <v>0</v>
      </c>
      <c r="I948">
        <v>0</v>
      </c>
      <c r="J948">
        <v>0</v>
      </c>
      <c r="K948">
        <v>0</v>
      </c>
      <c r="L948">
        <v>0</v>
      </c>
      <c r="M948">
        <v>0</v>
      </c>
    </row>
    <row r="949" spans="1:13">
      <c r="A949" t="s">
        <v>21</v>
      </c>
      <c r="B949" s="158">
        <v>45935</v>
      </c>
      <c r="C949">
        <v>0</v>
      </c>
      <c r="D949">
        <v>0</v>
      </c>
      <c r="E949">
        <v>0</v>
      </c>
      <c r="F949">
        <v>0</v>
      </c>
      <c r="G949">
        <v>0</v>
      </c>
      <c r="H949">
        <v>0</v>
      </c>
      <c r="I949">
        <v>0</v>
      </c>
      <c r="J949">
        <v>0</v>
      </c>
      <c r="K949">
        <v>0</v>
      </c>
      <c r="L949">
        <v>0</v>
      </c>
      <c r="M949">
        <v>0</v>
      </c>
    </row>
    <row r="950" spans="1:13">
      <c r="A950" t="s">
        <v>21</v>
      </c>
      <c r="B950" s="158">
        <v>45936</v>
      </c>
      <c r="C950">
        <v>0</v>
      </c>
      <c r="D950">
        <v>0</v>
      </c>
      <c r="E950">
        <v>63</v>
      </c>
      <c r="F950">
        <v>0</v>
      </c>
      <c r="G950">
        <v>0</v>
      </c>
      <c r="H950">
        <v>0</v>
      </c>
      <c r="I950">
        <v>0</v>
      </c>
      <c r="J950">
        <v>0</v>
      </c>
      <c r="K950">
        <v>0</v>
      </c>
      <c r="L950">
        <v>0</v>
      </c>
      <c r="M950">
        <v>0</v>
      </c>
    </row>
    <row r="951" spans="1:13">
      <c r="A951" t="s">
        <v>21</v>
      </c>
      <c r="B951" s="158">
        <v>45937</v>
      </c>
      <c r="C951">
        <v>0</v>
      </c>
      <c r="D951">
        <v>0</v>
      </c>
      <c r="E951">
        <v>0</v>
      </c>
      <c r="F951">
        <v>0</v>
      </c>
      <c r="G951">
        <v>0</v>
      </c>
      <c r="H951">
        <v>0</v>
      </c>
      <c r="I951">
        <v>0</v>
      </c>
      <c r="J951">
        <v>0</v>
      </c>
      <c r="K951">
        <v>0</v>
      </c>
      <c r="L951">
        <v>0</v>
      </c>
      <c r="M951" t="str">
        <v>NO ASISTIO</v>
      </c>
    </row>
    <row r="952" spans="1:13">
      <c r="A952" t="s">
        <v>21</v>
      </c>
      <c r="B952" s="158">
        <v>45938</v>
      </c>
      <c r="C952">
        <v>0</v>
      </c>
      <c r="D952">
        <v>0</v>
      </c>
      <c r="E952">
        <v>140</v>
      </c>
      <c r="F952">
        <v>0</v>
      </c>
      <c r="G952">
        <v>0</v>
      </c>
      <c r="H952">
        <v>0</v>
      </c>
      <c r="I952">
        <v>0</v>
      </c>
      <c r="J952">
        <v>0</v>
      </c>
      <c r="K952">
        <v>0</v>
      </c>
      <c r="L952">
        <v>0</v>
      </c>
      <c r="M952" t="str">
        <v>GAVETA 31
AL DÌA 08 DE OCTUBRE DE 2025 PRESENTA UN SALDO PENDIENTE EN META DE PRODUCCIÒN DE 1,738 REGISTROS TENIENDO COMO BASE LA META ESTABLECIDA DE 260 REGISTROS POR DÌA. LO ANTERIOR ES EQUIVALENTE A 6,68 DIAS PENDIENTES EN META DE PRODUCCION.</v>
      </c>
    </row>
    <row r="953" spans="1:13">
      <c r="A953" t="s">
        <v>21</v>
      </c>
      <c r="B953" s="158">
        <v>45939</v>
      </c>
      <c r="C953">
        <v>0</v>
      </c>
      <c r="D953">
        <v>0</v>
      </c>
      <c r="E953">
        <v>124</v>
      </c>
      <c r="F953">
        <v>0</v>
      </c>
      <c r="G953">
        <v>0</v>
      </c>
      <c r="H953">
        <v>0</v>
      </c>
      <c r="I953">
        <v>0</v>
      </c>
      <c r="J953">
        <v>0</v>
      </c>
      <c r="K953">
        <v>0</v>
      </c>
      <c r="L953">
        <v>0</v>
      </c>
      <c r="M953">
        <v>0</v>
      </c>
    </row>
    <row r="954" spans="1:13">
      <c r="A954" t="s">
        <v>21</v>
      </c>
      <c r="B954" s="158">
        <v>45940</v>
      </c>
      <c r="C954">
        <v>0</v>
      </c>
      <c r="D954">
        <v>0</v>
      </c>
      <c r="E954">
        <v>166</v>
      </c>
      <c r="F954">
        <v>0</v>
      </c>
      <c r="G954">
        <v>0</v>
      </c>
      <c r="H954">
        <v>0</v>
      </c>
      <c r="I954">
        <v>0</v>
      </c>
      <c r="J954">
        <v>0</v>
      </c>
      <c r="K954">
        <v>0</v>
      </c>
      <c r="L954">
        <v>0</v>
      </c>
      <c r="M954">
        <v>0</v>
      </c>
    </row>
    <row r="955" spans="1:13">
      <c r="A955" t="s">
        <v>21</v>
      </c>
      <c r="B955" s="158">
        <v>45941</v>
      </c>
      <c r="C955">
        <v>0</v>
      </c>
      <c r="D955">
        <v>0</v>
      </c>
      <c r="E955">
        <v>0</v>
      </c>
      <c r="F955">
        <v>0</v>
      </c>
      <c r="G955">
        <v>0</v>
      </c>
      <c r="H955">
        <v>0</v>
      </c>
      <c r="I955">
        <v>0</v>
      </c>
      <c r="J955">
        <v>0</v>
      </c>
      <c r="K955">
        <v>0</v>
      </c>
      <c r="L955">
        <v>0</v>
      </c>
      <c r="M955">
        <v>0</v>
      </c>
    </row>
    <row r="956" spans="1:13">
      <c r="A956" t="s">
        <v>21</v>
      </c>
      <c r="B956" s="158">
        <v>45942</v>
      </c>
      <c r="C956">
        <v>0</v>
      </c>
      <c r="D956">
        <v>0</v>
      </c>
      <c r="E956">
        <v>0</v>
      </c>
      <c r="F956">
        <v>0</v>
      </c>
      <c r="G956">
        <v>0</v>
      </c>
      <c r="H956">
        <v>0</v>
      </c>
      <c r="I956">
        <v>0</v>
      </c>
      <c r="J956">
        <v>0</v>
      </c>
      <c r="K956">
        <v>0</v>
      </c>
      <c r="L956">
        <v>0</v>
      </c>
      <c r="M956">
        <v>0</v>
      </c>
    </row>
    <row r="957" spans="1:13">
      <c r="A957" t="s">
        <v>21</v>
      </c>
      <c r="B957" s="158">
        <v>45943</v>
      </c>
      <c r="C957">
        <v>0</v>
      </c>
      <c r="D957">
        <v>0</v>
      </c>
      <c r="E957">
        <v>0</v>
      </c>
      <c r="F957">
        <v>0</v>
      </c>
      <c r="G957">
        <v>0</v>
      </c>
      <c r="H957">
        <v>0</v>
      </c>
      <c r="I957">
        <v>0</v>
      </c>
      <c r="J957">
        <v>0</v>
      </c>
      <c r="K957">
        <v>0</v>
      </c>
      <c r="L957">
        <v>0</v>
      </c>
      <c r="M957">
        <v>0</v>
      </c>
    </row>
    <row r="958" spans="1:13">
      <c r="A958" t="s">
        <v>21</v>
      </c>
      <c r="B958" s="158">
        <v>45944</v>
      </c>
      <c r="C958">
        <v>0</v>
      </c>
      <c r="D958">
        <v>0</v>
      </c>
      <c r="E958">
        <v>210</v>
      </c>
      <c r="F958">
        <v>0</v>
      </c>
      <c r="G958">
        <v>0</v>
      </c>
      <c r="H958">
        <v>0</v>
      </c>
      <c r="I958">
        <v>0</v>
      </c>
      <c r="J958">
        <v>0</v>
      </c>
      <c r="K958">
        <v>0</v>
      </c>
      <c r="L958">
        <v>0</v>
      </c>
      <c r="M958" t="str">
        <v>GAVETA 31</v>
      </c>
    </row>
    <row r="959" spans="1:13">
      <c r="A959" t="s">
        <v>21</v>
      </c>
      <c r="B959" s="158">
        <v>45945</v>
      </c>
      <c r="C959">
        <v>0</v>
      </c>
      <c r="D959">
        <v>0</v>
      </c>
      <c r="E959">
        <v>130</v>
      </c>
      <c r="F959">
        <v>0</v>
      </c>
      <c r="G959">
        <v>0</v>
      </c>
      <c r="H959">
        <v>0</v>
      </c>
      <c r="I959">
        <v>0</v>
      </c>
      <c r="J959">
        <v>0</v>
      </c>
      <c r="K959">
        <v>0</v>
      </c>
      <c r="L959">
        <v>0</v>
      </c>
      <c r="M959" t="str">
        <v>GAVETA 31</v>
      </c>
    </row>
    <row r="960" spans="1:13">
      <c r="A960" t="s">
        <v>21</v>
      </c>
      <c r="B960" s="158">
        <v>45946</v>
      </c>
      <c r="C960">
        <v>0</v>
      </c>
      <c r="D960">
        <v>0</v>
      </c>
      <c r="E960">
        <v>163</v>
      </c>
      <c r="F960">
        <v>0</v>
      </c>
      <c r="G960">
        <v>0</v>
      </c>
      <c r="H960">
        <v>0</v>
      </c>
      <c r="I960">
        <v>0</v>
      </c>
      <c r="J960">
        <v>0</v>
      </c>
      <c r="K960">
        <v>0</v>
      </c>
      <c r="L960">
        <v>0</v>
      </c>
      <c r="M960" t="str">
        <v>GAVETA 31
SE REALIZA SEGUIMIENTO CON CORTE AL 15/10/2025 EVIDENCIANDO UN SALDO PENDIENTE DE 2,254 REGISTROS FUID KARDEX EQUIVALENTES A 8,7 DIAS DE PRODUCCION
EL SALDO PDTE EN META DE PRODUCCION DEL PROYECTO DAPRE SE AJUSTA EN EL MISMO</v>
      </c>
    </row>
    <row r="961" spans="1:13">
      <c r="A961" t="s">
        <v>21</v>
      </c>
      <c r="B961" s="158">
        <v>45947</v>
      </c>
      <c r="C961">
        <v>0</v>
      </c>
      <c r="D961">
        <v>0</v>
      </c>
      <c r="E961">
        <v>159</v>
      </c>
      <c r="F961">
        <v>0</v>
      </c>
      <c r="G961">
        <v>0</v>
      </c>
      <c r="H961">
        <v>0</v>
      </c>
      <c r="I961">
        <v>0</v>
      </c>
      <c r="J961">
        <v>0</v>
      </c>
      <c r="K961">
        <v>0</v>
      </c>
      <c r="L961">
        <v>0</v>
      </c>
      <c r="M961" t="str">
        <v xml:space="preserve">GAVETA 31 </v>
      </c>
    </row>
    <row r="962" spans="1:13">
      <c r="A962" t="s">
        <v>21</v>
      </c>
      <c r="B962" s="158">
        <v>45948</v>
      </c>
      <c r="C962">
        <v>0</v>
      </c>
      <c r="D962">
        <v>0</v>
      </c>
      <c r="E962">
        <v>0</v>
      </c>
      <c r="F962">
        <v>0</v>
      </c>
      <c r="G962">
        <v>0</v>
      </c>
      <c r="H962">
        <v>0</v>
      </c>
      <c r="I962">
        <v>0</v>
      </c>
      <c r="J962">
        <v>0</v>
      </c>
      <c r="K962">
        <v>0</v>
      </c>
      <c r="L962">
        <v>0</v>
      </c>
      <c r="M962">
        <v>0</v>
      </c>
    </row>
    <row r="963" spans="1:13">
      <c r="A963" t="s">
        <v>21</v>
      </c>
      <c r="B963" s="158">
        <v>45949</v>
      </c>
      <c r="C963">
        <v>0</v>
      </c>
      <c r="D963">
        <v>0</v>
      </c>
      <c r="E963">
        <v>0</v>
      </c>
      <c r="F963">
        <v>0</v>
      </c>
      <c r="G963">
        <v>0</v>
      </c>
      <c r="H963">
        <v>0</v>
      </c>
      <c r="I963">
        <v>0</v>
      </c>
      <c r="J963">
        <v>0</v>
      </c>
      <c r="K963">
        <v>0</v>
      </c>
      <c r="L963">
        <v>0</v>
      </c>
      <c r="M963">
        <v>0</v>
      </c>
    </row>
    <row r="964" spans="1:13">
      <c r="A964" t="s">
        <v>21</v>
      </c>
      <c r="B964" s="158">
        <v>45950</v>
      </c>
      <c r="C964">
        <v>1</v>
      </c>
      <c r="D964">
        <v>0</v>
      </c>
      <c r="E964">
        <v>0</v>
      </c>
      <c r="F964">
        <v>0</v>
      </c>
      <c r="G964">
        <v>0</v>
      </c>
      <c r="H964">
        <v>0</v>
      </c>
      <c r="I964">
        <v>0</v>
      </c>
      <c r="J964">
        <v>0</v>
      </c>
      <c r="K964">
        <v>0</v>
      </c>
      <c r="L964">
        <v>0</v>
      </c>
      <c r="M964" t="str">
        <v>GAVETA 116</v>
      </c>
    </row>
    <row r="965" spans="1:13">
      <c r="A965" t="s">
        <v>21</v>
      </c>
      <c r="B965" s="158">
        <v>45951</v>
      </c>
      <c r="C965">
        <v>1</v>
      </c>
      <c r="D965">
        <v>0</v>
      </c>
      <c r="E965">
        <v>0</v>
      </c>
      <c r="F965">
        <v>0</v>
      </c>
      <c r="G965">
        <v>0</v>
      </c>
      <c r="H965">
        <v>0</v>
      </c>
      <c r="I965">
        <v>0</v>
      </c>
      <c r="J965">
        <v>0</v>
      </c>
      <c r="K965">
        <v>0</v>
      </c>
      <c r="L965">
        <v>0</v>
      </c>
      <c r="M965" t="str">
        <v>GAVETA 122</v>
      </c>
    </row>
    <row r="966" spans="1:13">
      <c r="A966" t="s">
        <v>21</v>
      </c>
      <c r="B966" s="158">
        <v>45952</v>
      </c>
      <c r="C966">
        <v>1</v>
      </c>
      <c r="D966">
        <v>0</v>
      </c>
      <c r="E966">
        <v>0</v>
      </c>
      <c r="F966">
        <v>0</v>
      </c>
      <c r="G966">
        <v>0</v>
      </c>
      <c r="H966">
        <v>0</v>
      </c>
      <c r="I966">
        <v>0</v>
      </c>
      <c r="J966">
        <v>0</v>
      </c>
      <c r="K966">
        <v>0</v>
      </c>
      <c r="L966">
        <v>0</v>
      </c>
      <c r="M966" t="str">
        <v>GAVETA 129</v>
      </c>
    </row>
    <row r="967" spans="1:13">
      <c r="A967" t="s">
        <v>21</v>
      </c>
      <c r="B967" s="158">
        <v>45953</v>
      </c>
      <c r="C967">
        <v>1</v>
      </c>
      <c r="D967">
        <v>0</v>
      </c>
      <c r="E967">
        <v>0</v>
      </c>
      <c r="F967">
        <v>0</v>
      </c>
      <c r="G967">
        <v>0</v>
      </c>
      <c r="H967">
        <v>0</v>
      </c>
      <c r="I967">
        <v>0</v>
      </c>
      <c r="J967">
        <v>0</v>
      </c>
      <c r="K967">
        <v>0</v>
      </c>
      <c r="L967">
        <v>0</v>
      </c>
      <c r="M967" t="str">
        <v>GAVETA 135</v>
      </c>
    </row>
    <row r="968" spans="1:13">
      <c r="A968" t="s">
        <v>21</v>
      </c>
      <c r="B968" s="158">
        <v>45954</v>
      </c>
      <c r="C968">
        <v>4</v>
      </c>
      <c r="D968">
        <v>0</v>
      </c>
      <c r="E968">
        <v>0</v>
      </c>
      <c r="F968">
        <v>0</v>
      </c>
      <c r="G968">
        <v>0</v>
      </c>
      <c r="H968">
        <v>0</v>
      </c>
      <c r="I968">
        <v>0</v>
      </c>
      <c r="J968">
        <v>0</v>
      </c>
      <c r="K968">
        <v>0</v>
      </c>
      <c r="L968">
        <v>0</v>
      </c>
      <c r="M968" t="str">
        <v xml:space="preserve">GAVETA 6 Y 15, 24 Y 25 OF SUB
SE REALIZA SEGUIMIENTO CON CORTE AL 24 DE OCTUBRE DE 2025 EVIDENCIANDO UN SALDO PENDIENTE DE 2,452 REGISTROS DE INVENTARIO KARDEX EQUIVALENTES 9,4 DIAS EN META DE PRODUCCION.
EN EL PROCESO DE ORDENACION PRESENTA UN SALDO A FAVRO DE 3 GAVETAS EQUIVALENTES A 3 DIAS DE PRODUCCION.
SE CONCLUYE QUE EN TOTAL PRESENTA UN SALDO PENDIENTE DE 6,4 DIAS EN METAS DE PRODUCCION </v>
      </c>
    </row>
    <row r="969" spans="1:13">
      <c r="A969" t="s">
        <v>21</v>
      </c>
      <c r="B969" s="158">
        <v>45955</v>
      </c>
      <c r="C969">
        <v>0</v>
      </c>
      <c r="D969">
        <v>0</v>
      </c>
      <c r="E969">
        <v>0</v>
      </c>
      <c r="F969">
        <v>0</v>
      </c>
      <c r="G969">
        <v>0</v>
      </c>
      <c r="H969">
        <v>0</v>
      </c>
      <c r="I969">
        <v>0</v>
      </c>
      <c r="J969">
        <v>0</v>
      </c>
      <c r="K969">
        <v>0</v>
      </c>
      <c r="L969">
        <v>0</v>
      </c>
      <c r="M969">
        <v>0</v>
      </c>
    </row>
    <row r="970" spans="1:13">
      <c r="A970" t="s">
        <v>21</v>
      </c>
      <c r="B970" s="158">
        <v>45956</v>
      </c>
      <c r="C970">
        <v>0</v>
      </c>
      <c r="D970">
        <v>0</v>
      </c>
      <c r="E970">
        <v>0</v>
      </c>
      <c r="F970">
        <v>0</v>
      </c>
      <c r="G970">
        <v>0</v>
      </c>
      <c r="H970">
        <v>0</v>
      </c>
      <c r="I970">
        <v>0</v>
      </c>
      <c r="J970">
        <v>0</v>
      </c>
      <c r="K970">
        <v>0</v>
      </c>
      <c r="L970">
        <v>0</v>
      </c>
      <c r="M970">
        <v>0</v>
      </c>
    </row>
    <row r="971" spans="1:13">
      <c r="A971" t="s">
        <v>21</v>
      </c>
      <c r="B971" s="158">
        <v>45957</v>
      </c>
      <c r="C971">
        <v>0</v>
      </c>
      <c r="D971">
        <v>0</v>
      </c>
      <c r="E971">
        <v>0</v>
      </c>
      <c r="F971">
        <v>0</v>
      </c>
      <c r="G971">
        <v>0</v>
      </c>
      <c r="H971">
        <v>0</v>
      </c>
      <c r="I971">
        <v>0</v>
      </c>
      <c r="J971">
        <v>0</v>
      </c>
      <c r="K971">
        <v>0</v>
      </c>
      <c r="L971">
        <v>0</v>
      </c>
      <c r="M971">
        <v>0</v>
      </c>
    </row>
    <row r="972" spans="1:13">
      <c r="A972" t="s">
        <v>21</v>
      </c>
      <c r="B972" s="158">
        <v>45958</v>
      </c>
      <c r="C972">
        <v>2</v>
      </c>
      <c r="D972">
        <v>0</v>
      </c>
      <c r="E972">
        <v>0</v>
      </c>
      <c r="F972">
        <v>0</v>
      </c>
      <c r="G972">
        <v>0</v>
      </c>
      <c r="H972">
        <v>0</v>
      </c>
      <c r="I972">
        <v>0</v>
      </c>
      <c r="J972">
        <v>0</v>
      </c>
      <c r="K972">
        <v>0</v>
      </c>
      <c r="L972">
        <v>0</v>
      </c>
      <c r="M972" t="str">
        <v>GAVETA 31 Y 38</v>
      </c>
    </row>
    <row r="973" spans="1:13">
      <c r="A973" t="s">
        <v>21</v>
      </c>
      <c r="B973" s="158">
        <v>45959</v>
      </c>
      <c r="C973">
        <v>1</v>
      </c>
      <c r="D973">
        <v>0</v>
      </c>
      <c r="E973">
        <v>0</v>
      </c>
      <c r="F973">
        <v>0</v>
      </c>
      <c r="G973">
        <v>0</v>
      </c>
      <c r="H973">
        <v>0</v>
      </c>
      <c r="I973">
        <v>0</v>
      </c>
      <c r="J973">
        <v>0</v>
      </c>
      <c r="K973">
        <v>0</v>
      </c>
      <c r="L973">
        <v>0</v>
      </c>
      <c r="M973" t="str">
        <v>GAVETA 46</v>
      </c>
    </row>
    <row r="974" spans="1:13">
      <c r="A974" t="s">
        <v>21</v>
      </c>
      <c r="B974" s="158">
        <v>45960</v>
      </c>
      <c r="C974">
        <v>1</v>
      </c>
      <c r="D974">
        <v>0</v>
      </c>
      <c r="E974">
        <v>0</v>
      </c>
      <c r="F974">
        <v>0</v>
      </c>
      <c r="G974">
        <v>0</v>
      </c>
      <c r="H974">
        <v>0</v>
      </c>
      <c r="I974">
        <v>0</v>
      </c>
      <c r="J974">
        <v>0</v>
      </c>
      <c r="K974">
        <v>0</v>
      </c>
      <c r="L974">
        <v>0</v>
      </c>
      <c r="M974" t="str">
        <v>GAVETA 51</v>
      </c>
    </row>
    <row r="975" spans="1:13">
      <c r="A975" t="s">
        <v>21</v>
      </c>
      <c r="B975" s="158">
        <v>45961</v>
      </c>
      <c r="C975">
        <v>1</v>
      </c>
      <c r="D975">
        <v>0</v>
      </c>
      <c r="E975">
        <v>0</v>
      </c>
      <c r="F975">
        <v>0</v>
      </c>
      <c r="G975">
        <v>0</v>
      </c>
      <c r="H975">
        <v>0</v>
      </c>
      <c r="I975">
        <v>0</v>
      </c>
      <c r="J975">
        <v>0</v>
      </c>
      <c r="K975">
        <v>0</v>
      </c>
      <c r="L975">
        <v>0</v>
      </c>
      <c r="M975" t="str">
        <v>GAVETA 58
SE REALIZA NUEVAMENTE SEGUIMIENTO CON CORTE AL 24 DE OCTUBRE
LA PRODUCCION DEL DIA 27 AL 31 DE OCTUBRE SE ABONA AL CORTE MENCIONADO
SE CONCLUYE QUE A LA FECHA SE ENCENTRA CON UN SALDO PENDIENTE EN META DE PRODUCCIÒN DE 1,4 DIAS</v>
      </c>
    </row>
    <row r="976" spans="1:13">
      <c r="A976" t="s">
        <v>21</v>
      </c>
      <c r="B976" s="158">
        <v>45962</v>
      </c>
      <c r="C976">
        <v>0</v>
      </c>
      <c r="D976">
        <v>0</v>
      </c>
      <c r="E976">
        <v>0</v>
      </c>
      <c r="F976">
        <v>0</v>
      </c>
      <c r="G976">
        <v>0</v>
      </c>
      <c r="H976">
        <v>0</v>
      </c>
      <c r="I976">
        <v>0</v>
      </c>
      <c r="J976">
        <v>0</v>
      </c>
      <c r="K976">
        <v>0</v>
      </c>
      <c r="L976">
        <v>0</v>
      </c>
      <c r="M976">
        <v>0</v>
      </c>
    </row>
    <row r="977" spans="1:13">
      <c r="A977" t="s">
        <v>21</v>
      </c>
      <c r="B977" s="158">
        <v>45963</v>
      </c>
      <c r="C977">
        <v>0</v>
      </c>
      <c r="D977">
        <v>0</v>
      </c>
      <c r="E977">
        <v>0</v>
      </c>
      <c r="F977">
        <v>0</v>
      </c>
      <c r="G977">
        <v>0</v>
      </c>
      <c r="H977">
        <v>0</v>
      </c>
      <c r="I977">
        <v>0</v>
      </c>
      <c r="J977">
        <v>0</v>
      </c>
      <c r="K977">
        <v>0</v>
      </c>
      <c r="L977">
        <v>0</v>
      </c>
      <c r="M977">
        <v>0</v>
      </c>
    </row>
    <row r="978" spans="1:13">
      <c r="A978" t="s">
        <v>21</v>
      </c>
      <c r="B978" s="158">
        <v>45964</v>
      </c>
      <c r="C978">
        <v>0</v>
      </c>
      <c r="D978">
        <v>0</v>
      </c>
      <c r="E978">
        <v>0</v>
      </c>
      <c r="F978">
        <v>0</v>
      </c>
      <c r="G978">
        <v>0</v>
      </c>
      <c r="H978">
        <v>0</v>
      </c>
      <c r="I978">
        <v>0</v>
      </c>
      <c r="J978">
        <v>0</v>
      </c>
      <c r="K978">
        <v>0</v>
      </c>
      <c r="L978">
        <v>0</v>
      </c>
      <c r="M978">
        <v>0</v>
      </c>
    </row>
    <row r="979" spans="1:13">
      <c r="A979" t="s">
        <v>21</v>
      </c>
      <c r="B979" s="158">
        <v>45965</v>
      </c>
      <c r="C979">
        <v>0</v>
      </c>
      <c r="D979">
        <v>0</v>
      </c>
      <c r="E979">
        <v>0</v>
      </c>
      <c r="F979">
        <v>0</v>
      </c>
      <c r="G979">
        <v>0</v>
      </c>
      <c r="H979">
        <v>0</v>
      </c>
      <c r="I979">
        <v>0</v>
      </c>
      <c r="J979">
        <v>0</v>
      </c>
      <c r="K979">
        <v>0</v>
      </c>
      <c r="L979">
        <v>0</v>
      </c>
      <c r="M979">
        <v>0</v>
      </c>
    </row>
    <row r="980" spans="1:13">
      <c r="A980" t="s">
        <v>21</v>
      </c>
      <c r="B980" s="158">
        <v>45966</v>
      </c>
      <c r="C980">
        <v>0</v>
      </c>
      <c r="D980">
        <v>0</v>
      </c>
      <c r="E980">
        <v>0</v>
      </c>
      <c r="F980">
        <v>0</v>
      </c>
      <c r="G980">
        <v>0</v>
      </c>
      <c r="H980">
        <v>0</v>
      </c>
      <c r="I980">
        <v>0</v>
      </c>
      <c r="J980">
        <v>0</v>
      </c>
      <c r="K980">
        <v>0</v>
      </c>
      <c r="L980">
        <v>0</v>
      </c>
      <c r="M980">
        <v>0</v>
      </c>
    </row>
    <row r="981" spans="1:13">
      <c r="A981" t="s">
        <v>21</v>
      </c>
      <c r="B981" s="158">
        <v>45967</v>
      </c>
      <c r="C981">
        <v>0</v>
      </c>
      <c r="D981">
        <v>0</v>
      </c>
      <c r="E981">
        <v>0</v>
      </c>
      <c r="F981">
        <v>0</v>
      </c>
      <c r="G981">
        <v>0</v>
      </c>
      <c r="H981">
        <v>0</v>
      </c>
      <c r="I981">
        <v>0</v>
      </c>
      <c r="J981">
        <v>0</v>
      </c>
      <c r="K981">
        <v>0</v>
      </c>
      <c r="L981">
        <v>0</v>
      </c>
      <c r="M981">
        <v>0</v>
      </c>
    </row>
    <row r="982" spans="1:13">
      <c r="A982" t="s">
        <v>21</v>
      </c>
      <c r="B982" s="158">
        <v>45968</v>
      </c>
      <c r="C982">
        <v>0</v>
      </c>
      <c r="D982">
        <v>0</v>
      </c>
      <c r="E982">
        <v>0</v>
      </c>
      <c r="F982">
        <v>0</v>
      </c>
      <c r="G982">
        <v>0</v>
      </c>
      <c r="H982">
        <v>0</v>
      </c>
      <c r="I982">
        <v>0</v>
      </c>
      <c r="J982">
        <v>0</v>
      </c>
      <c r="K982">
        <v>0</v>
      </c>
      <c r="L982">
        <v>0</v>
      </c>
      <c r="M982">
        <v>0</v>
      </c>
    </row>
    <row r="983" spans="1:13">
      <c r="A983" t="s">
        <v>21</v>
      </c>
      <c r="B983" s="158">
        <v>45969</v>
      </c>
      <c r="C983">
        <v>0</v>
      </c>
      <c r="D983">
        <v>0</v>
      </c>
      <c r="E983">
        <v>0</v>
      </c>
      <c r="F983">
        <v>0</v>
      </c>
      <c r="G983">
        <v>0</v>
      </c>
      <c r="H983">
        <v>0</v>
      </c>
      <c r="I983">
        <v>0</v>
      </c>
      <c r="J983">
        <v>0</v>
      </c>
      <c r="K983">
        <v>0</v>
      </c>
      <c r="L983">
        <v>0</v>
      </c>
      <c r="M983">
        <v>0</v>
      </c>
    </row>
    <row r="984" spans="1:13">
      <c r="A984" t="s">
        <v>21</v>
      </c>
      <c r="B984" s="158">
        <v>45970</v>
      </c>
      <c r="C984">
        <v>0</v>
      </c>
      <c r="D984">
        <v>0</v>
      </c>
      <c r="E984">
        <v>0</v>
      </c>
      <c r="F984">
        <v>0</v>
      </c>
      <c r="G984">
        <v>0</v>
      </c>
      <c r="H984">
        <v>0</v>
      </c>
      <c r="I984">
        <v>0</v>
      </c>
      <c r="J984">
        <v>0</v>
      </c>
      <c r="K984">
        <v>0</v>
      </c>
      <c r="L984">
        <v>0</v>
      </c>
      <c r="M984">
        <v>0</v>
      </c>
    </row>
    <row r="985" spans="1:13">
      <c r="A985" t="s">
        <v>21</v>
      </c>
      <c r="B985" s="158">
        <v>45971</v>
      </c>
      <c r="C985">
        <v>0</v>
      </c>
      <c r="D985">
        <v>0</v>
      </c>
      <c r="E985">
        <v>0</v>
      </c>
      <c r="F985">
        <v>0</v>
      </c>
      <c r="G985">
        <v>0</v>
      </c>
      <c r="H985">
        <v>0</v>
      </c>
      <c r="I985">
        <v>0</v>
      </c>
      <c r="J985">
        <v>0</v>
      </c>
      <c r="K985">
        <v>0</v>
      </c>
      <c r="L985">
        <v>0</v>
      </c>
      <c r="M985">
        <v>0</v>
      </c>
    </row>
    <row r="986" spans="1:13">
      <c r="A986" t="s">
        <v>21</v>
      </c>
      <c r="B986" s="158">
        <v>45972</v>
      </c>
      <c r="C986">
        <v>0</v>
      </c>
      <c r="D986">
        <v>0</v>
      </c>
      <c r="E986">
        <v>0</v>
      </c>
      <c r="F986">
        <v>0</v>
      </c>
      <c r="G986">
        <v>0</v>
      </c>
      <c r="H986">
        <v>0</v>
      </c>
      <c r="I986">
        <v>0</v>
      </c>
      <c r="J986">
        <v>0</v>
      </c>
      <c r="K986">
        <v>0</v>
      </c>
      <c r="L986">
        <v>0</v>
      </c>
      <c r="M986">
        <v>0</v>
      </c>
    </row>
    <row r="987" spans="1:13">
      <c r="A987" t="s">
        <v>21</v>
      </c>
      <c r="B987" s="158">
        <v>45973</v>
      </c>
      <c r="C987">
        <v>0</v>
      </c>
      <c r="D987">
        <v>0</v>
      </c>
      <c r="E987">
        <v>0</v>
      </c>
      <c r="F987">
        <v>0</v>
      </c>
      <c r="G987">
        <v>0</v>
      </c>
      <c r="H987">
        <v>0</v>
      </c>
      <c r="I987">
        <v>0</v>
      </c>
      <c r="J987">
        <v>0</v>
      </c>
      <c r="K987">
        <v>0</v>
      </c>
      <c r="L987">
        <v>0</v>
      </c>
      <c r="M987">
        <v>0</v>
      </c>
    </row>
    <row r="988" spans="1:13">
      <c r="A988" t="s">
        <v>21</v>
      </c>
      <c r="B988" s="158">
        <v>45974</v>
      </c>
      <c r="C988">
        <v>0</v>
      </c>
      <c r="D988">
        <v>0</v>
      </c>
      <c r="E988">
        <v>0</v>
      </c>
      <c r="F988">
        <v>0</v>
      </c>
      <c r="G988">
        <v>0</v>
      </c>
      <c r="H988">
        <v>0</v>
      </c>
      <c r="I988">
        <v>0</v>
      </c>
      <c r="J988">
        <v>0</v>
      </c>
      <c r="K988">
        <v>0</v>
      </c>
      <c r="L988">
        <v>0</v>
      </c>
      <c r="M988">
        <v>0</v>
      </c>
    </row>
    <row r="989" spans="1:13">
      <c r="A989" t="s">
        <v>21</v>
      </c>
      <c r="B989" s="158">
        <v>45975</v>
      </c>
      <c r="C989">
        <v>0</v>
      </c>
      <c r="D989">
        <v>0</v>
      </c>
      <c r="E989">
        <v>0</v>
      </c>
      <c r="F989">
        <v>0</v>
      </c>
      <c r="G989">
        <v>0</v>
      </c>
      <c r="H989">
        <v>0</v>
      </c>
      <c r="I989">
        <v>0</v>
      </c>
      <c r="J989">
        <v>0</v>
      </c>
      <c r="K989">
        <v>0</v>
      </c>
      <c r="L989">
        <v>0</v>
      </c>
      <c r="M989">
        <v>0</v>
      </c>
    </row>
    <row r="990" spans="1:13">
      <c r="A990" t="s">
        <v>21</v>
      </c>
      <c r="B990" s="158">
        <v>45976</v>
      </c>
      <c r="C990">
        <v>0</v>
      </c>
      <c r="D990">
        <v>0</v>
      </c>
      <c r="E990">
        <v>0</v>
      </c>
      <c r="F990">
        <v>0</v>
      </c>
      <c r="G990">
        <v>0</v>
      </c>
      <c r="H990">
        <v>0</v>
      </c>
      <c r="I990">
        <v>0</v>
      </c>
      <c r="J990">
        <v>0</v>
      </c>
      <c r="K990">
        <v>0</v>
      </c>
      <c r="L990">
        <v>0</v>
      </c>
      <c r="M990">
        <v>0</v>
      </c>
    </row>
    <row r="991" spans="1:13">
      <c r="A991" t="s">
        <v>21</v>
      </c>
      <c r="B991" s="158">
        <v>45977</v>
      </c>
      <c r="C991">
        <v>0</v>
      </c>
      <c r="D991">
        <v>0</v>
      </c>
      <c r="E991">
        <v>0</v>
      </c>
      <c r="F991">
        <v>0</v>
      </c>
      <c r="G991">
        <v>0</v>
      </c>
      <c r="H991">
        <v>0</v>
      </c>
      <c r="I991">
        <v>0</v>
      </c>
      <c r="J991">
        <v>0</v>
      </c>
      <c r="K991">
        <v>0</v>
      </c>
      <c r="L991">
        <v>0</v>
      </c>
      <c r="M991">
        <v>0</v>
      </c>
    </row>
    <row r="992" spans="1:13">
      <c r="A992" t="s">
        <v>21</v>
      </c>
      <c r="B992" s="158">
        <v>45978</v>
      </c>
      <c r="C992">
        <v>0</v>
      </c>
      <c r="D992">
        <v>0</v>
      </c>
      <c r="E992">
        <v>0</v>
      </c>
      <c r="F992">
        <v>0</v>
      </c>
      <c r="G992">
        <v>0</v>
      </c>
      <c r="H992">
        <v>0</v>
      </c>
      <c r="I992">
        <v>0</v>
      </c>
      <c r="J992">
        <v>0</v>
      </c>
      <c r="K992">
        <v>0</v>
      </c>
      <c r="L992">
        <v>0</v>
      </c>
      <c r="M992">
        <v>0</v>
      </c>
    </row>
    <row r="993" spans="1:13">
      <c r="A993" t="s">
        <v>21</v>
      </c>
      <c r="B993" s="158">
        <v>45979</v>
      </c>
      <c r="C993">
        <v>0</v>
      </c>
      <c r="D993">
        <v>0</v>
      </c>
      <c r="E993">
        <v>0</v>
      </c>
      <c r="F993">
        <v>0</v>
      </c>
      <c r="G993">
        <v>0</v>
      </c>
      <c r="H993">
        <v>0</v>
      </c>
      <c r="I993">
        <v>0</v>
      </c>
      <c r="J993">
        <v>0</v>
      </c>
      <c r="K993">
        <v>0</v>
      </c>
      <c r="L993">
        <v>0</v>
      </c>
      <c r="M993">
        <v>0</v>
      </c>
    </row>
    <row r="994" spans="1:13">
      <c r="A994" t="s">
        <v>21</v>
      </c>
      <c r="B994" s="158">
        <v>45980</v>
      </c>
      <c r="C994">
        <v>0</v>
      </c>
      <c r="D994">
        <v>0</v>
      </c>
      <c r="E994">
        <v>0</v>
      </c>
      <c r="F994">
        <v>0</v>
      </c>
      <c r="G994">
        <v>0</v>
      </c>
      <c r="H994">
        <v>0</v>
      </c>
      <c r="I994">
        <v>0</v>
      </c>
      <c r="J994">
        <v>0</v>
      </c>
      <c r="K994">
        <v>0</v>
      </c>
      <c r="L994">
        <v>0</v>
      </c>
      <c r="M994">
        <v>0</v>
      </c>
    </row>
    <row r="995" spans="1:13">
      <c r="A995" t="s">
        <v>21</v>
      </c>
      <c r="B995" s="158">
        <v>45981</v>
      </c>
      <c r="C995">
        <v>0</v>
      </c>
      <c r="D995">
        <v>0</v>
      </c>
      <c r="E995">
        <v>0</v>
      </c>
      <c r="F995">
        <v>0</v>
      </c>
      <c r="G995">
        <v>0</v>
      </c>
      <c r="H995">
        <v>0</v>
      </c>
      <c r="I995">
        <v>0</v>
      </c>
      <c r="J995">
        <v>0</v>
      </c>
      <c r="K995">
        <v>0</v>
      </c>
      <c r="L995">
        <v>0</v>
      </c>
      <c r="M995">
        <v>0</v>
      </c>
    </row>
    <row r="996" spans="1:13">
      <c r="A996" t="s">
        <v>21</v>
      </c>
      <c r="B996" s="158">
        <v>45982</v>
      </c>
      <c r="C996">
        <v>0</v>
      </c>
      <c r="D996">
        <v>0</v>
      </c>
      <c r="E996">
        <v>0</v>
      </c>
      <c r="F996">
        <v>0</v>
      </c>
      <c r="G996">
        <v>0</v>
      </c>
      <c r="H996">
        <v>0</v>
      </c>
      <c r="I996">
        <v>0</v>
      </c>
      <c r="J996">
        <v>0</v>
      </c>
      <c r="K996">
        <v>0</v>
      </c>
      <c r="L996">
        <v>0</v>
      </c>
      <c r="M996">
        <v>0</v>
      </c>
    </row>
    <row r="997" spans="1:13">
      <c r="A997" t="s">
        <v>21</v>
      </c>
      <c r="B997" s="158">
        <v>45983</v>
      </c>
      <c r="C997">
        <v>0</v>
      </c>
      <c r="D997">
        <v>0</v>
      </c>
      <c r="E997">
        <v>0</v>
      </c>
      <c r="F997">
        <v>0</v>
      </c>
      <c r="G997">
        <v>0</v>
      </c>
      <c r="H997">
        <v>0</v>
      </c>
      <c r="I997">
        <v>0</v>
      </c>
      <c r="J997">
        <v>0</v>
      </c>
      <c r="K997">
        <v>0</v>
      </c>
      <c r="L997">
        <v>0</v>
      </c>
      <c r="M997">
        <v>0</v>
      </c>
    </row>
    <row r="998" spans="1:13">
      <c r="A998" t="s">
        <v>21</v>
      </c>
      <c r="B998" s="158">
        <v>45984</v>
      </c>
      <c r="C998">
        <v>0</v>
      </c>
      <c r="D998">
        <v>0</v>
      </c>
      <c r="E998">
        <v>0</v>
      </c>
      <c r="F998">
        <v>0</v>
      </c>
      <c r="G998">
        <v>0</v>
      </c>
      <c r="H998">
        <v>0</v>
      </c>
      <c r="I998">
        <v>0</v>
      </c>
      <c r="J998">
        <v>0</v>
      </c>
      <c r="K998">
        <v>0</v>
      </c>
      <c r="L998">
        <v>0</v>
      </c>
      <c r="M998">
        <v>0</v>
      </c>
    </row>
    <row r="999" spans="1:13">
      <c r="A999" t="s">
        <v>21</v>
      </c>
      <c r="B999" s="158">
        <v>45985</v>
      </c>
      <c r="C999">
        <v>0</v>
      </c>
      <c r="D999">
        <v>0</v>
      </c>
      <c r="E999">
        <v>0</v>
      </c>
      <c r="F999">
        <v>0</v>
      </c>
      <c r="G999">
        <v>0</v>
      </c>
      <c r="H999">
        <v>0</v>
      </c>
      <c r="I999">
        <v>0</v>
      </c>
      <c r="J999">
        <v>0</v>
      </c>
      <c r="K999">
        <v>0</v>
      </c>
      <c r="L999">
        <v>0</v>
      </c>
      <c r="M999">
        <v>0</v>
      </c>
    </row>
    <row r="1000" spans="1:13">
      <c r="A1000" t="s">
        <v>21</v>
      </c>
      <c r="B1000" s="158">
        <v>45986</v>
      </c>
      <c r="C1000">
        <v>0</v>
      </c>
      <c r="D1000">
        <v>0</v>
      </c>
      <c r="E1000">
        <v>0</v>
      </c>
      <c r="F1000">
        <v>0</v>
      </c>
      <c r="G1000">
        <v>0</v>
      </c>
      <c r="H1000">
        <v>0</v>
      </c>
      <c r="I1000">
        <v>0</v>
      </c>
      <c r="J1000">
        <v>0</v>
      </c>
      <c r="K1000">
        <v>0</v>
      </c>
      <c r="L1000">
        <v>0</v>
      </c>
      <c r="M1000">
        <v>0</v>
      </c>
    </row>
    <row r="1001" spans="1:13">
      <c r="A1001" t="s">
        <v>21</v>
      </c>
      <c r="B1001" s="158">
        <v>45987</v>
      </c>
      <c r="C1001">
        <v>0</v>
      </c>
      <c r="D1001">
        <v>0</v>
      </c>
      <c r="E1001">
        <v>0</v>
      </c>
      <c r="F1001">
        <v>0</v>
      </c>
      <c r="G1001">
        <v>0</v>
      </c>
      <c r="H1001">
        <v>0</v>
      </c>
      <c r="I1001">
        <v>0</v>
      </c>
      <c r="J1001">
        <v>0</v>
      </c>
      <c r="K1001">
        <v>0</v>
      </c>
      <c r="L1001">
        <v>0</v>
      </c>
      <c r="M1001">
        <v>0</v>
      </c>
    </row>
    <row r="1002" spans="1:13">
      <c r="A1002" t="s">
        <v>21</v>
      </c>
      <c r="B1002" s="158">
        <v>45988</v>
      </c>
      <c r="C1002">
        <v>0</v>
      </c>
      <c r="D1002">
        <v>0</v>
      </c>
      <c r="E1002">
        <v>0</v>
      </c>
      <c r="F1002">
        <v>0</v>
      </c>
      <c r="G1002">
        <v>0</v>
      </c>
      <c r="H1002">
        <v>0</v>
      </c>
      <c r="I1002">
        <v>0</v>
      </c>
      <c r="J1002">
        <v>0</v>
      </c>
      <c r="K1002">
        <v>0</v>
      </c>
      <c r="L1002">
        <v>0</v>
      </c>
      <c r="M1002">
        <v>0</v>
      </c>
    </row>
    <row r="1003" spans="1:13">
      <c r="A1003" t="s">
        <v>21</v>
      </c>
      <c r="B1003" s="158">
        <v>45989</v>
      </c>
      <c r="C1003">
        <v>0</v>
      </c>
      <c r="D1003">
        <v>0</v>
      </c>
      <c r="E1003">
        <v>0</v>
      </c>
      <c r="F1003">
        <v>0</v>
      </c>
      <c r="G1003">
        <v>0</v>
      </c>
      <c r="H1003">
        <v>0</v>
      </c>
      <c r="I1003">
        <v>0</v>
      </c>
      <c r="J1003">
        <v>0</v>
      </c>
      <c r="K1003">
        <v>0</v>
      </c>
      <c r="L1003">
        <v>0</v>
      </c>
      <c r="M1003">
        <v>0</v>
      </c>
    </row>
    <row r="1004" spans="1:13">
      <c r="A1004" t="s">
        <v>21</v>
      </c>
      <c r="B1004" s="158">
        <v>45990</v>
      </c>
      <c r="C1004">
        <v>0</v>
      </c>
      <c r="D1004">
        <v>0</v>
      </c>
      <c r="E1004">
        <v>0</v>
      </c>
      <c r="F1004">
        <v>0</v>
      </c>
      <c r="G1004">
        <v>0</v>
      </c>
      <c r="H1004">
        <v>0</v>
      </c>
      <c r="I1004">
        <v>0</v>
      </c>
      <c r="J1004">
        <v>0</v>
      </c>
      <c r="K1004">
        <v>0</v>
      </c>
      <c r="L1004">
        <v>0</v>
      </c>
      <c r="M1004">
        <v>0</v>
      </c>
    </row>
    <row r="1005" spans="1:13">
      <c r="A1005" t="s">
        <v>21</v>
      </c>
      <c r="B1005" s="158">
        <v>45991</v>
      </c>
      <c r="C1005">
        <v>0</v>
      </c>
      <c r="D1005">
        <v>0</v>
      </c>
      <c r="E1005">
        <v>0</v>
      </c>
      <c r="F1005">
        <v>0</v>
      </c>
      <c r="G1005">
        <v>0</v>
      </c>
      <c r="H1005">
        <v>0</v>
      </c>
      <c r="I1005">
        <v>0</v>
      </c>
      <c r="J1005">
        <v>0</v>
      </c>
      <c r="K1005">
        <v>0</v>
      </c>
      <c r="L1005">
        <v>0</v>
      </c>
      <c r="M1005">
        <v>0</v>
      </c>
    </row>
    <row r="1006" spans="1:13">
      <c r="A1006" t="s">
        <v>21</v>
      </c>
      <c r="B1006" s="158">
        <v>45992</v>
      </c>
      <c r="C1006">
        <v>0</v>
      </c>
      <c r="D1006">
        <v>0</v>
      </c>
      <c r="E1006">
        <v>0</v>
      </c>
      <c r="F1006">
        <v>0</v>
      </c>
      <c r="G1006">
        <v>0</v>
      </c>
      <c r="H1006">
        <v>0</v>
      </c>
      <c r="I1006">
        <v>0</v>
      </c>
      <c r="J1006">
        <v>0</v>
      </c>
      <c r="K1006">
        <v>0</v>
      </c>
      <c r="L1006">
        <v>0</v>
      </c>
      <c r="M1006">
        <v>0</v>
      </c>
    </row>
    <row r="1007" spans="1:13">
      <c r="A1007" t="s">
        <v>21</v>
      </c>
      <c r="B1007" s="158">
        <v>45993</v>
      </c>
      <c r="C1007">
        <v>0</v>
      </c>
      <c r="D1007">
        <v>0</v>
      </c>
      <c r="E1007">
        <v>0</v>
      </c>
      <c r="F1007">
        <v>0</v>
      </c>
      <c r="G1007">
        <v>0</v>
      </c>
      <c r="H1007">
        <v>0</v>
      </c>
      <c r="I1007">
        <v>0</v>
      </c>
      <c r="J1007">
        <v>0</v>
      </c>
      <c r="K1007">
        <v>0</v>
      </c>
      <c r="L1007">
        <v>0</v>
      </c>
      <c r="M1007">
        <v>0</v>
      </c>
    </row>
    <row r="1008" spans="1:13">
      <c r="A1008" t="s">
        <v>21</v>
      </c>
      <c r="B1008" s="158">
        <v>45994</v>
      </c>
      <c r="C1008">
        <v>0</v>
      </c>
      <c r="D1008">
        <v>0</v>
      </c>
      <c r="E1008">
        <v>0</v>
      </c>
      <c r="F1008">
        <v>0</v>
      </c>
      <c r="G1008">
        <v>0</v>
      </c>
      <c r="H1008">
        <v>0</v>
      </c>
      <c r="I1008">
        <v>0</v>
      </c>
      <c r="J1008">
        <v>0</v>
      </c>
      <c r="K1008">
        <v>0</v>
      </c>
      <c r="L1008">
        <v>0</v>
      </c>
      <c r="M1008">
        <v>0</v>
      </c>
    </row>
    <row r="1009" spans="1:13">
      <c r="A1009" t="s">
        <v>21</v>
      </c>
      <c r="B1009" s="158">
        <v>45995</v>
      </c>
      <c r="C1009">
        <v>0</v>
      </c>
      <c r="D1009">
        <v>0</v>
      </c>
      <c r="E1009">
        <v>0</v>
      </c>
      <c r="F1009">
        <v>0</v>
      </c>
      <c r="G1009">
        <v>0</v>
      </c>
      <c r="H1009">
        <v>0</v>
      </c>
      <c r="I1009">
        <v>0</v>
      </c>
      <c r="J1009">
        <v>0</v>
      </c>
      <c r="K1009">
        <v>0</v>
      </c>
      <c r="L1009">
        <v>0</v>
      </c>
      <c r="M1009">
        <v>0</v>
      </c>
    </row>
    <row r="1010" spans="1:13">
      <c r="A1010" t="s">
        <v>21</v>
      </c>
      <c r="B1010" s="158">
        <v>45996</v>
      </c>
      <c r="C1010">
        <v>0</v>
      </c>
      <c r="D1010">
        <v>0</v>
      </c>
      <c r="E1010">
        <v>0</v>
      </c>
      <c r="F1010">
        <v>0</v>
      </c>
      <c r="G1010">
        <v>0</v>
      </c>
      <c r="H1010">
        <v>0</v>
      </c>
      <c r="I1010">
        <v>0</v>
      </c>
      <c r="J1010">
        <v>0</v>
      </c>
      <c r="K1010">
        <v>0</v>
      </c>
      <c r="L1010">
        <v>0</v>
      </c>
      <c r="M1010">
        <v>0</v>
      </c>
    </row>
    <row r="1011" spans="1:13">
      <c r="A1011" t="s">
        <v>21</v>
      </c>
      <c r="B1011" s="158">
        <v>45997</v>
      </c>
      <c r="C1011">
        <v>0</v>
      </c>
      <c r="D1011">
        <v>0</v>
      </c>
      <c r="E1011">
        <v>0</v>
      </c>
      <c r="F1011">
        <v>0</v>
      </c>
      <c r="G1011">
        <v>0</v>
      </c>
      <c r="H1011">
        <v>0</v>
      </c>
      <c r="I1011">
        <v>0</v>
      </c>
      <c r="J1011">
        <v>0</v>
      </c>
      <c r="K1011">
        <v>0</v>
      </c>
      <c r="L1011">
        <v>0</v>
      </c>
      <c r="M1011">
        <v>0</v>
      </c>
    </row>
    <row r="1012" spans="1:13">
      <c r="A1012" t="s">
        <v>21</v>
      </c>
      <c r="B1012" s="158">
        <v>45998</v>
      </c>
      <c r="C1012">
        <v>0</v>
      </c>
      <c r="D1012">
        <v>0</v>
      </c>
      <c r="E1012">
        <v>0</v>
      </c>
      <c r="F1012">
        <v>0</v>
      </c>
      <c r="G1012">
        <v>0</v>
      </c>
      <c r="H1012">
        <v>0</v>
      </c>
      <c r="I1012">
        <v>0</v>
      </c>
      <c r="J1012">
        <v>0</v>
      </c>
      <c r="K1012">
        <v>0</v>
      </c>
      <c r="L1012">
        <v>0</v>
      </c>
      <c r="M1012">
        <v>0</v>
      </c>
    </row>
    <row r="1013" spans="1:13">
      <c r="A1013" t="s">
        <v>21</v>
      </c>
      <c r="B1013" s="158">
        <v>45999</v>
      </c>
      <c r="C1013">
        <v>0</v>
      </c>
      <c r="D1013">
        <v>0</v>
      </c>
      <c r="E1013">
        <v>0</v>
      </c>
      <c r="F1013">
        <v>0</v>
      </c>
      <c r="G1013">
        <v>0</v>
      </c>
      <c r="H1013">
        <v>0</v>
      </c>
      <c r="I1013">
        <v>0</v>
      </c>
      <c r="J1013">
        <v>0</v>
      </c>
      <c r="K1013">
        <v>0</v>
      </c>
      <c r="L1013">
        <v>0</v>
      </c>
      <c r="M1013">
        <v>0</v>
      </c>
    </row>
    <row r="1014" spans="1:13">
      <c r="A1014" t="s">
        <v>21</v>
      </c>
      <c r="B1014" s="158">
        <v>46000</v>
      </c>
      <c r="C1014">
        <v>0</v>
      </c>
      <c r="D1014">
        <v>0</v>
      </c>
      <c r="E1014">
        <v>0</v>
      </c>
      <c r="F1014">
        <v>0</v>
      </c>
      <c r="G1014">
        <v>0</v>
      </c>
      <c r="H1014">
        <v>0</v>
      </c>
      <c r="I1014">
        <v>0</v>
      </c>
      <c r="J1014">
        <v>0</v>
      </c>
      <c r="K1014">
        <v>0</v>
      </c>
      <c r="L1014">
        <v>0</v>
      </c>
      <c r="M1014">
        <v>0</v>
      </c>
    </row>
    <row r="1015" spans="1:13">
      <c r="A1015" t="s">
        <v>21</v>
      </c>
      <c r="B1015" s="158">
        <v>46001</v>
      </c>
      <c r="C1015">
        <v>0</v>
      </c>
      <c r="D1015">
        <v>0</v>
      </c>
      <c r="E1015">
        <v>0</v>
      </c>
      <c r="F1015">
        <v>0</v>
      </c>
      <c r="G1015">
        <v>0</v>
      </c>
      <c r="H1015">
        <v>0</v>
      </c>
      <c r="I1015">
        <v>0</v>
      </c>
      <c r="J1015">
        <v>0</v>
      </c>
      <c r="K1015">
        <v>0</v>
      </c>
      <c r="L1015">
        <v>0</v>
      </c>
      <c r="M1015">
        <v>0</v>
      </c>
    </row>
    <row r="1016" spans="1:13">
      <c r="A1016" t="s">
        <v>21</v>
      </c>
      <c r="B1016" s="158">
        <v>46002</v>
      </c>
      <c r="C1016">
        <v>0</v>
      </c>
      <c r="D1016">
        <v>0</v>
      </c>
      <c r="E1016">
        <v>0</v>
      </c>
      <c r="F1016">
        <v>0</v>
      </c>
      <c r="G1016">
        <v>0</v>
      </c>
      <c r="H1016">
        <v>0</v>
      </c>
      <c r="I1016">
        <v>0</v>
      </c>
      <c r="J1016">
        <v>0</v>
      </c>
      <c r="K1016">
        <v>0</v>
      </c>
      <c r="L1016">
        <v>0</v>
      </c>
      <c r="M1016">
        <v>0</v>
      </c>
    </row>
    <row r="1017" spans="1:13">
      <c r="A1017" t="s">
        <v>21</v>
      </c>
      <c r="B1017" s="158">
        <v>46003</v>
      </c>
      <c r="C1017">
        <v>0</v>
      </c>
      <c r="D1017">
        <v>0</v>
      </c>
      <c r="E1017">
        <v>0</v>
      </c>
      <c r="F1017">
        <v>0</v>
      </c>
      <c r="G1017">
        <v>0</v>
      </c>
      <c r="H1017">
        <v>0</v>
      </c>
      <c r="I1017">
        <v>0</v>
      </c>
      <c r="J1017">
        <v>0</v>
      </c>
      <c r="K1017">
        <v>0</v>
      </c>
      <c r="L1017">
        <v>0</v>
      </c>
      <c r="M1017">
        <v>0</v>
      </c>
    </row>
    <row r="1018" spans="1:13">
      <c r="A1018" t="s">
        <v>21</v>
      </c>
      <c r="B1018" s="158">
        <v>46004</v>
      </c>
      <c r="C1018">
        <v>0</v>
      </c>
      <c r="D1018">
        <v>0</v>
      </c>
      <c r="E1018">
        <v>0</v>
      </c>
      <c r="F1018">
        <v>0</v>
      </c>
      <c r="G1018">
        <v>0</v>
      </c>
      <c r="H1018">
        <v>0</v>
      </c>
      <c r="I1018">
        <v>0</v>
      </c>
      <c r="J1018">
        <v>0</v>
      </c>
      <c r="K1018">
        <v>0</v>
      </c>
      <c r="L1018">
        <v>0</v>
      </c>
      <c r="M1018">
        <v>0</v>
      </c>
    </row>
    <row r="1019" spans="1:13">
      <c r="A1019" t="s">
        <v>21</v>
      </c>
      <c r="B1019" s="158">
        <v>46005</v>
      </c>
      <c r="C1019">
        <v>0</v>
      </c>
      <c r="D1019">
        <v>0</v>
      </c>
      <c r="E1019">
        <v>0</v>
      </c>
      <c r="F1019">
        <v>0</v>
      </c>
      <c r="G1019">
        <v>0</v>
      </c>
      <c r="H1019">
        <v>0</v>
      </c>
      <c r="I1019">
        <v>0</v>
      </c>
      <c r="J1019">
        <v>0</v>
      </c>
      <c r="K1019">
        <v>0</v>
      </c>
      <c r="L1019">
        <v>0</v>
      </c>
      <c r="M1019">
        <v>0</v>
      </c>
    </row>
    <row r="1020" spans="1:13">
      <c r="A1020" t="s">
        <v>21</v>
      </c>
      <c r="B1020" s="158">
        <v>46006</v>
      </c>
      <c r="C1020">
        <v>0</v>
      </c>
      <c r="D1020">
        <v>0</v>
      </c>
      <c r="E1020">
        <v>0</v>
      </c>
      <c r="F1020">
        <v>0</v>
      </c>
      <c r="G1020">
        <v>0</v>
      </c>
      <c r="H1020">
        <v>0</v>
      </c>
      <c r="I1020">
        <v>0</v>
      </c>
      <c r="J1020">
        <v>0</v>
      </c>
      <c r="K1020">
        <v>0</v>
      </c>
      <c r="L1020">
        <v>0</v>
      </c>
      <c r="M1020">
        <v>0</v>
      </c>
    </row>
    <row r="1021" spans="1:13">
      <c r="A1021" t="s">
        <v>21</v>
      </c>
      <c r="B1021" s="158">
        <v>46007</v>
      </c>
      <c r="C1021">
        <v>0</v>
      </c>
      <c r="D1021">
        <v>0</v>
      </c>
      <c r="E1021">
        <v>0</v>
      </c>
      <c r="F1021">
        <v>0</v>
      </c>
      <c r="G1021">
        <v>0</v>
      </c>
      <c r="H1021">
        <v>0</v>
      </c>
      <c r="I1021">
        <v>0</v>
      </c>
      <c r="J1021">
        <v>0</v>
      </c>
      <c r="K1021">
        <v>0</v>
      </c>
      <c r="L1021">
        <v>0</v>
      </c>
      <c r="M1021">
        <v>0</v>
      </c>
    </row>
    <row r="1022" spans="1:13">
      <c r="A1022" t="s">
        <v>21</v>
      </c>
      <c r="B1022" s="158">
        <v>46008</v>
      </c>
      <c r="C1022">
        <v>0</v>
      </c>
      <c r="D1022">
        <v>0</v>
      </c>
      <c r="E1022">
        <v>0</v>
      </c>
      <c r="F1022">
        <v>0</v>
      </c>
      <c r="G1022">
        <v>0</v>
      </c>
      <c r="H1022">
        <v>0</v>
      </c>
      <c r="I1022">
        <v>0</v>
      </c>
      <c r="J1022">
        <v>0</v>
      </c>
      <c r="K1022">
        <v>0</v>
      </c>
      <c r="L1022">
        <v>0</v>
      </c>
      <c r="M1022">
        <v>0</v>
      </c>
    </row>
    <row r="1023" spans="1:13">
      <c r="A1023" t="s">
        <v>21</v>
      </c>
      <c r="B1023" s="158">
        <v>46009</v>
      </c>
      <c r="C1023">
        <v>0</v>
      </c>
      <c r="D1023">
        <v>0</v>
      </c>
      <c r="E1023">
        <v>0</v>
      </c>
      <c r="F1023">
        <v>0</v>
      </c>
      <c r="G1023">
        <v>0</v>
      </c>
      <c r="H1023">
        <v>0</v>
      </c>
      <c r="I1023">
        <v>0</v>
      </c>
      <c r="J1023">
        <v>0</v>
      </c>
      <c r="K1023">
        <v>0</v>
      </c>
      <c r="L1023">
        <v>0</v>
      </c>
      <c r="M1023">
        <v>0</v>
      </c>
    </row>
    <row r="1024" spans="1:13">
      <c r="A1024" t="s">
        <v>21</v>
      </c>
      <c r="B1024" s="158">
        <v>46010</v>
      </c>
      <c r="C1024">
        <v>0</v>
      </c>
      <c r="D1024">
        <v>0</v>
      </c>
      <c r="E1024">
        <v>0</v>
      </c>
      <c r="F1024">
        <v>0</v>
      </c>
      <c r="G1024">
        <v>0</v>
      </c>
      <c r="H1024">
        <v>0</v>
      </c>
      <c r="I1024">
        <v>0</v>
      </c>
      <c r="J1024">
        <v>0</v>
      </c>
      <c r="K1024">
        <v>0</v>
      </c>
      <c r="L1024">
        <v>0</v>
      </c>
      <c r="M1024">
        <v>0</v>
      </c>
    </row>
    <row r="1025" spans="1:13">
      <c r="A1025" t="s">
        <v>21</v>
      </c>
      <c r="B1025" s="158">
        <v>46011</v>
      </c>
      <c r="C1025">
        <v>0</v>
      </c>
      <c r="D1025">
        <v>0</v>
      </c>
      <c r="E1025">
        <v>0</v>
      </c>
      <c r="F1025">
        <v>0</v>
      </c>
      <c r="G1025">
        <v>0</v>
      </c>
      <c r="H1025">
        <v>0</v>
      </c>
      <c r="I1025">
        <v>0</v>
      </c>
      <c r="J1025">
        <v>0</v>
      </c>
      <c r="K1025">
        <v>0</v>
      </c>
      <c r="L1025">
        <v>0</v>
      </c>
      <c r="M1025">
        <v>0</v>
      </c>
    </row>
    <row r="1026" spans="1:13">
      <c r="A1026" t="s">
        <v>21</v>
      </c>
      <c r="B1026" s="158">
        <v>46012</v>
      </c>
      <c r="C1026">
        <v>0</v>
      </c>
      <c r="D1026">
        <v>0</v>
      </c>
      <c r="E1026">
        <v>0</v>
      </c>
      <c r="F1026">
        <v>0</v>
      </c>
      <c r="G1026">
        <v>0</v>
      </c>
      <c r="H1026">
        <v>0</v>
      </c>
      <c r="I1026">
        <v>0</v>
      </c>
      <c r="J1026">
        <v>0</v>
      </c>
      <c r="K1026">
        <v>0</v>
      </c>
      <c r="L1026">
        <v>0</v>
      </c>
      <c r="M1026">
        <v>0</v>
      </c>
    </row>
    <row r="1027" spans="1:13">
      <c r="A1027" t="s">
        <v>21</v>
      </c>
      <c r="B1027" s="158">
        <v>46013</v>
      </c>
      <c r="C1027">
        <v>0</v>
      </c>
      <c r="D1027">
        <v>0</v>
      </c>
      <c r="E1027">
        <v>0</v>
      </c>
      <c r="F1027">
        <v>0</v>
      </c>
      <c r="G1027">
        <v>0</v>
      </c>
      <c r="H1027">
        <v>0</v>
      </c>
      <c r="I1027">
        <v>0</v>
      </c>
      <c r="J1027">
        <v>0</v>
      </c>
      <c r="K1027">
        <v>0</v>
      </c>
      <c r="L1027">
        <v>0</v>
      </c>
      <c r="M1027">
        <v>0</v>
      </c>
    </row>
    <row r="1028" spans="1:13">
      <c r="A1028" t="s">
        <v>21</v>
      </c>
      <c r="B1028" s="158">
        <v>46014</v>
      </c>
      <c r="C1028">
        <v>0</v>
      </c>
      <c r="D1028">
        <v>0</v>
      </c>
      <c r="E1028">
        <v>0</v>
      </c>
      <c r="F1028">
        <v>0</v>
      </c>
      <c r="G1028">
        <v>0</v>
      </c>
      <c r="H1028">
        <v>0</v>
      </c>
      <c r="I1028">
        <v>0</v>
      </c>
      <c r="J1028">
        <v>0</v>
      </c>
      <c r="K1028">
        <v>0</v>
      </c>
      <c r="L1028">
        <v>0</v>
      </c>
      <c r="M1028">
        <v>0</v>
      </c>
    </row>
    <row r="1029" spans="1:13">
      <c r="A1029" t="s">
        <v>21</v>
      </c>
      <c r="B1029" s="158">
        <v>46015</v>
      </c>
      <c r="C1029">
        <v>0</v>
      </c>
      <c r="D1029">
        <v>0</v>
      </c>
      <c r="E1029">
        <v>0</v>
      </c>
      <c r="F1029">
        <v>0</v>
      </c>
      <c r="G1029">
        <v>0</v>
      </c>
      <c r="H1029">
        <v>0</v>
      </c>
      <c r="I1029">
        <v>0</v>
      </c>
      <c r="J1029">
        <v>0</v>
      </c>
      <c r="K1029">
        <v>0</v>
      </c>
      <c r="L1029">
        <v>0</v>
      </c>
      <c r="M1029">
        <v>0</v>
      </c>
    </row>
    <row r="1030" spans="1:13">
      <c r="A1030" t="s">
        <v>21</v>
      </c>
      <c r="B1030" s="158">
        <v>46016</v>
      </c>
      <c r="C1030">
        <v>0</v>
      </c>
      <c r="D1030">
        <v>0</v>
      </c>
      <c r="E1030">
        <v>0</v>
      </c>
      <c r="F1030">
        <v>0</v>
      </c>
      <c r="G1030">
        <v>0</v>
      </c>
      <c r="H1030">
        <v>0</v>
      </c>
      <c r="I1030">
        <v>0</v>
      </c>
      <c r="J1030">
        <v>0</v>
      </c>
      <c r="K1030">
        <v>0</v>
      </c>
      <c r="L1030">
        <v>0</v>
      </c>
      <c r="M1030">
        <v>0</v>
      </c>
    </row>
    <row r="1031" spans="1:13">
      <c r="A1031" t="s">
        <v>21</v>
      </c>
      <c r="B1031" s="158">
        <v>46017</v>
      </c>
      <c r="C1031">
        <v>0</v>
      </c>
      <c r="D1031">
        <v>0</v>
      </c>
      <c r="E1031">
        <v>0</v>
      </c>
      <c r="F1031">
        <v>0</v>
      </c>
      <c r="G1031">
        <v>0</v>
      </c>
      <c r="H1031">
        <v>0</v>
      </c>
      <c r="I1031">
        <v>0</v>
      </c>
      <c r="J1031">
        <v>0</v>
      </c>
      <c r="K1031">
        <v>0</v>
      </c>
      <c r="L1031">
        <v>0</v>
      </c>
      <c r="M1031">
        <v>0</v>
      </c>
    </row>
    <row r="1032" spans="1:13">
      <c r="A1032" t="s">
        <v>21</v>
      </c>
      <c r="B1032" s="158">
        <v>46018</v>
      </c>
      <c r="C1032">
        <v>0</v>
      </c>
      <c r="D1032">
        <v>0</v>
      </c>
      <c r="E1032">
        <v>0</v>
      </c>
      <c r="F1032">
        <v>0</v>
      </c>
      <c r="G1032">
        <v>0</v>
      </c>
      <c r="H1032">
        <v>0</v>
      </c>
      <c r="I1032">
        <v>0</v>
      </c>
      <c r="J1032">
        <v>0</v>
      </c>
      <c r="K1032">
        <v>0</v>
      </c>
      <c r="L1032">
        <v>0</v>
      </c>
      <c r="M1032">
        <v>0</v>
      </c>
    </row>
    <row r="1033" spans="1:13">
      <c r="A1033" t="s">
        <v>21</v>
      </c>
      <c r="B1033" s="158">
        <v>46019</v>
      </c>
      <c r="C1033">
        <v>0</v>
      </c>
      <c r="D1033">
        <v>0</v>
      </c>
      <c r="E1033">
        <v>0</v>
      </c>
      <c r="F1033">
        <v>0</v>
      </c>
      <c r="G1033">
        <v>0</v>
      </c>
      <c r="H1033">
        <v>0</v>
      </c>
      <c r="I1033">
        <v>0</v>
      </c>
      <c r="J1033">
        <v>0</v>
      </c>
      <c r="K1033">
        <v>0</v>
      </c>
      <c r="L1033">
        <v>0</v>
      </c>
      <c r="M1033">
        <v>0</v>
      </c>
    </row>
    <row r="1034" spans="1:13">
      <c r="A1034" t="s">
        <v>21</v>
      </c>
      <c r="B1034" s="158">
        <v>46020</v>
      </c>
      <c r="C1034">
        <v>0</v>
      </c>
      <c r="D1034">
        <v>0</v>
      </c>
      <c r="E1034">
        <v>0</v>
      </c>
      <c r="F1034">
        <v>0</v>
      </c>
      <c r="G1034">
        <v>0</v>
      </c>
      <c r="H1034">
        <v>0</v>
      </c>
      <c r="I1034">
        <v>0</v>
      </c>
      <c r="J1034">
        <v>0</v>
      </c>
      <c r="K1034">
        <v>0</v>
      </c>
      <c r="L1034">
        <v>0</v>
      </c>
      <c r="M1034">
        <v>0</v>
      </c>
    </row>
    <row r="1035" spans="1:13">
      <c r="A1035" t="s">
        <v>21</v>
      </c>
      <c r="B1035" s="158">
        <v>46021</v>
      </c>
      <c r="C1035">
        <v>0</v>
      </c>
      <c r="D1035">
        <v>0</v>
      </c>
      <c r="E1035">
        <v>0</v>
      </c>
      <c r="F1035">
        <v>0</v>
      </c>
      <c r="G1035">
        <v>0</v>
      </c>
      <c r="H1035">
        <v>0</v>
      </c>
      <c r="I1035">
        <v>0</v>
      </c>
      <c r="J1035">
        <v>0</v>
      </c>
      <c r="K1035">
        <v>0</v>
      </c>
      <c r="L1035">
        <v>0</v>
      </c>
      <c r="M1035">
        <v>0</v>
      </c>
    </row>
    <row r="1036" spans="1:13">
      <c r="A1036" t="s">
        <v>21</v>
      </c>
      <c r="B1036" s="158">
        <v>46022</v>
      </c>
      <c r="C1036">
        <v>0</v>
      </c>
      <c r="D1036">
        <v>0</v>
      </c>
      <c r="E1036">
        <v>0</v>
      </c>
      <c r="F1036">
        <v>0</v>
      </c>
      <c r="G1036">
        <v>0</v>
      </c>
      <c r="H1036">
        <v>0</v>
      </c>
      <c r="I1036">
        <v>0</v>
      </c>
      <c r="J1036">
        <v>0</v>
      </c>
      <c r="K1036">
        <v>0</v>
      </c>
      <c r="L1036">
        <v>0</v>
      </c>
      <c r="M1036">
        <v>0</v>
      </c>
    </row>
    <row r="1037" spans="1:13">
      <c r="A1037" t="s">
        <v>22</v>
      </c>
      <c r="B1037" s="158" cm="1">
        <f t="array" ref="B1037:M1135">+'BRYAN MEJIA '!A5:L103</f>
        <v>45924</v>
      </c>
      <c r="C1037">
        <v>0</v>
      </c>
      <c r="D1037">
        <v>0</v>
      </c>
      <c r="E1037">
        <v>47</v>
      </c>
      <c r="F1037">
        <v>0</v>
      </c>
      <c r="G1037">
        <v>0</v>
      </c>
      <c r="H1037">
        <v>0</v>
      </c>
      <c r="I1037">
        <v>0</v>
      </c>
      <c r="J1037">
        <v>0</v>
      </c>
      <c r="K1037">
        <v>0</v>
      </c>
      <c r="L1037">
        <v>0</v>
      </c>
      <c r="M1037" t="str">
        <v>INGRESA AL PROYECTO 24/09/2025 CURVA DE APRENDIZAJE 
GAVETA 1</v>
      </c>
    </row>
    <row r="1038" spans="1:13">
      <c r="A1038" t="s">
        <v>22</v>
      </c>
      <c r="B1038" s="158">
        <v>45925</v>
      </c>
      <c r="C1038">
        <v>0</v>
      </c>
      <c r="D1038">
        <v>0</v>
      </c>
      <c r="E1038">
        <v>153</v>
      </c>
      <c r="F1038">
        <v>0</v>
      </c>
      <c r="G1038">
        <v>0</v>
      </c>
      <c r="H1038">
        <v>0</v>
      </c>
      <c r="I1038">
        <v>0</v>
      </c>
      <c r="J1038">
        <v>0</v>
      </c>
      <c r="K1038">
        <v>0</v>
      </c>
      <c r="L1038">
        <v>0</v>
      </c>
      <c r="M1038" t="str">
        <v>GAVETA 1</v>
      </c>
    </row>
    <row r="1039" spans="1:13">
      <c r="A1039" t="s">
        <v>22</v>
      </c>
      <c r="B1039" s="158">
        <v>45926</v>
      </c>
      <c r="C1039">
        <v>0</v>
      </c>
      <c r="D1039">
        <v>0</v>
      </c>
      <c r="E1039">
        <v>201</v>
      </c>
      <c r="F1039">
        <v>0</v>
      </c>
      <c r="G1039">
        <v>0</v>
      </c>
      <c r="H1039">
        <v>0</v>
      </c>
      <c r="I1039">
        <v>0</v>
      </c>
      <c r="J1039">
        <v>0</v>
      </c>
      <c r="K1039">
        <v>0</v>
      </c>
      <c r="L1039">
        <v>0</v>
      </c>
      <c r="M1039" t="str">
        <v>GAVETA 1</v>
      </c>
    </row>
    <row r="1040" spans="1:13">
      <c r="A1040" t="s">
        <v>22</v>
      </c>
      <c r="B1040" s="158">
        <v>45927</v>
      </c>
      <c r="C1040">
        <v>0</v>
      </c>
      <c r="D1040">
        <v>0</v>
      </c>
      <c r="E1040">
        <v>0</v>
      </c>
      <c r="F1040">
        <v>0</v>
      </c>
      <c r="G1040">
        <v>0</v>
      </c>
      <c r="H1040">
        <v>0</v>
      </c>
      <c r="I1040">
        <v>0</v>
      </c>
      <c r="J1040">
        <v>0</v>
      </c>
      <c r="K1040">
        <v>0</v>
      </c>
      <c r="L1040">
        <v>0</v>
      </c>
      <c r="M1040">
        <v>0</v>
      </c>
    </row>
    <row r="1041" spans="1:13">
      <c r="A1041" t="s">
        <v>22</v>
      </c>
      <c r="B1041" s="158">
        <v>45928</v>
      </c>
      <c r="C1041">
        <v>0</v>
      </c>
      <c r="D1041">
        <v>0</v>
      </c>
      <c r="E1041">
        <v>0</v>
      </c>
      <c r="F1041">
        <v>0</v>
      </c>
      <c r="G1041">
        <v>0</v>
      </c>
      <c r="H1041">
        <v>0</v>
      </c>
      <c r="I1041">
        <v>0</v>
      </c>
      <c r="J1041">
        <v>0</v>
      </c>
      <c r="K1041">
        <v>0</v>
      </c>
      <c r="L1041">
        <v>0</v>
      </c>
      <c r="M1041">
        <v>0</v>
      </c>
    </row>
    <row r="1042" spans="1:13">
      <c r="A1042" t="s">
        <v>22</v>
      </c>
      <c r="B1042" s="158">
        <v>45929</v>
      </c>
      <c r="C1042">
        <v>0</v>
      </c>
      <c r="D1042">
        <v>0</v>
      </c>
      <c r="E1042">
        <v>149</v>
      </c>
      <c r="F1042">
        <v>0</v>
      </c>
      <c r="G1042">
        <v>0</v>
      </c>
      <c r="H1042">
        <v>0</v>
      </c>
      <c r="I1042">
        <v>0</v>
      </c>
      <c r="J1042">
        <v>0</v>
      </c>
      <c r="K1042">
        <v>0</v>
      </c>
      <c r="L1042">
        <v>0</v>
      </c>
      <c r="M1042" t="str">
        <v>GAVETA 1</v>
      </c>
    </row>
    <row r="1043" spans="1:13">
      <c r="A1043" t="s">
        <v>22</v>
      </c>
      <c r="B1043" s="158">
        <v>45930</v>
      </c>
      <c r="C1043">
        <v>0</v>
      </c>
      <c r="D1043">
        <v>0</v>
      </c>
      <c r="E1043">
        <v>159</v>
      </c>
      <c r="F1043">
        <v>0</v>
      </c>
      <c r="G1043">
        <v>0</v>
      </c>
      <c r="H1043">
        <v>0</v>
      </c>
      <c r="I1043">
        <v>0</v>
      </c>
      <c r="J1043">
        <v>0</v>
      </c>
      <c r="K1043">
        <v>0</v>
      </c>
      <c r="L1043">
        <v>0</v>
      </c>
      <c r="M1043" t="str">
        <v>GAVETA 1 Y 7</v>
      </c>
    </row>
    <row r="1044" spans="1:13">
      <c r="A1044" t="s">
        <v>22</v>
      </c>
      <c r="B1044" s="158">
        <v>45931</v>
      </c>
      <c r="C1044">
        <v>0</v>
      </c>
      <c r="D1044">
        <v>0</v>
      </c>
      <c r="E1044">
        <v>122</v>
      </c>
      <c r="F1044">
        <v>0</v>
      </c>
      <c r="G1044">
        <v>0</v>
      </c>
      <c r="H1044">
        <v>0</v>
      </c>
      <c r="I1044">
        <v>0</v>
      </c>
      <c r="J1044">
        <v>0</v>
      </c>
      <c r="K1044">
        <v>0</v>
      </c>
      <c r="L1044">
        <v>0</v>
      </c>
      <c r="M1044" t="str">
        <v>GAVETA 7 Y 16</v>
      </c>
    </row>
    <row r="1045" spans="1:13">
      <c r="A1045" t="s">
        <v>22</v>
      </c>
      <c r="B1045" s="158">
        <v>45932</v>
      </c>
      <c r="C1045">
        <v>0</v>
      </c>
      <c r="D1045">
        <v>0</v>
      </c>
      <c r="E1045">
        <v>281</v>
      </c>
      <c r="F1045">
        <v>0</v>
      </c>
      <c r="G1045">
        <v>0</v>
      </c>
      <c r="H1045">
        <v>0</v>
      </c>
      <c r="I1045">
        <v>0</v>
      </c>
      <c r="J1045">
        <v>0</v>
      </c>
      <c r="K1045">
        <v>0</v>
      </c>
      <c r="L1045">
        <v>0</v>
      </c>
      <c r="M1045" t="str">
        <v>GAVETA 16</v>
      </c>
    </row>
    <row r="1046" spans="1:13">
      <c r="A1046" t="s">
        <v>22</v>
      </c>
      <c r="B1046" s="158">
        <v>45933</v>
      </c>
      <c r="C1046">
        <v>0</v>
      </c>
      <c r="D1046">
        <v>0</v>
      </c>
      <c r="E1046">
        <v>0</v>
      </c>
      <c r="F1046">
        <v>0</v>
      </c>
      <c r="G1046">
        <v>0</v>
      </c>
      <c r="H1046">
        <v>0</v>
      </c>
      <c r="I1046">
        <v>0</v>
      </c>
      <c r="J1046">
        <v>0</v>
      </c>
      <c r="K1046">
        <v>0</v>
      </c>
      <c r="L1046">
        <v>0</v>
      </c>
      <c r="M1046" t="str">
        <v>NO ASISTIO</v>
      </c>
    </row>
    <row r="1047" spans="1:13">
      <c r="A1047" t="s">
        <v>22</v>
      </c>
      <c r="B1047" s="158">
        <v>45934</v>
      </c>
      <c r="C1047">
        <v>0</v>
      </c>
      <c r="D1047">
        <v>0</v>
      </c>
      <c r="E1047">
        <v>0</v>
      </c>
      <c r="F1047">
        <v>0</v>
      </c>
      <c r="G1047">
        <v>0</v>
      </c>
      <c r="H1047">
        <v>0</v>
      </c>
      <c r="I1047">
        <v>0</v>
      </c>
      <c r="J1047">
        <v>0</v>
      </c>
      <c r="K1047">
        <v>0</v>
      </c>
      <c r="L1047">
        <v>0</v>
      </c>
      <c r="M1047">
        <v>0</v>
      </c>
    </row>
    <row r="1048" spans="1:13">
      <c r="A1048" t="s">
        <v>22</v>
      </c>
      <c r="B1048" s="158">
        <v>45935</v>
      </c>
      <c r="C1048">
        <v>0</v>
      </c>
      <c r="D1048">
        <v>0</v>
      </c>
      <c r="E1048">
        <v>0</v>
      </c>
      <c r="F1048">
        <v>0</v>
      </c>
      <c r="G1048">
        <v>0</v>
      </c>
      <c r="H1048">
        <v>0</v>
      </c>
      <c r="I1048">
        <v>0</v>
      </c>
      <c r="J1048">
        <v>0</v>
      </c>
      <c r="K1048">
        <v>0</v>
      </c>
      <c r="L1048">
        <v>0</v>
      </c>
      <c r="M1048">
        <v>0</v>
      </c>
    </row>
    <row r="1049" spans="1:13">
      <c r="A1049" t="s">
        <v>22</v>
      </c>
      <c r="B1049" s="158">
        <v>45936</v>
      </c>
      <c r="C1049">
        <v>0</v>
      </c>
      <c r="D1049">
        <v>0</v>
      </c>
      <c r="E1049">
        <v>281</v>
      </c>
      <c r="F1049">
        <v>0</v>
      </c>
      <c r="G1049">
        <v>0</v>
      </c>
      <c r="H1049">
        <v>0</v>
      </c>
      <c r="I1049">
        <v>0</v>
      </c>
      <c r="J1049">
        <v>0</v>
      </c>
      <c r="K1049">
        <v>0</v>
      </c>
      <c r="L1049">
        <v>0</v>
      </c>
      <c r="M1049" t="str">
        <v>GAVETA 16</v>
      </c>
    </row>
    <row r="1050" spans="1:13">
      <c r="A1050" t="s">
        <v>22</v>
      </c>
      <c r="B1050" s="158">
        <v>45937</v>
      </c>
      <c r="C1050">
        <v>0</v>
      </c>
      <c r="D1050">
        <v>0</v>
      </c>
      <c r="E1050">
        <v>261</v>
      </c>
      <c r="F1050">
        <v>0</v>
      </c>
      <c r="G1050">
        <v>0</v>
      </c>
      <c r="H1050">
        <v>0</v>
      </c>
      <c r="I1050">
        <v>0</v>
      </c>
      <c r="J1050">
        <v>0</v>
      </c>
      <c r="K1050">
        <v>0</v>
      </c>
      <c r="L1050">
        <v>0</v>
      </c>
      <c r="M1050" t="str">
        <v>GAVETA 16</v>
      </c>
    </row>
    <row r="1051" spans="1:13">
      <c r="A1051" t="s">
        <v>22</v>
      </c>
      <c r="B1051" s="158">
        <v>45938</v>
      </c>
      <c r="C1051">
        <v>0</v>
      </c>
      <c r="D1051">
        <v>0</v>
      </c>
      <c r="E1051">
        <v>264</v>
      </c>
      <c r="F1051">
        <v>0</v>
      </c>
      <c r="G1051">
        <v>0</v>
      </c>
      <c r="H1051">
        <v>0</v>
      </c>
      <c r="I1051">
        <v>0</v>
      </c>
      <c r="J1051">
        <v>0</v>
      </c>
      <c r="K1051">
        <v>0</v>
      </c>
      <c r="L1051">
        <v>0</v>
      </c>
      <c r="M1051" t="str">
        <v>GAVETA 16</v>
      </c>
    </row>
    <row r="1052" spans="1:13">
      <c r="A1052" t="s">
        <v>22</v>
      </c>
      <c r="B1052" s="158">
        <v>45939</v>
      </c>
      <c r="C1052">
        <v>0</v>
      </c>
      <c r="D1052">
        <v>0</v>
      </c>
      <c r="E1052">
        <v>260</v>
      </c>
      <c r="F1052">
        <v>0</v>
      </c>
      <c r="G1052">
        <v>0</v>
      </c>
      <c r="H1052">
        <v>0</v>
      </c>
      <c r="I1052">
        <v>0</v>
      </c>
      <c r="J1052">
        <v>0</v>
      </c>
      <c r="K1052">
        <v>0</v>
      </c>
      <c r="L1052">
        <v>0</v>
      </c>
      <c r="M1052" t="str">
        <v>GAVETA 16 Y 46</v>
      </c>
    </row>
    <row r="1053" spans="1:13">
      <c r="A1053" t="s">
        <v>22</v>
      </c>
      <c r="B1053" s="158">
        <v>45940</v>
      </c>
      <c r="C1053">
        <v>0</v>
      </c>
      <c r="D1053">
        <v>0</v>
      </c>
      <c r="E1053">
        <v>261</v>
      </c>
      <c r="F1053">
        <v>0</v>
      </c>
      <c r="G1053">
        <v>0</v>
      </c>
      <c r="H1053">
        <v>0</v>
      </c>
      <c r="I1053">
        <v>0</v>
      </c>
      <c r="J1053">
        <v>0</v>
      </c>
      <c r="K1053">
        <v>0</v>
      </c>
      <c r="L1053">
        <v>0</v>
      </c>
      <c r="M1053" t="str">
        <v>GAVETA 46</v>
      </c>
    </row>
    <row r="1054" spans="1:13">
      <c r="A1054" t="s">
        <v>22</v>
      </c>
      <c r="B1054" s="158">
        <v>45941</v>
      </c>
      <c r="C1054">
        <v>0</v>
      </c>
      <c r="D1054">
        <v>0</v>
      </c>
      <c r="E1054">
        <v>21</v>
      </c>
      <c r="F1054">
        <v>0</v>
      </c>
      <c r="G1054">
        <v>0</v>
      </c>
      <c r="H1054">
        <v>0</v>
      </c>
      <c r="I1054">
        <v>0</v>
      </c>
      <c r="J1054">
        <v>0</v>
      </c>
      <c r="K1054">
        <v>0</v>
      </c>
      <c r="L1054">
        <v>0</v>
      </c>
      <c r="M1054">
        <v>0</v>
      </c>
    </row>
    <row r="1055" spans="1:13">
      <c r="A1055" t="s">
        <v>22</v>
      </c>
      <c r="B1055" s="158">
        <v>45942</v>
      </c>
      <c r="C1055">
        <v>0</v>
      </c>
      <c r="D1055">
        <v>0</v>
      </c>
      <c r="E1055">
        <v>0</v>
      </c>
      <c r="F1055">
        <v>0</v>
      </c>
      <c r="G1055">
        <v>0</v>
      </c>
      <c r="H1055">
        <v>0</v>
      </c>
      <c r="I1055">
        <v>0</v>
      </c>
      <c r="J1055">
        <v>0</v>
      </c>
      <c r="K1055">
        <v>0</v>
      </c>
      <c r="L1055">
        <v>0</v>
      </c>
      <c r="M1055">
        <v>0</v>
      </c>
    </row>
    <row r="1056" spans="1:13">
      <c r="A1056" t="s">
        <v>22</v>
      </c>
      <c r="B1056" s="158">
        <v>45943</v>
      </c>
      <c r="C1056">
        <v>0</v>
      </c>
      <c r="D1056">
        <v>0</v>
      </c>
      <c r="E1056">
        <v>0</v>
      </c>
      <c r="F1056">
        <v>0</v>
      </c>
      <c r="G1056">
        <v>0</v>
      </c>
      <c r="H1056">
        <v>0</v>
      </c>
      <c r="I1056">
        <v>0</v>
      </c>
      <c r="J1056">
        <v>0</v>
      </c>
      <c r="K1056">
        <v>0</v>
      </c>
      <c r="L1056">
        <v>0</v>
      </c>
      <c r="M1056">
        <v>0</v>
      </c>
    </row>
    <row r="1057" spans="1:13">
      <c r="A1057" t="s">
        <v>22</v>
      </c>
      <c r="B1057" s="158">
        <v>45944</v>
      </c>
      <c r="C1057">
        <v>0</v>
      </c>
      <c r="D1057">
        <v>0</v>
      </c>
      <c r="E1057">
        <v>327</v>
      </c>
      <c r="F1057">
        <v>0</v>
      </c>
      <c r="G1057">
        <v>0</v>
      </c>
      <c r="H1057">
        <v>0</v>
      </c>
      <c r="I1057">
        <v>0</v>
      </c>
      <c r="J1057">
        <v>0</v>
      </c>
      <c r="K1057">
        <v>0</v>
      </c>
      <c r="L1057">
        <v>0</v>
      </c>
      <c r="M1057" t="str">
        <v>GAVETA 46
SE REALIZA SEGUIMIENTO, EVIDENCIANDO UN SALDO PENDIENTE DE 728 REGISTROS FUID EQUIVALENTES A 2,8 DIAS EN META DE PRODUCCIÒN</v>
      </c>
    </row>
    <row r="1058" spans="1:13">
      <c r="A1058" t="s">
        <v>22</v>
      </c>
      <c r="B1058" s="158">
        <v>45945</v>
      </c>
      <c r="C1058">
        <v>0</v>
      </c>
      <c r="D1058">
        <v>0</v>
      </c>
      <c r="E1058">
        <v>21</v>
      </c>
      <c r="F1058">
        <v>295</v>
      </c>
      <c r="G1058">
        <v>0</v>
      </c>
      <c r="H1058">
        <v>0</v>
      </c>
      <c r="I1058">
        <v>0</v>
      </c>
      <c r="J1058">
        <v>0</v>
      </c>
      <c r="K1058">
        <v>0</v>
      </c>
      <c r="L1058">
        <v>0</v>
      </c>
      <c r="M1058" t="str">
        <v>GAVETA 46 Y 4</v>
      </c>
    </row>
    <row r="1059" spans="1:13">
      <c r="A1059" t="s">
        <v>22</v>
      </c>
      <c r="B1059" s="158">
        <v>45946</v>
      </c>
      <c r="C1059">
        <v>0</v>
      </c>
      <c r="D1059">
        <v>0</v>
      </c>
      <c r="E1059">
        <v>0</v>
      </c>
      <c r="F1059">
        <v>400</v>
      </c>
      <c r="G1059">
        <v>0</v>
      </c>
      <c r="H1059">
        <v>0</v>
      </c>
      <c r="I1059">
        <v>0</v>
      </c>
      <c r="J1059">
        <v>0</v>
      </c>
      <c r="K1059">
        <v>0</v>
      </c>
      <c r="L1059">
        <v>0</v>
      </c>
      <c r="M1059" t="str">
        <v>GAVETA 4</v>
      </c>
    </row>
    <row r="1060" spans="1:13">
      <c r="A1060" t="s">
        <v>22</v>
      </c>
      <c r="B1060" s="158">
        <v>45947</v>
      </c>
      <c r="C1060">
        <v>0</v>
      </c>
      <c r="D1060">
        <v>0</v>
      </c>
      <c r="E1060">
        <v>0</v>
      </c>
      <c r="F1060">
        <v>1214</v>
      </c>
      <c r="G1060">
        <v>0</v>
      </c>
      <c r="H1060">
        <v>0</v>
      </c>
      <c r="I1060">
        <v>0</v>
      </c>
      <c r="J1060">
        <v>0</v>
      </c>
      <c r="K1060">
        <v>0</v>
      </c>
      <c r="L1060">
        <v>0</v>
      </c>
      <c r="M1060" t="str">
        <v>GAVETA 19</v>
      </c>
    </row>
    <row r="1061" spans="1:13">
      <c r="A1061" t="s">
        <v>22</v>
      </c>
      <c r="B1061" s="158">
        <v>45948</v>
      </c>
      <c r="C1061">
        <v>0</v>
      </c>
      <c r="D1061">
        <v>0</v>
      </c>
      <c r="E1061">
        <v>0</v>
      </c>
      <c r="F1061">
        <v>0</v>
      </c>
      <c r="G1061">
        <v>0</v>
      </c>
      <c r="H1061">
        <v>0</v>
      </c>
      <c r="I1061">
        <v>0</v>
      </c>
      <c r="J1061">
        <v>0</v>
      </c>
      <c r="K1061">
        <v>0</v>
      </c>
      <c r="L1061">
        <v>0</v>
      </c>
      <c r="M1061">
        <v>0</v>
      </c>
    </row>
    <row r="1062" spans="1:13">
      <c r="A1062" t="s">
        <v>22</v>
      </c>
      <c r="B1062" s="158">
        <v>45949</v>
      </c>
      <c r="C1062">
        <v>0</v>
      </c>
      <c r="D1062">
        <v>0</v>
      </c>
      <c r="E1062">
        <v>0</v>
      </c>
      <c r="F1062">
        <v>0</v>
      </c>
      <c r="G1062">
        <v>0</v>
      </c>
      <c r="H1062">
        <v>0</v>
      </c>
      <c r="I1062">
        <v>0</v>
      </c>
      <c r="J1062">
        <v>0</v>
      </c>
      <c r="K1062">
        <v>0</v>
      </c>
      <c r="L1062">
        <v>0</v>
      </c>
      <c r="M1062">
        <v>0</v>
      </c>
    </row>
    <row r="1063" spans="1:13">
      <c r="A1063" t="s">
        <v>22</v>
      </c>
      <c r="B1063" s="158">
        <v>45950</v>
      </c>
      <c r="C1063">
        <v>0</v>
      </c>
      <c r="D1063">
        <v>0</v>
      </c>
      <c r="E1063">
        <v>0</v>
      </c>
      <c r="F1063">
        <v>0</v>
      </c>
      <c r="G1063">
        <v>0</v>
      </c>
      <c r="H1063">
        <v>0</v>
      </c>
      <c r="I1063">
        <v>0</v>
      </c>
      <c r="J1063">
        <v>0</v>
      </c>
      <c r="K1063">
        <v>0</v>
      </c>
      <c r="L1063">
        <v>0</v>
      </c>
      <c r="M1063">
        <v>0</v>
      </c>
    </row>
    <row r="1064" spans="1:13">
      <c r="A1064" t="s">
        <v>22</v>
      </c>
      <c r="B1064" s="158">
        <v>45951</v>
      </c>
      <c r="C1064">
        <v>0</v>
      </c>
      <c r="D1064">
        <v>0</v>
      </c>
      <c r="E1064">
        <v>0</v>
      </c>
      <c r="F1064">
        <v>917</v>
      </c>
      <c r="G1064">
        <v>0</v>
      </c>
      <c r="H1064">
        <v>0</v>
      </c>
      <c r="I1064">
        <v>0</v>
      </c>
      <c r="J1064">
        <v>0</v>
      </c>
      <c r="K1064">
        <v>0</v>
      </c>
      <c r="L1064">
        <v>0</v>
      </c>
      <c r="M1064" t="str">
        <v>GAVETA 20</v>
      </c>
    </row>
    <row r="1065" spans="1:13">
      <c r="A1065" t="s">
        <v>22</v>
      </c>
      <c r="B1065" s="158">
        <v>45952</v>
      </c>
      <c r="C1065">
        <v>0</v>
      </c>
      <c r="D1065">
        <v>0</v>
      </c>
      <c r="E1065">
        <v>0</v>
      </c>
      <c r="F1065">
        <v>250</v>
      </c>
      <c r="G1065">
        <v>0</v>
      </c>
      <c r="H1065">
        <v>0</v>
      </c>
      <c r="I1065">
        <v>0</v>
      </c>
      <c r="J1065">
        <v>0</v>
      </c>
      <c r="K1065">
        <v>0</v>
      </c>
      <c r="L1065">
        <v>0</v>
      </c>
      <c r="M1065" t="str">
        <v>GAVETA 20</v>
      </c>
    </row>
    <row r="1066" spans="1:13">
      <c r="A1066" t="s">
        <v>22</v>
      </c>
      <c r="B1066" s="158">
        <v>45953</v>
      </c>
      <c r="C1066">
        <v>0</v>
      </c>
      <c r="D1066">
        <v>0</v>
      </c>
      <c r="E1066">
        <v>0</v>
      </c>
      <c r="F1066">
        <v>640</v>
      </c>
      <c r="G1066">
        <v>0</v>
      </c>
      <c r="H1066">
        <v>0</v>
      </c>
      <c r="I1066">
        <v>0</v>
      </c>
      <c r="J1066">
        <v>0</v>
      </c>
      <c r="K1066">
        <v>0</v>
      </c>
      <c r="L1066">
        <v>0</v>
      </c>
      <c r="M1066" t="str">
        <v>GAVETA 9 
SE REVISO INCOMPLETA POR CAMBIO DE PROCESO</v>
      </c>
    </row>
    <row r="1067" spans="1:13">
      <c r="A1067" t="s">
        <v>22</v>
      </c>
      <c r="B1067" s="158">
        <v>45954</v>
      </c>
      <c r="C1067">
        <v>0</v>
      </c>
      <c r="D1067">
        <v>0</v>
      </c>
      <c r="E1067">
        <v>0</v>
      </c>
      <c r="F1067">
        <v>0</v>
      </c>
      <c r="G1067">
        <v>0</v>
      </c>
      <c r="H1067">
        <v>0</v>
      </c>
      <c r="I1067">
        <v>0</v>
      </c>
      <c r="J1067">
        <v>0</v>
      </c>
      <c r="K1067">
        <v>0</v>
      </c>
      <c r="L1067">
        <v>0</v>
      </c>
      <c r="M1067" t="str">
        <v xml:space="preserve">SE REALIZA SEGUIMIENTO CON CORTE AL 24 DE OCTUBRE EVIDENCIANDO QUE REALIZO UN EXCENDENTE DE 31 REGISTROS ABONADOS A LOS 728 REGISTROS PENDIENTES DEL SEGUIMIENTO ANTERIOR
CONCLUSION:  QUEDANDO UN SALDO PENDIENTE DE 697 REGISTROS KARDEX EQUIVALENTES A 2,7 DIAS EN METAS DE PRODUCCION </v>
      </c>
    </row>
    <row r="1068" spans="1:13">
      <c r="A1068" t="s">
        <v>22</v>
      </c>
      <c r="B1068" s="158">
        <v>45955</v>
      </c>
      <c r="C1068">
        <v>0</v>
      </c>
      <c r="D1068">
        <v>0</v>
      </c>
      <c r="E1068">
        <v>0</v>
      </c>
      <c r="F1068">
        <v>0</v>
      </c>
      <c r="G1068">
        <v>0</v>
      </c>
      <c r="H1068">
        <v>0</v>
      </c>
      <c r="I1068">
        <v>0</v>
      </c>
      <c r="J1068">
        <v>0</v>
      </c>
      <c r="K1068">
        <v>0</v>
      </c>
      <c r="L1068">
        <v>0</v>
      </c>
      <c r="M1068">
        <v>0</v>
      </c>
    </row>
    <row r="1069" spans="1:13">
      <c r="A1069" t="s">
        <v>22</v>
      </c>
      <c r="B1069" s="158">
        <v>45956</v>
      </c>
      <c r="C1069">
        <v>0</v>
      </c>
      <c r="D1069">
        <v>0</v>
      </c>
      <c r="E1069">
        <v>0</v>
      </c>
      <c r="F1069">
        <v>0</v>
      </c>
      <c r="G1069">
        <v>0</v>
      </c>
      <c r="H1069">
        <v>0</v>
      </c>
      <c r="I1069">
        <v>0</v>
      </c>
      <c r="J1069">
        <v>0</v>
      </c>
      <c r="K1069">
        <v>0</v>
      </c>
      <c r="L1069">
        <v>0</v>
      </c>
      <c r="M1069">
        <v>0</v>
      </c>
    </row>
    <row r="1070" spans="1:13">
      <c r="A1070" t="s">
        <v>22</v>
      </c>
      <c r="B1070" s="158">
        <v>45957</v>
      </c>
      <c r="C1070">
        <v>0</v>
      </c>
      <c r="D1070">
        <v>0</v>
      </c>
      <c r="E1070">
        <v>0</v>
      </c>
      <c r="F1070">
        <v>0</v>
      </c>
      <c r="G1070">
        <v>0</v>
      </c>
      <c r="H1070">
        <v>0</v>
      </c>
      <c r="I1070">
        <v>0</v>
      </c>
      <c r="J1070">
        <v>0</v>
      </c>
      <c r="K1070">
        <v>0</v>
      </c>
      <c r="L1070">
        <v>0</v>
      </c>
      <c r="M1070">
        <v>0</v>
      </c>
    </row>
    <row r="1071" spans="1:13">
      <c r="A1071" t="s">
        <v>22</v>
      </c>
      <c r="B1071" s="158">
        <v>45958</v>
      </c>
      <c r="C1071">
        <v>0</v>
      </c>
      <c r="D1071">
        <v>0</v>
      </c>
      <c r="E1071">
        <v>0</v>
      </c>
      <c r="F1071">
        <v>0</v>
      </c>
      <c r="G1071">
        <v>0</v>
      </c>
      <c r="H1071">
        <v>0</v>
      </c>
      <c r="I1071">
        <v>0</v>
      </c>
      <c r="J1071">
        <v>0</v>
      </c>
      <c r="K1071">
        <v>0</v>
      </c>
      <c r="L1071">
        <v>0</v>
      </c>
      <c r="M1071">
        <v>0</v>
      </c>
    </row>
    <row r="1072" spans="1:13">
      <c r="A1072" t="s">
        <v>22</v>
      </c>
      <c r="B1072" s="158">
        <v>45959</v>
      </c>
      <c r="C1072">
        <v>0</v>
      </c>
      <c r="D1072">
        <v>0</v>
      </c>
      <c r="E1072">
        <v>0</v>
      </c>
      <c r="F1072">
        <v>0</v>
      </c>
      <c r="G1072">
        <v>20</v>
      </c>
      <c r="H1072">
        <v>0</v>
      </c>
      <c r="I1072">
        <v>0</v>
      </c>
      <c r="J1072">
        <v>0</v>
      </c>
      <c r="K1072">
        <v>0</v>
      </c>
      <c r="L1072">
        <v>0</v>
      </c>
      <c r="M1072" t="str">
        <v>CAJAS 189-190-191</v>
      </c>
    </row>
    <row r="1073" spans="1:13">
      <c r="A1073" t="s">
        <v>22</v>
      </c>
      <c r="B1073" s="158">
        <v>45960</v>
      </c>
      <c r="C1073">
        <v>0</v>
      </c>
      <c r="D1073">
        <v>0</v>
      </c>
      <c r="E1073">
        <v>0</v>
      </c>
      <c r="F1073">
        <v>0</v>
      </c>
      <c r="G1073">
        <v>0</v>
      </c>
      <c r="H1073">
        <v>0</v>
      </c>
      <c r="I1073">
        <v>0</v>
      </c>
      <c r="J1073">
        <v>0</v>
      </c>
      <c r="K1073">
        <v>0</v>
      </c>
      <c r="L1073">
        <v>0</v>
      </c>
      <c r="M1073">
        <v>0</v>
      </c>
    </row>
    <row r="1074" spans="1:13">
      <c r="A1074" t="s">
        <v>22</v>
      </c>
      <c r="B1074" s="158">
        <v>45961</v>
      </c>
      <c r="C1074">
        <v>0</v>
      </c>
      <c r="D1074">
        <v>0</v>
      </c>
      <c r="E1074">
        <v>0</v>
      </c>
      <c r="F1074">
        <v>0</v>
      </c>
      <c r="G1074">
        <v>48</v>
      </c>
      <c r="H1074">
        <v>0</v>
      </c>
      <c r="I1074">
        <v>0</v>
      </c>
      <c r="J1074">
        <v>0</v>
      </c>
      <c r="K1074">
        <v>0</v>
      </c>
      <c r="L1074">
        <v>0</v>
      </c>
      <c r="M1074" t="str">
        <v>CAJAS 192 A CJ 201</v>
      </c>
    </row>
    <row r="1075" spans="1:13">
      <c r="A1075" t="s">
        <v>22</v>
      </c>
      <c r="B1075" s="158">
        <v>45962</v>
      </c>
      <c r="C1075">
        <v>0</v>
      </c>
      <c r="D1075">
        <v>0</v>
      </c>
      <c r="E1075">
        <v>0</v>
      </c>
      <c r="F1075">
        <v>0</v>
      </c>
      <c r="G1075">
        <v>0</v>
      </c>
      <c r="H1075">
        <v>0</v>
      </c>
      <c r="I1075">
        <v>0</v>
      </c>
      <c r="J1075">
        <v>0</v>
      </c>
      <c r="K1075">
        <v>0</v>
      </c>
      <c r="L1075">
        <v>0</v>
      </c>
      <c r="M1075">
        <v>0</v>
      </c>
    </row>
    <row r="1076" spans="1:13">
      <c r="A1076" t="s">
        <v>22</v>
      </c>
      <c r="B1076" s="158">
        <v>45963</v>
      </c>
      <c r="C1076">
        <v>0</v>
      </c>
      <c r="D1076">
        <v>0</v>
      </c>
      <c r="E1076">
        <v>0</v>
      </c>
      <c r="F1076">
        <v>0</v>
      </c>
      <c r="G1076">
        <v>0</v>
      </c>
      <c r="H1076">
        <v>0</v>
      </c>
      <c r="I1076">
        <v>0</v>
      </c>
      <c r="J1076">
        <v>0</v>
      </c>
      <c r="K1076">
        <v>0</v>
      </c>
      <c r="L1076">
        <v>0</v>
      </c>
      <c r="M1076">
        <v>0</v>
      </c>
    </row>
    <row r="1077" spans="1:13">
      <c r="A1077" t="s">
        <v>22</v>
      </c>
      <c r="B1077" s="158">
        <v>45964</v>
      </c>
      <c r="C1077">
        <v>0</v>
      </c>
      <c r="D1077">
        <v>0</v>
      </c>
      <c r="E1077">
        <v>0</v>
      </c>
      <c r="F1077">
        <v>0</v>
      </c>
      <c r="G1077">
        <v>0</v>
      </c>
      <c r="H1077">
        <v>0</v>
      </c>
      <c r="I1077">
        <v>0</v>
      </c>
      <c r="J1077">
        <v>0</v>
      </c>
      <c r="K1077">
        <v>0</v>
      </c>
      <c r="L1077">
        <v>0</v>
      </c>
      <c r="M1077">
        <v>0</v>
      </c>
    </row>
    <row r="1078" spans="1:13">
      <c r="A1078" t="s">
        <v>22</v>
      </c>
      <c r="B1078" s="158">
        <v>45965</v>
      </c>
      <c r="C1078">
        <v>0</v>
      </c>
      <c r="D1078">
        <v>0</v>
      </c>
      <c r="E1078">
        <v>0</v>
      </c>
      <c r="F1078">
        <v>0</v>
      </c>
      <c r="G1078">
        <v>46</v>
      </c>
      <c r="H1078">
        <v>0</v>
      </c>
      <c r="I1078">
        <v>0</v>
      </c>
      <c r="J1078">
        <v>0</v>
      </c>
      <c r="K1078">
        <v>0</v>
      </c>
      <c r="L1078">
        <v>0</v>
      </c>
      <c r="M1078" t="str">
        <v>CAJAS 202 A CJ 205 Y CJ 643 Y 644</v>
      </c>
    </row>
    <row r="1079" spans="1:13">
      <c r="A1079" t="s">
        <v>22</v>
      </c>
      <c r="B1079" s="158">
        <v>45966</v>
      </c>
      <c r="C1079">
        <v>0</v>
      </c>
      <c r="D1079">
        <v>0</v>
      </c>
      <c r="E1079">
        <v>0</v>
      </c>
      <c r="F1079">
        <v>0</v>
      </c>
      <c r="G1079">
        <v>111</v>
      </c>
      <c r="H1079">
        <v>0</v>
      </c>
      <c r="I1079">
        <v>0</v>
      </c>
      <c r="J1079">
        <v>0</v>
      </c>
      <c r="K1079">
        <v>0</v>
      </c>
      <c r="L1079">
        <v>0</v>
      </c>
      <c r="M1079" t="str">
        <v xml:space="preserve">CAJAS 645 A 652 Y CJ2131
SE REALIZA SEGUIMIENTO CON CORTE AL 05/11/2025 AUTORIZADO SOBRE 400 REGISTROS 
SE CONCLUYE QUE A LA FECHA PRESENTA UN SALDO PENDIENTE DE 2 DIAS EN META DE PRODUCCION </v>
      </c>
    </row>
    <row r="1080" spans="1:13">
      <c r="A1080" t="s">
        <v>22</v>
      </c>
      <c r="B1080" s="158">
        <v>45967</v>
      </c>
      <c r="C1080">
        <v>0</v>
      </c>
      <c r="D1080">
        <v>0</v>
      </c>
      <c r="E1080">
        <v>0</v>
      </c>
      <c r="F1080">
        <v>0</v>
      </c>
      <c r="G1080">
        <v>0</v>
      </c>
      <c r="H1080">
        <v>0</v>
      </c>
      <c r="I1080">
        <v>0</v>
      </c>
      <c r="J1080">
        <v>0</v>
      </c>
      <c r="K1080">
        <v>0</v>
      </c>
      <c r="L1080">
        <v>0</v>
      </c>
      <c r="M1080">
        <v>0</v>
      </c>
    </row>
    <row r="1081" spans="1:13">
      <c r="A1081" t="s">
        <v>22</v>
      </c>
      <c r="B1081" s="158">
        <v>45968</v>
      </c>
      <c r="C1081">
        <v>0</v>
      </c>
      <c r="D1081">
        <v>0</v>
      </c>
      <c r="E1081">
        <v>0</v>
      </c>
      <c r="F1081">
        <v>0</v>
      </c>
      <c r="G1081">
        <v>0</v>
      </c>
      <c r="H1081">
        <v>0</v>
      </c>
      <c r="I1081">
        <v>0</v>
      </c>
      <c r="J1081">
        <v>0</v>
      </c>
      <c r="K1081">
        <v>0</v>
      </c>
      <c r="L1081">
        <v>0</v>
      </c>
      <c r="M1081">
        <v>0</v>
      </c>
    </row>
    <row r="1082" spans="1:13">
      <c r="A1082" t="s">
        <v>22</v>
      </c>
      <c r="B1082" s="158">
        <v>45969</v>
      </c>
      <c r="C1082">
        <v>0</v>
      </c>
      <c r="D1082">
        <v>0</v>
      </c>
      <c r="E1082">
        <v>0</v>
      </c>
      <c r="F1082">
        <v>0</v>
      </c>
      <c r="G1082">
        <v>0</v>
      </c>
      <c r="H1082">
        <v>0</v>
      </c>
      <c r="I1082">
        <v>0</v>
      </c>
      <c r="J1082">
        <v>0</v>
      </c>
      <c r="K1082">
        <v>0</v>
      </c>
      <c r="L1082">
        <v>0</v>
      </c>
      <c r="M1082">
        <v>0</v>
      </c>
    </row>
    <row r="1083" spans="1:13">
      <c r="A1083" t="s">
        <v>22</v>
      </c>
      <c r="B1083" s="158">
        <v>45970</v>
      </c>
      <c r="C1083">
        <v>0</v>
      </c>
      <c r="D1083">
        <v>0</v>
      </c>
      <c r="E1083">
        <v>0</v>
      </c>
      <c r="F1083">
        <v>0</v>
      </c>
      <c r="G1083">
        <v>0</v>
      </c>
      <c r="H1083">
        <v>0</v>
      </c>
      <c r="I1083">
        <v>0</v>
      </c>
      <c r="J1083">
        <v>0</v>
      </c>
      <c r="K1083">
        <v>0</v>
      </c>
      <c r="L1083">
        <v>0</v>
      </c>
      <c r="M1083">
        <v>0</v>
      </c>
    </row>
    <row r="1084" spans="1:13">
      <c r="A1084" t="s">
        <v>22</v>
      </c>
      <c r="B1084" s="158">
        <v>45971</v>
      </c>
      <c r="C1084">
        <v>0</v>
      </c>
      <c r="D1084">
        <v>0</v>
      </c>
      <c r="E1084">
        <v>0</v>
      </c>
      <c r="F1084">
        <v>0</v>
      </c>
      <c r="G1084">
        <v>0</v>
      </c>
      <c r="H1084">
        <v>0</v>
      </c>
      <c r="I1084">
        <v>0</v>
      </c>
      <c r="J1084">
        <v>0</v>
      </c>
      <c r="K1084">
        <v>0</v>
      </c>
      <c r="L1084">
        <v>0</v>
      </c>
      <c r="M1084">
        <v>0</v>
      </c>
    </row>
    <row r="1085" spans="1:13">
      <c r="A1085" t="s">
        <v>22</v>
      </c>
      <c r="B1085" s="158">
        <v>45972</v>
      </c>
      <c r="C1085">
        <v>0</v>
      </c>
      <c r="D1085">
        <v>0</v>
      </c>
      <c r="E1085">
        <v>0</v>
      </c>
      <c r="F1085">
        <v>0</v>
      </c>
      <c r="G1085">
        <v>0</v>
      </c>
      <c r="H1085">
        <v>0</v>
      </c>
      <c r="I1085">
        <v>0</v>
      </c>
      <c r="J1085">
        <v>0</v>
      </c>
      <c r="K1085">
        <v>0</v>
      </c>
      <c r="L1085">
        <v>0</v>
      </c>
      <c r="M1085">
        <v>0</v>
      </c>
    </row>
    <row r="1086" spans="1:13">
      <c r="A1086" t="s">
        <v>22</v>
      </c>
      <c r="B1086" s="158">
        <v>45973</v>
      </c>
      <c r="C1086">
        <v>0</v>
      </c>
      <c r="D1086">
        <v>0</v>
      </c>
      <c r="E1086">
        <v>0</v>
      </c>
      <c r="F1086">
        <v>0</v>
      </c>
      <c r="G1086">
        <v>0</v>
      </c>
      <c r="H1086">
        <v>0</v>
      </c>
      <c r="I1086">
        <v>0</v>
      </c>
      <c r="J1086">
        <v>0</v>
      </c>
      <c r="K1086">
        <v>0</v>
      </c>
      <c r="L1086">
        <v>0</v>
      </c>
      <c r="M1086">
        <v>0</v>
      </c>
    </row>
    <row r="1087" spans="1:13">
      <c r="A1087" t="s">
        <v>22</v>
      </c>
      <c r="B1087" s="158">
        <v>45974</v>
      </c>
      <c r="C1087">
        <v>0</v>
      </c>
      <c r="D1087">
        <v>0</v>
      </c>
      <c r="E1087">
        <v>0</v>
      </c>
      <c r="F1087">
        <v>0</v>
      </c>
      <c r="G1087">
        <v>0</v>
      </c>
      <c r="H1087">
        <v>0</v>
      </c>
      <c r="I1087">
        <v>0</v>
      </c>
      <c r="J1087">
        <v>0</v>
      </c>
      <c r="K1087">
        <v>0</v>
      </c>
      <c r="L1087">
        <v>0</v>
      </c>
      <c r="M1087">
        <v>0</v>
      </c>
    </row>
    <row r="1088" spans="1:13">
      <c r="A1088" t="s">
        <v>22</v>
      </c>
      <c r="B1088" s="158">
        <v>45975</v>
      </c>
      <c r="C1088">
        <v>0</v>
      </c>
      <c r="D1088">
        <v>0</v>
      </c>
      <c r="E1088">
        <v>0</v>
      </c>
      <c r="F1088">
        <v>0</v>
      </c>
      <c r="G1088">
        <v>0</v>
      </c>
      <c r="H1088">
        <v>0</v>
      </c>
      <c r="I1088">
        <v>0</v>
      </c>
      <c r="J1088">
        <v>0</v>
      </c>
      <c r="K1088">
        <v>0</v>
      </c>
      <c r="L1088">
        <v>0</v>
      </c>
      <c r="M1088">
        <v>0</v>
      </c>
    </row>
    <row r="1089" spans="1:13">
      <c r="A1089" t="s">
        <v>22</v>
      </c>
      <c r="B1089" s="158">
        <v>45976</v>
      </c>
      <c r="C1089">
        <v>0</v>
      </c>
      <c r="D1089">
        <v>0</v>
      </c>
      <c r="E1089">
        <v>0</v>
      </c>
      <c r="F1089">
        <v>0</v>
      </c>
      <c r="G1089">
        <v>0</v>
      </c>
      <c r="H1089">
        <v>0</v>
      </c>
      <c r="I1089">
        <v>0</v>
      </c>
      <c r="J1089">
        <v>0</v>
      </c>
      <c r="K1089">
        <v>0</v>
      </c>
      <c r="L1089">
        <v>0</v>
      </c>
      <c r="M1089">
        <v>0</v>
      </c>
    </row>
    <row r="1090" spans="1:13">
      <c r="A1090" t="s">
        <v>22</v>
      </c>
      <c r="B1090" s="158">
        <v>45977</v>
      </c>
      <c r="C1090">
        <v>0</v>
      </c>
      <c r="D1090">
        <v>0</v>
      </c>
      <c r="E1090">
        <v>0</v>
      </c>
      <c r="F1090">
        <v>0</v>
      </c>
      <c r="G1090">
        <v>0</v>
      </c>
      <c r="H1090">
        <v>0</v>
      </c>
      <c r="I1090">
        <v>0</v>
      </c>
      <c r="J1090">
        <v>0</v>
      </c>
      <c r="K1090">
        <v>0</v>
      </c>
      <c r="L1090">
        <v>0</v>
      </c>
      <c r="M1090">
        <v>0</v>
      </c>
    </row>
    <row r="1091" spans="1:13">
      <c r="A1091" t="s">
        <v>22</v>
      </c>
      <c r="B1091" s="158">
        <v>45978</v>
      </c>
      <c r="C1091">
        <v>0</v>
      </c>
      <c r="D1091">
        <v>0</v>
      </c>
      <c r="E1091">
        <v>0</v>
      </c>
      <c r="F1091">
        <v>0</v>
      </c>
      <c r="G1091">
        <v>0</v>
      </c>
      <c r="H1091">
        <v>0</v>
      </c>
      <c r="I1091">
        <v>0</v>
      </c>
      <c r="J1091">
        <v>0</v>
      </c>
      <c r="K1091">
        <v>0</v>
      </c>
      <c r="L1091">
        <v>0</v>
      </c>
      <c r="M1091">
        <v>0</v>
      </c>
    </row>
    <row r="1092" spans="1:13">
      <c r="A1092" t="s">
        <v>22</v>
      </c>
      <c r="B1092" s="158">
        <v>45979</v>
      </c>
      <c r="C1092">
        <v>0</v>
      </c>
      <c r="D1092">
        <v>0</v>
      </c>
      <c r="E1092">
        <v>0</v>
      </c>
      <c r="F1092">
        <v>0</v>
      </c>
      <c r="G1092">
        <v>0</v>
      </c>
      <c r="H1092">
        <v>0</v>
      </c>
      <c r="I1092">
        <v>0</v>
      </c>
      <c r="J1092">
        <v>0</v>
      </c>
      <c r="K1092">
        <v>0</v>
      </c>
      <c r="L1092">
        <v>0</v>
      </c>
      <c r="M1092">
        <v>0</v>
      </c>
    </row>
    <row r="1093" spans="1:13">
      <c r="A1093" t="s">
        <v>22</v>
      </c>
      <c r="B1093" s="158">
        <v>45980</v>
      </c>
      <c r="C1093">
        <v>0</v>
      </c>
      <c r="D1093">
        <v>0</v>
      </c>
      <c r="E1093">
        <v>0</v>
      </c>
      <c r="F1093">
        <v>0</v>
      </c>
      <c r="G1093">
        <v>0</v>
      </c>
      <c r="H1093">
        <v>0</v>
      </c>
      <c r="I1093">
        <v>0</v>
      </c>
      <c r="J1093">
        <v>0</v>
      </c>
      <c r="K1093">
        <v>0</v>
      </c>
      <c r="L1093">
        <v>0</v>
      </c>
      <c r="M1093">
        <v>0</v>
      </c>
    </row>
    <row r="1094" spans="1:13">
      <c r="A1094" t="s">
        <v>22</v>
      </c>
      <c r="B1094" s="158">
        <v>45981</v>
      </c>
      <c r="C1094">
        <v>0</v>
      </c>
      <c r="D1094">
        <v>0</v>
      </c>
      <c r="E1094">
        <v>0</v>
      </c>
      <c r="F1094">
        <v>0</v>
      </c>
      <c r="G1094">
        <v>0</v>
      </c>
      <c r="H1094">
        <v>0</v>
      </c>
      <c r="I1094">
        <v>0</v>
      </c>
      <c r="J1094">
        <v>0</v>
      </c>
      <c r="K1094">
        <v>0</v>
      </c>
      <c r="L1094">
        <v>0</v>
      </c>
      <c r="M1094">
        <v>0</v>
      </c>
    </row>
    <row r="1095" spans="1:13">
      <c r="A1095" t="s">
        <v>22</v>
      </c>
      <c r="B1095" s="158">
        <v>45982</v>
      </c>
      <c r="C1095">
        <v>0</v>
      </c>
      <c r="D1095">
        <v>0</v>
      </c>
      <c r="E1095">
        <v>0</v>
      </c>
      <c r="F1095">
        <v>0</v>
      </c>
      <c r="G1095">
        <v>0</v>
      </c>
      <c r="H1095">
        <v>0</v>
      </c>
      <c r="I1095">
        <v>0</v>
      </c>
      <c r="J1095">
        <v>0</v>
      </c>
      <c r="K1095">
        <v>0</v>
      </c>
      <c r="L1095">
        <v>0</v>
      </c>
      <c r="M1095">
        <v>0</v>
      </c>
    </row>
    <row r="1096" spans="1:13">
      <c r="A1096" t="s">
        <v>22</v>
      </c>
      <c r="B1096" s="158">
        <v>45983</v>
      </c>
      <c r="C1096">
        <v>0</v>
      </c>
      <c r="D1096">
        <v>0</v>
      </c>
      <c r="E1096">
        <v>0</v>
      </c>
      <c r="F1096">
        <v>0</v>
      </c>
      <c r="G1096">
        <v>0</v>
      </c>
      <c r="H1096">
        <v>0</v>
      </c>
      <c r="I1096">
        <v>0</v>
      </c>
      <c r="J1096">
        <v>0</v>
      </c>
      <c r="K1096">
        <v>0</v>
      </c>
      <c r="L1096">
        <v>0</v>
      </c>
      <c r="M1096">
        <v>0</v>
      </c>
    </row>
    <row r="1097" spans="1:13">
      <c r="A1097" t="s">
        <v>22</v>
      </c>
      <c r="B1097" s="158">
        <v>45984</v>
      </c>
      <c r="C1097">
        <v>0</v>
      </c>
      <c r="D1097">
        <v>0</v>
      </c>
      <c r="E1097">
        <v>0</v>
      </c>
      <c r="F1097">
        <v>0</v>
      </c>
      <c r="G1097">
        <v>0</v>
      </c>
      <c r="H1097">
        <v>0</v>
      </c>
      <c r="I1097">
        <v>0</v>
      </c>
      <c r="J1097">
        <v>0</v>
      </c>
      <c r="K1097">
        <v>0</v>
      </c>
      <c r="L1097">
        <v>0</v>
      </c>
      <c r="M1097">
        <v>0</v>
      </c>
    </row>
    <row r="1098" spans="1:13">
      <c r="A1098" t="s">
        <v>22</v>
      </c>
      <c r="B1098" s="158">
        <v>45985</v>
      </c>
      <c r="C1098">
        <v>0</v>
      </c>
      <c r="D1098">
        <v>0</v>
      </c>
      <c r="E1098">
        <v>0</v>
      </c>
      <c r="F1098">
        <v>0</v>
      </c>
      <c r="G1098">
        <v>0</v>
      </c>
      <c r="H1098">
        <v>0</v>
      </c>
      <c r="I1098">
        <v>0</v>
      </c>
      <c r="J1098">
        <v>0</v>
      </c>
      <c r="K1098">
        <v>0</v>
      </c>
      <c r="L1098">
        <v>0</v>
      </c>
      <c r="M1098">
        <v>0</v>
      </c>
    </row>
    <row r="1099" spans="1:13">
      <c r="A1099" t="s">
        <v>22</v>
      </c>
      <c r="B1099" s="158">
        <v>45986</v>
      </c>
      <c r="C1099">
        <v>0</v>
      </c>
      <c r="D1099">
        <v>0</v>
      </c>
      <c r="E1099">
        <v>0</v>
      </c>
      <c r="F1099">
        <v>0</v>
      </c>
      <c r="G1099">
        <v>0</v>
      </c>
      <c r="H1099">
        <v>0</v>
      </c>
      <c r="I1099">
        <v>0</v>
      </c>
      <c r="J1099">
        <v>0</v>
      </c>
      <c r="K1099">
        <v>0</v>
      </c>
      <c r="L1099">
        <v>0</v>
      </c>
      <c r="M1099">
        <v>0</v>
      </c>
    </row>
    <row r="1100" spans="1:13">
      <c r="A1100" t="s">
        <v>22</v>
      </c>
      <c r="B1100" s="158">
        <v>45987</v>
      </c>
      <c r="C1100">
        <v>0</v>
      </c>
      <c r="D1100">
        <v>0</v>
      </c>
      <c r="E1100">
        <v>0</v>
      </c>
      <c r="F1100">
        <v>0</v>
      </c>
      <c r="G1100">
        <v>0</v>
      </c>
      <c r="H1100">
        <v>0</v>
      </c>
      <c r="I1100">
        <v>0</v>
      </c>
      <c r="J1100">
        <v>0</v>
      </c>
      <c r="K1100">
        <v>0</v>
      </c>
      <c r="L1100">
        <v>0</v>
      </c>
      <c r="M1100">
        <v>0</v>
      </c>
    </row>
    <row r="1101" spans="1:13">
      <c r="A1101" t="s">
        <v>22</v>
      </c>
      <c r="B1101" s="158">
        <v>45988</v>
      </c>
      <c r="C1101">
        <v>0</v>
      </c>
      <c r="D1101">
        <v>0</v>
      </c>
      <c r="E1101">
        <v>0</v>
      </c>
      <c r="F1101">
        <v>0</v>
      </c>
      <c r="G1101">
        <v>0</v>
      </c>
      <c r="H1101">
        <v>0</v>
      </c>
      <c r="I1101">
        <v>0</v>
      </c>
      <c r="J1101">
        <v>0</v>
      </c>
      <c r="K1101">
        <v>0</v>
      </c>
      <c r="L1101">
        <v>0</v>
      </c>
      <c r="M1101">
        <v>0</v>
      </c>
    </row>
    <row r="1102" spans="1:13">
      <c r="A1102" t="s">
        <v>22</v>
      </c>
      <c r="B1102" s="158">
        <v>45989</v>
      </c>
      <c r="C1102">
        <v>0</v>
      </c>
      <c r="D1102">
        <v>0</v>
      </c>
      <c r="E1102">
        <v>0</v>
      </c>
      <c r="F1102">
        <v>0</v>
      </c>
      <c r="G1102">
        <v>0</v>
      </c>
      <c r="H1102">
        <v>0</v>
      </c>
      <c r="I1102">
        <v>0</v>
      </c>
      <c r="J1102">
        <v>0</v>
      </c>
      <c r="K1102">
        <v>0</v>
      </c>
      <c r="L1102">
        <v>0</v>
      </c>
      <c r="M1102">
        <v>0</v>
      </c>
    </row>
    <row r="1103" spans="1:13">
      <c r="A1103" t="s">
        <v>22</v>
      </c>
      <c r="B1103" s="158">
        <v>45990</v>
      </c>
      <c r="C1103">
        <v>0</v>
      </c>
      <c r="D1103">
        <v>0</v>
      </c>
      <c r="E1103">
        <v>0</v>
      </c>
      <c r="F1103">
        <v>0</v>
      </c>
      <c r="G1103">
        <v>0</v>
      </c>
      <c r="H1103">
        <v>0</v>
      </c>
      <c r="I1103">
        <v>0</v>
      </c>
      <c r="J1103">
        <v>0</v>
      </c>
      <c r="K1103">
        <v>0</v>
      </c>
      <c r="L1103">
        <v>0</v>
      </c>
      <c r="M1103">
        <v>0</v>
      </c>
    </row>
    <row r="1104" spans="1:13">
      <c r="A1104" t="s">
        <v>22</v>
      </c>
      <c r="B1104" s="158">
        <v>45991</v>
      </c>
      <c r="C1104">
        <v>0</v>
      </c>
      <c r="D1104">
        <v>0</v>
      </c>
      <c r="E1104">
        <v>0</v>
      </c>
      <c r="F1104">
        <v>0</v>
      </c>
      <c r="G1104">
        <v>0</v>
      </c>
      <c r="H1104">
        <v>0</v>
      </c>
      <c r="I1104">
        <v>0</v>
      </c>
      <c r="J1104">
        <v>0</v>
      </c>
      <c r="K1104">
        <v>0</v>
      </c>
      <c r="L1104">
        <v>0</v>
      </c>
      <c r="M1104">
        <v>0</v>
      </c>
    </row>
    <row r="1105" spans="1:13">
      <c r="A1105" t="s">
        <v>22</v>
      </c>
      <c r="B1105" s="158">
        <v>45992</v>
      </c>
      <c r="C1105">
        <v>0</v>
      </c>
      <c r="D1105">
        <v>0</v>
      </c>
      <c r="E1105">
        <v>0</v>
      </c>
      <c r="F1105">
        <v>0</v>
      </c>
      <c r="G1105">
        <v>0</v>
      </c>
      <c r="H1105">
        <v>0</v>
      </c>
      <c r="I1105">
        <v>0</v>
      </c>
      <c r="J1105">
        <v>0</v>
      </c>
      <c r="K1105">
        <v>0</v>
      </c>
      <c r="L1105">
        <v>0</v>
      </c>
      <c r="M1105">
        <v>0</v>
      </c>
    </row>
    <row r="1106" spans="1:13">
      <c r="A1106" t="s">
        <v>22</v>
      </c>
      <c r="B1106" s="158">
        <v>45993</v>
      </c>
      <c r="C1106">
        <v>0</v>
      </c>
      <c r="D1106">
        <v>0</v>
      </c>
      <c r="E1106">
        <v>0</v>
      </c>
      <c r="F1106">
        <v>0</v>
      </c>
      <c r="G1106">
        <v>0</v>
      </c>
      <c r="H1106">
        <v>0</v>
      </c>
      <c r="I1106">
        <v>0</v>
      </c>
      <c r="J1106">
        <v>0</v>
      </c>
      <c r="K1106">
        <v>0</v>
      </c>
      <c r="L1106">
        <v>0</v>
      </c>
      <c r="M1106">
        <v>0</v>
      </c>
    </row>
    <row r="1107" spans="1:13">
      <c r="A1107" t="s">
        <v>22</v>
      </c>
      <c r="B1107" s="158">
        <v>45994</v>
      </c>
      <c r="C1107">
        <v>0</v>
      </c>
      <c r="D1107">
        <v>0</v>
      </c>
      <c r="E1107">
        <v>0</v>
      </c>
      <c r="F1107">
        <v>0</v>
      </c>
      <c r="G1107">
        <v>0</v>
      </c>
      <c r="H1107">
        <v>0</v>
      </c>
      <c r="I1107">
        <v>0</v>
      </c>
      <c r="J1107">
        <v>0</v>
      </c>
      <c r="K1107">
        <v>0</v>
      </c>
      <c r="L1107">
        <v>0</v>
      </c>
      <c r="M1107">
        <v>0</v>
      </c>
    </row>
    <row r="1108" spans="1:13">
      <c r="A1108" t="s">
        <v>22</v>
      </c>
      <c r="B1108" s="158">
        <v>45995</v>
      </c>
      <c r="C1108">
        <v>0</v>
      </c>
      <c r="D1108">
        <v>0</v>
      </c>
      <c r="E1108">
        <v>0</v>
      </c>
      <c r="F1108">
        <v>0</v>
      </c>
      <c r="G1108">
        <v>0</v>
      </c>
      <c r="H1108">
        <v>0</v>
      </c>
      <c r="I1108">
        <v>0</v>
      </c>
      <c r="J1108">
        <v>0</v>
      </c>
      <c r="K1108">
        <v>0</v>
      </c>
      <c r="L1108">
        <v>0</v>
      </c>
      <c r="M1108">
        <v>0</v>
      </c>
    </row>
    <row r="1109" spans="1:13">
      <c r="A1109" t="s">
        <v>22</v>
      </c>
      <c r="B1109" s="158">
        <v>45996</v>
      </c>
      <c r="C1109">
        <v>0</v>
      </c>
      <c r="D1109">
        <v>0</v>
      </c>
      <c r="E1109">
        <v>0</v>
      </c>
      <c r="F1109">
        <v>0</v>
      </c>
      <c r="G1109">
        <v>0</v>
      </c>
      <c r="H1109">
        <v>0</v>
      </c>
      <c r="I1109">
        <v>0</v>
      </c>
      <c r="J1109">
        <v>0</v>
      </c>
      <c r="K1109">
        <v>0</v>
      </c>
      <c r="L1109">
        <v>0</v>
      </c>
      <c r="M1109">
        <v>0</v>
      </c>
    </row>
    <row r="1110" spans="1:13">
      <c r="A1110" t="s">
        <v>22</v>
      </c>
      <c r="B1110" s="158">
        <v>45997</v>
      </c>
      <c r="C1110">
        <v>0</v>
      </c>
      <c r="D1110">
        <v>0</v>
      </c>
      <c r="E1110">
        <v>0</v>
      </c>
      <c r="F1110">
        <v>0</v>
      </c>
      <c r="G1110">
        <v>0</v>
      </c>
      <c r="H1110">
        <v>0</v>
      </c>
      <c r="I1110">
        <v>0</v>
      </c>
      <c r="J1110">
        <v>0</v>
      </c>
      <c r="K1110">
        <v>0</v>
      </c>
      <c r="L1110">
        <v>0</v>
      </c>
      <c r="M1110">
        <v>0</v>
      </c>
    </row>
    <row r="1111" spans="1:13">
      <c r="A1111" t="s">
        <v>22</v>
      </c>
      <c r="B1111" s="158">
        <v>45998</v>
      </c>
      <c r="C1111">
        <v>0</v>
      </c>
      <c r="D1111">
        <v>0</v>
      </c>
      <c r="E1111">
        <v>0</v>
      </c>
      <c r="F1111">
        <v>0</v>
      </c>
      <c r="G1111">
        <v>0</v>
      </c>
      <c r="H1111">
        <v>0</v>
      </c>
      <c r="I1111">
        <v>0</v>
      </c>
      <c r="J1111">
        <v>0</v>
      </c>
      <c r="K1111">
        <v>0</v>
      </c>
      <c r="L1111">
        <v>0</v>
      </c>
      <c r="M1111">
        <v>0</v>
      </c>
    </row>
    <row r="1112" spans="1:13">
      <c r="A1112" t="s">
        <v>22</v>
      </c>
      <c r="B1112" s="158">
        <v>45999</v>
      </c>
      <c r="C1112">
        <v>0</v>
      </c>
      <c r="D1112">
        <v>0</v>
      </c>
      <c r="E1112">
        <v>0</v>
      </c>
      <c r="F1112">
        <v>0</v>
      </c>
      <c r="G1112">
        <v>0</v>
      </c>
      <c r="H1112">
        <v>0</v>
      </c>
      <c r="I1112">
        <v>0</v>
      </c>
      <c r="J1112">
        <v>0</v>
      </c>
      <c r="K1112">
        <v>0</v>
      </c>
      <c r="L1112">
        <v>0</v>
      </c>
      <c r="M1112">
        <v>0</v>
      </c>
    </row>
    <row r="1113" spans="1:13">
      <c r="A1113" t="s">
        <v>22</v>
      </c>
      <c r="B1113" s="158">
        <v>46000</v>
      </c>
      <c r="C1113">
        <v>0</v>
      </c>
      <c r="D1113">
        <v>0</v>
      </c>
      <c r="E1113">
        <v>0</v>
      </c>
      <c r="F1113">
        <v>0</v>
      </c>
      <c r="G1113">
        <v>0</v>
      </c>
      <c r="H1113">
        <v>0</v>
      </c>
      <c r="I1113">
        <v>0</v>
      </c>
      <c r="J1113">
        <v>0</v>
      </c>
      <c r="K1113">
        <v>0</v>
      </c>
      <c r="L1113">
        <v>0</v>
      </c>
      <c r="M1113">
        <v>0</v>
      </c>
    </row>
    <row r="1114" spans="1:13">
      <c r="A1114" t="s">
        <v>22</v>
      </c>
      <c r="B1114" s="158">
        <v>46001</v>
      </c>
      <c r="C1114">
        <v>0</v>
      </c>
      <c r="D1114">
        <v>0</v>
      </c>
      <c r="E1114">
        <v>0</v>
      </c>
      <c r="F1114">
        <v>0</v>
      </c>
      <c r="G1114">
        <v>0</v>
      </c>
      <c r="H1114">
        <v>0</v>
      </c>
      <c r="I1114">
        <v>0</v>
      </c>
      <c r="J1114">
        <v>0</v>
      </c>
      <c r="K1114">
        <v>0</v>
      </c>
      <c r="L1114">
        <v>0</v>
      </c>
      <c r="M1114">
        <v>0</v>
      </c>
    </row>
    <row r="1115" spans="1:13">
      <c r="A1115" t="s">
        <v>22</v>
      </c>
      <c r="B1115" s="158">
        <v>46002</v>
      </c>
      <c r="C1115">
        <v>0</v>
      </c>
      <c r="D1115">
        <v>0</v>
      </c>
      <c r="E1115">
        <v>0</v>
      </c>
      <c r="F1115">
        <v>0</v>
      </c>
      <c r="G1115">
        <v>0</v>
      </c>
      <c r="H1115">
        <v>0</v>
      </c>
      <c r="I1115">
        <v>0</v>
      </c>
      <c r="J1115">
        <v>0</v>
      </c>
      <c r="K1115">
        <v>0</v>
      </c>
      <c r="L1115">
        <v>0</v>
      </c>
      <c r="M1115">
        <v>0</v>
      </c>
    </row>
    <row r="1116" spans="1:13">
      <c r="A1116" t="s">
        <v>22</v>
      </c>
      <c r="B1116" s="158">
        <v>46003</v>
      </c>
      <c r="C1116">
        <v>0</v>
      </c>
      <c r="D1116">
        <v>0</v>
      </c>
      <c r="E1116">
        <v>0</v>
      </c>
      <c r="F1116">
        <v>0</v>
      </c>
      <c r="G1116">
        <v>0</v>
      </c>
      <c r="H1116">
        <v>0</v>
      </c>
      <c r="I1116">
        <v>0</v>
      </c>
      <c r="J1116">
        <v>0</v>
      </c>
      <c r="K1116">
        <v>0</v>
      </c>
      <c r="L1116">
        <v>0</v>
      </c>
      <c r="M1116">
        <v>0</v>
      </c>
    </row>
    <row r="1117" spans="1:13">
      <c r="A1117" t="s">
        <v>22</v>
      </c>
      <c r="B1117" s="158">
        <v>46004</v>
      </c>
      <c r="C1117">
        <v>0</v>
      </c>
      <c r="D1117">
        <v>0</v>
      </c>
      <c r="E1117">
        <v>0</v>
      </c>
      <c r="F1117">
        <v>0</v>
      </c>
      <c r="G1117">
        <v>0</v>
      </c>
      <c r="H1117">
        <v>0</v>
      </c>
      <c r="I1117">
        <v>0</v>
      </c>
      <c r="J1117">
        <v>0</v>
      </c>
      <c r="K1117">
        <v>0</v>
      </c>
      <c r="L1117">
        <v>0</v>
      </c>
      <c r="M1117">
        <v>0</v>
      </c>
    </row>
    <row r="1118" spans="1:13">
      <c r="A1118" t="s">
        <v>22</v>
      </c>
      <c r="B1118" s="158">
        <v>46005</v>
      </c>
      <c r="C1118">
        <v>0</v>
      </c>
      <c r="D1118">
        <v>0</v>
      </c>
      <c r="E1118">
        <v>0</v>
      </c>
      <c r="F1118">
        <v>0</v>
      </c>
      <c r="G1118">
        <v>0</v>
      </c>
      <c r="H1118">
        <v>0</v>
      </c>
      <c r="I1118">
        <v>0</v>
      </c>
      <c r="J1118">
        <v>0</v>
      </c>
      <c r="K1118">
        <v>0</v>
      </c>
      <c r="L1118">
        <v>0</v>
      </c>
      <c r="M1118">
        <v>0</v>
      </c>
    </row>
    <row r="1119" spans="1:13">
      <c r="A1119" t="s">
        <v>22</v>
      </c>
      <c r="B1119" s="158">
        <v>46006</v>
      </c>
      <c r="C1119">
        <v>0</v>
      </c>
      <c r="D1119">
        <v>0</v>
      </c>
      <c r="E1119">
        <v>0</v>
      </c>
      <c r="F1119">
        <v>0</v>
      </c>
      <c r="G1119">
        <v>0</v>
      </c>
      <c r="H1119">
        <v>0</v>
      </c>
      <c r="I1119">
        <v>0</v>
      </c>
      <c r="J1119">
        <v>0</v>
      </c>
      <c r="K1119">
        <v>0</v>
      </c>
      <c r="L1119">
        <v>0</v>
      </c>
      <c r="M1119">
        <v>0</v>
      </c>
    </row>
    <row r="1120" spans="1:13">
      <c r="A1120" t="s">
        <v>22</v>
      </c>
      <c r="B1120" s="158">
        <v>46007</v>
      </c>
      <c r="C1120">
        <v>0</v>
      </c>
      <c r="D1120">
        <v>0</v>
      </c>
      <c r="E1120">
        <v>0</v>
      </c>
      <c r="F1120">
        <v>0</v>
      </c>
      <c r="G1120">
        <v>0</v>
      </c>
      <c r="H1120">
        <v>0</v>
      </c>
      <c r="I1120">
        <v>0</v>
      </c>
      <c r="J1120">
        <v>0</v>
      </c>
      <c r="K1120">
        <v>0</v>
      </c>
      <c r="L1120">
        <v>0</v>
      </c>
      <c r="M1120">
        <v>0</v>
      </c>
    </row>
    <row r="1121" spans="1:13">
      <c r="A1121" t="s">
        <v>22</v>
      </c>
      <c r="B1121" s="158">
        <v>46008</v>
      </c>
      <c r="C1121">
        <v>0</v>
      </c>
      <c r="D1121">
        <v>0</v>
      </c>
      <c r="E1121">
        <v>0</v>
      </c>
      <c r="F1121">
        <v>0</v>
      </c>
      <c r="G1121">
        <v>0</v>
      </c>
      <c r="H1121">
        <v>0</v>
      </c>
      <c r="I1121">
        <v>0</v>
      </c>
      <c r="J1121">
        <v>0</v>
      </c>
      <c r="K1121">
        <v>0</v>
      </c>
      <c r="L1121">
        <v>0</v>
      </c>
      <c r="M1121">
        <v>0</v>
      </c>
    </row>
    <row r="1122" spans="1:13">
      <c r="A1122" t="s">
        <v>22</v>
      </c>
      <c r="B1122" s="158">
        <v>46009</v>
      </c>
      <c r="C1122">
        <v>0</v>
      </c>
      <c r="D1122">
        <v>0</v>
      </c>
      <c r="E1122">
        <v>0</v>
      </c>
      <c r="F1122">
        <v>0</v>
      </c>
      <c r="G1122">
        <v>0</v>
      </c>
      <c r="H1122">
        <v>0</v>
      </c>
      <c r="I1122">
        <v>0</v>
      </c>
      <c r="J1122">
        <v>0</v>
      </c>
      <c r="K1122">
        <v>0</v>
      </c>
      <c r="L1122">
        <v>0</v>
      </c>
      <c r="M1122">
        <v>0</v>
      </c>
    </row>
    <row r="1123" spans="1:13">
      <c r="A1123" t="s">
        <v>22</v>
      </c>
      <c r="B1123" s="158">
        <v>46010</v>
      </c>
      <c r="C1123">
        <v>0</v>
      </c>
      <c r="D1123">
        <v>0</v>
      </c>
      <c r="E1123">
        <v>0</v>
      </c>
      <c r="F1123">
        <v>0</v>
      </c>
      <c r="G1123">
        <v>0</v>
      </c>
      <c r="H1123">
        <v>0</v>
      </c>
      <c r="I1123">
        <v>0</v>
      </c>
      <c r="J1123">
        <v>0</v>
      </c>
      <c r="K1123">
        <v>0</v>
      </c>
      <c r="L1123">
        <v>0</v>
      </c>
      <c r="M1123">
        <v>0</v>
      </c>
    </row>
    <row r="1124" spans="1:13">
      <c r="A1124" t="s">
        <v>22</v>
      </c>
      <c r="B1124" s="158">
        <v>46011</v>
      </c>
      <c r="C1124">
        <v>0</v>
      </c>
      <c r="D1124">
        <v>0</v>
      </c>
      <c r="E1124">
        <v>0</v>
      </c>
      <c r="F1124">
        <v>0</v>
      </c>
      <c r="G1124">
        <v>0</v>
      </c>
      <c r="H1124">
        <v>0</v>
      </c>
      <c r="I1124">
        <v>0</v>
      </c>
      <c r="J1124">
        <v>0</v>
      </c>
      <c r="K1124">
        <v>0</v>
      </c>
      <c r="L1124">
        <v>0</v>
      </c>
      <c r="M1124">
        <v>0</v>
      </c>
    </row>
    <row r="1125" spans="1:13">
      <c r="A1125" t="s">
        <v>22</v>
      </c>
      <c r="B1125" s="158">
        <v>46012</v>
      </c>
      <c r="C1125">
        <v>0</v>
      </c>
      <c r="D1125">
        <v>0</v>
      </c>
      <c r="E1125">
        <v>0</v>
      </c>
      <c r="F1125">
        <v>0</v>
      </c>
      <c r="G1125">
        <v>0</v>
      </c>
      <c r="H1125">
        <v>0</v>
      </c>
      <c r="I1125">
        <v>0</v>
      </c>
      <c r="J1125">
        <v>0</v>
      </c>
      <c r="K1125">
        <v>0</v>
      </c>
      <c r="L1125">
        <v>0</v>
      </c>
      <c r="M1125">
        <v>0</v>
      </c>
    </row>
    <row r="1126" spans="1:13">
      <c r="A1126" t="s">
        <v>22</v>
      </c>
      <c r="B1126" s="158">
        <v>46013</v>
      </c>
      <c r="C1126">
        <v>0</v>
      </c>
      <c r="D1126">
        <v>0</v>
      </c>
      <c r="E1126">
        <v>0</v>
      </c>
      <c r="F1126">
        <v>0</v>
      </c>
      <c r="G1126">
        <v>0</v>
      </c>
      <c r="H1126">
        <v>0</v>
      </c>
      <c r="I1126">
        <v>0</v>
      </c>
      <c r="J1126">
        <v>0</v>
      </c>
      <c r="K1126">
        <v>0</v>
      </c>
      <c r="L1126">
        <v>0</v>
      </c>
      <c r="M1126">
        <v>0</v>
      </c>
    </row>
    <row r="1127" spans="1:13">
      <c r="A1127" t="s">
        <v>22</v>
      </c>
      <c r="B1127" s="158">
        <v>46014</v>
      </c>
      <c r="C1127">
        <v>0</v>
      </c>
      <c r="D1127">
        <v>0</v>
      </c>
      <c r="E1127">
        <v>0</v>
      </c>
      <c r="F1127">
        <v>0</v>
      </c>
      <c r="G1127">
        <v>0</v>
      </c>
      <c r="H1127">
        <v>0</v>
      </c>
      <c r="I1127">
        <v>0</v>
      </c>
      <c r="J1127">
        <v>0</v>
      </c>
      <c r="K1127">
        <v>0</v>
      </c>
      <c r="L1127">
        <v>0</v>
      </c>
      <c r="M1127">
        <v>0</v>
      </c>
    </row>
    <row r="1128" spans="1:13">
      <c r="A1128" t="s">
        <v>22</v>
      </c>
      <c r="B1128" s="158">
        <v>46015</v>
      </c>
      <c r="C1128">
        <v>0</v>
      </c>
      <c r="D1128">
        <v>0</v>
      </c>
      <c r="E1128">
        <v>0</v>
      </c>
      <c r="F1128">
        <v>0</v>
      </c>
      <c r="G1128">
        <v>0</v>
      </c>
      <c r="H1128">
        <v>0</v>
      </c>
      <c r="I1128">
        <v>0</v>
      </c>
      <c r="J1128">
        <v>0</v>
      </c>
      <c r="K1128">
        <v>0</v>
      </c>
      <c r="L1128">
        <v>0</v>
      </c>
      <c r="M1128">
        <v>0</v>
      </c>
    </row>
    <row r="1129" spans="1:13">
      <c r="A1129" t="s">
        <v>22</v>
      </c>
      <c r="B1129" s="158">
        <v>46016</v>
      </c>
      <c r="C1129">
        <v>0</v>
      </c>
      <c r="D1129">
        <v>0</v>
      </c>
      <c r="E1129">
        <v>0</v>
      </c>
      <c r="F1129">
        <v>0</v>
      </c>
      <c r="G1129">
        <v>0</v>
      </c>
      <c r="H1129">
        <v>0</v>
      </c>
      <c r="I1129">
        <v>0</v>
      </c>
      <c r="J1129">
        <v>0</v>
      </c>
      <c r="K1129">
        <v>0</v>
      </c>
      <c r="L1129">
        <v>0</v>
      </c>
      <c r="M1129">
        <v>0</v>
      </c>
    </row>
    <row r="1130" spans="1:13">
      <c r="A1130" t="s">
        <v>22</v>
      </c>
      <c r="B1130" s="158">
        <v>46017</v>
      </c>
      <c r="C1130">
        <v>0</v>
      </c>
      <c r="D1130">
        <v>0</v>
      </c>
      <c r="E1130">
        <v>0</v>
      </c>
      <c r="F1130">
        <v>0</v>
      </c>
      <c r="G1130">
        <v>0</v>
      </c>
      <c r="H1130">
        <v>0</v>
      </c>
      <c r="I1130">
        <v>0</v>
      </c>
      <c r="J1130">
        <v>0</v>
      </c>
      <c r="K1130">
        <v>0</v>
      </c>
      <c r="L1130">
        <v>0</v>
      </c>
      <c r="M1130">
        <v>0</v>
      </c>
    </row>
    <row r="1131" spans="1:13">
      <c r="A1131" t="s">
        <v>22</v>
      </c>
      <c r="B1131" s="158">
        <v>46018</v>
      </c>
      <c r="C1131">
        <v>0</v>
      </c>
      <c r="D1131">
        <v>0</v>
      </c>
      <c r="E1131">
        <v>0</v>
      </c>
      <c r="F1131">
        <v>0</v>
      </c>
      <c r="G1131">
        <v>0</v>
      </c>
      <c r="H1131">
        <v>0</v>
      </c>
      <c r="I1131">
        <v>0</v>
      </c>
      <c r="J1131">
        <v>0</v>
      </c>
      <c r="K1131">
        <v>0</v>
      </c>
      <c r="L1131">
        <v>0</v>
      </c>
      <c r="M1131">
        <v>0</v>
      </c>
    </row>
    <row r="1132" spans="1:13">
      <c r="A1132" t="s">
        <v>22</v>
      </c>
      <c r="B1132" s="158">
        <v>46019</v>
      </c>
      <c r="C1132">
        <v>0</v>
      </c>
      <c r="D1132">
        <v>0</v>
      </c>
      <c r="E1132">
        <v>0</v>
      </c>
      <c r="F1132">
        <v>0</v>
      </c>
      <c r="G1132">
        <v>0</v>
      </c>
      <c r="H1132">
        <v>0</v>
      </c>
      <c r="I1132">
        <v>0</v>
      </c>
      <c r="J1132">
        <v>0</v>
      </c>
      <c r="K1132">
        <v>0</v>
      </c>
      <c r="L1132">
        <v>0</v>
      </c>
      <c r="M1132">
        <v>0</v>
      </c>
    </row>
    <row r="1133" spans="1:13">
      <c r="A1133" t="s">
        <v>22</v>
      </c>
      <c r="B1133" s="158">
        <v>46020</v>
      </c>
      <c r="C1133">
        <v>0</v>
      </c>
      <c r="D1133">
        <v>0</v>
      </c>
      <c r="E1133">
        <v>0</v>
      </c>
      <c r="F1133">
        <v>0</v>
      </c>
      <c r="G1133">
        <v>0</v>
      </c>
      <c r="H1133">
        <v>0</v>
      </c>
      <c r="I1133">
        <v>0</v>
      </c>
      <c r="J1133">
        <v>0</v>
      </c>
      <c r="K1133">
        <v>0</v>
      </c>
      <c r="L1133">
        <v>0</v>
      </c>
      <c r="M1133">
        <v>0</v>
      </c>
    </row>
    <row r="1134" spans="1:13">
      <c r="A1134" t="s">
        <v>22</v>
      </c>
      <c r="B1134" s="158">
        <v>46021</v>
      </c>
      <c r="C1134">
        <v>0</v>
      </c>
      <c r="D1134">
        <v>0</v>
      </c>
      <c r="E1134">
        <v>0</v>
      </c>
      <c r="F1134">
        <v>0</v>
      </c>
      <c r="G1134">
        <v>0</v>
      </c>
      <c r="H1134">
        <v>0</v>
      </c>
      <c r="I1134">
        <v>0</v>
      </c>
      <c r="J1134">
        <v>0</v>
      </c>
      <c r="K1134">
        <v>0</v>
      </c>
      <c r="L1134">
        <v>0</v>
      </c>
      <c r="M1134">
        <v>0</v>
      </c>
    </row>
    <row r="1135" spans="1:13">
      <c r="A1135" t="s">
        <v>22</v>
      </c>
      <c r="B1135" s="158">
        <v>46022</v>
      </c>
      <c r="C1135">
        <v>0</v>
      </c>
      <c r="D1135">
        <v>0</v>
      </c>
      <c r="E1135">
        <v>0</v>
      </c>
      <c r="F1135">
        <v>0</v>
      </c>
      <c r="G1135">
        <v>0</v>
      </c>
      <c r="H1135">
        <v>0</v>
      </c>
      <c r="I1135">
        <v>0</v>
      </c>
      <c r="J1135">
        <v>0</v>
      </c>
      <c r="K1135">
        <v>0</v>
      </c>
      <c r="L1135">
        <v>0</v>
      </c>
      <c r="M1135">
        <v>0</v>
      </c>
    </row>
    <row r="1136" spans="1:13">
      <c r="A1136" t="s">
        <v>23</v>
      </c>
      <c r="B1136" s="158" cm="1">
        <f t="array" ref="B1136:M1234">+'DIANA C RAMOS C'!A5:L103</f>
        <v>45924</v>
      </c>
      <c r="C1136">
        <v>0</v>
      </c>
      <c r="D1136">
        <v>0</v>
      </c>
      <c r="E1136">
        <v>0</v>
      </c>
      <c r="F1136">
        <v>0</v>
      </c>
      <c r="G1136">
        <v>0</v>
      </c>
      <c r="H1136">
        <v>0</v>
      </c>
      <c r="I1136">
        <v>0</v>
      </c>
      <c r="J1136">
        <v>0</v>
      </c>
      <c r="K1136">
        <v>0</v>
      </c>
      <c r="L1136">
        <v>0</v>
      </c>
      <c r="M1136" t="str">
        <v xml:space="preserve">INGRESA AL PROYECTO- 24/09/2025 CURVA DE APRENDIZAJE </v>
      </c>
    </row>
    <row r="1137" spans="1:13">
      <c r="A1137" t="s">
        <v>23</v>
      </c>
      <c r="B1137" s="158">
        <v>45925</v>
      </c>
      <c r="C1137">
        <v>0</v>
      </c>
      <c r="D1137">
        <v>0</v>
      </c>
      <c r="E1137">
        <v>0</v>
      </c>
      <c r="F1137">
        <v>0</v>
      </c>
      <c r="G1137">
        <v>0</v>
      </c>
      <c r="H1137">
        <v>0</v>
      </c>
      <c r="I1137">
        <v>0</v>
      </c>
      <c r="J1137">
        <v>0</v>
      </c>
      <c r="K1137">
        <v>0</v>
      </c>
      <c r="L1137">
        <v>0</v>
      </c>
      <c r="M1137" t="str">
        <v>Gaveta 3
SE ENCUENTRA AL DIA AL 25 DE SEPTIEMBRE DE 2025</v>
      </c>
    </row>
    <row r="1138" spans="1:13">
      <c r="A1138" t="s">
        <v>23</v>
      </c>
      <c r="B1138" s="158">
        <v>45926</v>
      </c>
      <c r="C1138">
        <v>0</v>
      </c>
      <c r="D1138">
        <v>0</v>
      </c>
      <c r="E1138">
        <v>306</v>
      </c>
      <c r="F1138">
        <v>0</v>
      </c>
      <c r="G1138">
        <v>0</v>
      </c>
      <c r="H1138">
        <v>0</v>
      </c>
      <c r="I1138">
        <v>0</v>
      </c>
      <c r="J1138">
        <v>0</v>
      </c>
      <c r="K1138">
        <v>0</v>
      </c>
      <c r="L1138">
        <v>0</v>
      </c>
      <c r="M1138" t="str">
        <v>GAVETA 2</v>
      </c>
    </row>
    <row r="1139" spans="1:13">
      <c r="A1139" t="s">
        <v>23</v>
      </c>
      <c r="B1139" s="158">
        <v>45927</v>
      </c>
      <c r="C1139">
        <v>0</v>
      </c>
      <c r="D1139">
        <v>0</v>
      </c>
      <c r="E1139">
        <v>0</v>
      </c>
      <c r="F1139">
        <v>0</v>
      </c>
      <c r="G1139">
        <v>0</v>
      </c>
      <c r="H1139">
        <v>0</v>
      </c>
      <c r="I1139">
        <v>0</v>
      </c>
      <c r="J1139">
        <v>0</v>
      </c>
      <c r="K1139">
        <v>0</v>
      </c>
      <c r="L1139">
        <v>0</v>
      </c>
      <c r="M1139">
        <v>0</v>
      </c>
    </row>
    <row r="1140" spans="1:13">
      <c r="A1140" t="s">
        <v>23</v>
      </c>
      <c r="B1140" s="158">
        <v>45928</v>
      </c>
      <c r="C1140">
        <v>0</v>
      </c>
      <c r="D1140">
        <v>0</v>
      </c>
      <c r="E1140">
        <v>0</v>
      </c>
      <c r="F1140">
        <v>0</v>
      </c>
      <c r="G1140">
        <v>0</v>
      </c>
      <c r="H1140">
        <v>0</v>
      </c>
      <c r="I1140">
        <v>0</v>
      </c>
      <c r="J1140">
        <v>0</v>
      </c>
      <c r="K1140">
        <v>0</v>
      </c>
      <c r="L1140">
        <v>0</v>
      </c>
      <c r="M1140">
        <v>0</v>
      </c>
    </row>
    <row r="1141" spans="1:13">
      <c r="A1141" t="s">
        <v>23</v>
      </c>
      <c r="B1141" s="158">
        <v>45929</v>
      </c>
      <c r="C1141">
        <v>0</v>
      </c>
      <c r="D1141">
        <v>0</v>
      </c>
      <c r="E1141">
        <v>0</v>
      </c>
      <c r="F1141">
        <v>0</v>
      </c>
      <c r="G1141">
        <v>0</v>
      </c>
      <c r="H1141">
        <v>0</v>
      </c>
      <c r="I1141">
        <v>0</v>
      </c>
      <c r="J1141">
        <v>0</v>
      </c>
      <c r="K1141">
        <v>0</v>
      </c>
      <c r="L1141">
        <v>0</v>
      </c>
      <c r="M1141">
        <v>0</v>
      </c>
    </row>
    <row r="1142" spans="1:13">
      <c r="A1142" t="s">
        <v>23</v>
      </c>
      <c r="B1142" s="158">
        <v>45930</v>
      </c>
      <c r="C1142">
        <v>0</v>
      </c>
      <c r="D1142">
        <v>0</v>
      </c>
      <c r="E1142">
        <v>155</v>
      </c>
      <c r="F1142">
        <v>0</v>
      </c>
      <c r="G1142">
        <v>0</v>
      </c>
      <c r="H1142">
        <v>0</v>
      </c>
      <c r="I1142">
        <v>0</v>
      </c>
      <c r="J1142">
        <v>0</v>
      </c>
      <c r="K1142">
        <v>0</v>
      </c>
      <c r="L1142">
        <v>0</v>
      </c>
      <c r="M1142" t="str">
        <v>GAVETA 11</v>
      </c>
    </row>
    <row r="1143" spans="1:13">
      <c r="A1143" t="s">
        <v>23</v>
      </c>
      <c r="B1143" s="158">
        <v>45931</v>
      </c>
      <c r="C1143">
        <v>0</v>
      </c>
      <c r="D1143">
        <v>0</v>
      </c>
      <c r="E1143">
        <v>0</v>
      </c>
      <c r="F1143">
        <v>0</v>
      </c>
      <c r="G1143">
        <v>0</v>
      </c>
      <c r="H1143">
        <v>0</v>
      </c>
      <c r="I1143">
        <v>0</v>
      </c>
      <c r="J1143">
        <v>0</v>
      </c>
      <c r="K1143">
        <v>0</v>
      </c>
      <c r="L1143">
        <v>0</v>
      </c>
      <c r="M1143">
        <v>0</v>
      </c>
    </row>
    <row r="1144" spans="1:13">
      <c r="A1144" t="s">
        <v>23</v>
      </c>
      <c r="B1144" s="158">
        <v>45932</v>
      </c>
      <c r="C1144">
        <v>0</v>
      </c>
      <c r="D1144">
        <v>0</v>
      </c>
      <c r="E1144">
        <v>156</v>
      </c>
      <c r="F1144">
        <v>0</v>
      </c>
      <c r="G1144">
        <v>0</v>
      </c>
      <c r="H1144">
        <v>0</v>
      </c>
      <c r="I1144">
        <v>0</v>
      </c>
      <c r="J1144">
        <v>0</v>
      </c>
      <c r="K1144">
        <v>0</v>
      </c>
      <c r="L1144">
        <v>0</v>
      </c>
      <c r="M1144" t="str">
        <v>GAVETA 11</v>
      </c>
    </row>
    <row r="1145" spans="1:13">
      <c r="A1145" t="s">
        <v>23</v>
      </c>
      <c r="B1145" s="158">
        <v>45933</v>
      </c>
      <c r="C1145">
        <v>0</v>
      </c>
      <c r="D1145">
        <v>0</v>
      </c>
      <c r="E1145">
        <v>58</v>
      </c>
      <c r="F1145">
        <v>0</v>
      </c>
      <c r="G1145">
        <v>0</v>
      </c>
      <c r="H1145">
        <v>0</v>
      </c>
      <c r="I1145">
        <v>0</v>
      </c>
      <c r="J1145">
        <v>0</v>
      </c>
      <c r="K1145">
        <v>0</v>
      </c>
      <c r="L1145">
        <v>0</v>
      </c>
      <c r="M1145" t="str">
        <v>GAVETA 11</v>
      </c>
    </row>
    <row r="1146" spans="1:13">
      <c r="A1146" t="s">
        <v>23</v>
      </c>
      <c r="B1146" s="158">
        <v>45934</v>
      </c>
      <c r="C1146">
        <v>0</v>
      </c>
      <c r="D1146">
        <v>0</v>
      </c>
      <c r="E1146">
        <v>0</v>
      </c>
      <c r="F1146">
        <v>0</v>
      </c>
      <c r="G1146">
        <v>0</v>
      </c>
      <c r="H1146">
        <v>0</v>
      </c>
      <c r="I1146">
        <v>0</v>
      </c>
      <c r="J1146">
        <v>0</v>
      </c>
      <c r="K1146">
        <v>0</v>
      </c>
      <c r="L1146">
        <v>0</v>
      </c>
      <c r="M1146">
        <v>0</v>
      </c>
    </row>
    <row r="1147" spans="1:13">
      <c r="A1147" t="s">
        <v>23</v>
      </c>
      <c r="B1147" s="158">
        <v>45935</v>
      </c>
      <c r="C1147">
        <v>0</v>
      </c>
      <c r="D1147">
        <v>0</v>
      </c>
      <c r="E1147">
        <v>0</v>
      </c>
      <c r="F1147">
        <v>0</v>
      </c>
      <c r="G1147">
        <v>0</v>
      </c>
      <c r="H1147">
        <v>0</v>
      </c>
      <c r="I1147">
        <v>0</v>
      </c>
      <c r="J1147">
        <v>0</v>
      </c>
      <c r="K1147">
        <v>0</v>
      </c>
      <c r="L1147">
        <v>0</v>
      </c>
      <c r="M1147">
        <v>0</v>
      </c>
    </row>
    <row r="1148" spans="1:13">
      <c r="A1148" t="s">
        <v>23</v>
      </c>
      <c r="B1148" s="158">
        <v>45936</v>
      </c>
      <c r="C1148">
        <v>3</v>
      </c>
      <c r="D1148">
        <v>0</v>
      </c>
      <c r="E1148">
        <v>0</v>
      </c>
      <c r="F1148">
        <v>0</v>
      </c>
      <c r="G1148">
        <v>0</v>
      </c>
      <c r="H1148">
        <v>0</v>
      </c>
      <c r="I1148">
        <v>0</v>
      </c>
      <c r="J1148">
        <v>0</v>
      </c>
      <c r="K1148">
        <v>0</v>
      </c>
      <c r="L1148">
        <v>0</v>
      </c>
      <c r="M1148" t="str">
        <v>GAVETAS 39,45 Y 46</v>
      </c>
    </row>
    <row r="1149" spans="1:13">
      <c r="A1149" t="s">
        <v>23</v>
      </c>
      <c r="B1149" s="158">
        <v>45937</v>
      </c>
      <c r="C1149">
        <v>1</v>
      </c>
      <c r="D1149">
        <v>0</v>
      </c>
      <c r="E1149">
        <v>0</v>
      </c>
      <c r="F1149">
        <v>0</v>
      </c>
      <c r="G1149">
        <v>0</v>
      </c>
      <c r="H1149">
        <v>0</v>
      </c>
      <c r="I1149">
        <v>0</v>
      </c>
      <c r="J1149">
        <v>0</v>
      </c>
      <c r="K1149">
        <v>0</v>
      </c>
      <c r="L1149">
        <v>0</v>
      </c>
      <c r="M1149" t="str">
        <v>GAVETA 59</v>
      </c>
    </row>
    <row r="1150" spans="1:13">
      <c r="A1150" t="s">
        <v>23</v>
      </c>
      <c r="B1150" s="158">
        <v>45938</v>
      </c>
      <c r="C1150">
        <v>1</v>
      </c>
      <c r="D1150">
        <v>0</v>
      </c>
      <c r="E1150">
        <v>0</v>
      </c>
      <c r="F1150">
        <v>0</v>
      </c>
      <c r="G1150">
        <v>0</v>
      </c>
      <c r="H1150">
        <v>0</v>
      </c>
      <c r="I1150">
        <v>0</v>
      </c>
      <c r="J1150">
        <v>0</v>
      </c>
      <c r="K1150">
        <v>0</v>
      </c>
      <c r="L1150">
        <v>0</v>
      </c>
      <c r="M1150" t="str">
        <v>GAVETA 60</v>
      </c>
    </row>
    <row r="1151" spans="1:13">
      <c r="A1151" t="s">
        <v>23</v>
      </c>
      <c r="B1151" s="158">
        <v>45939</v>
      </c>
      <c r="C1151">
        <v>2</v>
      </c>
      <c r="D1151">
        <v>0</v>
      </c>
      <c r="E1151">
        <v>0</v>
      </c>
      <c r="F1151">
        <v>0</v>
      </c>
      <c r="G1151">
        <v>0</v>
      </c>
      <c r="H1151">
        <v>0</v>
      </c>
      <c r="I1151">
        <v>0</v>
      </c>
      <c r="J1151">
        <v>0</v>
      </c>
      <c r="K1151">
        <v>0</v>
      </c>
      <c r="L1151">
        <v>0</v>
      </c>
      <c r="M1151" t="str">
        <v>GAVETA 62 Y 75</v>
      </c>
    </row>
    <row r="1152" spans="1:13">
      <c r="A1152" t="s">
        <v>23</v>
      </c>
      <c r="B1152" s="158">
        <v>45940</v>
      </c>
      <c r="C1152">
        <v>1</v>
      </c>
      <c r="D1152">
        <v>0</v>
      </c>
      <c r="E1152">
        <v>0</v>
      </c>
      <c r="F1152">
        <v>0</v>
      </c>
      <c r="G1152">
        <v>0</v>
      </c>
      <c r="H1152">
        <v>0</v>
      </c>
      <c r="I1152">
        <v>0</v>
      </c>
      <c r="J1152">
        <v>0</v>
      </c>
      <c r="K1152">
        <v>0</v>
      </c>
      <c r="L1152">
        <v>0</v>
      </c>
      <c r="M1152" t="str">
        <v xml:space="preserve">GAVETA 76
 </v>
      </c>
    </row>
    <row r="1153" spans="1:13">
      <c r="A1153" t="s">
        <v>23</v>
      </c>
      <c r="B1153" s="158">
        <v>45941</v>
      </c>
      <c r="C1153">
        <v>0</v>
      </c>
      <c r="D1153">
        <v>0</v>
      </c>
      <c r="E1153">
        <v>0</v>
      </c>
      <c r="F1153">
        <v>0</v>
      </c>
      <c r="G1153">
        <v>0</v>
      </c>
      <c r="H1153">
        <v>0</v>
      </c>
      <c r="I1153">
        <v>0</v>
      </c>
      <c r="J1153">
        <v>0</v>
      </c>
      <c r="K1153">
        <v>0</v>
      </c>
      <c r="L1153">
        <v>0</v>
      </c>
      <c r="M1153">
        <v>0</v>
      </c>
    </row>
    <row r="1154" spans="1:13">
      <c r="A1154" t="s">
        <v>23</v>
      </c>
      <c r="B1154" s="158">
        <v>45942</v>
      </c>
      <c r="C1154">
        <v>0</v>
      </c>
      <c r="D1154">
        <v>0</v>
      </c>
      <c r="E1154">
        <v>0</v>
      </c>
      <c r="F1154">
        <v>0</v>
      </c>
      <c r="G1154">
        <v>0</v>
      </c>
      <c r="H1154">
        <v>0</v>
      </c>
      <c r="I1154">
        <v>0</v>
      </c>
      <c r="J1154">
        <v>0</v>
      </c>
      <c r="K1154">
        <v>0</v>
      </c>
      <c r="L1154">
        <v>0</v>
      </c>
      <c r="M1154">
        <v>0</v>
      </c>
    </row>
    <row r="1155" spans="1:13">
      <c r="A1155" t="s">
        <v>23</v>
      </c>
      <c r="B1155" s="158">
        <v>45943</v>
      </c>
      <c r="C1155">
        <v>0</v>
      </c>
      <c r="D1155">
        <v>0</v>
      </c>
      <c r="E1155">
        <v>0</v>
      </c>
      <c r="F1155">
        <v>0</v>
      </c>
      <c r="G1155">
        <v>0</v>
      </c>
      <c r="H1155">
        <v>0</v>
      </c>
      <c r="I1155">
        <v>0</v>
      </c>
      <c r="J1155">
        <v>0</v>
      </c>
      <c r="K1155">
        <v>0</v>
      </c>
      <c r="L1155">
        <v>0</v>
      </c>
      <c r="M1155">
        <v>0</v>
      </c>
    </row>
    <row r="1156" spans="1:13">
      <c r="A1156" t="s">
        <v>23</v>
      </c>
      <c r="B1156" s="158">
        <v>45944</v>
      </c>
      <c r="C1156">
        <v>1</v>
      </c>
      <c r="D1156">
        <v>0</v>
      </c>
      <c r="E1156">
        <v>0</v>
      </c>
      <c r="F1156">
        <v>0</v>
      </c>
      <c r="G1156">
        <v>0</v>
      </c>
      <c r="H1156">
        <v>0</v>
      </c>
      <c r="I1156">
        <v>0</v>
      </c>
      <c r="J1156">
        <v>0</v>
      </c>
      <c r="K1156">
        <v>0</v>
      </c>
      <c r="L1156">
        <v>0</v>
      </c>
      <c r="M1156" t="str">
        <v xml:space="preserve">GAVETA 69
SE REALIZA SEGUIMIENTO EVIDENCIANDO UN SALDO PENDIENTE DE 0,4 DÌAS EN META DE PRODUCCIÒN
EL DIA 14/10/2025 PASA A PPOCESO FUID </v>
      </c>
    </row>
    <row r="1157" spans="1:13">
      <c r="A1157" t="s">
        <v>23</v>
      </c>
      <c r="B1157" s="158">
        <v>45945</v>
      </c>
      <c r="C1157">
        <v>0</v>
      </c>
      <c r="D1157">
        <v>0</v>
      </c>
      <c r="E1157">
        <v>290</v>
      </c>
      <c r="F1157">
        <v>0</v>
      </c>
      <c r="G1157">
        <v>0</v>
      </c>
      <c r="H1157">
        <v>0</v>
      </c>
      <c r="I1157">
        <v>0</v>
      </c>
      <c r="J1157">
        <v>0</v>
      </c>
      <c r="K1157">
        <v>0</v>
      </c>
      <c r="L1157">
        <v>0</v>
      </c>
      <c r="M1157" t="str">
        <v>GAVETA 79</v>
      </c>
    </row>
    <row r="1158" spans="1:13">
      <c r="A1158" t="s">
        <v>23</v>
      </c>
      <c r="B1158" s="158">
        <v>45946</v>
      </c>
      <c r="C1158">
        <v>0</v>
      </c>
      <c r="D1158">
        <v>0</v>
      </c>
      <c r="E1158">
        <v>287</v>
      </c>
      <c r="F1158">
        <v>0</v>
      </c>
      <c r="G1158">
        <v>0</v>
      </c>
      <c r="H1158">
        <v>0</v>
      </c>
      <c r="I1158">
        <v>0</v>
      </c>
      <c r="J1158">
        <v>0</v>
      </c>
      <c r="K1158">
        <v>0</v>
      </c>
      <c r="L1158">
        <v>0</v>
      </c>
      <c r="M1158" t="str">
        <v>GAVETA 79</v>
      </c>
    </row>
    <row r="1159" spans="1:13">
      <c r="A1159" t="s">
        <v>23</v>
      </c>
      <c r="B1159" s="158">
        <v>45947</v>
      </c>
      <c r="C1159">
        <v>0</v>
      </c>
      <c r="D1159">
        <v>0</v>
      </c>
      <c r="E1159">
        <v>0</v>
      </c>
      <c r="F1159">
        <v>0</v>
      </c>
      <c r="G1159">
        <v>0</v>
      </c>
      <c r="H1159">
        <v>0</v>
      </c>
      <c r="I1159">
        <v>0</v>
      </c>
      <c r="J1159">
        <v>8</v>
      </c>
      <c r="K1159">
        <v>0</v>
      </c>
      <c r="L1159">
        <v>1</v>
      </c>
      <c r="M1159">
        <v>0</v>
      </c>
    </row>
    <row r="1160" spans="1:13">
      <c r="A1160" t="s">
        <v>23</v>
      </c>
      <c r="B1160" s="158">
        <v>45948</v>
      </c>
      <c r="C1160">
        <v>0</v>
      </c>
      <c r="D1160">
        <v>0</v>
      </c>
      <c r="E1160">
        <v>0</v>
      </c>
      <c r="F1160">
        <v>0</v>
      </c>
      <c r="G1160">
        <v>0</v>
      </c>
      <c r="H1160">
        <v>0</v>
      </c>
      <c r="I1160">
        <v>0</v>
      </c>
      <c r="J1160">
        <v>0</v>
      </c>
      <c r="K1160">
        <v>0</v>
      </c>
      <c r="L1160">
        <v>0</v>
      </c>
      <c r="M1160">
        <v>0</v>
      </c>
    </row>
    <row r="1161" spans="1:13">
      <c r="A1161" t="s">
        <v>23</v>
      </c>
      <c r="B1161" s="158">
        <v>45949</v>
      </c>
      <c r="C1161">
        <v>0</v>
      </c>
      <c r="D1161">
        <v>0</v>
      </c>
      <c r="E1161">
        <v>0</v>
      </c>
      <c r="F1161">
        <v>0</v>
      </c>
      <c r="G1161">
        <v>0</v>
      </c>
      <c r="H1161">
        <v>0</v>
      </c>
      <c r="I1161">
        <v>0</v>
      </c>
      <c r="J1161">
        <v>0</v>
      </c>
      <c r="K1161">
        <v>0</v>
      </c>
      <c r="L1161">
        <v>0</v>
      </c>
      <c r="M1161">
        <v>0</v>
      </c>
    </row>
    <row r="1162" spans="1:13">
      <c r="A1162" t="s">
        <v>23</v>
      </c>
      <c r="B1162" s="158">
        <v>45950</v>
      </c>
      <c r="C1162">
        <v>0</v>
      </c>
      <c r="D1162">
        <v>0</v>
      </c>
      <c r="E1162">
        <v>301</v>
      </c>
      <c r="F1162">
        <v>0</v>
      </c>
      <c r="G1162">
        <v>0</v>
      </c>
      <c r="H1162">
        <v>0</v>
      </c>
      <c r="I1162">
        <v>0</v>
      </c>
      <c r="J1162">
        <v>0</v>
      </c>
      <c r="K1162">
        <v>0</v>
      </c>
      <c r="L1162">
        <v>0</v>
      </c>
      <c r="M1162" t="str">
        <v>GAVETA 79</v>
      </c>
    </row>
    <row r="1163" spans="1:13">
      <c r="A1163" t="s">
        <v>23</v>
      </c>
      <c r="B1163" s="158">
        <v>45951</v>
      </c>
      <c r="C1163">
        <v>0</v>
      </c>
      <c r="D1163">
        <v>0</v>
      </c>
      <c r="E1163">
        <v>311</v>
      </c>
      <c r="F1163">
        <v>0</v>
      </c>
      <c r="G1163">
        <v>0</v>
      </c>
      <c r="H1163">
        <v>0</v>
      </c>
      <c r="I1163">
        <v>0</v>
      </c>
      <c r="J1163">
        <v>0</v>
      </c>
      <c r="K1163">
        <v>0</v>
      </c>
      <c r="L1163">
        <v>0</v>
      </c>
      <c r="M1163" t="str">
        <v>GAVETA 79</v>
      </c>
    </row>
    <row r="1164" spans="1:13">
      <c r="A1164" t="s">
        <v>23</v>
      </c>
      <c r="B1164" s="158">
        <v>45952</v>
      </c>
      <c r="C1164">
        <v>0</v>
      </c>
      <c r="D1164">
        <v>0</v>
      </c>
      <c r="E1164">
        <v>260</v>
      </c>
      <c r="F1164">
        <v>0</v>
      </c>
      <c r="G1164">
        <v>0</v>
      </c>
      <c r="H1164">
        <v>0</v>
      </c>
      <c r="I1164">
        <v>0</v>
      </c>
      <c r="J1164">
        <v>0</v>
      </c>
      <c r="K1164">
        <v>0</v>
      </c>
      <c r="L1164">
        <v>0</v>
      </c>
      <c r="M1164" t="str">
        <v>GAVETA 79</v>
      </c>
    </row>
    <row r="1165" spans="1:13">
      <c r="A1165" t="s">
        <v>23</v>
      </c>
      <c r="B1165" s="158">
        <v>45953</v>
      </c>
      <c r="C1165">
        <v>0</v>
      </c>
      <c r="D1165">
        <v>0</v>
      </c>
      <c r="E1165">
        <v>260</v>
      </c>
      <c r="F1165">
        <v>0</v>
      </c>
      <c r="G1165">
        <v>0</v>
      </c>
      <c r="H1165">
        <v>0</v>
      </c>
      <c r="I1165">
        <v>0</v>
      </c>
      <c r="J1165">
        <v>0</v>
      </c>
      <c r="K1165">
        <v>0</v>
      </c>
      <c r="L1165">
        <v>0</v>
      </c>
      <c r="M1165" t="str">
        <v>GAVETA 79</v>
      </c>
    </row>
    <row r="1166" spans="1:13">
      <c r="A1166" t="s">
        <v>23</v>
      </c>
      <c r="B1166" s="158">
        <v>45954</v>
      </c>
      <c r="C1166">
        <v>0</v>
      </c>
      <c r="D1166">
        <v>0</v>
      </c>
      <c r="E1166">
        <v>260</v>
      </c>
      <c r="F1166">
        <v>0</v>
      </c>
      <c r="G1166">
        <v>0</v>
      </c>
      <c r="H1166">
        <v>0</v>
      </c>
      <c r="I1166">
        <v>0</v>
      </c>
      <c r="J1166">
        <v>0</v>
      </c>
      <c r="K1166">
        <v>0</v>
      </c>
      <c r="L1166">
        <v>0</v>
      </c>
      <c r="M1166" t="str">
        <v xml:space="preserve">GAVETA 79
SE REALIZA SEGUIMIENTO EL 29/10 CON CORTE AL 24/10
QUEDANDO PENDIENTES 111 REGISTROS=0,4 DÌAS
TOTAL 0,8 DÌAS PENDIENTES = 222 REGISTROS FUID KARDEX
</v>
      </c>
    </row>
    <row r="1167" spans="1:13">
      <c r="A1167" t="s">
        <v>23</v>
      </c>
      <c r="B1167" s="158">
        <v>45955</v>
      </c>
      <c r="C1167">
        <v>0</v>
      </c>
      <c r="D1167">
        <v>0</v>
      </c>
      <c r="E1167">
        <v>0</v>
      </c>
      <c r="F1167">
        <v>0</v>
      </c>
      <c r="G1167">
        <v>0</v>
      </c>
      <c r="H1167">
        <v>0</v>
      </c>
      <c r="I1167">
        <v>0</v>
      </c>
      <c r="J1167">
        <v>0</v>
      </c>
      <c r="K1167">
        <v>0</v>
      </c>
      <c r="L1167">
        <v>0</v>
      </c>
      <c r="M1167">
        <v>0</v>
      </c>
    </row>
    <row r="1168" spans="1:13">
      <c r="A1168" t="s">
        <v>23</v>
      </c>
      <c r="B1168" s="158">
        <v>45956</v>
      </c>
      <c r="C1168">
        <v>0</v>
      </c>
      <c r="D1168">
        <v>0</v>
      </c>
      <c r="E1168">
        <v>0</v>
      </c>
      <c r="F1168">
        <v>0</v>
      </c>
      <c r="G1168">
        <v>0</v>
      </c>
      <c r="H1168">
        <v>0</v>
      </c>
      <c r="I1168">
        <v>0</v>
      </c>
      <c r="J1168">
        <v>0</v>
      </c>
      <c r="K1168">
        <v>0</v>
      </c>
      <c r="L1168">
        <v>0</v>
      </c>
      <c r="M1168">
        <v>0</v>
      </c>
    </row>
    <row r="1169" spans="1:13">
      <c r="A1169" t="s">
        <v>23</v>
      </c>
      <c r="B1169" s="158">
        <v>45957</v>
      </c>
      <c r="C1169">
        <v>0</v>
      </c>
      <c r="D1169">
        <v>0</v>
      </c>
      <c r="E1169">
        <v>0</v>
      </c>
      <c r="F1169">
        <v>0</v>
      </c>
      <c r="G1169">
        <v>0</v>
      </c>
      <c r="H1169">
        <v>0</v>
      </c>
      <c r="I1169">
        <v>0</v>
      </c>
      <c r="J1169">
        <v>0</v>
      </c>
      <c r="K1169">
        <v>0</v>
      </c>
      <c r="L1169">
        <v>0</v>
      </c>
      <c r="M1169">
        <v>0</v>
      </c>
    </row>
    <row r="1170" spans="1:13">
      <c r="A1170" t="s">
        <v>23</v>
      </c>
      <c r="B1170" s="158">
        <v>45958</v>
      </c>
      <c r="C1170">
        <v>0</v>
      </c>
      <c r="D1170">
        <v>0</v>
      </c>
      <c r="E1170">
        <v>0</v>
      </c>
      <c r="F1170">
        <v>0</v>
      </c>
      <c r="G1170">
        <v>0</v>
      </c>
      <c r="H1170">
        <v>0</v>
      </c>
      <c r="I1170">
        <v>0</v>
      </c>
      <c r="J1170">
        <v>0</v>
      </c>
      <c r="K1170">
        <v>0</v>
      </c>
      <c r="L1170">
        <v>0</v>
      </c>
      <c r="M1170">
        <v>0</v>
      </c>
    </row>
    <row r="1171" spans="1:13">
      <c r="A1171" t="s">
        <v>23</v>
      </c>
      <c r="B1171" s="158">
        <v>45959</v>
      </c>
      <c r="C1171">
        <v>0</v>
      </c>
      <c r="D1171">
        <v>0</v>
      </c>
      <c r="E1171">
        <v>0</v>
      </c>
      <c r="F1171">
        <v>0</v>
      </c>
      <c r="G1171">
        <v>0</v>
      </c>
      <c r="H1171">
        <v>0</v>
      </c>
      <c r="I1171">
        <v>0</v>
      </c>
      <c r="J1171">
        <v>0</v>
      </c>
      <c r="K1171">
        <v>0</v>
      </c>
      <c r="L1171">
        <v>0</v>
      </c>
      <c r="M1171">
        <v>0</v>
      </c>
    </row>
    <row r="1172" spans="1:13">
      <c r="A1172" t="s">
        <v>23</v>
      </c>
      <c r="B1172" s="158">
        <v>45960</v>
      </c>
      <c r="C1172">
        <v>0</v>
      </c>
      <c r="D1172">
        <v>0</v>
      </c>
      <c r="E1172">
        <v>0</v>
      </c>
      <c r="F1172">
        <v>0</v>
      </c>
      <c r="G1172">
        <v>0</v>
      </c>
      <c r="H1172">
        <v>0</v>
      </c>
      <c r="I1172">
        <v>0</v>
      </c>
      <c r="J1172">
        <v>0</v>
      </c>
      <c r="K1172">
        <v>0</v>
      </c>
      <c r="L1172">
        <v>0</v>
      </c>
      <c r="M1172">
        <v>0</v>
      </c>
    </row>
    <row r="1173" spans="1:13">
      <c r="A1173" t="s">
        <v>23</v>
      </c>
      <c r="B1173" s="158">
        <v>45961</v>
      </c>
      <c r="C1173">
        <v>0</v>
      </c>
      <c r="D1173">
        <v>0</v>
      </c>
      <c r="E1173">
        <v>0</v>
      </c>
      <c r="F1173">
        <v>0</v>
      </c>
      <c r="G1173">
        <v>0</v>
      </c>
      <c r="H1173">
        <v>0</v>
      </c>
      <c r="I1173">
        <v>0</v>
      </c>
      <c r="J1173">
        <v>0</v>
      </c>
      <c r="K1173">
        <v>0</v>
      </c>
      <c r="L1173">
        <v>0</v>
      </c>
      <c r="M1173">
        <v>0</v>
      </c>
    </row>
    <row r="1174" spans="1:13">
      <c r="A1174" t="s">
        <v>23</v>
      </c>
      <c r="B1174" s="158">
        <v>45962</v>
      </c>
      <c r="C1174">
        <v>0</v>
      </c>
      <c r="D1174">
        <v>0</v>
      </c>
      <c r="E1174">
        <v>0</v>
      </c>
      <c r="F1174">
        <v>0</v>
      </c>
      <c r="G1174">
        <v>0</v>
      </c>
      <c r="H1174">
        <v>0</v>
      </c>
      <c r="I1174">
        <v>0</v>
      </c>
      <c r="J1174">
        <v>0</v>
      </c>
      <c r="K1174">
        <v>0</v>
      </c>
      <c r="L1174">
        <v>0</v>
      </c>
      <c r="M1174">
        <v>0</v>
      </c>
    </row>
    <row r="1175" spans="1:13">
      <c r="A1175" t="s">
        <v>23</v>
      </c>
      <c r="B1175" s="158">
        <v>45963</v>
      </c>
      <c r="C1175">
        <v>0</v>
      </c>
      <c r="D1175">
        <v>0</v>
      </c>
      <c r="E1175">
        <v>0</v>
      </c>
      <c r="F1175">
        <v>0</v>
      </c>
      <c r="G1175">
        <v>0</v>
      </c>
      <c r="H1175">
        <v>0</v>
      </c>
      <c r="I1175">
        <v>0</v>
      </c>
      <c r="J1175">
        <v>0</v>
      </c>
      <c r="K1175">
        <v>0</v>
      </c>
      <c r="L1175">
        <v>0</v>
      </c>
      <c r="M1175">
        <v>0</v>
      </c>
    </row>
    <row r="1176" spans="1:13">
      <c r="A1176" t="s">
        <v>23</v>
      </c>
      <c r="B1176" s="158">
        <v>45964</v>
      </c>
      <c r="C1176">
        <v>0</v>
      </c>
      <c r="D1176">
        <v>0</v>
      </c>
      <c r="E1176">
        <v>0</v>
      </c>
      <c r="F1176">
        <v>0</v>
      </c>
      <c r="G1176">
        <v>0</v>
      </c>
      <c r="H1176">
        <v>0</v>
      </c>
      <c r="I1176">
        <v>0</v>
      </c>
      <c r="J1176">
        <v>0</v>
      </c>
      <c r="K1176">
        <v>0</v>
      </c>
      <c r="L1176">
        <v>0</v>
      </c>
      <c r="M1176">
        <v>0</v>
      </c>
    </row>
    <row r="1177" spans="1:13">
      <c r="A1177" t="s">
        <v>23</v>
      </c>
      <c r="B1177" s="158">
        <v>45965</v>
      </c>
      <c r="C1177">
        <v>0</v>
      </c>
      <c r="D1177">
        <v>0</v>
      </c>
      <c r="E1177">
        <v>0</v>
      </c>
      <c r="F1177">
        <v>0</v>
      </c>
      <c r="G1177">
        <v>0</v>
      </c>
      <c r="H1177">
        <v>0</v>
      </c>
      <c r="I1177">
        <v>0</v>
      </c>
      <c r="J1177">
        <v>0</v>
      </c>
      <c r="K1177">
        <v>0</v>
      </c>
      <c r="L1177">
        <v>0</v>
      </c>
      <c r="M1177">
        <v>0</v>
      </c>
    </row>
    <row r="1178" spans="1:13">
      <c r="A1178" t="s">
        <v>23</v>
      </c>
      <c r="B1178" s="158">
        <v>45966</v>
      </c>
      <c r="C1178">
        <v>0</v>
      </c>
      <c r="D1178">
        <v>0</v>
      </c>
      <c r="E1178">
        <v>0</v>
      </c>
      <c r="F1178">
        <v>0</v>
      </c>
      <c r="G1178">
        <v>0</v>
      </c>
      <c r="H1178">
        <v>0</v>
      </c>
      <c r="I1178">
        <v>0</v>
      </c>
      <c r="J1178">
        <v>0</v>
      </c>
      <c r="K1178">
        <v>0</v>
      </c>
      <c r="L1178">
        <v>0</v>
      </c>
      <c r="M1178">
        <v>0</v>
      </c>
    </row>
    <row r="1179" spans="1:13">
      <c r="A1179" t="s">
        <v>23</v>
      </c>
      <c r="B1179" s="158">
        <v>45967</v>
      </c>
      <c r="C1179">
        <v>0</v>
      </c>
      <c r="D1179">
        <v>0</v>
      </c>
      <c r="E1179">
        <v>0</v>
      </c>
      <c r="F1179">
        <v>0</v>
      </c>
      <c r="G1179">
        <v>0</v>
      </c>
      <c r="H1179">
        <v>0</v>
      </c>
      <c r="I1179">
        <v>0</v>
      </c>
      <c r="J1179">
        <v>0</v>
      </c>
      <c r="K1179">
        <v>0</v>
      </c>
      <c r="L1179">
        <v>0</v>
      </c>
      <c r="M1179">
        <v>0</v>
      </c>
    </row>
    <row r="1180" spans="1:13">
      <c r="A1180" t="s">
        <v>23</v>
      </c>
      <c r="B1180" s="158">
        <v>45968</v>
      </c>
      <c r="C1180">
        <v>0</v>
      </c>
      <c r="D1180">
        <v>0</v>
      </c>
      <c r="E1180">
        <v>0</v>
      </c>
      <c r="F1180">
        <v>0</v>
      </c>
      <c r="G1180">
        <v>0</v>
      </c>
      <c r="H1180">
        <v>0</v>
      </c>
      <c r="I1180">
        <v>0</v>
      </c>
      <c r="J1180">
        <v>0</v>
      </c>
      <c r="K1180">
        <v>0</v>
      </c>
      <c r="L1180">
        <v>0</v>
      </c>
      <c r="M1180">
        <v>0</v>
      </c>
    </row>
    <row r="1181" spans="1:13">
      <c r="A1181" t="s">
        <v>23</v>
      </c>
      <c r="B1181" s="158">
        <v>45969</v>
      </c>
      <c r="C1181">
        <v>0</v>
      </c>
      <c r="D1181">
        <v>0</v>
      </c>
      <c r="E1181">
        <v>0</v>
      </c>
      <c r="F1181">
        <v>0</v>
      </c>
      <c r="G1181">
        <v>0</v>
      </c>
      <c r="H1181">
        <v>0</v>
      </c>
      <c r="I1181">
        <v>0</v>
      </c>
      <c r="J1181">
        <v>0</v>
      </c>
      <c r="K1181">
        <v>0</v>
      </c>
      <c r="L1181">
        <v>0</v>
      </c>
      <c r="M1181">
        <v>0</v>
      </c>
    </row>
    <row r="1182" spans="1:13">
      <c r="A1182" t="s">
        <v>23</v>
      </c>
      <c r="B1182" s="158">
        <v>45970</v>
      </c>
      <c r="C1182">
        <v>0</v>
      </c>
      <c r="D1182">
        <v>0</v>
      </c>
      <c r="E1182">
        <v>0</v>
      </c>
      <c r="F1182">
        <v>0</v>
      </c>
      <c r="G1182">
        <v>0</v>
      </c>
      <c r="H1182">
        <v>0</v>
      </c>
      <c r="I1182">
        <v>0</v>
      </c>
      <c r="J1182">
        <v>0</v>
      </c>
      <c r="K1182">
        <v>0</v>
      </c>
      <c r="L1182">
        <v>0</v>
      </c>
      <c r="M1182">
        <v>0</v>
      </c>
    </row>
    <row r="1183" spans="1:13">
      <c r="A1183" t="s">
        <v>23</v>
      </c>
      <c r="B1183" s="158">
        <v>45971</v>
      </c>
      <c r="C1183">
        <v>0</v>
      </c>
      <c r="D1183">
        <v>0</v>
      </c>
      <c r="E1183">
        <v>0</v>
      </c>
      <c r="F1183">
        <v>0</v>
      </c>
      <c r="G1183">
        <v>0</v>
      </c>
      <c r="H1183">
        <v>0</v>
      </c>
      <c r="I1183">
        <v>0</v>
      </c>
      <c r="J1183">
        <v>0</v>
      </c>
      <c r="K1183">
        <v>0</v>
      </c>
      <c r="L1183">
        <v>0</v>
      </c>
      <c r="M1183">
        <v>0</v>
      </c>
    </row>
    <row r="1184" spans="1:13">
      <c r="A1184" t="s">
        <v>23</v>
      </c>
      <c r="B1184" s="158">
        <v>45972</v>
      </c>
      <c r="C1184">
        <v>0</v>
      </c>
      <c r="D1184">
        <v>0</v>
      </c>
      <c r="E1184">
        <v>0</v>
      </c>
      <c r="F1184">
        <v>0</v>
      </c>
      <c r="G1184">
        <v>0</v>
      </c>
      <c r="H1184">
        <v>0</v>
      </c>
      <c r="I1184">
        <v>0</v>
      </c>
      <c r="J1184">
        <v>0</v>
      </c>
      <c r="K1184">
        <v>0</v>
      </c>
      <c r="L1184">
        <v>0</v>
      </c>
      <c r="M1184">
        <v>0</v>
      </c>
    </row>
    <row r="1185" spans="1:13">
      <c r="A1185" t="s">
        <v>23</v>
      </c>
      <c r="B1185" s="158">
        <v>45973</v>
      </c>
      <c r="C1185">
        <v>0</v>
      </c>
      <c r="D1185">
        <v>0</v>
      </c>
      <c r="E1185">
        <v>0</v>
      </c>
      <c r="F1185">
        <v>0</v>
      </c>
      <c r="G1185">
        <v>0</v>
      </c>
      <c r="H1185">
        <v>0</v>
      </c>
      <c r="I1185">
        <v>0</v>
      </c>
      <c r="J1185">
        <v>0</v>
      </c>
      <c r="K1185">
        <v>0</v>
      </c>
      <c r="L1185">
        <v>0</v>
      </c>
      <c r="M1185">
        <v>0</v>
      </c>
    </row>
    <row r="1186" spans="1:13">
      <c r="A1186" t="s">
        <v>23</v>
      </c>
      <c r="B1186" s="158">
        <v>45974</v>
      </c>
      <c r="C1186">
        <v>0</v>
      </c>
      <c r="D1186">
        <v>0</v>
      </c>
      <c r="E1186">
        <v>0</v>
      </c>
      <c r="F1186">
        <v>0</v>
      </c>
      <c r="G1186">
        <v>0</v>
      </c>
      <c r="H1186">
        <v>0</v>
      </c>
      <c r="I1186">
        <v>0</v>
      </c>
      <c r="J1186">
        <v>0</v>
      </c>
      <c r="K1186">
        <v>0</v>
      </c>
      <c r="L1186">
        <v>0</v>
      </c>
      <c r="M1186">
        <v>0</v>
      </c>
    </row>
    <row r="1187" spans="1:13">
      <c r="A1187" t="s">
        <v>23</v>
      </c>
      <c r="B1187" s="158">
        <v>45975</v>
      </c>
      <c r="C1187">
        <v>0</v>
      </c>
      <c r="D1187">
        <v>0</v>
      </c>
      <c r="E1187">
        <v>0</v>
      </c>
      <c r="F1187">
        <v>0</v>
      </c>
      <c r="G1187">
        <v>0</v>
      </c>
      <c r="H1187">
        <v>0</v>
      </c>
      <c r="I1187">
        <v>0</v>
      </c>
      <c r="J1187">
        <v>0</v>
      </c>
      <c r="K1187">
        <v>0</v>
      </c>
      <c r="L1187">
        <v>0</v>
      </c>
      <c r="M1187">
        <v>0</v>
      </c>
    </row>
    <row r="1188" spans="1:13">
      <c r="A1188" t="s">
        <v>23</v>
      </c>
      <c r="B1188" s="158">
        <v>45976</v>
      </c>
      <c r="C1188">
        <v>0</v>
      </c>
      <c r="D1188">
        <v>0</v>
      </c>
      <c r="E1188">
        <v>0</v>
      </c>
      <c r="F1188">
        <v>0</v>
      </c>
      <c r="G1188">
        <v>0</v>
      </c>
      <c r="H1188">
        <v>0</v>
      </c>
      <c r="I1188">
        <v>0</v>
      </c>
      <c r="J1188">
        <v>0</v>
      </c>
      <c r="K1188">
        <v>0</v>
      </c>
      <c r="L1188">
        <v>0</v>
      </c>
      <c r="M1188">
        <v>0</v>
      </c>
    </row>
    <row r="1189" spans="1:13">
      <c r="A1189" t="s">
        <v>23</v>
      </c>
      <c r="B1189" s="158">
        <v>45977</v>
      </c>
      <c r="C1189">
        <v>0</v>
      </c>
      <c r="D1189">
        <v>0</v>
      </c>
      <c r="E1189">
        <v>0</v>
      </c>
      <c r="F1189">
        <v>0</v>
      </c>
      <c r="G1189">
        <v>0</v>
      </c>
      <c r="H1189">
        <v>0</v>
      </c>
      <c r="I1189">
        <v>0</v>
      </c>
      <c r="J1189">
        <v>0</v>
      </c>
      <c r="K1189">
        <v>0</v>
      </c>
      <c r="L1189">
        <v>0</v>
      </c>
      <c r="M1189">
        <v>0</v>
      </c>
    </row>
    <row r="1190" spans="1:13">
      <c r="A1190" t="s">
        <v>23</v>
      </c>
      <c r="B1190" s="158">
        <v>45978</v>
      </c>
      <c r="C1190">
        <v>0</v>
      </c>
      <c r="D1190">
        <v>0</v>
      </c>
      <c r="E1190">
        <v>0</v>
      </c>
      <c r="F1190">
        <v>0</v>
      </c>
      <c r="G1190">
        <v>0</v>
      </c>
      <c r="H1190">
        <v>0</v>
      </c>
      <c r="I1190">
        <v>0</v>
      </c>
      <c r="J1190">
        <v>0</v>
      </c>
      <c r="K1190">
        <v>0</v>
      </c>
      <c r="L1190">
        <v>0</v>
      </c>
      <c r="M1190">
        <v>0</v>
      </c>
    </row>
    <row r="1191" spans="1:13">
      <c r="A1191" t="s">
        <v>23</v>
      </c>
      <c r="B1191" s="158">
        <v>45979</v>
      </c>
      <c r="C1191">
        <v>0</v>
      </c>
      <c r="D1191">
        <v>0</v>
      </c>
      <c r="E1191">
        <v>0</v>
      </c>
      <c r="F1191">
        <v>0</v>
      </c>
      <c r="G1191">
        <v>0</v>
      </c>
      <c r="H1191">
        <v>0</v>
      </c>
      <c r="I1191">
        <v>0</v>
      </c>
      <c r="J1191">
        <v>0</v>
      </c>
      <c r="K1191">
        <v>0</v>
      </c>
      <c r="L1191">
        <v>0</v>
      </c>
      <c r="M1191">
        <v>0</v>
      </c>
    </row>
    <row r="1192" spans="1:13">
      <c r="A1192" t="s">
        <v>23</v>
      </c>
      <c r="B1192" s="158">
        <v>45980</v>
      </c>
      <c r="C1192">
        <v>0</v>
      </c>
      <c r="D1192">
        <v>0</v>
      </c>
      <c r="E1192">
        <v>0</v>
      </c>
      <c r="F1192">
        <v>0</v>
      </c>
      <c r="G1192">
        <v>0</v>
      </c>
      <c r="H1192">
        <v>0</v>
      </c>
      <c r="I1192">
        <v>0</v>
      </c>
      <c r="J1192">
        <v>0</v>
      </c>
      <c r="K1192">
        <v>0</v>
      </c>
      <c r="L1192">
        <v>0</v>
      </c>
      <c r="M1192">
        <v>0</v>
      </c>
    </row>
    <row r="1193" spans="1:13">
      <c r="A1193" t="s">
        <v>23</v>
      </c>
      <c r="B1193" s="158">
        <v>45981</v>
      </c>
      <c r="C1193">
        <v>0</v>
      </c>
      <c r="D1193">
        <v>0</v>
      </c>
      <c r="E1193">
        <v>0</v>
      </c>
      <c r="F1193">
        <v>0</v>
      </c>
      <c r="G1193">
        <v>0</v>
      </c>
      <c r="H1193">
        <v>0</v>
      </c>
      <c r="I1193">
        <v>0</v>
      </c>
      <c r="J1193">
        <v>0</v>
      </c>
      <c r="K1193">
        <v>0</v>
      </c>
      <c r="L1193">
        <v>0</v>
      </c>
      <c r="M1193">
        <v>0</v>
      </c>
    </row>
    <row r="1194" spans="1:13">
      <c r="A1194" t="s">
        <v>23</v>
      </c>
      <c r="B1194" s="158">
        <v>45982</v>
      </c>
      <c r="C1194">
        <v>0</v>
      </c>
      <c r="D1194">
        <v>0</v>
      </c>
      <c r="E1194">
        <v>0</v>
      </c>
      <c r="F1194">
        <v>0</v>
      </c>
      <c r="G1194">
        <v>0</v>
      </c>
      <c r="H1194">
        <v>0</v>
      </c>
      <c r="I1194">
        <v>0</v>
      </c>
      <c r="J1194">
        <v>0</v>
      </c>
      <c r="K1194">
        <v>0</v>
      </c>
      <c r="L1194">
        <v>0</v>
      </c>
      <c r="M1194">
        <v>0</v>
      </c>
    </row>
    <row r="1195" spans="1:13">
      <c r="A1195" t="s">
        <v>23</v>
      </c>
      <c r="B1195" s="158">
        <v>45983</v>
      </c>
      <c r="C1195">
        <v>0</v>
      </c>
      <c r="D1195">
        <v>0</v>
      </c>
      <c r="E1195">
        <v>0</v>
      </c>
      <c r="F1195">
        <v>0</v>
      </c>
      <c r="G1195">
        <v>0</v>
      </c>
      <c r="H1195">
        <v>0</v>
      </c>
      <c r="I1195">
        <v>0</v>
      </c>
      <c r="J1195">
        <v>0</v>
      </c>
      <c r="K1195">
        <v>0</v>
      </c>
      <c r="L1195">
        <v>0</v>
      </c>
      <c r="M1195">
        <v>0</v>
      </c>
    </row>
    <row r="1196" spans="1:13">
      <c r="A1196" t="s">
        <v>23</v>
      </c>
      <c r="B1196" s="158">
        <v>45984</v>
      </c>
      <c r="C1196">
        <v>0</v>
      </c>
      <c r="D1196">
        <v>0</v>
      </c>
      <c r="E1196">
        <v>0</v>
      </c>
      <c r="F1196">
        <v>0</v>
      </c>
      <c r="G1196">
        <v>0</v>
      </c>
      <c r="H1196">
        <v>0</v>
      </c>
      <c r="I1196">
        <v>0</v>
      </c>
      <c r="J1196">
        <v>0</v>
      </c>
      <c r="K1196">
        <v>0</v>
      </c>
      <c r="L1196">
        <v>0</v>
      </c>
      <c r="M1196">
        <v>0</v>
      </c>
    </row>
    <row r="1197" spans="1:13">
      <c r="A1197" t="s">
        <v>23</v>
      </c>
      <c r="B1197" s="158">
        <v>45985</v>
      </c>
      <c r="C1197">
        <v>0</v>
      </c>
      <c r="D1197">
        <v>0</v>
      </c>
      <c r="E1197">
        <v>0</v>
      </c>
      <c r="F1197">
        <v>0</v>
      </c>
      <c r="G1197">
        <v>0</v>
      </c>
      <c r="H1197">
        <v>0</v>
      </c>
      <c r="I1197">
        <v>0</v>
      </c>
      <c r="J1197">
        <v>0</v>
      </c>
      <c r="K1197">
        <v>0</v>
      </c>
      <c r="L1197">
        <v>0</v>
      </c>
      <c r="M1197">
        <v>0</v>
      </c>
    </row>
    <row r="1198" spans="1:13">
      <c r="A1198" t="s">
        <v>23</v>
      </c>
      <c r="B1198" s="158">
        <v>45986</v>
      </c>
      <c r="C1198">
        <v>0</v>
      </c>
      <c r="D1198">
        <v>0</v>
      </c>
      <c r="E1198">
        <v>0</v>
      </c>
      <c r="F1198">
        <v>0</v>
      </c>
      <c r="G1198">
        <v>0</v>
      </c>
      <c r="H1198">
        <v>0</v>
      </c>
      <c r="I1198">
        <v>0</v>
      </c>
      <c r="J1198">
        <v>0</v>
      </c>
      <c r="K1198">
        <v>0</v>
      </c>
      <c r="L1198">
        <v>0</v>
      </c>
      <c r="M1198">
        <v>0</v>
      </c>
    </row>
    <row r="1199" spans="1:13">
      <c r="A1199" t="s">
        <v>23</v>
      </c>
      <c r="B1199" s="158">
        <v>45987</v>
      </c>
      <c r="C1199">
        <v>0</v>
      </c>
      <c r="D1199">
        <v>0</v>
      </c>
      <c r="E1199">
        <v>0</v>
      </c>
      <c r="F1199">
        <v>0</v>
      </c>
      <c r="G1199">
        <v>0</v>
      </c>
      <c r="H1199">
        <v>0</v>
      </c>
      <c r="I1199">
        <v>0</v>
      </c>
      <c r="J1199">
        <v>0</v>
      </c>
      <c r="K1199">
        <v>0</v>
      </c>
      <c r="L1199">
        <v>0</v>
      </c>
      <c r="M1199">
        <v>0</v>
      </c>
    </row>
    <row r="1200" spans="1:13">
      <c r="A1200" t="s">
        <v>23</v>
      </c>
      <c r="B1200" s="158">
        <v>45988</v>
      </c>
      <c r="C1200">
        <v>0</v>
      </c>
      <c r="D1200">
        <v>0</v>
      </c>
      <c r="E1200">
        <v>0</v>
      </c>
      <c r="F1200">
        <v>0</v>
      </c>
      <c r="G1200">
        <v>0</v>
      </c>
      <c r="H1200">
        <v>0</v>
      </c>
      <c r="I1200">
        <v>0</v>
      </c>
      <c r="J1200">
        <v>0</v>
      </c>
      <c r="K1200">
        <v>0</v>
      </c>
      <c r="L1200">
        <v>0</v>
      </c>
      <c r="M1200">
        <v>0</v>
      </c>
    </row>
    <row r="1201" spans="1:13">
      <c r="A1201" t="s">
        <v>23</v>
      </c>
      <c r="B1201" s="158">
        <v>45989</v>
      </c>
      <c r="C1201">
        <v>0</v>
      </c>
      <c r="D1201">
        <v>0</v>
      </c>
      <c r="E1201">
        <v>0</v>
      </c>
      <c r="F1201">
        <v>0</v>
      </c>
      <c r="G1201">
        <v>0</v>
      </c>
      <c r="H1201">
        <v>0</v>
      </c>
      <c r="I1201">
        <v>0</v>
      </c>
      <c r="J1201">
        <v>0</v>
      </c>
      <c r="K1201">
        <v>0</v>
      </c>
      <c r="L1201">
        <v>0</v>
      </c>
      <c r="M1201">
        <v>0</v>
      </c>
    </row>
    <row r="1202" spans="1:13">
      <c r="A1202" t="s">
        <v>23</v>
      </c>
      <c r="B1202" s="158">
        <v>45990</v>
      </c>
      <c r="C1202">
        <v>0</v>
      </c>
      <c r="D1202">
        <v>0</v>
      </c>
      <c r="E1202">
        <v>0</v>
      </c>
      <c r="F1202">
        <v>0</v>
      </c>
      <c r="G1202">
        <v>0</v>
      </c>
      <c r="H1202">
        <v>0</v>
      </c>
      <c r="I1202">
        <v>0</v>
      </c>
      <c r="J1202">
        <v>0</v>
      </c>
      <c r="K1202">
        <v>0</v>
      </c>
      <c r="L1202">
        <v>0</v>
      </c>
      <c r="M1202">
        <v>0</v>
      </c>
    </row>
    <row r="1203" spans="1:13">
      <c r="A1203" t="s">
        <v>23</v>
      </c>
      <c r="B1203" s="158">
        <v>45991</v>
      </c>
      <c r="C1203">
        <v>0</v>
      </c>
      <c r="D1203">
        <v>0</v>
      </c>
      <c r="E1203">
        <v>0</v>
      </c>
      <c r="F1203">
        <v>0</v>
      </c>
      <c r="G1203">
        <v>0</v>
      </c>
      <c r="H1203">
        <v>0</v>
      </c>
      <c r="I1203">
        <v>0</v>
      </c>
      <c r="J1203">
        <v>0</v>
      </c>
      <c r="K1203">
        <v>0</v>
      </c>
      <c r="L1203">
        <v>0</v>
      </c>
      <c r="M1203">
        <v>0</v>
      </c>
    </row>
    <row r="1204" spans="1:13">
      <c r="A1204" t="s">
        <v>23</v>
      </c>
      <c r="B1204" s="158">
        <v>45992</v>
      </c>
      <c r="C1204">
        <v>0</v>
      </c>
      <c r="D1204">
        <v>0</v>
      </c>
      <c r="E1204">
        <v>0</v>
      </c>
      <c r="F1204">
        <v>0</v>
      </c>
      <c r="G1204">
        <v>0</v>
      </c>
      <c r="H1204">
        <v>0</v>
      </c>
      <c r="I1204">
        <v>0</v>
      </c>
      <c r="J1204">
        <v>0</v>
      </c>
      <c r="K1204">
        <v>0</v>
      </c>
      <c r="L1204">
        <v>0</v>
      </c>
      <c r="M1204">
        <v>0</v>
      </c>
    </row>
    <row r="1205" spans="1:13">
      <c r="A1205" t="s">
        <v>23</v>
      </c>
      <c r="B1205" s="158">
        <v>45993</v>
      </c>
      <c r="C1205">
        <v>0</v>
      </c>
      <c r="D1205">
        <v>0</v>
      </c>
      <c r="E1205">
        <v>0</v>
      </c>
      <c r="F1205">
        <v>0</v>
      </c>
      <c r="G1205">
        <v>0</v>
      </c>
      <c r="H1205">
        <v>0</v>
      </c>
      <c r="I1205">
        <v>0</v>
      </c>
      <c r="J1205">
        <v>0</v>
      </c>
      <c r="K1205">
        <v>0</v>
      </c>
      <c r="L1205">
        <v>0</v>
      </c>
      <c r="M1205">
        <v>0</v>
      </c>
    </row>
    <row r="1206" spans="1:13">
      <c r="A1206" t="s">
        <v>23</v>
      </c>
      <c r="B1206" s="158">
        <v>45994</v>
      </c>
      <c r="C1206">
        <v>0</v>
      </c>
      <c r="D1206">
        <v>0</v>
      </c>
      <c r="E1206">
        <v>0</v>
      </c>
      <c r="F1206">
        <v>0</v>
      </c>
      <c r="G1206">
        <v>0</v>
      </c>
      <c r="H1206">
        <v>0</v>
      </c>
      <c r="I1206">
        <v>0</v>
      </c>
      <c r="J1206">
        <v>0</v>
      </c>
      <c r="K1206">
        <v>0</v>
      </c>
      <c r="L1206">
        <v>0</v>
      </c>
      <c r="M1206">
        <v>0</v>
      </c>
    </row>
    <row r="1207" spans="1:13">
      <c r="A1207" t="s">
        <v>23</v>
      </c>
      <c r="B1207" s="158">
        <v>45995</v>
      </c>
      <c r="C1207">
        <v>0</v>
      </c>
      <c r="D1207">
        <v>0</v>
      </c>
      <c r="E1207">
        <v>0</v>
      </c>
      <c r="F1207">
        <v>0</v>
      </c>
      <c r="G1207">
        <v>0</v>
      </c>
      <c r="H1207">
        <v>0</v>
      </c>
      <c r="I1207">
        <v>0</v>
      </c>
      <c r="J1207">
        <v>0</v>
      </c>
      <c r="K1207">
        <v>0</v>
      </c>
      <c r="L1207">
        <v>0</v>
      </c>
      <c r="M1207">
        <v>0</v>
      </c>
    </row>
    <row r="1208" spans="1:13">
      <c r="A1208" t="s">
        <v>23</v>
      </c>
      <c r="B1208" s="158">
        <v>45996</v>
      </c>
      <c r="C1208">
        <v>0</v>
      </c>
      <c r="D1208">
        <v>0</v>
      </c>
      <c r="E1208">
        <v>0</v>
      </c>
      <c r="F1208">
        <v>0</v>
      </c>
      <c r="G1208">
        <v>0</v>
      </c>
      <c r="H1208">
        <v>0</v>
      </c>
      <c r="I1208">
        <v>0</v>
      </c>
      <c r="J1208">
        <v>0</v>
      </c>
      <c r="K1208">
        <v>0</v>
      </c>
      <c r="L1208">
        <v>0</v>
      </c>
      <c r="M1208">
        <v>0</v>
      </c>
    </row>
    <row r="1209" spans="1:13">
      <c r="A1209" t="s">
        <v>23</v>
      </c>
      <c r="B1209" s="158">
        <v>45997</v>
      </c>
      <c r="C1209">
        <v>0</v>
      </c>
      <c r="D1209">
        <v>0</v>
      </c>
      <c r="E1209">
        <v>0</v>
      </c>
      <c r="F1209">
        <v>0</v>
      </c>
      <c r="G1209">
        <v>0</v>
      </c>
      <c r="H1209">
        <v>0</v>
      </c>
      <c r="I1209">
        <v>0</v>
      </c>
      <c r="J1209">
        <v>0</v>
      </c>
      <c r="K1209">
        <v>0</v>
      </c>
      <c r="L1209">
        <v>0</v>
      </c>
      <c r="M1209">
        <v>0</v>
      </c>
    </row>
    <row r="1210" spans="1:13">
      <c r="A1210" t="s">
        <v>23</v>
      </c>
      <c r="B1210" s="158">
        <v>45998</v>
      </c>
      <c r="C1210">
        <v>0</v>
      </c>
      <c r="D1210">
        <v>0</v>
      </c>
      <c r="E1210">
        <v>0</v>
      </c>
      <c r="F1210">
        <v>0</v>
      </c>
      <c r="G1210">
        <v>0</v>
      </c>
      <c r="H1210">
        <v>0</v>
      </c>
      <c r="I1210">
        <v>0</v>
      </c>
      <c r="J1210">
        <v>0</v>
      </c>
      <c r="K1210">
        <v>0</v>
      </c>
      <c r="L1210">
        <v>0</v>
      </c>
      <c r="M1210">
        <v>0</v>
      </c>
    </row>
    <row r="1211" spans="1:13">
      <c r="A1211" t="s">
        <v>23</v>
      </c>
      <c r="B1211" s="158">
        <v>45999</v>
      </c>
      <c r="C1211">
        <v>0</v>
      </c>
      <c r="D1211">
        <v>0</v>
      </c>
      <c r="E1211">
        <v>0</v>
      </c>
      <c r="F1211">
        <v>0</v>
      </c>
      <c r="G1211">
        <v>0</v>
      </c>
      <c r="H1211">
        <v>0</v>
      </c>
      <c r="I1211">
        <v>0</v>
      </c>
      <c r="J1211">
        <v>0</v>
      </c>
      <c r="K1211">
        <v>0</v>
      </c>
      <c r="L1211">
        <v>0</v>
      </c>
      <c r="M1211">
        <v>0</v>
      </c>
    </row>
    <row r="1212" spans="1:13">
      <c r="A1212" t="s">
        <v>23</v>
      </c>
      <c r="B1212" s="158">
        <v>46000</v>
      </c>
      <c r="C1212">
        <v>0</v>
      </c>
      <c r="D1212">
        <v>0</v>
      </c>
      <c r="E1212">
        <v>0</v>
      </c>
      <c r="F1212">
        <v>0</v>
      </c>
      <c r="G1212">
        <v>0</v>
      </c>
      <c r="H1212">
        <v>0</v>
      </c>
      <c r="I1212">
        <v>0</v>
      </c>
      <c r="J1212">
        <v>0</v>
      </c>
      <c r="K1212">
        <v>0</v>
      </c>
      <c r="L1212">
        <v>0</v>
      </c>
      <c r="M1212">
        <v>0</v>
      </c>
    </row>
    <row r="1213" spans="1:13">
      <c r="A1213" t="s">
        <v>23</v>
      </c>
      <c r="B1213" s="158">
        <v>46001</v>
      </c>
      <c r="C1213">
        <v>0</v>
      </c>
      <c r="D1213">
        <v>0</v>
      </c>
      <c r="E1213">
        <v>0</v>
      </c>
      <c r="F1213">
        <v>0</v>
      </c>
      <c r="G1213">
        <v>0</v>
      </c>
      <c r="H1213">
        <v>0</v>
      </c>
      <c r="I1213">
        <v>0</v>
      </c>
      <c r="J1213">
        <v>0</v>
      </c>
      <c r="K1213">
        <v>0</v>
      </c>
      <c r="L1213">
        <v>0</v>
      </c>
      <c r="M1213">
        <v>0</v>
      </c>
    </row>
    <row r="1214" spans="1:13">
      <c r="A1214" t="s">
        <v>23</v>
      </c>
      <c r="B1214" s="158">
        <v>46002</v>
      </c>
      <c r="C1214">
        <v>0</v>
      </c>
      <c r="D1214">
        <v>0</v>
      </c>
      <c r="E1214">
        <v>0</v>
      </c>
      <c r="F1214">
        <v>0</v>
      </c>
      <c r="G1214">
        <v>0</v>
      </c>
      <c r="H1214">
        <v>0</v>
      </c>
      <c r="I1214">
        <v>0</v>
      </c>
      <c r="J1214">
        <v>0</v>
      </c>
      <c r="K1214">
        <v>0</v>
      </c>
      <c r="L1214">
        <v>0</v>
      </c>
      <c r="M1214">
        <v>0</v>
      </c>
    </row>
    <row r="1215" spans="1:13">
      <c r="A1215" t="s">
        <v>23</v>
      </c>
      <c r="B1215" s="158">
        <v>46003</v>
      </c>
      <c r="C1215">
        <v>0</v>
      </c>
      <c r="D1215">
        <v>0</v>
      </c>
      <c r="E1215">
        <v>0</v>
      </c>
      <c r="F1215">
        <v>0</v>
      </c>
      <c r="G1215">
        <v>0</v>
      </c>
      <c r="H1215">
        <v>0</v>
      </c>
      <c r="I1215">
        <v>0</v>
      </c>
      <c r="J1215">
        <v>0</v>
      </c>
      <c r="K1215">
        <v>0</v>
      </c>
      <c r="L1215">
        <v>0</v>
      </c>
      <c r="M1215">
        <v>0</v>
      </c>
    </row>
    <row r="1216" spans="1:13">
      <c r="A1216" t="s">
        <v>23</v>
      </c>
      <c r="B1216" s="158">
        <v>46004</v>
      </c>
      <c r="C1216">
        <v>0</v>
      </c>
      <c r="D1216">
        <v>0</v>
      </c>
      <c r="E1216">
        <v>0</v>
      </c>
      <c r="F1216">
        <v>0</v>
      </c>
      <c r="G1216">
        <v>0</v>
      </c>
      <c r="H1216">
        <v>0</v>
      </c>
      <c r="I1216">
        <v>0</v>
      </c>
      <c r="J1216">
        <v>0</v>
      </c>
      <c r="K1216">
        <v>0</v>
      </c>
      <c r="L1216">
        <v>0</v>
      </c>
      <c r="M1216">
        <v>0</v>
      </c>
    </row>
    <row r="1217" spans="1:13">
      <c r="A1217" t="s">
        <v>23</v>
      </c>
      <c r="B1217" s="158">
        <v>46005</v>
      </c>
      <c r="C1217">
        <v>0</v>
      </c>
      <c r="D1217">
        <v>0</v>
      </c>
      <c r="E1217">
        <v>0</v>
      </c>
      <c r="F1217">
        <v>0</v>
      </c>
      <c r="G1217">
        <v>0</v>
      </c>
      <c r="H1217">
        <v>0</v>
      </c>
      <c r="I1217">
        <v>0</v>
      </c>
      <c r="J1217">
        <v>0</v>
      </c>
      <c r="K1217">
        <v>0</v>
      </c>
      <c r="L1217">
        <v>0</v>
      </c>
      <c r="M1217">
        <v>0</v>
      </c>
    </row>
    <row r="1218" spans="1:13">
      <c r="A1218" t="s">
        <v>23</v>
      </c>
      <c r="B1218" s="158">
        <v>46006</v>
      </c>
      <c r="C1218">
        <v>0</v>
      </c>
      <c r="D1218">
        <v>0</v>
      </c>
      <c r="E1218">
        <v>0</v>
      </c>
      <c r="F1218">
        <v>0</v>
      </c>
      <c r="G1218">
        <v>0</v>
      </c>
      <c r="H1218">
        <v>0</v>
      </c>
      <c r="I1218">
        <v>0</v>
      </c>
      <c r="J1218">
        <v>0</v>
      </c>
      <c r="K1218">
        <v>0</v>
      </c>
      <c r="L1218">
        <v>0</v>
      </c>
      <c r="M1218">
        <v>0</v>
      </c>
    </row>
    <row r="1219" spans="1:13">
      <c r="A1219" t="s">
        <v>23</v>
      </c>
      <c r="B1219" s="158">
        <v>46007</v>
      </c>
      <c r="C1219">
        <v>0</v>
      </c>
      <c r="D1219">
        <v>0</v>
      </c>
      <c r="E1219">
        <v>0</v>
      </c>
      <c r="F1219">
        <v>0</v>
      </c>
      <c r="G1219">
        <v>0</v>
      </c>
      <c r="H1219">
        <v>0</v>
      </c>
      <c r="I1219">
        <v>0</v>
      </c>
      <c r="J1219">
        <v>0</v>
      </c>
      <c r="K1219">
        <v>0</v>
      </c>
      <c r="L1219">
        <v>0</v>
      </c>
      <c r="M1219">
        <v>0</v>
      </c>
    </row>
    <row r="1220" spans="1:13">
      <c r="A1220" t="s">
        <v>23</v>
      </c>
      <c r="B1220" s="158">
        <v>46008</v>
      </c>
      <c r="C1220">
        <v>0</v>
      </c>
      <c r="D1220">
        <v>0</v>
      </c>
      <c r="E1220">
        <v>0</v>
      </c>
      <c r="F1220">
        <v>0</v>
      </c>
      <c r="G1220">
        <v>0</v>
      </c>
      <c r="H1220">
        <v>0</v>
      </c>
      <c r="I1220">
        <v>0</v>
      </c>
      <c r="J1220">
        <v>0</v>
      </c>
      <c r="K1220">
        <v>0</v>
      </c>
      <c r="L1220">
        <v>0</v>
      </c>
      <c r="M1220">
        <v>0</v>
      </c>
    </row>
    <row r="1221" spans="1:13">
      <c r="A1221" t="s">
        <v>23</v>
      </c>
      <c r="B1221" s="158">
        <v>46009</v>
      </c>
      <c r="C1221">
        <v>0</v>
      </c>
      <c r="D1221">
        <v>0</v>
      </c>
      <c r="E1221">
        <v>0</v>
      </c>
      <c r="F1221">
        <v>0</v>
      </c>
      <c r="G1221">
        <v>0</v>
      </c>
      <c r="H1221">
        <v>0</v>
      </c>
      <c r="I1221">
        <v>0</v>
      </c>
      <c r="J1221">
        <v>0</v>
      </c>
      <c r="K1221">
        <v>0</v>
      </c>
      <c r="L1221">
        <v>0</v>
      </c>
      <c r="M1221">
        <v>0</v>
      </c>
    </row>
    <row r="1222" spans="1:13">
      <c r="A1222" t="s">
        <v>23</v>
      </c>
      <c r="B1222" s="158">
        <v>46010</v>
      </c>
      <c r="C1222">
        <v>0</v>
      </c>
      <c r="D1222">
        <v>0</v>
      </c>
      <c r="E1222">
        <v>0</v>
      </c>
      <c r="F1222">
        <v>0</v>
      </c>
      <c r="G1222">
        <v>0</v>
      </c>
      <c r="H1222">
        <v>0</v>
      </c>
      <c r="I1222">
        <v>0</v>
      </c>
      <c r="J1222">
        <v>0</v>
      </c>
      <c r="K1222">
        <v>0</v>
      </c>
      <c r="L1222">
        <v>0</v>
      </c>
      <c r="M1222">
        <v>0</v>
      </c>
    </row>
    <row r="1223" spans="1:13">
      <c r="A1223" t="s">
        <v>23</v>
      </c>
      <c r="B1223" s="158">
        <v>46011</v>
      </c>
      <c r="C1223">
        <v>0</v>
      </c>
      <c r="D1223">
        <v>0</v>
      </c>
      <c r="E1223">
        <v>0</v>
      </c>
      <c r="F1223">
        <v>0</v>
      </c>
      <c r="G1223">
        <v>0</v>
      </c>
      <c r="H1223">
        <v>0</v>
      </c>
      <c r="I1223">
        <v>0</v>
      </c>
      <c r="J1223">
        <v>0</v>
      </c>
      <c r="K1223">
        <v>0</v>
      </c>
      <c r="L1223">
        <v>0</v>
      </c>
      <c r="M1223">
        <v>0</v>
      </c>
    </row>
    <row r="1224" spans="1:13">
      <c r="A1224" t="s">
        <v>23</v>
      </c>
      <c r="B1224" s="158">
        <v>46012</v>
      </c>
      <c r="C1224">
        <v>0</v>
      </c>
      <c r="D1224">
        <v>0</v>
      </c>
      <c r="E1224">
        <v>0</v>
      </c>
      <c r="F1224">
        <v>0</v>
      </c>
      <c r="G1224">
        <v>0</v>
      </c>
      <c r="H1224">
        <v>0</v>
      </c>
      <c r="I1224">
        <v>0</v>
      </c>
      <c r="J1224">
        <v>0</v>
      </c>
      <c r="K1224">
        <v>0</v>
      </c>
      <c r="L1224">
        <v>0</v>
      </c>
      <c r="M1224">
        <v>0</v>
      </c>
    </row>
    <row r="1225" spans="1:13">
      <c r="A1225" t="s">
        <v>23</v>
      </c>
      <c r="B1225" s="158">
        <v>46013</v>
      </c>
      <c r="C1225">
        <v>0</v>
      </c>
      <c r="D1225">
        <v>0</v>
      </c>
      <c r="E1225">
        <v>0</v>
      </c>
      <c r="F1225">
        <v>0</v>
      </c>
      <c r="G1225">
        <v>0</v>
      </c>
      <c r="H1225">
        <v>0</v>
      </c>
      <c r="I1225">
        <v>0</v>
      </c>
      <c r="J1225">
        <v>0</v>
      </c>
      <c r="K1225">
        <v>0</v>
      </c>
      <c r="L1225">
        <v>0</v>
      </c>
      <c r="M1225">
        <v>0</v>
      </c>
    </row>
    <row r="1226" spans="1:13">
      <c r="A1226" t="s">
        <v>23</v>
      </c>
      <c r="B1226" s="158">
        <v>46014</v>
      </c>
      <c r="C1226">
        <v>0</v>
      </c>
      <c r="D1226">
        <v>0</v>
      </c>
      <c r="E1226">
        <v>0</v>
      </c>
      <c r="F1226">
        <v>0</v>
      </c>
      <c r="G1226">
        <v>0</v>
      </c>
      <c r="H1226">
        <v>0</v>
      </c>
      <c r="I1226">
        <v>0</v>
      </c>
      <c r="J1226">
        <v>0</v>
      </c>
      <c r="K1226">
        <v>0</v>
      </c>
      <c r="L1226">
        <v>0</v>
      </c>
      <c r="M1226">
        <v>0</v>
      </c>
    </row>
    <row r="1227" spans="1:13">
      <c r="A1227" t="s">
        <v>23</v>
      </c>
      <c r="B1227" s="158">
        <v>46015</v>
      </c>
      <c r="C1227">
        <v>0</v>
      </c>
      <c r="D1227">
        <v>0</v>
      </c>
      <c r="E1227">
        <v>0</v>
      </c>
      <c r="F1227">
        <v>0</v>
      </c>
      <c r="G1227">
        <v>0</v>
      </c>
      <c r="H1227">
        <v>0</v>
      </c>
      <c r="I1227">
        <v>0</v>
      </c>
      <c r="J1227">
        <v>0</v>
      </c>
      <c r="K1227">
        <v>0</v>
      </c>
      <c r="L1227">
        <v>0</v>
      </c>
      <c r="M1227">
        <v>0</v>
      </c>
    </row>
    <row r="1228" spans="1:13">
      <c r="A1228" t="s">
        <v>23</v>
      </c>
      <c r="B1228" s="158">
        <v>46016</v>
      </c>
      <c r="C1228">
        <v>0</v>
      </c>
      <c r="D1228">
        <v>0</v>
      </c>
      <c r="E1228">
        <v>0</v>
      </c>
      <c r="F1228">
        <v>0</v>
      </c>
      <c r="G1228">
        <v>0</v>
      </c>
      <c r="H1228">
        <v>0</v>
      </c>
      <c r="I1228">
        <v>0</v>
      </c>
      <c r="J1228">
        <v>0</v>
      </c>
      <c r="K1228">
        <v>0</v>
      </c>
      <c r="L1228">
        <v>0</v>
      </c>
      <c r="M1228">
        <v>0</v>
      </c>
    </row>
    <row r="1229" spans="1:13">
      <c r="A1229" t="s">
        <v>23</v>
      </c>
      <c r="B1229" s="158">
        <v>46017</v>
      </c>
      <c r="C1229">
        <v>0</v>
      </c>
      <c r="D1229">
        <v>0</v>
      </c>
      <c r="E1229">
        <v>0</v>
      </c>
      <c r="F1229">
        <v>0</v>
      </c>
      <c r="G1229">
        <v>0</v>
      </c>
      <c r="H1229">
        <v>0</v>
      </c>
      <c r="I1229">
        <v>0</v>
      </c>
      <c r="J1229">
        <v>0</v>
      </c>
      <c r="K1229">
        <v>0</v>
      </c>
      <c r="L1229">
        <v>0</v>
      </c>
      <c r="M1229">
        <v>0</v>
      </c>
    </row>
    <row r="1230" spans="1:13">
      <c r="A1230" t="s">
        <v>23</v>
      </c>
      <c r="B1230" s="158">
        <v>46018</v>
      </c>
      <c r="C1230">
        <v>0</v>
      </c>
      <c r="D1230">
        <v>0</v>
      </c>
      <c r="E1230">
        <v>0</v>
      </c>
      <c r="F1230">
        <v>0</v>
      </c>
      <c r="G1230">
        <v>0</v>
      </c>
      <c r="H1230">
        <v>0</v>
      </c>
      <c r="I1230">
        <v>0</v>
      </c>
      <c r="J1230">
        <v>0</v>
      </c>
      <c r="K1230">
        <v>0</v>
      </c>
      <c r="L1230">
        <v>0</v>
      </c>
      <c r="M1230">
        <v>0</v>
      </c>
    </row>
    <row r="1231" spans="1:13">
      <c r="A1231" t="s">
        <v>23</v>
      </c>
      <c r="B1231" s="158">
        <v>46019</v>
      </c>
      <c r="C1231">
        <v>0</v>
      </c>
      <c r="D1231">
        <v>0</v>
      </c>
      <c r="E1231">
        <v>0</v>
      </c>
      <c r="F1231">
        <v>0</v>
      </c>
      <c r="G1231">
        <v>0</v>
      </c>
      <c r="H1231">
        <v>0</v>
      </c>
      <c r="I1231">
        <v>0</v>
      </c>
      <c r="J1231">
        <v>0</v>
      </c>
      <c r="K1231">
        <v>0</v>
      </c>
      <c r="L1231">
        <v>0</v>
      </c>
      <c r="M1231">
        <v>0</v>
      </c>
    </row>
    <row r="1232" spans="1:13">
      <c r="A1232" t="s">
        <v>23</v>
      </c>
      <c r="B1232" s="158">
        <v>46020</v>
      </c>
      <c r="C1232">
        <v>0</v>
      </c>
      <c r="D1232">
        <v>0</v>
      </c>
      <c r="E1232">
        <v>0</v>
      </c>
      <c r="F1232">
        <v>0</v>
      </c>
      <c r="G1232">
        <v>0</v>
      </c>
      <c r="H1232">
        <v>0</v>
      </c>
      <c r="I1232">
        <v>0</v>
      </c>
      <c r="J1232">
        <v>0</v>
      </c>
      <c r="K1232">
        <v>0</v>
      </c>
      <c r="L1232">
        <v>0</v>
      </c>
      <c r="M1232">
        <v>0</v>
      </c>
    </row>
    <row r="1233" spans="1:13">
      <c r="A1233" t="s">
        <v>23</v>
      </c>
      <c r="B1233" s="158">
        <v>46021</v>
      </c>
      <c r="C1233">
        <v>0</v>
      </c>
      <c r="D1233">
        <v>0</v>
      </c>
      <c r="E1233">
        <v>0</v>
      </c>
      <c r="F1233">
        <v>0</v>
      </c>
      <c r="G1233">
        <v>0</v>
      </c>
      <c r="H1233">
        <v>0</v>
      </c>
      <c r="I1233">
        <v>0</v>
      </c>
      <c r="J1233">
        <v>0</v>
      </c>
      <c r="K1233">
        <v>0</v>
      </c>
      <c r="L1233">
        <v>0</v>
      </c>
      <c r="M1233">
        <v>0</v>
      </c>
    </row>
    <row r="1234" spans="1:13">
      <c r="A1234" t="s">
        <v>23</v>
      </c>
      <c r="B1234" s="158">
        <v>46022</v>
      </c>
      <c r="C1234">
        <v>0</v>
      </c>
      <c r="D1234">
        <v>0</v>
      </c>
      <c r="E1234">
        <v>0</v>
      </c>
      <c r="F1234">
        <v>0</v>
      </c>
      <c r="G1234">
        <v>0</v>
      </c>
      <c r="H1234">
        <v>0</v>
      </c>
      <c r="I1234">
        <v>0</v>
      </c>
      <c r="J1234">
        <v>0</v>
      </c>
      <c r="K1234">
        <v>0</v>
      </c>
      <c r="L1234">
        <v>0</v>
      </c>
      <c r="M1234">
        <v>0</v>
      </c>
    </row>
    <row r="1235" spans="1:13">
      <c r="A1235" t="s">
        <v>24</v>
      </c>
      <c r="B1235" s="158" cm="1">
        <f t="array" ref="B1235:M1333">+'LAURA BEJARANO'!A5:L103</f>
        <v>45924</v>
      </c>
      <c r="C1235">
        <v>0</v>
      </c>
      <c r="D1235">
        <v>0</v>
      </c>
      <c r="E1235">
        <v>0</v>
      </c>
      <c r="F1235">
        <v>0</v>
      </c>
      <c r="G1235">
        <v>0</v>
      </c>
      <c r="H1235">
        <v>0</v>
      </c>
      <c r="I1235">
        <v>0</v>
      </c>
      <c r="J1235">
        <v>0</v>
      </c>
      <c r="K1235">
        <v>0</v>
      </c>
      <c r="L1235">
        <v>0</v>
      </c>
      <c r="M1235" t="str">
        <v xml:space="preserve">INICIA EL PROYECTO- 24/09/2025 </v>
      </c>
    </row>
    <row r="1236" spans="1:13">
      <c r="A1236" t="s">
        <v>24</v>
      </c>
      <c r="B1236" s="158">
        <v>45925</v>
      </c>
      <c r="C1236">
        <v>0</v>
      </c>
      <c r="D1236">
        <v>0</v>
      </c>
      <c r="E1236">
        <v>50</v>
      </c>
      <c r="F1236">
        <v>0</v>
      </c>
      <c r="G1236">
        <v>0</v>
      </c>
      <c r="H1236">
        <v>0</v>
      </c>
      <c r="I1236">
        <v>0</v>
      </c>
      <c r="J1236">
        <v>0</v>
      </c>
      <c r="K1236">
        <v>0</v>
      </c>
      <c r="L1236">
        <v>0</v>
      </c>
      <c r="M1236" t="str">
        <v>ENTRA AL PROYECTO 24/09/2025 CURVA APRENDIZAJE
GAVETA 7</v>
      </c>
    </row>
    <row r="1237" spans="1:13">
      <c r="A1237" t="s">
        <v>24</v>
      </c>
      <c r="B1237" s="158">
        <v>45926</v>
      </c>
      <c r="C1237">
        <v>0</v>
      </c>
      <c r="D1237">
        <v>0</v>
      </c>
      <c r="E1237">
        <v>180</v>
      </c>
      <c r="F1237">
        <v>0</v>
      </c>
      <c r="G1237">
        <v>0</v>
      </c>
      <c r="H1237">
        <v>0</v>
      </c>
      <c r="I1237">
        <v>0</v>
      </c>
      <c r="J1237">
        <v>0</v>
      </c>
      <c r="K1237">
        <v>0</v>
      </c>
      <c r="L1237">
        <v>0</v>
      </c>
      <c r="M1237" t="str">
        <v>GAVETA 7</v>
      </c>
    </row>
    <row r="1238" spans="1:13">
      <c r="A1238" t="s">
        <v>24</v>
      </c>
      <c r="B1238" s="158">
        <v>45927</v>
      </c>
      <c r="C1238">
        <v>0</v>
      </c>
      <c r="D1238">
        <v>0</v>
      </c>
      <c r="E1238">
        <v>0</v>
      </c>
      <c r="F1238">
        <v>0</v>
      </c>
      <c r="G1238">
        <v>0</v>
      </c>
      <c r="H1238">
        <v>0</v>
      </c>
      <c r="I1238">
        <v>0</v>
      </c>
      <c r="J1238">
        <v>0</v>
      </c>
      <c r="K1238">
        <v>0</v>
      </c>
      <c r="L1238">
        <v>0</v>
      </c>
      <c r="M1238">
        <v>0</v>
      </c>
    </row>
    <row r="1239" spans="1:13">
      <c r="A1239" t="s">
        <v>24</v>
      </c>
      <c r="B1239" s="158">
        <v>45928</v>
      </c>
      <c r="C1239">
        <v>0</v>
      </c>
      <c r="D1239">
        <v>0</v>
      </c>
      <c r="E1239">
        <v>0</v>
      </c>
      <c r="F1239">
        <v>0</v>
      </c>
      <c r="G1239">
        <v>0</v>
      </c>
      <c r="H1239">
        <v>0</v>
      </c>
      <c r="I1239">
        <v>0</v>
      </c>
      <c r="J1239">
        <v>0</v>
      </c>
      <c r="K1239">
        <v>0</v>
      </c>
      <c r="L1239">
        <v>0</v>
      </c>
      <c r="M1239">
        <v>0</v>
      </c>
    </row>
    <row r="1240" spans="1:13">
      <c r="A1240" t="s">
        <v>24</v>
      </c>
      <c r="B1240" s="158">
        <v>45929</v>
      </c>
      <c r="C1240">
        <v>0</v>
      </c>
      <c r="D1240">
        <v>0</v>
      </c>
      <c r="E1240">
        <v>170</v>
      </c>
      <c r="F1240">
        <v>0</v>
      </c>
      <c r="G1240">
        <v>0</v>
      </c>
      <c r="H1240">
        <v>0</v>
      </c>
      <c r="I1240">
        <v>0</v>
      </c>
      <c r="J1240">
        <v>0</v>
      </c>
      <c r="K1240">
        <v>0</v>
      </c>
      <c r="L1240">
        <v>0</v>
      </c>
      <c r="M1240" t="str">
        <v>GAVETA 7</v>
      </c>
    </row>
    <row r="1241" spans="1:13">
      <c r="A1241" t="s">
        <v>24</v>
      </c>
      <c r="B1241" s="158">
        <v>45930</v>
      </c>
      <c r="C1241">
        <v>0</v>
      </c>
      <c r="D1241">
        <v>0</v>
      </c>
      <c r="E1241">
        <v>201</v>
      </c>
      <c r="F1241">
        <v>0</v>
      </c>
      <c r="G1241">
        <v>0</v>
      </c>
      <c r="H1241">
        <v>0</v>
      </c>
      <c r="I1241">
        <v>0</v>
      </c>
      <c r="J1241">
        <v>0</v>
      </c>
      <c r="K1241">
        <v>0</v>
      </c>
      <c r="L1241">
        <v>0</v>
      </c>
      <c r="M1241" t="str">
        <v>GAVETA 7</v>
      </c>
    </row>
    <row r="1242" spans="1:13">
      <c r="A1242" t="s">
        <v>24</v>
      </c>
      <c r="B1242" s="158">
        <v>45931</v>
      </c>
      <c r="C1242">
        <v>0</v>
      </c>
      <c r="D1242">
        <v>0</v>
      </c>
      <c r="E1242">
        <v>236</v>
      </c>
      <c r="F1242">
        <v>0</v>
      </c>
      <c r="G1242">
        <v>0</v>
      </c>
      <c r="H1242">
        <v>0</v>
      </c>
      <c r="I1242">
        <v>0</v>
      </c>
      <c r="J1242">
        <v>0</v>
      </c>
      <c r="K1242">
        <v>0</v>
      </c>
      <c r="L1242">
        <v>0</v>
      </c>
      <c r="M1242" t="str">
        <v>GAVETA 7</v>
      </c>
    </row>
    <row r="1243" spans="1:13">
      <c r="A1243" t="s">
        <v>24</v>
      </c>
      <c r="B1243" s="158">
        <v>45932</v>
      </c>
      <c r="C1243">
        <v>0</v>
      </c>
      <c r="D1243">
        <v>0</v>
      </c>
      <c r="E1243">
        <v>122</v>
      </c>
      <c r="F1243">
        <v>0</v>
      </c>
      <c r="G1243">
        <v>0</v>
      </c>
      <c r="H1243">
        <v>0</v>
      </c>
      <c r="I1243">
        <v>0</v>
      </c>
      <c r="J1243">
        <v>0</v>
      </c>
      <c r="K1243">
        <v>0</v>
      </c>
      <c r="L1243">
        <v>0</v>
      </c>
      <c r="M1243" t="str">
        <v>GAVETA 7 Y 20</v>
      </c>
    </row>
    <row r="1244" spans="1:13">
      <c r="A1244" t="s">
        <v>24</v>
      </c>
      <c r="B1244" s="158">
        <v>45933</v>
      </c>
      <c r="C1244">
        <v>0</v>
      </c>
      <c r="D1244">
        <v>0</v>
      </c>
      <c r="E1244">
        <v>215</v>
      </c>
      <c r="F1244">
        <v>0</v>
      </c>
      <c r="G1244">
        <v>0</v>
      </c>
      <c r="H1244">
        <v>0</v>
      </c>
      <c r="I1244">
        <v>0</v>
      </c>
      <c r="J1244">
        <v>0</v>
      </c>
      <c r="K1244">
        <v>0</v>
      </c>
      <c r="L1244">
        <v>0</v>
      </c>
      <c r="M1244" t="str">
        <v>GAVETA 20</v>
      </c>
    </row>
    <row r="1245" spans="1:13">
      <c r="A1245" t="s">
        <v>24</v>
      </c>
      <c r="B1245" s="158">
        <v>45934</v>
      </c>
      <c r="C1245">
        <v>0</v>
      </c>
      <c r="D1245">
        <v>0</v>
      </c>
      <c r="E1245">
        <v>0</v>
      </c>
      <c r="F1245">
        <v>0</v>
      </c>
      <c r="G1245">
        <v>0</v>
      </c>
      <c r="H1245">
        <v>0</v>
      </c>
      <c r="I1245">
        <v>0</v>
      </c>
      <c r="J1245">
        <v>0</v>
      </c>
      <c r="K1245">
        <v>0</v>
      </c>
      <c r="L1245">
        <v>0</v>
      </c>
      <c r="M1245">
        <v>0</v>
      </c>
    </row>
    <row r="1246" spans="1:13">
      <c r="A1246" t="s">
        <v>24</v>
      </c>
      <c r="B1246" s="158">
        <v>45935</v>
      </c>
      <c r="C1246">
        <v>0</v>
      </c>
      <c r="D1246">
        <v>0</v>
      </c>
      <c r="E1246">
        <v>0</v>
      </c>
      <c r="F1246">
        <v>0</v>
      </c>
      <c r="G1246">
        <v>0</v>
      </c>
      <c r="H1246">
        <v>0</v>
      </c>
      <c r="I1246">
        <v>0</v>
      </c>
      <c r="J1246">
        <v>0</v>
      </c>
      <c r="K1246">
        <v>0</v>
      </c>
      <c r="L1246">
        <v>0</v>
      </c>
      <c r="M1246">
        <v>0</v>
      </c>
    </row>
    <row r="1247" spans="1:13">
      <c r="A1247" t="s">
        <v>24</v>
      </c>
      <c r="B1247" s="158">
        <v>45936</v>
      </c>
      <c r="C1247">
        <v>0</v>
      </c>
      <c r="D1247">
        <v>0</v>
      </c>
      <c r="E1247">
        <v>379</v>
      </c>
      <c r="F1247">
        <v>0</v>
      </c>
      <c r="G1247">
        <v>0</v>
      </c>
      <c r="H1247">
        <v>0</v>
      </c>
      <c r="I1247">
        <v>0</v>
      </c>
      <c r="J1247">
        <v>0</v>
      </c>
      <c r="K1247">
        <v>0</v>
      </c>
      <c r="L1247">
        <v>0</v>
      </c>
      <c r="M1247" t="str">
        <v>GAVETA 20</v>
      </c>
    </row>
    <row r="1248" spans="1:13">
      <c r="A1248" t="s">
        <v>24</v>
      </c>
      <c r="B1248" s="158">
        <v>45937</v>
      </c>
      <c r="C1248">
        <v>0</v>
      </c>
      <c r="D1248">
        <v>0</v>
      </c>
      <c r="E1248">
        <v>303</v>
      </c>
      <c r="F1248">
        <v>0</v>
      </c>
      <c r="G1248">
        <v>0</v>
      </c>
      <c r="H1248">
        <v>0</v>
      </c>
      <c r="I1248">
        <v>0</v>
      </c>
      <c r="J1248">
        <v>0</v>
      </c>
      <c r="K1248">
        <v>0</v>
      </c>
      <c r="L1248">
        <v>0</v>
      </c>
      <c r="M1248" t="str">
        <v>GAVETA 20 Y 37</v>
      </c>
    </row>
    <row r="1249" spans="1:13">
      <c r="A1249" t="s">
        <v>24</v>
      </c>
      <c r="B1249" s="158">
        <v>45938</v>
      </c>
      <c r="C1249">
        <v>0</v>
      </c>
      <c r="D1249">
        <v>0</v>
      </c>
      <c r="E1249">
        <v>262</v>
      </c>
      <c r="F1249">
        <v>0</v>
      </c>
      <c r="G1249">
        <v>0</v>
      </c>
      <c r="H1249">
        <v>0</v>
      </c>
      <c r="I1249">
        <v>0</v>
      </c>
      <c r="J1249">
        <v>0</v>
      </c>
      <c r="K1249">
        <v>0</v>
      </c>
      <c r="L1249">
        <v>0</v>
      </c>
      <c r="M1249" t="str">
        <v>GAVETA 37</v>
      </c>
    </row>
    <row r="1250" spans="1:13">
      <c r="A1250" t="s">
        <v>24</v>
      </c>
      <c r="B1250" s="158">
        <v>45939</v>
      </c>
      <c r="C1250">
        <v>0</v>
      </c>
      <c r="D1250">
        <v>0</v>
      </c>
      <c r="E1250">
        <v>295</v>
      </c>
      <c r="F1250">
        <v>0</v>
      </c>
      <c r="G1250">
        <v>0</v>
      </c>
      <c r="H1250">
        <v>0</v>
      </c>
      <c r="I1250">
        <v>0</v>
      </c>
      <c r="J1250">
        <v>0</v>
      </c>
      <c r="K1250">
        <v>0</v>
      </c>
      <c r="L1250">
        <v>0</v>
      </c>
      <c r="M1250" t="str">
        <v>GAVETA 37</v>
      </c>
    </row>
    <row r="1251" spans="1:13">
      <c r="A1251" t="s">
        <v>24</v>
      </c>
      <c r="B1251" s="158">
        <v>45940</v>
      </c>
      <c r="C1251">
        <v>0</v>
      </c>
      <c r="D1251">
        <v>0</v>
      </c>
      <c r="E1251">
        <v>272</v>
      </c>
      <c r="F1251">
        <v>0</v>
      </c>
      <c r="G1251">
        <v>0</v>
      </c>
      <c r="H1251">
        <v>0</v>
      </c>
      <c r="I1251">
        <v>0</v>
      </c>
      <c r="J1251">
        <v>0</v>
      </c>
      <c r="K1251">
        <v>0</v>
      </c>
      <c r="L1251">
        <v>0</v>
      </c>
      <c r="M1251" t="str">
        <v>GAVETA 37 Y 51
SE REALIZA SEGUIMIENTO AL 10 DE OCTUBRE EVIDENCIANDO UN SALDO PENDIENTE DE 485 REGISTROS FUID EQUIVALENTES A 1,9 DIAS EN META DE PRODUCCIÒN</v>
      </c>
    </row>
    <row r="1252" spans="1:13">
      <c r="A1252" t="s">
        <v>24</v>
      </c>
      <c r="B1252" s="158">
        <v>45941</v>
      </c>
      <c r="C1252">
        <v>0</v>
      </c>
      <c r="D1252">
        <v>0</v>
      </c>
      <c r="E1252">
        <v>0</v>
      </c>
      <c r="F1252">
        <v>0</v>
      </c>
      <c r="G1252">
        <v>0</v>
      </c>
      <c r="H1252">
        <v>0</v>
      </c>
      <c r="I1252">
        <v>0</v>
      </c>
      <c r="J1252">
        <v>0</v>
      </c>
      <c r="K1252">
        <v>0</v>
      </c>
      <c r="L1252">
        <v>0</v>
      </c>
      <c r="M1252">
        <v>0</v>
      </c>
    </row>
    <row r="1253" spans="1:13">
      <c r="A1253" t="s">
        <v>24</v>
      </c>
      <c r="B1253" s="158">
        <v>45942</v>
      </c>
      <c r="C1253">
        <v>0</v>
      </c>
      <c r="D1253">
        <v>0</v>
      </c>
      <c r="E1253">
        <v>0</v>
      </c>
      <c r="F1253">
        <v>0</v>
      </c>
      <c r="G1253">
        <v>0</v>
      </c>
      <c r="H1253">
        <v>0</v>
      </c>
      <c r="I1253">
        <v>0</v>
      </c>
      <c r="J1253">
        <v>0</v>
      </c>
      <c r="K1253">
        <v>0</v>
      </c>
      <c r="L1253">
        <v>0</v>
      </c>
      <c r="M1253">
        <v>0</v>
      </c>
    </row>
    <row r="1254" spans="1:13">
      <c r="A1254" t="s">
        <v>24</v>
      </c>
      <c r="B1254" s="158">
        <v>45943</v>
      </c>
      <c r="C1254">
        <v>0</v>
      </c>
      <c r="D1254">
        <v>0</v>
      </c>
      <c r="E1254">
        <v>0</v>
      </c>
      <c r="F1254">
        <v>0</v>
      </c>
      <c r="G1254" t="str">
        <v>SALDO PEND RI</v>
      </c>
      <c r="H1254">
        <v>0</v>
      </c>
      <c r="I1254">
        <v>0</v>
      </c>
      <c r="J1254">
        <v>0</v>
      </c>
      <c r="K1254">
        <v>0</v>
      </c>
      <c r="L1254">
        <v>0</v>
      </c>
      <c r="M1254">
        <v>0</v>
      </c>
    </row>
    <row r="1255" spans="1:13">
      <c r="A1255" t="s">
        <v>24</v>
      </c>
      <c r="B1255" s="158">
        <v>45944</v>
      </c>
      <c r="C1255">
        <v>0</v>
      </c>
      <c r="D1255">
        <v>0</v>
      </c>
      <c r="E1255">
        <v>161</v>
      </c>
      <c r="F1255">
        <v>0</v>
      </c>
      <c r="G1255">
        <v>99</v>
      </c>
      <c r="H1255">
        <v>0</v>
      </c>
      <c r="I1255">
        <v>0</v>
      </c>
      <c r="J1255">
        <v>0</v>
      </c>
      <c r="K1255">
        <v>0</v>
      </c>
      <c r="L1255">
        <v>0</v>
      </c>
      <c r="M1255" t="str">
        <v>GAVETA 51</v>
      </c>
    </row>
    <row r="1256" spans="1:13">
      <c r="A1256" t="s">
        <v>24</v>
      </c>
      <c r="B1256" s="158">
        <v>45945</v>
      </c>
      <c r="C1256">
        <v>0</v>
      </c>
      <c r="D1256">
        <v>0</v>
      </c>
      <c r="E1256">
        <v>0</v>
      </c>
      <c r="F1256">
        <v>32</v>
      </c>
      <c r="G1256">
        <v>3680</v>
      </c>
      <c r="H1256">
        <v>3378</v>
      </c>
      <c r="I1256">
        <v>302</v>
      </c>
      <c r="J1256">
        <v>0</v>
      </c>
      <c r="K1256">
        <v>37.75</v>
      </c>
      <c r="L1256">
        <v>0</v>
      </c>
      <c r="M1256" t="str">
        <v>GAVETA 51 SE TOMAN REGISTROS DE INV COMO CONTROL DE CALIDAD 
INICIAL PROCESO DE CONTROL DE CALIDAD FUID KARDEX CON UNA META DE 460 REGISTROS QUE VA HASTA LA GAVETA ASIGNADA AL 10 DE OCTUBRE PARA INVENTARIO
GAVETA 3</v>
      </c>
    </row>
    <row r="1257" spans="1:13">
      <c r="A1257" t="s">
        <v>24</v>
      </c>
      <c r="B1257" s="158">
        <v>45946</v>
      </c>
      <c r="C1257">
        <v>0</v>
      </c>
      <c r="D1257">
        <v>0</v>
      </c>
      <c r="E1257">
        <v>0</v>
      </c>
      <c r="F1257">
        <v>0</v>
      </c>
      <c r="G1257">
        <v>0</v>
      </c>
      <c r="H1257">
        <v>0</v>
      </c>
      <c r="I1257">
        <v>-158</v>
      </c>
      <c r="J1257">
        <v>0</v>
      </c>
      <c r="K1257">
        <v>-19.75</v>
      </c>
      <c r="L1257">
        <v>0</v>
      </c>
      <c r="M1257">
        <v>0</v>
      </c>
    </row>
    <row r="1258" spans="1:13">
      <c r="A1258" t="s">
        <v>24</v>
      </c>
      <c r="B1258" s="158">
        <v>45947</v>
      </c>
      <c r="C1258">
        <v>0</v>
      </c>
      <c r="D1258">
        <v>0</v>
      </c>
      <c r="E1258">
        <v>0</v>
      </c>
      <c r="F1258">
        <v>1027</v>
      </c>
      <c r="G1258">
        <v>0</v>
      </c>
      <c r="H1258">
        <v>0</v>
      </c>
      <c r="I1258">
        <v>0</v>
      </c>
      <c r="J1258">
        <v>0</v>
      </c>
      <c r="K1258">
        <v>0</v>
      </c>
      <c r="L1258">
        <v>0</v>
      </c>
      <c r="M1258" t="str">
        <v>GAVETA 3</v>
      </c>
    </row>
    <row r="1259" spans="1:13">
      <c r="A1259" t="s">
        <v>24</v>
      </c>
      <c r="B1259" s="158">
        <v>45948</v>
      </c>
      <c r="C1259">
        <v>0</v>
      </c>
      <c r="D1259">
        <v>0</v>
      </c>
      <c r="E1259">
        <v>0</v>
      </c>
      <c r="F1259">
        <v>0</v>
      </c>
      <c r="G1259">
        <v>0</v>
      </c>
      <c r="H1259">
        <v>0</v>
      </c>
      <c r="I1259">
        <v>0</v>
      </c>
      <c r="J1259">
        <v>0</v>
      </c>
      <c r="K1259">
        <v>0</v>
      </c>
      <c r="L1259">
        <v>0</v>
      </c>
      <c r="M1259">
        <v>0</v>
      </c>
    </row>
    <row r="1260" spans="1:13">
      <c r="A1260" t="s">
        <v>24</v>
      </c>
      <c r="B1260" s="158">
        <v>45949</v>
      </c>
      <c r="C1260">
        <v>0</v>
      </c>
      <c r="D1260">
        <v>0</v>
      </c>
      <c r="E1260">
        <v>0</v>
      </c>
      <c r="F1260">
        <v>0</v>
      </c>
      <c r="G1260">
        <v>0</v>
      </c>
      <c r="H1260">
        <v>0</v>
      </c>
      <c r="I1260">
        <v>0</v>
      </c>
      <c r="J1260">
        <v>0</v>
      </c>
      <c r="K1260">
        <v>0</v>
      </c>
      <c r="L1260">
        <v>0</v>
      </c>
      <c r="M1260">
        <v>0</v>
      </c>
    </row>
    <row r="1261" spans="1:13">
      <c r="A1261" t="s">
        <v>24</v>
      </c>
      <c r="B1261" s="158">
        <v>45950</v>
      </c>
      <c r="C1261">
        <v>0</v>
      </c>
      <c r="D1261">
        <v>0</v>
      </c>
      <c r="E1261">
        <v>0</v>
      </c>
      <c r="F1261">
        <v>256</v>
      </c>
      <c r="G1261">
        <v>0</v>
      </c>
      <c r="H1261">
        <v>0</v>
      </c>
      <c r="I1261">
        <v>0</v>
      </c>
      <c r="J1261">
        <v>0</v>
      </c>
      <c r="K1261">
        <v>0</v>
      </c>
      <c r="L1261">
        <v>0</v>
      </c>
      <c r="M1261" t="str">
        <v>GAVETA 36 (FALTA COMPLETAR REGISTROS DE GAVETA  POR CALIDAD 2)</v>
      </c>
    </row>
    <row r="1262" spans="1:13">
      <c r="A1262" t="s">
        <v>24</v>
      </c>
      <c r="B1262" s="158">
        <v>45951</v>
      </c>
      <c r="C1262">
        <v>0</v>
      </c>
      <c r="D1262">
        <v>0</v>
      </c>
      <c r="E1262">
        <v>0</v>
      </c>
      <c r="F1262">
        <v>406</v>
      </c>
      <c r="G1262">
        <v>0</v>
      </c>
      <c r="H1262">
        <v>0</v>
      </c>
      <c r="I1262">
        <v>0</v>
      </c>
      <c r="J1262">
        <v>0</v>
      </c>
      <c r="K1262">
        <v>0</v>
      </c>
      <c r="L1262">
        <v>0</v>
      </c>
      <c r="M1262" t="str">
        <v>GAVETA 2 (FALTA LOS REGISTROS DE DIANA RAMOS)</v>
      </c>
    </row>
    <row r="1263" spans="1:13">
      <c r="A1263" t="s">
        <v>24</v>
      </c>
      <c r="B1263" s="158">
        <v>45952</v>
      </c>
      <c r="C1263">
        <v>0</v>
      </c>
      <c r="D1263">
        <v>0</v>
      </c>
      <c r="E1263">
        <v>0</v>
      </c>
      <c r="F1263">
        <v>0</v>
      </c>
      <c r="G1263">
        <v>0</v>
      </c>
      <c r="H1263">
        <v>0</v>
      </c>
      <c r="I1263">
        <v>0</v>
      </c>
      <c r="J1263">
        <v>0</v>
      </c>
      <c r="K1263">
        <v>0</v>
      </c>
      <c r="L1263">
        <v>0</v>
      </c>
      <c r="M1263">
        <v>0</v>
      </c>
    </row>
    <row r="1264" spans="1:13">
      <c r="A1264" t="s">
        <v>24</v>
      </c>
      <c r="B1264" s="158">
        <v>45953</v>
      </c>
      <c r="C1264">
        <v>0</v>
      </c>
      <c r="D1264">
        <v>0</v>
      </c>
      <c r="E1264">
        <v>0</v>
      </c>
      <c r="F1264">
        <v>0</v>
      </c>
      <c r="G1264">
        <v>0</v>
      </c>
      <c r="H1264">
        <v>0</v>
      </c>
      <c r="I1264">
        <v>0</v>
      </c>
      <c r="J1264">
        <v>0</v>
      </c>
      <c r="K1264">
        <v>0</v>
      </c>
      <c r="L1264">
        <v>0</v>
      </c>
      <c r="M1264">
        <v>0</v>
      </c>
    </row>
    <row r="1265" spans="1:13">
      <c r="A1265" t="s">
        <v>24</v>
      </c>
      <c r="B1265" s="158">
        <v>45954</v>
      </c>
      <c r="C1265">
        <v>0</v>
      </c>
      <c r="D1265">
        <v>0</v>
      </c>
      <c r="E1265">
        <v>0</v>
      </c>
      <c r="F1265">
        <v>1657</v>
      </c>
      <c r="G1265">
        <v>0</v>
      </c>
      <c r="H1265">
        <v>0</v>
      </c>
      <c r="I1265">
        <v>0</v>
      </c>
      <c r="J1265">
        <v>0</v>
      </c>
      <c r="K1265">
        <v>0</v>
      </c>
      <c r="L1265">
        <v>0</v>
      </c>
      <c r="M1265" t="str">
        <v>GAVETA 16 Y GAVETA 36 CALIDAD 2
SE REALIZA SEGUIMIENTO CON CORTE AL 34/10/2025 EVIDENCIANDO QUE PRESENTA UN SALDO PENDIENTE DE 584 REGISTROS DE INVENTARIO EQUIVALENTES A 2 DIAS EN META DE PRODUCCION
DEL PROCESO DE CALIDAD DE INVETANRIO SE ENCUENTRA UN SALDO PENDIENTE DE 158 REGISTROS EQUIVALENTES A 0,3 DIAS EN META DE PRODUCCION
CONCLUSION:SE CONCLUYE QUE A LA FECHA DEL CORTE PRESENTA UN SALDO TOTAL PENDIENTE EN METAS DE PRODUCCIÒN DE 2,3 DIAS</v>
      </c>
    </row>
    <row r="1266" spans="1:13">
      <c r="A1266" t="s">
        <v>24</v>
      </c>
      <c r="B1266" s="158">
        <v>45955</v>
      </c>
      <c r="C1266">
        <v>0</v>
      </c>
      <c r="D1266">
        <v>0</v>
      </c>
      <c r="E1266">
        <v>0</v>
      </c>
      <c r="F1266">
        <v>0</v>
      </c>
      <c r="G1266">
        <v>0</v>
      </c>
      <c r="H1266">
        <v>0</v>
      </c>
      <c r="I1266">
        <v>0</v>
      </c>
      <c r="J1266">
        <v>0</v>
      </c>
      <c r="K1266">
        <v>0</v>
      </c>
      <c r="L1266">
        <v>0</v>
      </c>
      <c r="M1266">
        <v>0</v>
      </c>
    </row>
    <row r="1267" spans="1:13">
      <c r="A1267" t="s">
        <v>24</v>
      </c>
      <c r="B1267" s="158">
        <v>45956</v>
      </c>
      <c r="C1267">
        <v>0</v>
      </c>
      <c r="D1267">
        <v>0</v>
      </c>
      <c r="E1267">
        <v>0</v>
      </c>
      <c r="F1267">
        <v>0</v>
      </c>
      <c r="G1267">
        <v>0</v>
      </c>
      <c r="H1267">
        <v>0</v>
      </c>
      <c r="I1267">
        <v>0</v>
      </c>
      <c r="J1267">
        <v>0</v>
      </c>
      <c r="K1267">
        <v>0</v>
      </c>
      <c r="L1267">
        <v>0</v>
      </c>
      <c r="M1267">
        <v>0</v>
      </c>
    </row>
    <row r="1268" spans="1:13">
      <c r="A1268" t="s">
        <v>24</v>
      </c>
      <c r="B1268" s="158">
        <v>45957</v>
      </c>
      <c r="C1268">
        <v>0</v>
      </c>
      <c r="D1268">
        <v>0</v>
      </c>
      <c r="E1268">
        <v>0</v>
      </c>
      <c r="F1268">
        <v>0</v>
      </c>
      <c r="G1268">
        <v>0</v>
      </c>
      <c r="H1268">
        <v>0</v>
      </c>
      <c r="I1268">
        <v>0</v>
      </c>
      <c r="J1268">
        <v>0</v>
      </c>
      <c r="K1268">
        <v>0</v>
      </c>
      <c r="L1268">
        <v>0</v>
      </c>
      <c r="M1268">
        <v>0</v>
      </c>
    </row>
    <row r="1269" spans="1:13">
      <c r="A1269" t="s">
        <v>24</v>
      </c>
      <c r="B1269" s="158">
        <v>45958</v>
      </c>
      <c r="C1269">
        <v>0</v>
      </c>
      <c r="D1269">
        <v>0</v>
      </c>
      <c r="E1269">
        <v>0</v>
      </c>
      <c r="F1269">
        <v>0</v>
      </c>
      <c r="G1269">
        <v>0</v>
      </c>
      <c r="H1269">
        <v>0</v>
      </c>
      <c r="I1269">
        <v>0</v>
      </c>
      <c r="J1269">
        <v>0</v>
      </c>
      <c r="K1269">
        <v>0</v>
      </c>
      <c r="L1269">
        <v>0</v>
      </c>
      <c r="M1269">
        <v>0</v>
      </c>
    </row>
    <row r="1270" spans="1:13">
      <c r="A1270" t="s">
        <v>24</v>
      </c>
      <c r="B1270" s="158">
        <v>45959</v>
      </c>
      <c r="C1270">
        <v>0</v>
      </c>
      <c r="D1270">
        <v>0</v>
      </c>
      <c r="E1270">
        <v>0</v>
      </c>
      <c r="F1270">
        <v>0</v>
      </c>
      <c r="G1270">
        <v>0</v>
      </c>
      <c r="H1270">
        <v>0</v>
      </c>
      <c r="I1270">
        <v>0</v>
      </c>
      <c r="J1270">
        <v>0</v>
      </c>
      <c r="K1270">
        <v>0</v>
      </c>
      <c r="L1270">
        <v>0</v>
      </c>
      <c r="M1270">
        <v>0</v>
      </c>
    </row>
    <row r="1271" spans="1:13">
      <c r="A1271" t="s">
        <v>24</v>
      </c>
      <c r="B1271" s="158">
        <v>45960</v>
      </c>
      <c r="C1271">
        <v>0</v>
      </c>
      <c r="D1271">
        <v>0</v>
      </c>
      <c r="E1271">
        <v>0</v>
      </c>
      <c r="F1271">
        <v>0</v>
      </c>
      <c r="G1271">
        <v>0</v>
      </c>
      <c r="H1271">
        <v>0</v>
      </c>
      <c r="I1271">
        <v>0</v>
      </c>
      <c r="J1271">
        <v>0</v>
      </c>
      <c r="K1271">
        <v>0</v>
      </c>
      <c r="L1271">
        <v>0</v>
      </c>
      <c r="M1271">
        <v>0</v>
      </c>
    </row>
    <row r="1272" spans="1:13">
      <c r="A1272" t="s">
        <v>24</v>
      </c>
      <c r="B1272" s="158">
        <v>45961</v>
      </c>
      <c r="C1272">
        <v>0</v>
      </c>
      <c r="D1272">
        <v>0</v>
      </c>
      <c r="E1272">
        <v>0</v>
      </c>
      <c r="F1272">
        <v>0</v>
      </c>
      <c r="G1272">
        <v>0</v>
      </c>
      <c r="H1272">
        <v>0</v>
      </c>
      <c r="I1272">
        <v>0</v>
      </c>
      <c r="J1272">
        <v>0</v>
      </c>
      <c r="K1272">
        <v>0</v>
      </c>
      <c r="L1272">
        <v>0</v>
      </c>
      <c r="M1272">
        <v>0</v>
      </c>
    </row>
    <row r="1273" spans="1:13">
      <c r="A1273" t="s">
        <v>24</v>
      </c>
      <c r="B1273" s="158">
        <v>45962</v>
      </c>
      <c r="C1273">
        <v>0</v>
      </c>
      <c r="D1273">
        <v>0</v>
      </c>
      <c r="E1273">
        <v>0</v>
      </c>
      <c r="F1273">
        <v>0</v>
      </c>
      <c r="G1273">
        <v>0</v>
      </c>
      <c r="H1273">
        <v>0</v>
      </c>
      <c r="I1273">
        <v>0</v>
      </c>
      <c r="J1273">
        <v>0</v>
      </c>
      <c r="K1273">
        <v>0</v>
      </c>
      <c r="L1273">
        <v>0</v>
      </c>
      <c r="M1273">
        <v>0</v>
      </c>
    </row>
    <row r="1274" spans="1:13">
      <c r="A1274" t="s">
        <v>24</v>
      </c>
      <c r="B1274" s="158">
        <v>45963</v>
      </c>
      <c r="C1274">
        <v>0</v>
      </c>
      <c r="D1274">
        <v>0</v>
      </c>
      <c r="E1274">
        <v>0</v>
      </c>
      <c r="F1274">
        <v>0</v>
      </c>
      <c r="G1274">
        <v>0</v>
      </c>
      <c r="H1274">
        <v>0</v>
      </c>
      <c r="I1274">
        <v>0</v>
      </c>
      <c r="J1274">
        <v>0</v>
      </c>
      <c r="K1274">
        <v>0</v>
      </c>
      <c r="L1274">
        <v>0</v>
      </c>
      <c r="M1274">
        <v>0</v>
      </c>
    </row>
    <row r="1275" spans="1:13">
      <c r="A1275" t="s">
        <v>24</v>
      </c>
      <c r="B1275" s="158">
        <v>45964</v>
      </c>
      <c r="C1275">
        <v>0</v>
      </c>
      <c r="D1275">
        <v>0</v>
      </c>
      <c r="E1275">
        <v>0</v>
      </c>
      <c r="F1275">
        <v>0</v>
      </c>
      <c r="G1275">
        <v>0</v>
      </c>
      <c r="H1275">
        <v>0</v>
      </c>
      <c r="I1275">
        <v>0</v>
      </c>
      <c r="J1275">
        <v>0</v>
      </c>
      <c r="K1275">
        <v>0</v>
      </c>
      <c r="L1275">
        <v>0</v>
      </c>
      <c r="M1275">
        <v>0</v>
      </c>
    </row>
    <row r="1276" spans="1:13">
      <c r="A1276" t="s">
        <v>24</v>
      </c>
      <c r="B1276" s="158">
        <v>45965</v>
      </c>
      <c r="C1276">
        <v>0</v>
      </c>
      <c r="D1276">
        <v>0</v>
      </c>
      <c r="E1276">
        <v>0</v>
      </c>
      <c r="F1276">
        <v>0</v>
      </c>
      <c r="G1276">
        <v>0</v>
      </c>
      <c r="H1276">
        <v>0</v>
      </c>
      <c r="I1276">
        <v>0</v>
      </c>
      <c r="J1276">
        <v>0</v>
      </c>
      <c r="K1276">
        <v>0</v>
      </c>
      <c r="L1276">
        <v>0</v>
      </c>
      <c r="M1276">
        <v>0</v>
      </c>
    </row>
    <row r="1277" spans="1:13">
      <c r="A1277" t="s">
        <v>24</v>
      </c>
      <c r="B1277" s="158">
        <v>45966</v>
      </c>
      <c r="C1277">
        <v>0</v>
      </c>
      <c r="D1277">
        <v>0</v>
      </c>
      <c r="E1277">
        <v>0</v>
      </c>
      <c r="F1277">
        <v>0</v>
      </c>
      <c r="G1277">
        <v>0</v>
      </c>
      <c r="H1277">
        <v>0</v>
      </c>
      <c r="I1277">
        <v>0</v>
      </c>
      <c r="J1277">
        <v>0</v>
      </c>
      <c r="K1277">
        <v>0</v>
      </c>
      <c r="L1277">
        <v>0</v>
      </c>
      <c r="M1277">
        <v>0</v>
      </c>
    </row>
    <row r="1278" spans="1:13">
      <c r="A1278" t="s">
        <v>24</v>
      </c>
      <c r="B1278" s="158">
        <v>45967</v>
      </c>
      <c r="C1278">
        <v>0</v>
      </c>
      <c r="D1278">
        <v>0</v>
      </c>
      <c r="E1278">
        <v>0</v>
      </c>
      <c r="F1278">
        <v>0</v>
      </c>
      <c r="G1278">
        <v>0</v>
      </c>
      <c r="H1278">
        <v>0</v>
      </c>
      <c r="I1278">
        <v>0</v>
      </c>
      <c r="J1278">
        <v>0</v>
      </c>
      <c r="K1278">
        <v>0</v>
      </c>
      <c r="L1278">
        <v>0</v>
      </c>
      <c r="M1278">
        <v>0</v>
      </c>
    </row>
    <row r="1279" spans="1:13">
      <c r="A1279" t="s">
        <v>24</v>
      </c>
      <c r="B1279" s="158">
        <v>45968</v>
      </c>
      <c r="C1279">
        <v>0</v>
      </c>
      <c r="D1279">
        <v>0</v>
      </c>
      <c r="E1279">
        <v>0</v>
      </c>
      <c r="F1279">
        <v>0</v>
      </c>
      <c r="G1279">
        <v>0</v>
      </c>
      <c r="H1279">
        <v>0</v>
      </c>
      <c r="I1279">
        <v>0</v>
      </c>
      <c r="J1279">
        <v>0</v>
      </c>
      <c r="K1279">
        <v>0</v>
      </c>
      <c r="L1279">
        <v>0</v>
      </c>
      <c r="M1279">
        <v>0</v>
      </c>
    </row>
    <row r="1280" spans="1:13">
      <c r="A1280" t="s">
        <v>24</v>
      </c>
      <c r="B1280" s="158">
        <v>45969</v>
      </c>
      <c r="C1280">
        <v>0</v>
      </c>
      <c r="D1280">
        <v>0</v>
      </c>
      <c r="E1280">
        <v>0</v>
      </c>
      <c r="F1280">
        <v>0</v>
      </c>
      <c r="G1280">
        <v>0</v>
      </c>
      <c r="H1280">
        <v>0</v>
      </c>
      <c r="I1280">
        <v>0</v>
      </c>
      <c r="J1280">
        <v>0</v>
      </c>
      <c r="K1280">
        <v>0</v>
      </c>
      <c r="L1280">
        <v>0</v>
      </c>
      <c r="M1280">
        <v>0</v>
      </c>
    </row>
    <row r="1281" spans="1:13">
      <c r="A1281" t="s">
        <v>24</v>
      </c>
      <c r="B1281" s="158">
        <v>45970</v>
      </c>
      <c r="C1281">
        <v>0</v>
      </c>
      <c r="D1281">
        <v>0</v>
      </c>
      <c r="E1281">
        <v>0</v>
      </c>
      <c r="F1281">
        <v>0</v>
      </c>
      <c r="G1281">
        <v>0</v>
      </c>
      <c r="H1281">
        <v>0</v>
      </c>
      <c r="I1281">
        <v>0</v>
      </c>
      <c r="J1281">
        <v>0</v>
      </c>
      <c r="K1281">
        <v>0</v>
      </c>
      <c r="L1281">
        <v>0</v>
      </c>
      <c r="M1281">
        <v>0</v>
      </c>
    </row>
    <row r="1282" spans="1:13">
      <c r="A1282" t="s">
        <v>24</v>
      </c>
      <c r="B1282" s="158">
        <v>45971</v>
      </c>
      <c r="C1282">
        <v>0</v>
      </c>
      <c r="D1282">
        <v>0</v>
      </c>
      <c r="E1282">
        <v>0</v>
      </c>
      <c r="F1282">
        <v>0</v>
      </c>
      <c r="G1282">
        <v>0</v>
      </c>
      <c r="H1282">
        <v>0</v>
      </c>
      <c r="I1282">
        <v>0</v>
      </c>
      <c r="J1282">
        <v>0</v>
      </c>
      <c r="K1282">
        <v>0</v>
      </c>
      <c r="L1282">
        <v>0</v>
      </c>
      <c r="M1282">
        <v>0</v>
      </c>
    </row>
    <row r="1283" spans="1:13">
      <c r="A1283" t="s">
        <v>24</v>
      </c>
      <c r="B1283" s="158">
        <v>45972</v>
      </c>
      <c r="C1283">
        <v>0</v>
      </c>
      <c r="D1283">
        <v>0</v>
      </c>
      <c r="E1283">
        <v>0</v>
      </c>
      <c r="F1283">
        <v>0</v>
      </c>
      <c r="G1283">
        <v>0</v>
      </c>
      <c r="H1283">
        <v>0</v>
      </c>
      <c r="I1283">
        <v>0</v>
      </c>
      <c r="J1283">
        <v>0</v>
      </c>
      <c r="K1283">
        <v>0</v>
      </c>
      <c r="L1283">
        <v>0</v>
      </c>
      <c r="M1283">
        <v>0</v>
      </c>
    </row>
    <row r="1284" spans="1:13">
      <c r="A1284" t="s">
        <v>24</v>
      </c>
      <c r="B1284" s="158">
        <v>45973</v>
      </c>
      <c r="C1284">
        <v>0</v>
      </c>
      <c r="D1284">
        <v>0</v>
      </c>
      <c r="E1284">
        <v>0</v>
      </c>
      <c r="F1284">
        <v>0</v>
      </c>
      <c r="G1284">
        <v>0</v>
      </c>
      <c r="H1284">
        <v>0</v>
      </c>
      <c r="I1284">
        <v>0</v>
      </c>
      <c r="J1284">
        <v>0</v>
      </c>
      <c r="K1284">
        <v>0</v>
      </c>
      <c r="L1284">
        <v>0</v>
      </c>
      <c r="M1284">
        <v>0</v>
      </c>
    </row>
    <row r="1285" spans="1:13">
      <c r="A1285" t="s">
        <v>24</v>
      </c>
      <c r="B1285" s="158">
        <v>45974</v>
      </c>
      <c r="C1285">
        <v>0</v>
      </c>
      <c r="D1285">
        <v>0</v>
      </c>
      <c r="E1285">
        <v>0</v>
      </c>
      <c r="F1285">
        <v>0</v>
      </c>
      <c r="G1285">
        <v>0</v>
      </c>
      <c r="H1285">
        <v>0</v>
      </c>
      <c r="I1285">
        <v>0</v>
      </c>
      <c r="J1285">
        <v>0</v>
      </c>
      <c r="K1285">
        <v>0</v>
      </c>
      <c r="L1285">
        <v>0</v>
      </c>
      <c r="M1285">
        <v>0</v>
      </c>
    </row>
    <row r="1286" spans="1:13">
      <c r="A1286" t="s">
        <v>24</v>
      </c>
      <c r="B1286" s="158">
        <v>45975</v>
      </c>
      <c r="C1286">
        <v>0</v>
      </c>
      <c r="D1286">
        <v>0</v>
      </c>
      <c r="E1286">
        <v>0</v>
      </c>
      <c r="F1286">
        <v>0</v>
      </c>
      <c r="G1286">
        <v>0</v>
      </c>
      <c r="H1286">
        <v>0</v>
      </c>
      <c r="I1286">
        <v>0</v>
      </c>
      <c r="J1286">
        <v>0</v>
      </c>
      <c r="K1286">
        <v>0</v>
      </c>
      <c r="L1286">
        <v>0</v>
      </c>
      <c r="M1286">
        <v>0</v>
      </c>
    </row>
    <row r="1287" spans="1:13">
      <c r="A1287" t="s">
        <v>24</v>
      </c>
      <c r="B1287" s="158">
        <v>45976</v>
      </c>
      <c r="C1287">
        <v>0</v>
      </c>
      <c r="D1287">
        <v>0</v>
      </c>
      <c r="E1287">
        <v>0</v>
      </c>
      <c r="F1287">
        <v>0</v>
      </c>
      <c r="G1287">
        <v>0</v>
      </c>
      <c r="H1287">
        <v>0</v>
      </c>
      <c r="I1287">
        <v>0</v>
      </c>
      <c r="J1287">
        <v>0</v>
      </c>
      <c r="K1287">
        <v>0</v>
      </c>
      <c r="L1287">
        <v>0</v>
      </c>
      <c r="M1287">
        <v>0</v>
      </c>
    </row>
    <row r="1288" spans="1:13">
      <c r="A1288" t="s">
        <v>24</v>
      </c>
      <c r="B1288" s="158">
        <v>45977</v>
      </c>
      <c r="C1288">
        <v>0</v>
      </c>
      <c r="D1288">
        <v>0</v>
      </c>
      <c r="E1288">
        <v>0</v>
      </c>
      <c r="F1288">
        <v>0</v>
      </c>
      <c r="G1288">
        <v>0</v>
      </c>
      <c r="H1288">
        <v>0</v>
      </c>
      <c r="I1288">
        <v>0</v>
      </c>
      <c r="J1288">
        <v>0</v>
      </c>
      <c r="K1288">
        <v>0</v>
      </c>
      <c r="L1288">
        <v>0</v>
      </c>
      <c r="M1288">
        <v>0</v>
      </c>
    </row>
    <row r="1289" spans="1:13">
      <c r="A1289" t="s">
        <v>24</v>
      </c>
      <c r="B1289" s="158">
        <v>45978</v>
      </c>
      <c r="C1289">
        <v>0</v>
      </c>
      <c r="D1289">
        <v>0</v>
      </c>
      <c r="E1289">
        <v>0</v>
      </c>
      <c r="F1289">
        <v>0</v>
      </c>
      <c r="G1289">
        <v>0</v>
      </c>
      <c r="H1289">
        <v>0</v>
      </c>
      <c r="I1289">
        <v>0</v>
      </c>
      <c r="J1289">
        <v>0</v>
      </c>
      <c r="K1289">
        <v>0</v>
      </c>
      <c r="L1289">
        <v>0</v>
      </c>
      <c r="M1289">
        <v>0</v>
      </c>
    </row>
    <row r="1290" spans="1:13">
      <c r="A1290" t="s">
        <v>24</v>
      </c>
      <c r="B1290" s="158">
        <v>45979</v>
      </c>
      <c r="C1290">
        <v>0</v>
      </c>
      <c r="D1290">
        <v>0</v>
      </c>
      <c r="E1290">
        <v>0</v>
      </c>
      <c r="F1290">
        <v>0</v>
      </c>
      <c r="G1290">
        <v>0</v>
      </c>
      <c r="H1290">
        <v>0</v>
      </c>
      <c r="I1290">
        <v>0</v>
      </c>
      <c r="J1290">
        <v>0</v>
      </c>
      <c r="K1290">
        <v>0</v>
      </c>
      <c r="L1290">
        <v>0</v>
      </c>
      <c r="M1290">
        <v>0</v>
      </c>
    </row>
    <row r="1291" spans="1:13">
      <c r="A1291" t="s">
        <v>24</v>
      </c>
      <c r="B1291" s="158">
        <v>45980</v>
      </c>
      <c r="C1291">
        <v>0</v>
      </c>
      <c r="D1291">
        <v>0</v>
      </c>
      <c r="E1291">
        <v>0</v>
      </c>
      <c r="F1291">
        <v>0</v>
      </c>
      <c r="G1291">
        <v>0</v>
      </c>
      <c r="H1291">
        <v>0</v>
      </c>
      <c r="I1291">
        <v>0</v>
      </c>
      <c r="J1291">
        <v>0</v>
      </c>
      <c r="K1291">
        <v>0</v>
      </c>
      <c r="L1291">
        <v>0</v>
      </c>
      <c r="M1291">
        <v>0</v>
      </c>
    </row>
    <row r="1292" spans="1:13">
      <c r="A1292" t="s">
        <v>24</v>
      </c>
      <c r="B1292" s="158">
        <v>45981</v>
      </c>
      <c r="C1292">
        <v>0</v>
      </c>
      <c r="D1292">
        <v>0</v>
      </c>
      <c r="E1292">
        <v>0</v>
      </c>
      <c r="F1292">
        <v>0</v>
      </c>
      <c r="G1292">
        <v>0</v>
      </c>
      <c r="H1292">
        <v>0</v>
      </c>
      <c r="I1292">
        <v>0</v>
      </c>
      <c r="J1292">
        <v>0</v>
      </c>
      <c r="K1292">
        <v>0</v>
      </c>
      <c r="L1292">
        <v>0</v>
      </c>
      <c r="M1292">
        <v>0</v>
      </c>
    </row>
    <row r="1293" spans="1:13">
      <c r="A1293" t="s">
        <v>24</v>
      </c>
      <c r="B1293" s="158">
        <v>45982</v>
      </c>
      <c r="C1293">
        <v>0</v>
      </c>
      <c r="D1293">
        <v>0</v>
      </c>
      <c r="E1293">
        <v>0</v>
      </c>
      <c r="F1293">
        <v>0</v>
      </c>
      <c r="G1293">
        <v>0</v>
      </c>
      <c r="H1293">
        <v>0</v>
      </c>
      <c r="I1293">
        <v>0</v>
      </c>
      <c r="J1293">
        <v>0</v>
      </c>
      <c r="K1293">
        <v>0</v>
      </c>
      <c r="L1293">
        <v>0</v>
      </c>
      <c r="M1293">
        <v>0</v>
      </c>
    </row>
    <row r="1294" spans="1:13">
      <c r="A1294" t="s">
        <v>24</v>
      </c>
      <c r="B1294" s="158">
        <v>45983</v>
      </c>
      <c r="C1294">
        <v>0</v>
      </c>
      <c r="D1294">
        <v>0</v>
      </c>
      <c r="E1294">
        <v>0</v>
      </c>
      <c r="F1294">
        <v>0</v>
      </c>
      <c r="G1294">
        <v>0</v>
      </c>
      <c r="H1294">
        <v>0</v>
      </c>
      <c r="I1294">
        <v>0</v>
      </c>
      <c r="J1294">
        <v>0</v>
      </c>
      <c r="K1294">
        <v>0</v>
      </c>
      <c r="L1294">
        <v>0</v>
      </c>
      <c r="M1294">
        <v>0</v>
      </c>
    </row>
    <row r="1295" spans="1:13">
      <c r="A1295" t="s">
        <v>24</v>
      </c>
      <c r="B1295" s="158">
        <v>45984</v>
      </c>
      <c r="C1295">
        <v>0</v>
      </c>
      <c r="D1295">
        <v>0</v>
      </c>
      <c r="E1295">
        <v>0</v>
      </c>
      <c r="F1295">
        <v>0</v>
      </c>
      <c r="G1295">
        <v>0</v>
      </c>
      <c r="H1295">
        <v>0</v>
      </c>
      <c r="I1295">
        <v>0</v>
      </c>
      <c r="J1295">
        <v>0</v>
      </c>
      <c r="K1295">
        <v>0</v>
      </c>
      <c r="L1295">
        <v>0</v>
      </c>
      <c r="M1295">
        <v>0</v>
      </c>
    </row>
    <row r="1296" spans="1:13">
      <c r="A1296" t="s">
        <v>24</v>
      </c>
      <c r="B1296" s="158">
        <v>45985</v>
      </c>
      <c r="C1296">
        <v>0</v>
      </c>
      <c r="D1296">
        <v>0</v>
      </c>
      <c r="E1296">
        <v>0</v>
      </c>
      <c r="F1296">
        <v>0</v>
      </c>
      <c r="G1296">
        <v>0</v>
      </c>
      <c r="H1296">
        <v>0</v>
      </c>
      <c r="I1296">
        <v>0</v>
      </c>
      <c r="J1296">
        <v>0</v>
      </c>
      <c r="K1296">
        <v>0</v>
      </c>
      <c r="L1296">
        <v>0</v>
      </c>
      <c r="M1296">
        <v>0</v>
      </c>
    </row>
    <row r="1297" spans="1:13">
      <c r="A1297" t="s">
        <v>24</v>
      </c>
      <c r="B1297" s="158">
        <v>45986</v>
      </c>
      <c r="C1297">
        <v>0</v>
      </c>
      <c r="D1297">
        <v>0</v>
      </c>
      <c r="E1297">
        <v>0</v>
      </c>
      <c r="F1297">
        <v>0</v>
      </c>
      <c r="G1297">
        <v>0</v>
      </c>
      <c r="H1297">
        <v>0</v>
      </c>
      <c r="I1297">
        <v>0</v>
      </c>
      <c r="J1297">
        <v>0</v>
      </c>
      <c r="K1297">
        <v>0</v>
      </c>
      <c r="L1297">
        <v>0</v>
      </c>
      <c r="M1297">
        <v>0</v>
      </c>
    </row>
    <row r="1298" spans="1:13">
      <c r="A1298" t="s">
        <v>24</v>
      </c>
      <c r="B1298" s="158">
        <v>45987</v>
      </c>
      <c r="C1298">
        <v>0</v>
      </c>
      <c r="D1298">
        <v>0</v>
      </c>
      <c r="E1298">
        <v>0</v>
      </c>
      <c r="F1298">
        <v>0</v>
      </c>
      <c r="G1298">
        <v>0</v>
      </c>
      <c r="H1298">
        <v>0</v>
      </c>
      <c r="I1298">
        <v>0</v>
      </c>
      <c r="J1298">
        <v>0</v>
      </c>
      <c r="K1298">
        <v>0</v>
      </c>
      <c r="L1298">
        <v>0</v>
      </c>
      <c r="M1298">
        <v>0</v>
      </c>
    </row>
    <row r="1299" spans="1:13">
      <c r="A1299" t="s">
        <v>24</v>
      </c>
      <c r="B1299" s="158">
        <v>45988</v>
      </c>
      <c r="C1299">
        <v>0</v>
      </c>
      <c r="D1299">
        <v>0</v>
      </c>
      <c r="E1299">
        <v>0</v>
      </c>
      <c r="F1299">
        <v>0</v>
      </c>
      <c r="G1299">
        <v>0</v>
      </c>
      <c r="H1299">
        <v>0</v>
      </c>
      <c r="I1299">
        <v>0</v>
      </c>
      <c r="J1299">
        <v>0</v>
      </c>
      <c r="K1299">
        <v>0</v>
      </c>
      <c r="L1299">
        <v>0</v>
      </c>
      <c r="M1299">
        <v>0</v>
      </c>
    </row>
    <row r="1300" spans="1:13">
      <c r="A1300" t="s">
        <v>24</v>
      </c>
      <c r="B1300" s="158">
        <v>45989</v>
      </c>
      <c r="C1300">
        <v>0</v>
      </c>
      <c r="D1300">
        <v>0</v>
      </c>
      <c r="E1300">
        <v>0</v>
      </c>
      <c r="F1300">
        <v>0</v>
      </c>
      <c r="G1300">
        <v>0</v>
      </c>
      <c r="H1300">
        <v>0</v>
      </c>
      <c r="I1300">
        <v>0</v>
      </c>
      <c r="J1300">
        <v>0</v>
      </c>
      <c r="K1300">
        <v>0</v>
      </c>
      <c r="L1300">
        <v>0</v>
      </c>
      <c r="M1300">
        <v>0</v>
      </c>
    </row>
    <row r="1301" spans="1:13">
      <c r="A1301" t="s">
        <v>24</v>
      </c>
      <c r="B1301" s="158">
        <v>45990</v>
      </c>
      <c r="C1301">
        <v>0</v>
      </c>
      <c r="D1301">
        <v>0</v>
      </c>
      <c r="E1301">
        <v>0</v>
      </c>
      <c r="F1301">
        <v>0</v>
      </c>
      <c r="G1301">
        <v>0</v>
      </c>
      <c r="H1301">
        <v>0</v>
      </c>
      <c r="I1301">
        <v>0</v>
      </c>
      <c r="J1301">
        <v>0</v>
      </c>
      <c r="K1301">
        <v>0</v>
      </c>
      <c r="L1301">
        <v>0</v>
      </c>
      <c r="M1301">
        <v>0</v>
      </c>
    </row>
    <row r="1302" spans="1:13">
      <c r="A1302" t="s">
        <v>24</v>
      </c>
      <c r="B1302" s="158">
        <v>45991</v>
      </c>
      <c r="C1302">
        <v>0</v>
      </c>
      <c r="D1302">
        <v>0</v>
      </c>
      <c r="E1302">
        <v>0</v>
      </c>
      <c r="F1302">
        <v>0</v>
      </c>
      <c r="G1302">
        <v>0</v>
      </c>
      <c r="H1302">
        <v>0</v>
      </c>
      <c r="I1302">
        <v>0</v>
      </c>
      <c r="J1302">
        <v>0</v>
      </c>
      <c r="K1302">
        <v>0</v>
      </c>
      <c r="L1302">
        <v>0</v>
      </c>
      <c r="M1302">
        <v>0</v>
      </c>
    </row>
    <row r="1303" spans="1:13">
      <c r="A1303" t="s">
        <v>24</v>
      </c>
      <c r="B1303" s="158">
        <v>45992</v>
      </c>
      <c r="C1303">
        <v>0</v>
      </c>
      <c r="D1303">
        <v>0</v>
      </c>
      <c r="E1303">
        <v>0</v>
      </c>
      <c r="F1303">
        <v>0</v>
      </c>
      <c r="G1303">
        <v>0</v>
      </c>
      <c r="H1303">
        <v>0</v>
      </c>
      <c r="I1303">
        <v>0</v>
      </c>
      <c r="J1303">
        <v>0</v>
      </c>
      <c r="K1303">
        <v>0</v>
      </c>
      <c r="L1303">
        <v>0</v>
      </c>
      <c r="M1303">
        <v>0</v>
      </c>
    </row>
    <row r="1304" spans="1:13">
      <c r="A1304" t="s">
        <v>24</v>
      </c>
      <c r="B1304" s="158">
        <v>45993</v>
      </c>
      <c r="C1304">
        <v>0</v>
      </c>
      <c r="D1304">
        <v>0</v>
      </c>
      <c r="E1304">
        <v>0</v>
      </c>
      <c r="F1304">
        <v>0</v>
      </c>
      <c r="G1304">
        <v>0</v>
      </c>
      <c r="H1304">
        <v>0</v>
      </c>
      <c r="I1304">
        <v>0</v>
      </c>
      <c r="J1304">
        <v>0</v>
      </c>
      <c r="K1304">
        <v>0</v>
      </c>
      <c r="L1304">
        <v>0</v>
      </c>
      <c r="M1304">
        <v>0</v>
      </c>
    </row>
    <row r="1305" spans="1:13">
      <c r="A1305" t="s">
        <v>24</v>
      </c>
      <c r="B1305" s="158">
        <v>45994</v>
      </c>
      <c r="C1305">
        <v>0</v>
      </c>
      <c r="D1305">
        <v>0</v>
      </c>
      <c r="E1305">
        <v>0</v>
      </c>
      <c r="F1305">
        <v>0</v>
      </c>
      <c r="G1305">
        <v>0</v>
      </c>
      <c r="H1305">
        <v>0</v>
      </c>
      <c r="I1305">
        <v>0</v>
      </c>
      <c r="J1305">
        <v>0</v>
      </c>
      <c r="K1305">
        <v>0</v>
      </c>
      <c r="L1305">
        <v>0</v>
      </c>
      <c r="M1305">
        <v>0</v>
      </c>
    </row>
    <row r="1306" spans="1:13">
      <c r="A1306" t="s">
        <v>24</v>
      </c>
      <c r="B1306" s="158">
        <v>45995</v>
      </c>
      <c r="C1306">
        <v>0</v>
      </c>
      <c r="D1306">
        <v>0</v>
      </c>
      <c r="E1306">
        <v>0</v>
      </c>
      <c r="F1306">
        <v>0</v>
      </c>
      <c r="G1306">
        <v>0</v>
      </c>
      <c r="H1306">
        <v>0</v>
      </c>
      <c r="I1306">
        <v>0</v>
      </c>
      <c r="J1306">
        <v>0</v>
      </c>
      <c r="K1306">
        <v>0</v>
      </c>
      <c r="L1306">
        <v>0</v>
      </c>
      <c r="M1306">
        <v>0</v>
      </c>
    </row>
    <row r="1307" spans="1:13">
      <c r="A1307" t="s">
        <v>24</v>
      </c>
      <c r="B1307" s="158">
        <v>45996</v>
      </c>
      <c r="C1307">
        <v>0</v>
      </c>
      <c r="D1307">
        <v>0</v>
      </c>
      <c r="E1307">
        <v>0</v>
      </c>
      <c r="F1307">
        <v>0</v>
      </c>
      <c r="G1307">
        <v>0</v>
      </c>
      <c r="H1307">
        <v>0</v>
      </c>
      <c r="I1307">
        <v>0</v>
      </c>
      <c r="J1307">
        <v>0</v>
      </c>
      <c r="K1307">
        <v>0</v>
      </c>
      <c r="L1307">
        <v>0</v>
      </c>
      <c r="M1307">
        <v>0</v>
      </c>
    </row>
    <row r="1308" spans="1:13">
      <c r="A1308" t="s">
        <v>24</v>
      </c>
      <c r="B1308" s="158">
        <v>45997</v>
      </c>
      <c r="C1308">
        <v>0</v>
      </c>
      <c r="D1308">
        <v>0</v>
      </c>
      <c r="E1308">
        <v>0</v>
      </c>
      <c r="F1308">
        <v>0</v>
      </c>
      <c r="G1308">
        <v>0</v>
      </c>
      <c r="H1308">
        <v>0</v>
      </c>
      <c r="I1308">
        <v>0</v>
      </c>
      <c r="J1308">
        <v>0</v>
      </c>
      <c r="K1308">
        <v>0</v>
      </c>
      <c r="L1308">
        <v>0</v>
      </c>
      <c r="M1308">
        <v>0</v>
      </c>
    </row>
    <row r="1309" spans="1:13">
      <c r="A1309" t="s">
        <v>24</v>
      </c>
      <c r="B1309" s="158">
        <v>45998</v>
      </c>
      <c r="C1309">
        <v>0</v>
      </c>
      <c r="D1309">
        <v>0</v>
      </c>
      <c r="E1309">
        <v>0</v>
      </c>
      <c r="F1309">
        <v>0</v>
      </c>
      <c r="G1309">
        <v>0</v>
      </c>
      <c r="H1309">
        <v>0</v>
      </c>
      <c r="I1309">
        <v>0</v>
      </c>
      <c r="J1309">
        <v>0</v>
      </c>
      <c r="K1309">
        <v>0</v>
      </c>
      <c r="L1309">
        <v>0</v>
      </c>
      <c r="M1309">
        <v>0</v>
      </c>
    </row>
    <row r="1310" spans="1:13">
      <c r="A1310" t="s">
        <v>24</v>
      </c>
      <c r="B1310" s="158">
        <v>45999</v>
      </c>
      <c r="C1310">
        <v>0</v>
      </c>
      <c r="D1310">
        <v>0</v>
      </c>
      <c r="E1310">
        <v>0</v>
      </c>
      <c r="F1310">
        <v>0</v>
      </c>
      <c r="G1310">
        <v>0</v>
      </c>
      <c r="H1310">
        <v>0</v>
      </c>
      <c r="I1310">
        <v>0</v>
      </c>
      <c r="J1310">
        <v>0</v>
      </c>
      <c r="K1310">
        <v>0</v>
      </c>
      <c r="L1310">
        <v>0</v>
      </c>
      <c r="M1310">
        <v>0</v>
      </c>
    </row>
    <row r="1311" spans="1:13">
      <c r="A1311" t="s">
        <v>24</v>
      </c>
      <c r="B1311" s="158">
        <v>46000</v>
      </c>
      <c r="C1311">
        <v>0</v>
      </c>
      <c r="D1311">
        <v>0</v>
      </c>
      <c r="E1311">
        <v>0</v>
      </c>
      <c r="F1311">
        <v>0</v>
      </c>
      <c r="G1311">
        <v>0</v>
      </c>
      <c r="H1311">
        <v>0</v>
      </c>
      <c r="I1311">
        <v>0</v>
      </c>
      <c r="J1311">
        <v>0</v>
      </c>
      <c r="K1311">
        <v>0</v>
      </c>
      <c r="L1311">
        <v>0</v>
      </c>
      <c r="M1311">
        <v>0</v>
      </c>
    </row>
    <row r="1312" spans="1:13">
      <c r="A1312" t="s">
        <v>24</v>
      </c>
      <c r="B1312" s="158">
        <v>46001</v>
      </c>
      <c r="C1312">
        <v>0</v>
      </c>
      <c r="D1312">
        <v>0</v>
      </c>
      <c r="E1312">
        <v>0</v>
      </c>
      <c r="F1312">
        <v>0</v>
      </c>
      <c r="G1312">
        <v>0</v>
      </c>
      <c r="H1312">
        <v>0</v>
      </c>
      <c r="I1312">
        <v>0</v>
      </c>
      <c r="J1312">
        <v>0</v>
      </c>
      <c r="K1312">
        <v>0</v>
      </c>
      <c r="L1312">
        <v>0</v>
      </c>
      <c r="M1312">
        <v>0</v>
      </c>
    </row>
    <row r="1313" spans="1:13">
      <c r="A1313" t="s">
        <v>24</v>
      </c>
      <c r="B1313" s="158">
        <v>46002</v>
      </c>
      <c r="C1313">
        <v>0</v>
      </c>
      <c r="D1313">
        <v>0</v>
      </c>
      <c r="E1313">
        <v>0</v>
      </c>
      <c r="F1313">
        <v>0</v>
      </c>
      <c r="G1313">
        <v>0</v>
      </c>
      <c r="H1313">
        <v>0</v>
      </c>
      <c r="I1313">
        <v>0</v>
      </c>
      <c r="J1313">
        <v>0</v>
      </c>
      <c r="K1313">
        <v>0</v>
      </c>
      <c r="L1313">
        <v>0</v>
      </c>
      <c r="M1313">
        <v>0</v>
      </c>
    </row>
    <row r="1314" spans="1:13">
      <c r="A1314" t="s">
        <v>24</v>
      </c>
      <c r="B1314" s="158">
        <v>46003</v>
      </c>
      <c r="C1314">
        <v>0</v>
      </c>
      <c r="D1314">
        <v>0</v>
      </c>
      <c r="E1314">
        <v>0</v>
      </c>
      <c r="F1314">
        <v>0</v>
      </c>
      <c r="G1314">
        <v>0</v>
      </c>
      <c r="H1314">
        <v>0</v>
      </c>
      <c r="I1314">
        <v>0</v>
      </c>
      <c r="J1314">
        <v>0</v>
      </c>
      <c r="K1314">
        <v>0</v>
      </c>
      <c r="L1314">
        <v>0</v>
      </c>
      <c r="M1314">
        <v>0</v>
      </c>
    </row>
    <row r="1315" spans="1:13">
      <c r="A1315" t="s">
        <v>24</v>
      </c>
      <c r="B1315" s="158">
        <v>46004</v>
      </c>
      <c r="C1315">
        <v>0</v>
      </c>
      <c r="D1315">
        <v>0</v>
      </c>
      <c r="E1315">
        <v>0</v>
      </c>
      <c r="F1315">
        <v>0</v>
      </c>
      <c r="G1315">
        <v>0</v>
      </c>
      <c r="H1315">
        <v>0</v>
      </c>
      <c r="I1315">
        <v>0</v>
      </c>
      <c r="J1315">
        <v>0</v>
      </c>
      <c r="K1315">
        <v>0</v>
      </c>
      <c r="L1315">
        <v>0</v>
      </c>
      <c r="M1315">
        <v>0</v>
      </c>
    </row>
    <row r="1316" spans="1:13">
      <c r="A1316" t="s">
        <v>24</v>
      </c>
      <c r="B1316" s="158">
        <v>46005</v>
      </c>
      <c r="C1316">
        <v>0</v>
      </c>
      <c r="D1316">
        <v>0</v>
      </c>
      <c r="E1316">
        <v>0</v>
      </c>
      <c r="F1316">
        <v>0</v>
      </c>
      <c r="G1316">
        <v>0</v>
      </c>
      <c r="H1316">
        <v>0</v>
      </c>
      <c r="I1316">
        <v>0</v>
      </c>
      <c r="J1316">
        <v>0</v>
      </c>
      <c r="K1316">
        <v>0</v>
      </c>
      <c r="L1316">
        <v>0</v>
      </c>
      <c r="M1316">
        <v>0</v>
      </c>
    </row>
    <row r="1317" spans="1:13">
      <c r="A1317" t="s">
        <v>24</v>
      </c>
      <c r="B1317" s="158">
        <v>46006</v>
      </c>
      <c r="C1317">
        <v>0</v>
      </c>
      <c r="D1317">
        <v>0</v>
      </c>
      <c r="E1317">
        <v>0</v>
      </c>
      <c r="F1317">
        <v>0</v>
      </c>
      <c r="G1317">
        <v>0</v>
      </c>
      <c r="H1317">
        <v>0</v>
      </c>
      <c r="I1317">
        <v>0</v>
      </c>
      <c r="J1317">
        <v>0</v>
      </c>
      <c r="K1317">
        <v>0</v>
      </c>
      <c r="L1317">
        <v>0</v>
      </c>
      <c r="M1317">
        <v>0</v>
      </c>
    </row>
    <row r="1318" spans="1:13">
      <c r="A1318" t="s">
        <v>24</v>
      </c>
      <c r="B1318" s="158">
        <v>46007</v>
      </c>
      <c r="C1318">
        <v>0</v>
      </c>
      <c r="D1318">
        <v>0</v>
      </c>
      <c r="E1318">
        <v>0</v>
      </c>
      <c r="F1318">
        <v>0</v>
      </c>
      <c r="G1318">
        <v>0</v>
      </c>
      <c r="H1318">
        <v>0</v>
      </c>
      <c r="I1318">
        <v>0</v>
      </c>
      <c r="J1318">
        <v>0</v>
      </c>
      <c r="K1318">
        <v>0</v>
      </c>
      <c r="L1318">
        <v>0</v>
      </c>
      <c r="M1318">
        <v>0</v>
      </c>
    </row>
    <row r="1319" spans="1:13">
      <c r="A1319" t="s">
        <v>24</v>
      </c>
      <c r="B1319" s="158">
        <v>46008</v>
      </c>
      <c r="C1319">
        <v>0</v>
      </c>
      <c r="D1319">
        <v>0</v>
      </c>
      <c r="E1319">
        <v>0</v>
      </c>
      <c r="F1319">
        <v>0</v>
      </c>
      <c r="G1319">
        <v>0</v>
      </c>
      <c r="H1319">
        <v>0</v>
      </c>
      <c r="I1319">
        <v>0</v>
      </c>
      <c r="J1319">
        <v>0</v>
      </c>
      <c r="K1319">
        <v>0</v>
      </c>
      <c r="L1319">
        <v>0</v>
      </c>
      <c r="M1319">
        <v>0</v>
      </c>
    </row>
    <row r="1320" spans="1:13">
      <c r="A1320" t="s">
        <v>24</v>
      </c>
      <c r="B1320" s="158">
        <v>46009</v>
      </c>
      <c r="C1320">
        <v>0</v>
      </c>
      <c r="D1320">
        <v>0</v>
      </c>
      <c r="E1320">
        <v>0</v>
      </c>
      <c r="F1320">
        <v>0</v>
      </c>
      <c r="G1320">
        <v>0</v>
      </c>
      <c r="H1320">
        <v>0</v>
      </c>
      <c r="I1320">
        <v>0</v>
      </c>
      <c r="J1320">
        <v>0</v>
      </c>
      <c r="K1320">
        <v>0</v>
      </c>
      <c r="L1320">
        <v>0</v>
      </c>
      <c r="M1320">
        <v>0</v>
      </c>
    </row>
    <row r="1321" spans="1:13">
      <c r="A1321" t="s">
        <v>24</v>
      </c>
      <c r="B1321" s="158">
        <v>46010</v>
      </c>
      <c r="C1321">
        <v>0</v>
      </c>
      <c r="D1321">
        <v>0</v>
      </c>
      <c r="E1321">
        <v>0</v>
      </c>
      <c r="F1321">
        <v>0</v>
      </c>
      <c r="G1321">
        <v>0</v>
      </c>
      <c r="H1321">
        <v>0</v>
      </c>
      <c r="I1321">
        <v>0</v>
      </c>
      <c r="J1321">
        <v>0</v>
      </c>
      <c r="K1321">
        <v>0</v>
      </c>
      <c r="L1321">
        <v>0</v>
      </c>
      <c r="M1321">
        <v>0</v>
      </c>
    </row>
    <row r="1322" spans="1:13">
      <c r="A1322" t="s">
        <v>24</v>
      </c>
      <c r="B1322" s="158">
        <v>46011</v>
      </c>
      <c r="C1322">
        <v>0</v>
      </c>
      <c r="D1322">
        <v>0</v>
      </c>
      <c r="E1322">
        <v>0</v>
      </c>
      <c r="F1322">
        <v>0</v>
      </c>
      <c r="G1322">
        <v>0</v>
      </c>
      <c r="H1322">
        <v>0</v>
      </c>
      <c r="I1322">
        <v>0</v>
      </c>
      <c r="J1322">
        <v>0</v>
      </c>
      <c r="K1322">
        <v>0</v>
      </c>
      <c r="L1322">
        <v>0</v>
      </c>
      <c r="M1322">
        <v>0</v>
      </c>
    </row>
    <row r="1323" spans="1:13">
      <c r="A1323" t="s">
        <v>24</v>
      </c>
      <c r="B1323" s="158">
        <v>46012</v>
      </c>
      <c r="C1323">
        <v>0</v>
      </c>
      <c r="D1323">
        <v>0</v>
      </c>
      <c r="E1323">
        <v>0</v>
      </c>
      <c r="F1323">
        <v>0</v>
      </c>
      <c r="G1323">
        <v>0</v>
      </c>
      <c r="H1323">
        <v>0</v>
      </c>
      <c r="I1323">
        <v>0</v>
      </c>
      <c r="J1323">
        <v>0</v>
      </c>
      <c r="K1323">
        <v>0</v>
      </c>
      <c r="L1323">
        <v>0</v>
      </c>
      <c r="M1323">
        <v>0</v>
      </c>
    </row>
    <row r="1324" spans="1:13">
      <c r="A1324" t="s">
        <v>24</v>
      </c>
      <c r="B1324" s="158">
        <v>46013</v>
      </c>
      <c r="C1324">
        <v>0</v>
      </c>
      <c r="D1324">
        <v>0</v>
      </c>
      <c r="E1324">
        <v>0</v>
      </c>
      <c r="F1324">
        <v>0</v>
      </c>
      <c r="G1324">
        <v>0</v>
      </c>
      <c r="H1324">
        <v>0</v>
      </c>
      <c r="I1324">
        <v>0</v>
      </c>
      <c r="J1324">
        <v>0</v>
      </c>
      <c r="K1324">
        <v>0</v>
      </c>
      <c r="L1324">
        <v>0</v>
      </c>
      <c r="M1324">
        <v>0</v>
      </c>
    </row>
    <row r="1325" spans="1:13">
      <c r="A1325" t="s">
        <v>24</v>
      </c>
      <c r="B1325" s="158">
        <v>46014</v>
      </c>
      <c r="C1325">
        <v>0</v>
      </c>
      <c r="D1325">
        <v>0</v>
      </c>
      <c r="E1325">
        <v>0</v>
      </c>
      <c r="F1325">
        <v>0</v>
      </c>
      <c r="G1325">
        <v>0</v>
      </c>
      <c r="H1325">
        <v>0</v>
      </c>
      <c r="I1325">
        <v>0</v>
      </c>
      <c r="J1325">
        <v>0</v>
      </c>
      <c r="K1325">
        <v>0</v>
      </c>
      <c r="L1325">
        <v>0</v>
      </c>
      <c r="M1325">
        <v>0</v>
      </c>
    </row>
    <row r="1326" spans="1:13">
      <c r="A1326" t="s">
        <v>24</v>
      </c>
      <c r="B1326" s="158">
        <v>46015</v>
      </c>
      <c r="C1326">
        <v>0</v>
      </c>
      <c r="D1326">
        <v>0</v>
      </c>
      <c r="E1326">
        <v>0</v>
      </c>
      <c r="F1326">
        <v>0</v>
      </c>
      <c r="G1326">
        <v>0</v>
      </c>
      <c r="H1326">
        <v>0</v>
      </c>
      <c r="I1326">
        <v>0</v>
      </c>
      <c r="J1326">
        <v>0</v>
      </c>
      <c r="K1326">
        <v>0</v>
      </c>
      <c r="L1326">
        <v>0</v>
      </c>
      <c r="M1326">
        <v>0</v>
      </c>
    </row>
    <row r="1327" spans="1:13">
      <c r="A1327" t="s">
        <v>24</v>
      </c>
      <c r="B1327" s="158">
        <v>46016</v>
      </c>
      <c r="C1327">
        <v>0</v>
      </c>
      <c r="D1327">
        <v>0</v>
      </c>
      <c r="E1327">
        <v>0</v>
      </c>
      <c r="F1327">
        <v>0</v>
      </c>
      <c r="G1327">
        <v>0</v>
      </c>
      <c r="H1327">
        <v>0</v>
      </c>
      <c r="I1327">
        <v>0</v>
      </c>
      <c r="J1327">
        <v>0</v>
      </c>
      <c r="K1327">
        <v>0</v>
      </c>
      <c r="L1327">
        <v>0</v>
      </c>
      <c r="M1327">
        <v>0</v>
      </c>
    </row>
    <row r="1328" spans="1:13">
      <c r="A1328" t="s">
        <v>24</v>
      </c>
      <c r="B1328" s="158">
        <v>46017</v>
      </c>
      <c r="C1328">
        <v>0</v>
      </c>
      <c r="D1328">
        <v>0</v>
      </c>
      <c r="E1328">
        <v>0</v>
      </c>
      <c r="F1328">
        <v>0</v>
      </c>
      <c r="G1328">
        <v>0</v>
      </c>
      <c r="H1328">
        <v>0</v>
      </c>
      <c r="I1328">
        <v>0</v>
      </c>
      <c r="J1328">
        <v>0</v>
      </c>
      <c r="K1328">
        <v>0</v>
      </c>
      <c r="L1328">
        <v>0</v>
      </c>
      <c r="M1328">
        <v>0</v>
      </c>
    </row>
    <row r="1329" spans="1:13">
      <c r="A1329" t="s">
        <v>24</v>
      </c>
      <c r="B1329" s="158">
        <v>46018</v>
      </c>
      <c r="C1329">
        <v>0</v>
      </c>
      <c r="D1329">
        <v>0</v>
      </c>
      <c r="E1329">
        <v>0</v>
      </c>
      <c r="F1329">
        <v>0</v>
      </c>
      <c r="G1329">
        <v>0</v>
      </c>
      <c r="H1329">
        <v>0</v>
      </c>
      <c r="I1329">
        <v>0</v>
      </c>
      <c r="J1329">
        <v>0</v>
      </c>
      <c r="K1329">
        <v>0</v>
      </c>
      <c r="L1329">
        <v>0</v>
      </c>
      <c r="M1329">
        <v>0</v>
      </c>
    </row>
    <row r="1330" spans="1:13">
      <c r="A1330" t="s">
        <v>24</v>
      </c>
      <c r="B1330" s="158">
        <v>46019</v>
      </c>
      <c r="C1330">
        <v>0</v>
      </c>
      <c r="D1330">
        <v>0</v>
      </c>
      <c r="E1330">
        <v>0</v>
      </c>
      <c r="F1330">
        <v>0</v>
      </c>
      <c r="G1330">
        <v>0</v>
      </c>
      <c r="H1330">
        <v>0</v>
      </c>
      <c r="I1330">
        <v>0</v>
      </c>
      <c r="J1330">
        <v>0</v>
      </c>
      <c r="K1330">
        <v>0</v>
      </c>
      <c r="L1330">
        <v>0</v>
      </c>
      <c r="M1330">
        <v>0</v>
      </c>
    </row>
    <row r="1331" spans="1:13">
      <c r="A1331" t="s">
        <v>24</v>
      </c>
      <c r="B1331" s="158">
        <v>46020</v>
      </c>
      <c r="C1331">
        <v>0</v>
      </c>
      <c r="D1331">
        <v>0</v>
      </c>
      <c r="E1331">
        <v>0</v>
      </c>
      <c r="F1331">
        <v>0</v>
      </c>
      <c r="G1331">
        <v>0</v>
      </c>
      <c r="H1331">
        <v>0</v>
      </c>
      <c r="I1331">
        <v>0</v>
      </c>
      <c r="J1331">
        <v>0</v>
      </c>
      <c r="K1331">
        <v>0</v>
      </c>
      <c r="L1331">
        <v>0</v>
      </c>
      <c r="M1331">
        <v>0</v>
      </c>
    </row>
    <row r="1332" spans="1:13">
      <c r="A1332" t="s">
        <v>24</v>
      </c>
      <c r="B1332" s="158">
        <v>46021</v>
      </c>
      <c r="C1332">
        <v>0</v>
      </c>
      <c r="D1332">
        <v>0</v>
      </c>
      <c r="E1332">
        <v>0</v>
      </c>
      <c r="F1332">
        <v>0</v>
      </c>
      <c r="G1332">
        <v>0</v>
      </c>
      <c r="H1332">
        <v>0</v>
      </c>
      <c r="I1332">
        <v>0</v>
      </c>
      <c r="J1332">
        <v>0</v>
      </c>
      <c r="K1332">
        <v>0</v>
      </c>
      <c r="L1332">
        <v>0</v>
      </c>
      <c r="M1332">
        <v>0</v>
      </c>
    </row>
    <row r="1333" spans="1:13">
      <c r="A1333" t="s">
        <v>24</v>
      </c>
      <c r="B1333" s="158">
        <v>46022</v>
      </c>
      <c r="C1333">
        <v>0</v>
      </c>
      <c r="D1333">
        <v>0</v>
      </c>
      <c r="E1333">
        <v>0</v>
      </c>
      <c r="F1333">
        <v>0</v>
      </c>
      <c r="G1333">
        <v>0</v>
      </c>
      <c r="H1333">
        <v>0</v>
      </c>
      <c r="I1333">
        <v>0</v>
      </c>
      <c r="J1333">
        <v>0</v>
      </c>
      <c r="K1333">
        <v>0</v>
      </c>
      <c r="L1333">
        <v>0</v>
      </c>
      <c r="M1333">
        <v>0</v>
      </c>
    </row>
    <row r="1334" spans="1:13">
      <c r="A1334" t="s">
        <v>25</v>
      </c>
      <c r="B1334" s="158" cm="1">
        <f t="array" ref="B1334:M1432">+'JEIMY CORTES'!A5:L103</f>
        <v>45924</v>
      </c>
      <c r="C1334">
        <v>0</v>
      </c>
      <c r="D1334">
        <v>0</v>
      </c>
      <c r="E1334">
        <v>0</v>
      </c>
      <c r="F1334">
        <v>0</v>
      </c>
      <c r="G1334">
        <v>0</v>
      </c>
      <c r="H1334">
        <v>0</v>
      </c>
      <c r="I1334">
        <v>0</v>
      </c>
      <c r="J1334">
        <v>0</v>
      </c>
      <c r="K1334">
        <v>0</v>
      </c>
      <c r="L1334">
        <v>0</v>
      </c>
      <c r="M1334">
        <v>0</v>
      </c>
    </row>
    <row r="1335" spans="1:13">
      <c r="A1335" t="s">
        <v>25</v>
      </c>
      <c r="B1335" s="158">
        <v>45925</v>
      </c>
      <c r="C1335">
        <v>0</v>
      </c>
      <c r="D1335">
        <v>0</v>
      </c>
      <c r="E1335">
        <v>0</v>
      </c>
      <c r="F1335">
        <v>0</v>
      </c>
      <c r="G1335">
        <v>0</v>
      </c>
      <c r="H1335">
        <v>0</v>
      </c>
      <c r="I1335">
        <v>0</v>
      </c>
      <c r="J1335">
        <v>0</v>
      </c>
      <c r="K1335">
        <v>0</v>
      </c>
      <c r="L1335">
        <v>0</v>
      </c>
      <c r="M1335">
        <v>0</v>
      </c>
    </row>
    <row r="1336" spans="1:13">
      <c r="A1336" t="s">
        <v>25</v>
      </c>
      <c r="B1336" s="158">
        <v>45926</v>
      </c>
      <c r="C1336">
        <v>0</v>
      </c>
      <c r="D1336">
        <v>0</v>
      </c>
      <c r="E1336">
        <v>0</v>
      </c>
      <c r="F1336">
        <v>0</v>
      </c>
      <c r="G1336">
        <v>0</v>
      </c>
      <c r="H1336">
        <v>0</v>
      </c>
      <c r="I1336">
        <v>0</v>
      </c>
      <c r="J1336">
        <v>0</v>
      </c>
      <c r="K1336">
        <v>0</v>
      </c>
      <c r="L1336">
        <v>0</v>
      </c>
      <c r="M1336">
        <v>0</v>
      </c>
    </row>
    <row r="1337" spans="1:13">
      <c r="A1337" t="s">
        <v>25</v>
      </c>
      <c r="B1337" s="158">
        <v>45927</v>
      </c>
      <c r="C1337">
        <v>0</v>
      </c>
      <c r="D1337">
        <v>0</v>
      </c>
      <c r="E1337">
        <v>0</v>
      </c>
      <c r="F1337">
        <v>0</v>
      </c>
      <c r="G1337">
        <v>0</v>
      </c>
      <c r="H1337">
        <v>0</v>
      </c>
      <c r="I1337">
        <v>0</v>
      </c>
      <c r="J1337">
        <v>0</v>
      </c>
      <c r="K1337">
        <v>0</v>
      </c>
      <c r="L1337">
        <v>0</v>
      </c>
      <c r="M1337">
        <v>0</v>
      </c>
    </row>
    <row r="1338" spans="1:13">
      <c r="A1338" t="s">
        <v>25</v>
      </c>
      <c r="B1338" s="158">
        <v>45928</v>
      </c>
      <c r="C1338">
        <v>0</v>
      </c>
      <c r="D1338">
        <v>0</v>
      </c>
      <c r="E1338">
        <v>0</v>
      </c>
      <c r="F1338">
        <v>0</v>
      </c>
      <c r="G1338">
        <v>0</v>
      </c>
      <c r="H1338">
        <v>0</v>
      </c>
      <c r="I1338">
        <v>0</v>
      </c>
      <c r="J1338">
        <v>0</v>
      </c>
      <c r="K1338">
        <v>0</v>
      </c>
      <c r="L1338">
        <v>0</v>
      </c>
      <c r="M1338">
        <v>0</v>
      </c>
    </row>
    <row r="1339" spans="1:13">
      <c r="A1339" t="s">
        <v>25</v>
      </c>
      <c r="B1339" s="158">
        <v>45929</v>
      </c>
      <c r="C1339">
        <v>0</v>
      </c>
      <c r="D1339">
        <v>0</v>
      </c>
      <c r="E1339">
        <v>0</v>
      </c>
      <c r="F1339">
        <v>0</v>
      </c>
      <c r="G1339">
        <v>0</v>
      </c>
      <c r="H1339">
        <v>0</v>
      </c>
      <c r="I1339">
        <v>0</v>
      </c>
      <c r="J1339">
        <v>0</v>
      </c>
      <c r="K1339">
        <v>0</v>
      </c>
      <c r="L1339">
        <v>0</v>
      </c>
      <c r="M1339">
        <v>0</v>
      </c>
    </row>
    <row r="1340" spans="1:13">
      <c r="A1340" t="s">
        <v>25</v>
      </c>
      <c r="B1340" s="158">
        <v>45930</v>
      </c>
      <c r="C1340">
        <v>0</v>
      </c>
      <c r="D1340">
        <v>0</v>
      </c>
      <c r="E1340">
        <v>0</v>
      </c>
      <c r="F1340">
        <v>0</v>
      </c>
      <c r="G1340">
        <v>0</v>
      </c>
      <c r="H1340">
        <v>0</v>
      </c>
      <c r="I1340">
        <v>0</v>
      </c>
      <c r="J1340">
        <v>0</v>
      </c>
      <c r="K1340">
        <v>0</v>
      </c>
      <c r="L1340">
        <v>0</v>
      </c>
      <c r="M1340">
        <v>0</v>
      </c>
    </row>
    <row r="1341" spans="1:13">
      <c r="A1341" t="s">
        <v>25</v>
      </c>
      <c r="B1341" s="158">
        <v>45931</v>
      </c>
      <c r="C1341">
        <v>0</v>
      </c>
      <c r="D1341">
        <v>0</v>
      </c>
      <c r="E1341">
        <v>0</v>
      </c>
      <c r="F1341">
        <v>0</v>
      </c>
      <c r="G1341">
        <v>0</v>
      </c>
      <c r="H1341">
        <v>0</v>
      </c>
      <c r="I1341">
        <v>0</v>
      </c>
      <c r="J1341">
        <v>0</v>
      </c>
      <c r="K1341">
        <v>0</v>
      </c>
      <c r="L1341">
        <v>0</v>
      </c>
      <c r="M1341">
        <v>0</v>
      </c>
    </row>
    <row r="1342" spans="1:13">
      <c r="A1342" t="s">
        <v>25</v>
      </c>
      <c r="B1342" s="158">
        <v>45932</v>
      </c>
      <c r="C1342">
        <v>0</v>
      </c>
      <c r="D1342">
        <v>0</v>
      </c>
      <c r="E1342">
        <v>0</v>
      </c>
      <c r="F1342">
        <v>0</v>
      </c>
      <c r="G1342">
        <v>0</v>
      </c>
      <c r="H1342">
        <v>0</v>
      </c>
      <c r="I1342">
        <v>0</v>
      </c>
      <c r="J1342">
        <v>0</v>
      </c>
      <c r="K1342">
        <v>0</v>
      </c>
      <c r="L1342">
        <v>0</v>
      </c>
      <c r="M1342">
        <v>0</v>
      </c>
    </row>
    <row r="1343" spans="1:13">
      <c r="A1343" t="s">
        <v>25</v>
      </c>
      <c r="B1343" s="158">
        <v>45933</v>
      </c>
      <c r="C1343">
        <v>0</v>
      </c>
      <c r="D1343">
        <v>0</v>
      </c>
      <c r="E1343">
        <v>0</v>
      </c>
      <c r="F1343">
        <v>0</v>
      </c>
      <c r="G1343">
        <v>0</v>
      </c>
      <c r="H1343">
        <v>0</v>
      </c>
      <c r="I1343">
        <v>0</v>
      </c>
      <c r="J1343">
        <v>0</v>
      </c>
      <c r="K1343">
        <v>0</v>
      </c>
      <c r="L1343">
        <v>0</v>
      </c>
      <c r="M1343">
        <v>0</v>
      </c>
    </row>
    <row r="1344" spans="1:13">
      <c r="A1344" t="s">
        <v>25</v>
      </c>
      <c r="B1344" s="158">
        <v>45934</v>
      </c>
      <c r="C1344">
        <v>0</v>
      </c>
      <c r="D1344">
        <v>0</v>
      </c>
      <c r="E1344">
        <v>0</v>
      </c>
      <c r="F1344">
        <v>0</v>
      </c>
      <c r="G1344">
        <v>0</v>
      </c>
      <c r="H1344">
        <v>0</v>
      </c>
      <c r="I1344">
        <v>0</v>
      </c>
      <c r="J1344">
        <v>0</v>
      </c>
      <c r="K1344">
        <v>0</v>
      </c>
      <c r="L1344">
        <v>0</v>
      </c>
      <c r="M1344">
        <v>0</v>
      </c>
    </row>
    <row r="1345" spans="1:13">
      <c r="A1345" t="s">
        <v>25</v>
      </c>
      <c r="B1345" s="158">
        <v>45935</v>
      </c>
      <c r="C1345">
        <v>0</v>
      </c>
      <c r="D1345">
        <v>0</v>
      </c>
      <c r="E1345">
        <v>0</v>
      </c>
      <c r="F1345">
        <v>0</v>
      </c>
      <c r="G1345">
        <v>0</v>
      </c>
      <c r="H1345">
        <v>0</v>
      </c>
      <c r="I1345">
        <v>0</v>
      </c>
      <c r="J1345">
        <v>0</v>
      </c>
      <c r="K1345">
        <v>0</v>
      </c>
      <c r="L1345">
        <v>0</v>
      </c>
      <c r="M1345">
        <v>0</v>
      </c>
    </row>
    <row r="1346" spans="1:13">
      <c r="A1346" t="s">
        <v>25</v>
      </c>
      <c r="B1346" s="158">
        <v>45936</v>
      </c>
      <c r="C1346">
        <v>0</v>
      </c>
      <c r="D1346">
        <v>0</v>
      </c>
      <c r="E1346">
        <v>0</v>
      </c>
      <c r="F1346">
        <v>0</v>
      </c>
      <c r="G1346">
        <v>0</v>
      </c>
      <c r="H1346">
        <v>0</v>
      </c>
      <c r="I1346">
        <v>0</v>
      </c>
      <c r="J1346">
        <v>0</v>
      </c>
      <c r="K1346">
        <v>0</v>
      </c>
      <c r="L1346">
        <v>0</v>
      </c>
      <c r="M1346" t="str">
        <v xml:space="preserve">INGRESA AL PROYECTO 06/10/2025 REMITIDA DEL PROYECTO DAPRE DE DONDE VIENE CON UN SALDO PENDIENTE DE 3,5 DIAS EN META DE PRODUCCION
INICIA CURVA DE APRENDIZAJE </v>
      </c>
    </row>
    <row r="1347" spans="1:13">
      <c r="A1347" t="s">
        <v>25</v>
      </c>
      <c r="B1347" s="158">
        <v>45937</v>
      </c>
      <c r="C1347">
        <v>0</v>
      </c>
      <c r="D1347">
        <v>0</v>
      </c>
      <c r="E1347">
        <v>260</v>
      </c>
      <c r="F1347">
        <v>0</v>
      </c>
      <c r="G1347">
        <v>0</v>
      </c>
      <c r="H1347">
        <v>0</v>
      </c>
      <c r="I1347">
        <v>0</v>
      </c>
      <c r="J1347">
        <v>0</v>
      </c>
      <c r="K1347">
        <v>0</v>
      </c>
      <c r="L1347">
        <v>0</v>
      </c>
      <c r="M1347" t="str">
        <v>GAVETA 36</v>
      </c>
    </row>
    <row r="1348" spans="1:13">
      <c r="A1348" t="s">
        <v>25</v>
      </c>
      <c r="B1348" s="158">
        <v>45938</v>
      </c>
      <c r="C1348">
        <v>0</v>
      </c>
      <c r="D1348">
        <v>0</v>
      </c>
      <c r="E1348">
        <v>260</v>
      </c>
      <c r="F1348">
        <v>0</v>
      </c>
      <c r="G1348">
        <v>0</v>
      </c>
      <c r="H1348">
        <v>0</v>
      </c>
      <c r="I1348">
        <v>0</v>
      </c>
      <c r="J1348">
        <v>0</v>
      </c>
      <c r="K1348">
        <v>0</v>
      </c>
      <c r="L1348">
        <v>0</v>
      </c>
      <c r="M1348" t="str">
        <v>GAVETA 36</v>
      </c>
    </row>
    <row r="1349" spans="1:13">
      <c r="A1349" t="s">
        <v>25</v>
      </c>
      <c r="B1349" s="158">
        <v>45939</v>
      </c>
      <c r="C1349">
        <v>0</v>
      </c>
      <c r="D1349">
        <v>0</v>
      </c>
      <c r="E1349">
        <v>260</v>
      </c>
      <c r="F1349">
        <v>0</v>
      </c>
      <c r="G1349">
        <v>0</v>
      </c>
      <c r="H1349">
        <v>0</v>
      </c>
      <c r="I1349">
        <v>0</v>
      </c>
      <c r="J1349">
        <v>0</v>
      </c>
      <c r="K1349">
        <v>0</v>
      </c>
      <c r="L1349">
        <v>0</v>
      </c>
      <c r="M1349" t="str">
        <v>GAVETA 36</v>
      </c>
    </row>
    <row r="1350" spans="1:13">
      <c r="A1350" t="s">
        <v>25</v>
      </c>
      <c r="B1350" s="158">
        <v>45940</v>
      </c>
      <c r="C1350">
        <v>0</v>
      </c>
      <c r="D1350">
        <v>0</v>
      </c>
      <c r="E1350">
        <v>260</v>
      </c>
      <c r="F1350">
        <v>0</v>
      </c>
      <c r="G1350">
        <v>0</v>
      </c>
      <c r="H1350">
        <v>0</v>
      </c>
      <c r="I1350">
        <v>0</v>
      </c>
      <c r="J1350">
        <v>0</v>
      </c>
      <c r="K1350">
        <v>0</v>
      </c>
      <c r="L1350">
        <v>0</v>
      </c>
      <c r="M1350" t="str">
        <v xml:space="preserve">GAVETA 36
SE REALIZA SEGUIMIENTO HASTA EL DIA 10/10/2025 EVIDENCIANDO QUE SE ENCUENTRA AL DIA CON LAS METAS DEL PRESENTE PROYECTO. CONTINUAN PDTE  3,5 DIAS DEL PROYECTO DAPRE </v>
      </c>
    </row>
    <row r="1351" spans="1:13">
      <c r="A1351" t="s">
        <v>25</v>
      </c>
      <c r="B1351" s="158">
        <v>45941</v>
      </c>
      <c r="C1351">
        <v>0</v>
      </c>
      <c r="D1351">
        <v>0</v>
      </c>
      <c r="E1351">
        <v>0</v>
      </c>
      <c r="F1351">
        <v>0</v>
      </c>
      <c r="G1351">
        <v>0</v>
      </c>
      <c r="H1351">
        <v>0</v>
      </c>
      <c r="I1351">
        <v>0</v>
      </c>
      <c r="J1351">
        <v>0</v>
      </c>
      <c r="K1351">
        <v>0</v>
      </c>
      <c r="L1351">
        <v>0</v>
      </c>
      <c r="M1351">
        <v>0</v>
      </c>
    </row>
    <row r="1352" spans="1:13">
      <c r="A1352" t="s">
        <v>25</v>
      </c>
      <c r="B1352" s="158">
        <v>45942</v>
      </c>
      <c r="C1352">
        <v>0</v>
      </c>
      <c r="D1352">
        <v>0</v>
      </c>
      <c r="E1352">
        <v>0</v>
      </c>
      <c r="F1352">
        <v>0</v>
      </c>
      <c r="G1352">
        <v>0</v>
      </c>
      <c r="H1352">
        <v>0</v>
      </c>
      <c r="I1352">
        <v>0</v>
      </c>
      <c r="J1352">
        <v>0</v>
      </c>
      <c r="K1352">
        <v>0</v>
      </c>
      <c r="L1352">
        <v>0</v>
      </c>
      <c r="M1352">
        <v>0</v>
      </c>
    </row>
    <row r="1353" spans="1:13">
      <c r="A1353" t="s">
        <v>25</v>
      </c>
      <c r="B1353" s="158">
        <v>45943</v>
      </c>
      <c r="C1353">
        <v>0</v>
      </c>
      <c r="D1353">
        <v>0</v>
      </c>
      <c r="E1353">
        <v>0</v>
      </c>
      <c r="F1353">
        <v>0</v>
      </c>
      <c r="G1353">
        <v>0</v>
      </c>
      <c r="H1353">
        <v>0</v>
      </c>
      <c r="I1353">
        <v>0</v>
      </c>
      <c r="J1353">
        <v>0</v>
      </c>
      <c r="K1353">
        <v>0</v>
      </c>
      <c r="L1353">
        <v>0</v>
      </c>
      <c r="M1353">
        <v>0</v>
      </c>
    </row>
    <row r="1354" spans="1:13">
      <c r="A1354" t="s">
        <v>25</v>
      </c>
      <c r="B1354" s="158">
        <v>45944</v>
      </c>
      <c r="C1354">
        <v>0</v>
      </c>
      <c r="D1354">
        <v>0</v>
      </c>
      <c r="E1354">
        <v>295</v>
      </c>
      <c r="F1354">
        <v>0</v>
      </c>
      <c r="G1354">
        <v>0</v>
      </c>
      <c r="H1354">
        <v>0</v>
      </c>
      <c r="I1354">
        <v>0</v>
      </c>
      <c r="J1354">
        <v>0</v>
      </c>
      <c r="K1354">
        <v>0</v>
      </c>
      <c r="L1354">
        <v>0</v>
      </c>
      <c r="M1354" t="str">
        <v>GAVETA 62</v>
      </c>
    </row>
    <row r="1355" spans="1:13">
      <c r="A1355" t="s">
        <v>25</v>
      </c>
      <c r="B1355" s="158">
        <v>45945</v>
      </c>
      <c r="C1355">
        <v>0</v>
      </c>
      <c r="D1355">
        <v>0</v>
      </c>
      <c r="E1355">
        <v>291</v>
      </c>
      <c r="F1355">
        <v>0</v>
      </c>
      <c r="G1355">
        <v>0</v>
      </c>
      <c r="H1355">
        <v>0</v>
      </c>
      <c r="I1355">
        <v>0</v>
      </c>
      <c r="J1355">
        <v>0</v>
      </c>
      <c r="K1355">
        <v>0</v>
      </c>
      <c r="L1355">
        <v>0</v>
      </c>
      <c r="M1355" t="str">
        <v>GAVETA 62</v>
      </c>
    </row>
    <row r="1356" spans="1:13">
      <c r="A1356" t="s">
        <v>25</v>
      </c>
      <c r="B1356" s="158">
        <v>45946</v>
      </c>
      <c r="C1356">
        <v>0</v>
      </c>
      <c r="D1356">
        <v>0</v>
      </c>
      <c r="E1356">
        <v>290</v>
      </c>
      <c r="F1356">
        <v>0</v>
      </c>
      <c r="G1356">
        <v>0</v>
      </c>
      <c r="H1356">
        <v>0</v>
      </c>
      <c r="I1356">
        <v>0</v>
      </c>
      <c r="J1356">
        <v>0</v>
      </c>
      <c r="K1356">
        <v>0</v>
      </c>
      <c r="L1356">
        <v>0</v>
      </c>
      <c r="M1356" t="str">
        <v>GAVETA 62</v>
      </c>
    </row>
    <row r="1357" spans="1:13">
      <c r="A1357" t="s">
        <v>25</v>
      </c>
      <c r="B1357" s="158">
        <v>45947</v>
      </c>
      <c r="C1357">
        <v>0</v>
      </c>
      <c r="D1357">
        <v>0</v>
      </c>
      <c r="E1357">
        <v>292</v>
      </c>
      <c r="F1357">
        <v>0</v>
      </c>
      <c r="G1357">
        <v>0</v>
      </c>
      <c r="H1357">
        <v>0</v>
      </c>
      <c r="I1357">
        <v>0</v>
      </c>
      <c r="J1357">
        <v>0</v>
      </c>
      <c r="K1357">
        <v>0</v>
      </c>
      <c r="L1357">
        <v>0</v>
      </c>
      <c r="M1357" t="str">
        <v>GAVETA 62</v>
      </c>
    </row>
    <row r="1358" spans="1:13">
      <c r="A1358" t="s">
        <v>25</v>
      </c>
      <c r="B1358" s="158">
        <v>45948</v>
      </c>
      <c r="C1358">
        <v>0</v>
      </c>
      <c r="D1358">
        <v>0</v>
      </c>
      <c r="E1358">
        <v>0</v>
      </c>
      <c r="F1358">
        <v>0</v>
      </c>
      <c r="G1358">
        <v>0</v>
      </c>
      <c r="H1358">
        <v>0</v>
      </c>
      <c r="I1358">
        <v>0</v>
      </c>
      <c r="J1358">
        <v>0</v>
      </c>
      <c r="K1358">
        <v>0</v>
      </c>
      <c r="L1358">
        <v>0</v>
      </c>
      <c r="M1358">
        <v>0</v>
      </c>
    </row>
    <row r="1359" spans="1:13">
      <c r="A1359" t="s">
        <v>25</v>
      </c>
      <c r="B1359" s="158">
        <v>45949</v>
      </c>
      <c r="C1359">
        <v>0</v>
      </c>
      <c r="D1359">
        <v>0</v>
      </c>
      <c r="E1359">
        <v>0</v>
      </c>
      <c r="F1359">
        <v>0</v>
      </c>
      <c r="G1359">
        <v>0</v>
      </c>
      <c r="H1359">
        <v>0</v>
      </c>
      <c r="I1359">
        <v>0</v>
      </c>
      <c r="J1359">
        <v>0</v>
      </c>
      <c r="K1359">
        <v>0</v>
      </c>
      <c r="L1359">
        <v>0</v>
      </c>
      <c r="M1359">
        <v>0</v>
      </c>
    </row>
    <row r="1360" spans="1:13">
      <c r="A1360" t="s">
        <v>25</v>
      </c>
      <c r="B1360" s="158">
        <v>45950</v>
      </c>
      <c r="C1360">
        <v>0</v>
      </c>
      <c r="D1360">
        <v>0</v>
      </c>
      <c r="E1360">
        <v>292</v>
      </c>
      <c r="F1360">
        <v>0</v>
      </c>
      <c r="G1360">
        <v>0</v>
      </c>
      <c r="H1360">
        <v>0</v>
      </c>
      <c r="I1360">
        <v>0</v>
      </c>
      <c r="J1360">
        <v>0</v>
      </c>
      <c r="K1360">
        <v>0</v>
      </c>
      <c r="L1360">
        <v>0</v>
      </c>
      <c r="M1360" t="str">
        <v>GAVETA 62 Y 80</v>
      </c>
    </row>
    <row r="1361" spans="1:13">
      <c r="A1361" t="s">
        <v>25</v>
      </c>
      <c r="B1361" s="158">
        <v>45951</v>
      </c>
      <c r="C1361">
        <v>0</v>
      </c>
      <c r="D1361">
        <v>0</v>
      </c>
      <c r="E1361">
        <v>290</v>
      </c>
      <c r="F1361">
        <v>0</v>
      </c>
      <c r="G1361">
        <v>0</v>
      </c>
      <c r="H1361">
        <v>0</v>
      </c>
      <c r="I1361">
        <v>0</v>
      </c>
      <c r="J1361">
        <v>0</v>
      </c>
      <c r="K1361">
        <v>0</v>
      </c>
      <c r="L1361">
        <v>0</v>
      </c>
      <c r="M1361" t="str">
        <v>GAVETA 80</v>
      </c>
    </row>
    <row r="1362" spans="1:13">
      <c r="A1362" t="s">
        <v>25</v>
      </c>
      <c r="B1362" s="158">
        <v>45952</v>
      </c>
      <c r="C1362">
        <v>0</v>
      </c>
      <c r="D1362">
        <v>0</v>
      </c>
      <c r="E1362">
        <v>291</v>
      </c>
      <c r="F1362">
        <v>0</v>
      </c>
      <c r="G1362">
        <v>0</v>
      </c>
      <c r="H1362">
        <v>0</v>
      </c>
      <c r="I1362">
        <v>0</v>
      </c>
      <c r="J1362">
        <v>0</v>
      </c>
      <c r="K1362">
        <v>0</v>
      </c>
      <c r="L1362">
        <v>0</v>
      </c>
      <c r="M1362" t="str">
        <v>GAVETA 80</v>
      </c>
    </row>
    <row r="1363" spans="1:13">
      <c r="A1363" t="s">
        <v>25</v>
      </c>
      <c r="B1363" s="158">
        <v>45953</v>
      </c>
      <c r="C1363">
        <v>0</v>
      </c>
      <c r="D1363">
        <v>0</v>
      </c>
      <c r="E1363">
        <v>292</v>
      </c>
      <c r="F1363">
        <v>0</v>
      </c>
      <c r="G1363">
        <v>0</v>
      </c>
      <c r="H1363">
        <v>0</v>
      </c>
      <c r="I1363">
        <v>0</v>
      </c>
      <c r="J1363">
        <v>0</v>
      </c>
      <c r="K1363">
        <v>0</v>
      </c>
      <c r="L1363">
        <v>0</v>
      </c>
      <c r="M1363" t="str">
        <v>GAVETA 80</v>
      </c>
    </row>
    <row r="1364" spans="1:13">
      <c r="A1364" t="s">
        <v>25</v>
      </c>
      <c r="B1364" s="158">
        <v>45954</v>
      </c>
      <c r="C1364">
        <v>0</v>
      </c>
      <c r="D1364">
        <v>0</v>
      </c>
      <c r="E1364">
        <v>260</v>
      </c>
      <c r="F1364">
        <v>0</v>
      </c>
      <c r="G1364">
        <v>0</v>
      </c>
      <c r="H1364">
        <v>0</v>
      </c>
      <c r="I1364">
        <v>0</v>
      </c>
      <c r="J1364">
        <v>0</v>
      </c>
      <c r="K1364">
        <v>0</v>
      </c>
      <c r="L1364">
        <v>0</v>
      </c>
      <c r="M1364" t="str">
        <v xml:space="preserve">GAVETA 80
SE RECONOCE META POR AJUSTE E INSTRUCCION 
SE REALIZA SEGUIMIENTO CON CORTE AL 24/10/2025 EVIDENCIANDO QUE A LA FECHA PRESENTA UN SALDO A FAVOR DE 253 REGISTROS DE INVENTARIO FUID QUEDANDO UN SALDO PENDIENTE DE 2,5 DIAS EN METAS DE PRODUCCION 
</v>
      </c>
    </row>
    <row r="1365" spans="1:13">
      <c r="A1365" t="s">
        <v>25</v>
      </c>
      <c r="B1365" s="158">
        <v>45955</v>
      </c>
      <c r="C1365">
        <v>0</v>
      </c>
      <c r="D1365">
        <v>0</v>
      </c>
      <c r="E1365">
        <v>0</v>
      </c>
      <c r="F1365">
        <v>0</v>
      </c>
      <c r="G1365">
        <v>0</v>
      </c>
      <c r="H1365">
        <v>0</v>
      </c>
      <c r="I1365">
        <v>0</v>
      </c>
      <c r="J1365">
        <v>0</v>
      </c>
      <c r="K1365">
        <v>0</v>
      </c>
      <c r="L1365">
        <v>0</v>
      </c>
      <c r="M1365">
        <v>0</v>
      </c>
    </row>
    <row r="1366" spans="1:13">
      <c r="A1366" t="s">
        <v>25</v>
      </c>
      <c r="B1366" s="158">
        <v>45956</v>
      </c>
      <c r="C1366">
        <v>0</v>
      </c>
      <c r="D1366">
        <v>0</v>
      </c>
      <c r="E1366">
        <v>0</v>
      </c>
      <c r="F1366">
        <v>0</v>
      </c>
      <c r="G1366">
        <v>0</v>
      </c>
      <c r="H1366">
        <v>0</v>
      </c>
      <c r="I1366">
        <v>0</v>
      </c>
      <c r="J1366">
        <v>0</v>
      </c>
      <c r="K1366">
        <v>0</v>
      </c>
      <c r="L1366">
        <v>0</v>
      </c>
      <c r="M1366">
        <v>0</v>
      </c>
    </row>
    <row r="1367" spans="1:13">
      <c r="A1367" t="s">
        <v>25</v>
      </c>
      <c r="B1367" s="158">
        <v>45957</v>
      </c>
      <c r="C1367">
        <v>0</v>
      </c>
      <c r="D1367">
        <v>0</v>
      </c>
      <c r="E1367">
        <v>289</v>
      </c>
      <c r="F1367">
        <v>0</v>
      </c>
      <c r="G1367">
        <v>0</v>
      </c>
      <c r="H1367">
        <v>0</v>
      </c>
      <c r="I1367">
        <v>0</v>
      </c>
      <c r="J1367">
        <v>0</v>
      </c>
      <c r="K1367">
        <v>0</v>
      </c>
      <c r="L1367">
        <v>0</v>
      </c>
      <c r="M1367" t="str">
        <v>GAVETA 80</v>
      </c>
    </row>
    <row r="1368" spans="1:13">
      <c r="A1368" t="s">
        <v>25</v>
      </c>
      <c r="B1368" s="158">
        <v>45958</v>
      </c>
      <c r="C1368">
        <v>0</v>
      </c>
      <c r="D1368">
        <v>0</v>
      </c>
      <c r="E1368">
        <v>291</v>
      </c>
      <c r="F1368">
        <v>0</v>
      </c>
      <c r="G1368">
        <v>0</v>
      </c>
      <c r="H1368">
        <v>0</v>
      </c>
      <c r="I1368">
        <v>0</v>
      </c>
      <c r="J1368">
        <v>0</v>
      </c>
      <c r="K1368">
        <v>0</v>
      </c>
      <c r="L1368">
        <v>0</v>
      </c>
      <c r="M1368" t="str">
        <v>GAVETA 80 Y 102</v>
      </c>
    </row>
    <row r="1369" spans="1:13">
      <c r="A1369" t="s">
        <v>25</v>
      </c>
      <c r="B1369" s="158">
        <v>45959</v>
      </c>
      <c r="C1369">
        <v>0</v>
      </c>
      <c r="D1369">
        <v>0</v>
      </c>
      <c r="E1369">
        <v>290</v>
      </c>
      <c r="F1369">
        <v>0</v>
      </c>
      <c r="G1369">
        <v>0</v>
      </c>
      <c r="H1369">
        <v>0</v>
      </c>
      <c r="I1369">
        <v>0</v>
      </c>
      <c r="J1369">
        <v>0</v>
      </c>
      <c r="K1369">
        <v>0</v>
      </c>
      <c r="L1369">
        <v>0</v>
      </c>
      <c r="M1369" t="str">
        <v>GAVETA 102</v>
      </c>
    </row>
    <row r="1370" spans="1:13">
      <c r="A1370" t="s">
        <v>25</v>
      </c>
      <c r="B1370" s="158">
        <v>45960</v>
      </c>
      <c r="C1370">
        <v>0</v>
      </c>
      <c r="D1370">
        <v>0</v>
      </c>
      <c r="E1370">
        <v>200</v>
      </c>
      <c r="F1370">
        <v>0</v>
      </c>
      <c r="G1370">
        <v>0</v>
      </c>
      <c r="H1370">
        <v>0</v>
      </c>
      <c r="I1370">
        <v>0</v>
      </c>
      <c r="J1370">
        <v>0</v>
      </c>
      <c r="K1370">
        <v>0</v>
      </c>
      <c r="L1370">
        <v>0</v>
      </c>
      <c r="M1370" t="str">
        <v xml:space="preserve">GAVETA 102
DIA PARO TRANSPORTE </v>
      </c>
    </row>
    <row r="1371" spans="1:13">
      <c r="A1371" t="s">
        <v>25</v>
      </c>
      <c r="B1371" s="158">
        <v>45961</v>
      </c>
      <c r="C1371">
        <v>0</v>
      </c>
      <c r="D1371">
        <v>0</v>
      </c>
      <c r="E1371">
        <v>281</v>
      </c>
      <c r="F1371">
        <v>0</v>
      </c>
      <c r="G1371">
        <v>0</v>
      </c>
      <c r="H1371">
        <v>0</v>
      </c>
      <c r="I1371">
        <v>0</v>
      </c>
      <c r="J1371">
        <v>0</v>
      </c>
      <c r="K1371">
        <v>0</v>
      </c>
      <c r="L1371">
        <v>0</v>
      </c>
      <c r="M1371" t="str">
        <v>GAVETA 102</v>
      </c>
    </row>
    <row r="1372" spans="1:13">
      <c r="A1372" t="s">
        <v>25</v>
      </c>
      <c r="B1372" s="158">
        <v>45962</v>
      </c>
      <c r="C1372">
        <v>0</v>
      </c>
      <c r="D1372">
        <v>0</v>
      </c>
      <c r="E1372">
        <v>0</v>
      </c>
      <c r="F1372">
        <v>0</v>
      </c>
      <c r="G1372">
        <v>0</v>
      </c>
      <c r="H1372">
        <v>0</v>
      </c>
      <c r="I1372">
        <v>0</v>
      </c>
      <c r="J1372">
        <v>0</v>
      </c>
      <c r="K1372">
        <v>0</v>
      </c>
      <c r="L1372">
        <v>0</v>
      </c>
      <c r="M1372">
        <v>0</v>
      </c>
    </row>
    <row r="1373" spans="1:13">
      <c r="A1373" t="s">
        <v>25</v>
      </c>
      <c r="B1373" s="158">
        <v>45963</v>
      </c>
      <c r="C1373">
        <v>0</v>
      </c>
      <c r="D1373">
        <v>0</v>
      </c>
      <c r="E1373">
        <v>0</v>
      </c>
      <c r="F1373">
        <v>0</v>
      </c>
      <c r="G1373">
        <v>0</v>
      </c>
      <c r="H1373">
        <v>0</v>
      </c>
      <c r="I1373">
        <v>0</v>
      </c>
      <c r="J1373">
        <v>0</v>
      </c>
      <c r="K1373">
        <v>0</v>
      </c>
      <c r="L1373">
        <v>0</v>
      </c>
      <c r="M1373">
        <v>0</v>
      </c>
    </row>
    <row r="1374" spans="1:13">
      <c r="A1374" t="s">
        <v>25</v>
      </c>
      <c r="B1374" s="158">
        <v>45964</v>
      </c>
      <c r="C1374">
        <v>0</v>
      </c>
      <c r="D1374">
        <v>0</v>
      </c>
      <c r="E1374">
        <v>0</v>
      </c>
      <c r="F1374">
        <v>0</v>
      </c>
      <c r="G1374">
        <v>0</v>
      </c>
      <c r="H1374">
        <v>0</v>
      </c>
      <c r="I1374">
        <v>0</v>
      </c>
      <c r="J1374">
        <v>0</v>
      </c>
      <c r="K1374">
        <v>0</v>
      </c>
      <c r="L1374">
        <v>0</v>
      </c>
      <c r="M1374">
        <v>0</v>
      </c>
    </row>
    <row r="1375" spans="1:13">
      <c r="A1375" t="s">
        <v>25</v>
      </c>
      <c r="B1375" s="158">
        <v>45965</v>
      </c>
      <c r="C1375">
        <v>0</v>
      </c>
      <c r="D1375">
        <v>0</v>
      </c>
      <c r="E1375">
        <v>284</v>
      </c>
      <c r="F1375">
        <v>0</v>
      </c>
      <c r="G1375">
        <v>0</v>
      </c>
      <c r="H1375">
        <v>0</v>
      </c>
      <c r="I1375">
        <v>0</v>
      </c>
      <c r="J1375">
        <v>0</v>
      </c>
      <c r="K1375">
        <v>0</v>
      </c>
      <c r="L1375">
        <v>0</v>
      </c>
      <c r="M1375" t="str">
        <v>GAVETA 102</v>
      </c>
    </row>
    <row r="1376" spans="1:13">
      <c r="A1376" t="s">
        <v>25</v>
      </c>
      <c r="B1376" s="158">
        <v>45966</v>
      </c>
      <c r="C1376">
        <v>0</v>
      </c>
      <c r="D1376">
        <v>0</v>
      </c>
      <c r="E1376">
        <v>290</v>
      </c>
      <c r="F1376">
        <v>0</v>
      </c>
      <c r="G1376">
        <v>0</v>
      </c>
      <c r="H1376">
        <v>0</v>
      </c>
      <c r="I1376">
        <v>0</v>
      </c>
      <c r="J1376">
        <v>0</v>
      </c>
      <c r="K1376">
        <v>0</v>
      </c>
      <c r="L1376">
        <v>0</v>
      </c>
      <c r="M1376" t="str">
        <v>GAVETA 81</v>
      </c>
    </row>
    <row r="1377" spans="1:13">
      <c r="A1377" t="s">
        <v>25</v>
      </c>
      <c r="B1377" s="158">
        <v>45967</v>
      </c>
      <c r="C1377">
        <v>0</v>
      </c>
      <c r="D1377">
        <v>0</v>
      </c>
      <c r="E1377">
        <v>0</v>
      </c>
      <c r="F1377">
        <v>0</v>
      </c>
      <c r="G1377">
        <v>0</v>
      </c>
      <c r="H1377">
        <v>0</v>
      </c>
      <c r="I1377">
        <v>0</v>
      </c>
      <c r="J1377">
        <v>0</v>
      </c>
      <c r="K1377">
        <v>0</v>
      </c>
      <c r="L1377">
        <v>0</v>
      </c>
      <c r="M1377">
        <v>0</v>
      </c>
    </row>
    <row r="1378" spans="1:13">
      <c r="A1378" t="s">
        <v>25</v>
      </c>
      <c r="B1378" s="158">
        <v>45968</v>
      </c>
      <c r="C1378">
        <v>0</v>
      </c>
      <c r="D1378">
        <v>0</v>
      </c>
      <c r="E1378">
        <v>0</v>
      </c>
      <c r="F1378">
        <v>0</v>
      </c>
      <c r="G1378">
        <v>0</v>
      </c>
      <c r="H1378">
        <v>0</v>
      </c>
      <c r="I1378">
        <v>0</v>
      </c>
      <c r="J1378">
        <v>0</v>
      </c>
      <c r="K1378">
        <v>0</v>
      </c>
      <c r="L1378">
        <v>0</v>
      </c>
      <c r="M1378" t="str">
        <v>SE REALIZA SEGUIMIENTO CUMPLIMIENTO METAS DE PRODUCCION TOMANDO LA PRODUCCION REALIZADA LOS DIAS 27 Y 28 DE OCTUBRE, EVIDENCIANDO QUE SE ENCUENTRA AL DIA EN METAS DE PRODUCCION CON CORTE AL 24 DE OCTUBRE DE 2025
LOS DEMAS DIAS AL 6 DE NOV NO SE TOMARON EN EL SEGUIMIENTO HASTA UNA VEZ SEA ESTANDARIZADA LA META DE PRODUCCION PARA EL PROCESO DE LEVANTAMIENTO DE INVENTARIO KARDEX</v>
      </c>
    </row>
    <row r="1379" spans="1:13">
      <c r="A1379" t="s">
        <v>25</v>
      </c>
      <c r="B1379" s="158">
        <v>45969</v>
      </c>
      <c r="C1379">
        <v>0</v>
      </c>
      <c r="D1379">
        <v>0</v>
      </c>
      <c r="E1379">
        <v>0</v>
      </c>
      <c r="F1379">
        <v>0</v>
      </c>
      <c r="G1379">
        <v>0</v>
      </c>
      <c r="H1379">
        <v>0</v>
      </c>
      <c r="I1379">
        <v>0</v>
      </c>
      <c r="J1379">
        <v>0</v>
      </c>
      <c r="K1379">
        <v>0</v>
      </c>
      <c r="L1379">
        <v>0</v>
      </c>
      <c r="M1379">
        <v>0</v>
      </c>
    </row>
    <row r="1380" spans="1:13">
      <c r="A1380" t="s">
        <v>25</v>
      </c>
      <c r="B1380" s="158">
        <v>45970</v>
      </c>
      <c r="C1380">
        <v>0</v>
      </c>
      <c r="D1380">
        <v>0</v>
      </c>
      <c r="E1380">
        <v>0</v>
      </c>
      <c r="F1380">
        <v>0</v>
      </c>
      <c r="G1380">
        <v>0</v>
      </c>
      <c r="H1380">
        <v>0</v>
      </c>
      <c r="I1380">
        <v>0</v>
      </c>
      <c r="J1380">
        <v>0</v>
      </c>
      <c r="K1380">
        <v>0</v>
      </c>
      <c r="L1380">
        <v>0</v>
      </c>
      <c r="M1380">
        <v>0</v>
      </c>
    </row>
    <row r="1381" spans="1:13">
      <c r="A1381" t="s">
        <v>25</v>
      </c>
      <c r="B1381" s="158">
        <v>45971</v>
      </c>
      <c r="C1381">
        <v>0</v>
      </c>
      <c r="D1381">
        <v>0</v>
      </c>
      <c r="E1381">
        <v>0</v>
      </c>
      <c r="F1381">
        <v>0</v>
      </c>
      <c r="G1381">
        <v>0</v>
      </c>
      <c r="H1381">
        <v>0</v>
      </c>
      <c r="I1381">
        <v>0</v>
      </c>
      <c r="J1381">
        <v>0</v>
      </c>
      <c r="K1381">
        <v>0</v>
      </c>
      <c r="L1381">
        <v>0</v>
      </c>
      <c r="M1381">
        <v>0</v>
      </c>
    </row>
    <row r="1382" spans="1:13">
      <c r="A1382" t="s">
        <v>25</v>
      </c>
      <c r="B1382" s="158">
        <v>45972</v>
      </c>
      <c r="C1382">
        <v>0</v>
      </c>
      <c r="D1382">
        <v>0</v>
      </c>
      <c r="E1382">
        <v>0</v>
      </c>
      <c r="F1382">
        <v>0</v>
      </c>
      <c r="G1382">
        <v>0</v>
      </c>
      <c r="H1382">
        <v>0</v>
      </c>
      <c r="I1382">
        <v>0</v>
      </c>
      <c r="J1382">
        <v>0</v>
      </c>
      <c r="K1382">
        <v>0</v>
      </c>
      <c r="L1382">
        <v>0</v>
      </c>
      <c r="M1382">
        <v>0</v>
      </c>
    </row>
    <row r="1383" spans="1:13">
      <c r="A1383" t="s">
        <v>25</v>
      </c>
      <c r="B1383" s="158">
        <v>45973</v>
      </c>
      <c r="C1383">
        <v>0</v>
      </c>
      <c r="D1383">
        <v>0</v>
      </c>
      <c r="E1383">
        <v>0</v>
      </c>
      <c r="F1383">
        <v>0</v>
      </c>
      <c r="G1383">
        <v>0</v>
      </c>
      <c r="H1383">
        <v>0</v>
      </c>
      <c r="I1383">
        <v>0</v>
      </c>
      <c r="J1383">
        <v>0</v>
      </c>
      <c r="K1383">
        <v>0</v>
      </c>
      <c r="L1383">
        <v>0</v>
      </c>
      <c r="M1383">
        <v>0</v>
      </c>
    </row>
    <row r="1384" spans="1:13">
      <c r="A1384" t="s">
        <v>25</v>
      </c>
      <c r="B1384" s="158">
        <v>45974</v>
      </c>
      <c r="C1384">
        <v>0</v>
      </c>
      <c r="D1384">
        <v>0</v>
      </c>
      <c r="E1384">
        <v>0</v>
      </c>
      <c r="F1384">
        <v>0</v>
      </c>
      <c r="G1384">
        <v>0</v>
      </c>
      <c r="H1384">
        <v>0</v>
      </c>
      <c r="I1384">
        <v>0</v>
      </c>
      <c r="J1384">
        <v>0</v>
      </c>
      <c r="K1384">
        <v>0</v>
      </c>
      <c r="L1384">
        <v>0</v>
      </c>
      <c r="M1384">
        <v>0</v>
      </c>
    </row>
    <row r="1385" spans="1:13">
      <c r="A1385" t="s">
        <v>25</v>
      </c>
      <c r="B1385" s="158">
        <v>45975</v>
      </c>
      <c r="C1385">
        <v>0</v>
      </c>
      <c r="D1385">
        <v>0</v>
      </c>
      <c r="E1385">
        <v>0</v>
      </c>
      <c r="F1385">
        <v>0</v>
      </c>
      <c r="G1385">
        <v>0</v>
      </c>
      <c r="H1385">
        <v>0</v>
      </c>
      <c r="I1385">
        <v>0</v>
      </c>
      <c r="J1385">
        <v>0</v>
      </c>
      <c r="K1385">
        <v>0</v>
      </c>
      <c r="L1385">
        <v>0</v>
      </c>
      <c r="M1385">
        <v>0</v>
      </c>
    </row>
    <row r="1386" spans="1:13">
      <c r="A1386" t="s">
        <v>25</v>
      </c>
      <c r="B1386" s="158">
        <v>45976</v>
      </c>
      <c r="C1386">
        <v>0</v>
      </c>
      <c r="D1386">
        <v>0</v>
      </c>
      <c r="E1386">
        <v>0</v>
      </c>
      <c r="F1386">
        <v>0</v>
      </c>
      <c r="G1386">
        <v>0</v>
      </c>
      <c r="H1386">
        <v>0</v>
      </c>
      <c r="I1386">
        <v>0</v>
      </c>
      <c r="J1386">
        <v>0</v>
      </c>
      <c r="K1386">
        <v>0</v>
      </c>
      <c r="L1386">
        <v>0</v>
      </c>
      <c r="M1386">
        <v>0</v>
      </c>
    </row>
    <row r="1387" spans="1:13">
      <c r="A1387" t="s">
        <v>25</v>
      </c>
      <c r="B1387" s="158">
        <v>45977</v>
      </c>
      <c r="C1387">
        <v>0</v>
      </c>
      <c r="D1387">
        <v>0</v>
      </c>
      <c r="E1387">
        <v>0</v>
      </c>
      <c r="F1387">
        <v>0</v>
      </c>
      <c r="G1387">
        <v>0</v>
      </c>
      <c r="H1387">
        <v>0</v>
      </c>
      <c r="I1387">
        <v>0</v>
      </c>
      <c r="J1387">
        <v>0</v>
      </c>
      <c r="K1387">
        <v>0</v>
      </c>
      <c r="L1387">
        <v>0</v>
      </c>
      <c r="M1387">
        <v>0</v>
      </c>
    </row>
    <row r="1388" spans="1:13">
      <c r="A1388" t="s">
        <v>25</v>
      </c>
      <c r="B1388" s="158">
        <v>45978</v>
      </c>
      <c r="C1388">
        <v>0</v>
      </c>
      <c r="D1388">
        <v>0</v>
      </c>
      <c r="E1388">
        <v>0</v>
      </c>
      <c r="F1388">
        <v>0</v>
      </c>
      <c r="G1388">
        <v>0</v>
      </c>
      <c r="H1388">
        <v>0</v>
      </c>
      <c r="I1388">
        <v>0</v>
      </c>
      <c r="J1388">
        <v>0</v>
      </c>
      <c r="K1388">
        <v>0</v>
      </c>
      <c r="L1388">
        <v>0</v>
      </c>
      <c r="M1388">
        <v>0</v>
      </c>
    </row>
    <row r="1389" spans="1:13">
      <c r="A1389" t="s">
        <v>25</v>
      </c>
      <c r="B1389" s="158">
        <v>45979</v>
      </c>
      <c r="C1389">
        <v>0</v>
      </c>
      <c r="D1389">
        <v>0</v>
      </c>
      <c r="E1389">
        <v>0</v>
      </c>
      <c r="F1389">
        <v>0</v>
      </c>
      <c r="G1389">
        <v>0</v>
      </c>
      <c r="H1389">
        <v>0</v>
      </c>
      <c r="I1389">
        <v>0</v>
      </c>
      <c r="J1389">
        <v>0</v>
      </c>
      <c r="K1389">
        <v>0</v>
      </c>
      <c r="L1389">
        <v>0</v>
      </c>
      <c r="M1389">
        <v>0</v>
      </c>
    </row>
    <row r="1390" spans="1:13">
      <c r="A1390" t="s">
        <v>25</v>
      </c>
      <c r="B1390" s="158">
        <v>45980</v>
      </c>
      <c r="C1390">
        <v>0</v>
      </c>
      <c r="D1390">
        <v>0</v>
      </c>
      <c r="E1390">
        <v>0</v>
      </c>
      <c r="F1390">
        <v>0</v>
      </c>
      <c r="G1390">
        <v>0</v>
      </c>
      <c r="H1390">
        <v>0</v>
      </c>
      <c r="I1390">
        <v>0</v>
      </c>
      <c r="J1390">
        <v>0</v>
      </c>
      <c r="K1390">
        <v>0</v>
      </c>
      <c r="L1390">
        <v>0</v>
      </c>
      <c r="M1390">
        <v>0</v>
      </c>
    </row>
    <row r="1391" spans="1:13">
      <c r="A1391" t="s">
        <v>25</v>
      </c>
      <c r="B1391" s="158">
        <v>45981</v>
      </c>
      <c r="C1391">
        <v>0</v>
      </c>
      <c r="D1391">
        <v>0</v>
      </c>
      <c r="E1391">
        <v>0</v>
      </c>
      <c r="F1391">
        <v>0</v>
      </c>
      <c r="G1391">
        <v>0</v>
      </c>
      <c r="H1391">
        <v>0</v>
      </c>
      <c r="I1391">
        <v>0</v>
      </c>
      <c r="J1391">
        <v>0</v>
      </c>
      <c r="K1391">
        <v>0</v>
      </c>
      <c r="L1391">
        <v>0</v>
      </c>
      <c r="M1391">
        <v>0</v>
      </c>
    </row>
    <row r="1392" spans="1:13">
      <c r="A1392" t="s">
        <v>25</v>
      </c>
      <c r="B1392" s="158">
        <v>45982</v>
      </c>
      <c r="C1392">
        <v>0</v>
      </c>
      <c r="D1392">
        <v>0</v>
      </c>
      <c r="E1392">
        <v>0</v>
      </c>
      <c r="F1392">
        <v>0</v>
      </c>
      <c r="G1392">
        <v>0</v>
      </c>
      <c r="H1392">
        <v>0</v>
      </c>
      <c r="I1392">
        <v>0</v>
      </c>
      <c r="J1392">
        <v>0</v>
      </c>
      <c r="K1392">
        <v>0</v>
      </c>
      <c r="L1392">
        <v>0</v>
      </c>
      <c r="M1392">
        <v>0</v>
      </c>
    </row>
    <row r="1393" spans="1:13">
      <c r="A1393" t="s">
        <v>25</v>
      </c>
      <c r="B1393" s="158">
        <v>45983</v>
      </c>
      <c r="C1393">
        <v>0</v>
      </c>
      <c r="D1393">
        <v>0</v>
      </c>
      <c r="E1393">
        <v>0</v>
      </c>
      <c r="F1393">
        <v>0</v>
      </c>
      <c r="G1393">
        <v>0</v>
      </c>
      <c r="H1393">
        <v>0</v>
      </c>
      <c r="I1393">
        <v>0</v>
      </c>
      <c r="J1393">
        <v>0</v>
      </c>
      <c r="K1393">
        <v>0</v>
      </c>
      <c r="L1393">
        <v>0</v>
      </c>
      <c r="M1393">
        <v>0</v>
      </c>
    </row>
    <row r="1394" spans="1:13">
      <c r="A1394" t="s">
        <v>25</v>
      </c>
      <c r="B1394" s="158">
        <v>45984</v>
      </c>
      <c r="C1394">
        <v>0</v>
      </c>
      <c r="D1394">
        <v>0</v>
      </c>
      <c r="E1394">
        <v>0</v>
      </c>
      <c r="F1394">
        <v>0</v>
      </c>
      <c r="G1394">
        <v>0</v>
      </c>
      <c r="H1394">
        <v>0</v>
      </c>
      <c r="I1394">
        <v>0</v>
      </c>
      <c r="J1394">
        <v>0</v>
      </c>
      <c r="K1394">
        <v>0</v>
      </c>
      <c r="L1394">
        <v>0</v>
      </c>
      <c r="M1394">
        <v>0</v>
      </c>
    </row>
    <row r="1395" spans="1:13">
      <c r="A1395" t="s">
        <v>25</v>
      </c>
      <c r="B1395" s="158">
        <v>45985</v>
      </c>
      <c r="C1395">
        <v>0</v>
      </c>
      <c r="D1395">
        <v>0</v>
      </c>
      <c r="E1395">
        <v>0</v>
      </c>
      <c r="F1395">
        <v>0</v>
      </c>
      <c r="G1395">
        <v>0</v>
      </c>
      <c r="H1395">
        <v>0</v>
      </c>
      <c r="I1395">
        <v>0</v>
      </c>
      <c r="J1395">
        <v>0</v>
      </c>
      <c r="K1395">
        <v>0</v>
      </c>
      <c r="L1395">
        <v>0</v>
      </c>
      <c r="M1395">
        <v>0</v>
      </c>
    </row>
    <row r="1396" spans="1:13">
      <c r="A1396" t="s">
        <v>25</v>
      </c>
      <c r="B1396" s="158">
        <v>45986</v>
      </c>
      <c r="C1396">
        <v>0</v>
      </c>
      <c r="D1396">
        <v>0</v>
      </c>
      <c r="E1396">
        <v>0</v>
      </c>
      <c r="F1396">
        <v>0</v>
      </c>
      <c r="G1396">
        <v>0</v>
      </c>
      <c r="H1396">
        <v>0</v>
      </c>
      <c r="I1396">
        <v>0</v>
      </c>
      <c r="J1396">
        <v>0</v>
      </c>
      <c r="K1396">
        <v>0</v>
      </c>
      <c r="L1396">
        <v>0</v>
      </c>
      <c r="M1396">
        <v>0</v>
      </c>
    </row>
    <row r="1397" spans="1:13">
      <c r="A1397" t="s">
        <v>25</v>
      </c>
      <c r="B1397" s="158">
        <v>45987</v>
      </c>
      <c r="C1397">
        <v>0</v>
      </c>
      <c r="D1397">
        <v>0</v>
      </c>
      <c r="E1397">
        <v>0</v>
      </c>
      <c r="F1397">
        <v>0</v>
      </c>
      <c r="G1397">
        <v>0</v>
      </c>
      <c r="H1397">
        <v>0</v>
      </c>
      <c r="I1397">
        <v>0</v>
      </c>
      <c r="J1397">
        <v>0</v>
      </c>
      <c r="K1397">
        <v>0</v>
      </c>
      <c r="L1397">
        <v>0</v>
      </c>
      <c r="M1397">
        <v>0</v>
      </c>
    </row>
    <row r="1398" spans="1:13">
      <c r="A1398" t="s">
        <v>25</v>
      </c>
      <c r="B1398" s="158">
        <v>45988</v>
      </c>
      <c r="C1398">
        <v>0</v>
      </c>
      <c r="D1398">
        <v>0</v>
      </c>
      <c r="E1398">
        <v>0</v>
      </c>
      <c r="F1398">
        <v>0</v>
      </c>
      <c r="G1398">
        <v>0</v>
      </c>
      <c r="H1398">
        <v>0</v>
      </c>
      <c r="I1398">
        <v>0</v>
      </c>
      <c r="J1398">
        <v>0</v>
      </c>
      <c r="K1398">
        <v>0</v>
      </c>
      <c r="L1398">
        <v>0</v>
      </c>
      <c r="M1398">
        <v>0</v>
      </c>
    </row>
    <row r="1399" spans="1:13">
      <c r="A1399" t="s">
        <v>25</v>
      </c>
      <c r="B1399" s="158">
        <v>45989</v>
      </c>
      <c r="C1399">
        <v>0</v>
      </c>
      <c r="D1399">
        <v>0</v>
      </c>
      <c r="E1399">
        <v>0</v>
      </c>
      <c r="F1399">
        <v>0</v>
      </c>
      <c r="G1399">
        <v>0</v>
      </c>
      <c r="H1399">
        <v>0</v>
      </c>
      <c r="I1399">
        <v>0</v>
      </c>
      <c r="J1399">
        <v>0</v>
      </c>
      <c r="K1399">
        <v>0</v>
      </c>
      <c r="L1399">
        <v>0</v>
      </c>
      <c r="M1399">
        <v>0</v>
      </c>
    </row>
    <row r="1400" spans="1:13">
      <c r="A1400" t="s">
        <v>25</v>
      </c>
      <c r="B1400" s="158">
        <v>45990</v>
      </c>
      <c r="C1400">
        <v>0</v>
      </c>
      <c r="D1400">
        <v>0</v>
      </c>
      <c r="E1400">
        <v>0</v>
      </c>
      <c r="F1400">
        <v>0</v>
      </c>
      <c r="G1400">
        <v>0</v>
      </c>
      <c r="H1400">
        <v>0</v>
      </c>
      <c r="I1400">
        <v>0</v>
      </c>
      <c r="J1400">
        <v>0</v>
      </c>
      <c r="K1400">
        <v>0</v>
      </c>
      <c r="L1400">
        <v>0</v>
      </c>
      <c r="M1400">
        <v>0</v>
      </c>
    </row>
    <row r="1401" spans="1:13">
      <c r="A1401" t="s">
        <v>25</v>
      </c>
      <c r="B1401" s="158">
        <v>45991</v>
      </c>
      <c r="C1401">
        <v>0</v>
      </c>
      <c r="D1401">
        <v>0</v>
      </c>
      <c r="E1401">
        <v>0</v>
      </c>
      <c r="F1401">
        <v>0</v>
      </c>
      <c r="G1401">
        <v>0</v>
      </c>
      <c r="H1401">
        <v>0</v>
      </c>
      <c r="I1401">
        <v>0</v>
      </c>
      <c r="J1401">
        <v>0</v>
      </c>
      <c r="K1401">
        <v>0</v>
      </c>
      <c r="L1401">
        <v>0</v>
      </c>
      <c r="M1401">
        <v>0</v>
      </c>
    </row>
    <row r="1402" spans="1:13">
      <c r="A1402" t="s">
        <v>25</v>
      </c>
      <c r="B1402" s="158">
        <v>45992</v>
      </c>
      <c r="C1402">
        <v>0</v>
      </c>
      <c r="D1402">
        <v>0</v>
      </c>
      <c r="E1402">
        <v>0</v>
      </c>
      <c r="F1402">
        <v>0</v>
      </c>
      <c r="G1402">
        <v>0</v>
      </c>
      <c r="H1402">
        <v>0</v>
      </c>
      <c r="I1402">
        <v>0</v>
      </c>
      <c r="J1402">
        <v>0</v>
      </c>
      <c r="K1402">
        <v>0</v>
      </c>
      <c r="L1402">
        <v>0</v>
      </c>
      <c r="M1402">
        <v>0</v>
      </c>
    </row>
    <row r="1403" spans="1:13">
      <c r="A1403" t="s">
        <v>25</v>
      </c>
      <c r="B1403" s="158">
        <v>45993</v>
      </c>
      <c r="C1403">
        <v>0</v>
      </c>
      <c r="D1403">
        <v>0</v>
      </c>
      <c r="E1403">
        <v>0</v>
      </c>
      <c r="F1403">
        <v>0</v>
      </c>
      <c r="G1403">
        <v>0</v>
      </c>
      <c r="H1403">
        <v>0</v>
      </c>
      <c r="I1403">
        <v>0</v>
      </c>
      <c r="J1403">
        <v>0</v>
      </c>
      <c r="K1403">
        <v>0</v>
      </c>
      <c r="L1403">
        <v>0</v>
      </c>
      <c r="M1403">
        <v>0</v>
      </c>
    </row>
    <row r="1404" spans="1:13">
      <c r="A1404" t="s">
        <v>25</v>
      </c>
      <c r="B1404" s="158">
        <v>45994</v>
      </c>
      <c r="C1404">
        <v>0</v>
      </c>
      <c r="D1404">
        <v>0</v>
      </c>
      <c r="E1404">
        <v>0</v>
      </c>
      <c r="F1404">
        <v>0</v>
      </c>
      <c r="G1404">
        <v>0</v>
      </c>
      <c r="H1404">
        <v>0</v>
      </c>
      <c r="I1404">
        <v>0</v>
      </c>
      <c r="J1404">
        <v>0</v>
      </c>
      <c r="K1404">
        <v>0</v>
      </c>
      <c r="L1404">
        <v>0</v>
      </c>
      <c r="M1404">
        <v>0</v>
      </c>
    </row>
    <row r="1405" spans="1:13">
      <c r="A1405" t="s">
        <v>25</v>
      </c>
      <c r="B1405" s="158">
        <v>45995</v>
      </c>
      <c r="C1405">
        <v>0</v>
      </c>
      <c r="D1405">
        <v>0</v>
      </c>
      <c r="E1405">
        <v>0</v>
      </c>
      <c r="F1405">
        <v>0</v>
      </c>
      <c r="G1405">
        <v>0</v>
      </c>
      <c r="H1405">
        <v>0</v>
      </c>
      <c r="I1405">
        <v>0</v>
      </c>
      <c r="J1405">
        <v>0</v>
      </c>
      <c r="K1405">
        <v>0</v>
      </c>
      <c r="L1405">
        <v>0</v>
      </c>
      <c r="M1405">
        <v>0</v>
      </c>
    </row>
    <row r="1406" spans="1:13">
      <c r="A1406" t="s">
        <v>25</v>
      </c>
      <c r="B1406" s="158">
        <v>45996</v>
      </c>
      <c r="C1406">
        <v>0</v>
      </c>
      <c r="D1406">
        <v>0</v>
      </c>
      <c r="E1406">
        <v>0</v>
      </c>
      <c r="F1406">
        <v>0</v>
      </c>
      <c r="G1406">
        <v>0</v>
      </c>
      <c r="H1406">
        <v>0</v>
      </c>
      <c r="I1406">
        <v>0</v>
      </c>
      <c r="J1406">
        <v>0</v>
      </c>
      <c r="K1406">
        <v>0</v>
      </c>
      <c r="L1406">
        <v>0</v>
      </c>
      <c r="M1406">
        <v>0</v>
      </c>
    </row>
    <row r="1407" spans="1:13">
      <c r="A1407" t="s">
        <v>25</v>
      </c>
      <c r="B1407" s="158">
        <v>45997</v>
      </c>
      <c r="C1407">
        <v>0</v>
      </c>
      <c r="D1407">
        <v>0</v>
      </c>
      <c r="E1407">
        <v>0</v>
      </c>
      <c r="F1407">
        <v>0</v>
      </c>
      <c r="G1407">
        <v>0</v>
      </c>
      <c r="H1407">
        <v>0</v>
      </c>
      <c r="I1407">
        <v>0</v>
      </c>
      <c r="J1407">
        <v>0</v>
      </c>
      <c r="K1407">
        <v>0</v>
      </c>
      <c r="L1407">
        <v>0</v>
      </c>
      <c r="M1407">
        <v>0</v>
      </c>
    </row>
    <row r="1408" spans="1:13">
      <c r="A1408" t="s">
        <v>25</v>
      </c>
      <c r="B1408" s="158">
        <v>45998</v>
      </c>
      <c r="C1408">
        <v>0</v>
      </c>
      <c r="D1408">
        <v>0</v>
      </c>
      <c r="E1408">
        <v>0</v>
      </c>
      <c r="F1408">
        <v>0</v>
      </c>
      <c r="G1408">
        <v>0</v>
      </c>
      <c r="H1408">
        <v>0</v>
      </c>
      <c r="I1408">
        <v>0</v>
      </c>
      <c r="J1408">
        <v>0</v>
      </c>
      <c r="K1408">
        <v>0</v>
      </c>
      <c r="L1408">
        <v>0</v>
      </c>
      <c r="M1408">
        <v>0</v>
      </c>
    </row>
    <row r="1409" spans="1:13">
      <c r="A1409" t="s">
        <v>25</v>
      </c>
      <c r="B1409" s="158">
        <v>45999</v>
      </c>
      <c r="C1409">
        <v>0</v>
      </c>
      <c r="D1409">
        <v>0</v>
      </c>
      <c r="E1409">
        <v>0</v>
      </c>
      <c r="F1409">
        <v>0</v>
      </c>
      <c r="G1409">
        <v>0</v>
      </c>
      <c r="H1409">
        <v>0</v>
      </c>
      <c r="I1409">
        <v>0</v>
      </c>
      <c r="J1409">
        <v>0</v>
      </c>
      <c r="K1409">
        <v>0</v>
      </c>
      <c r="L1409">
        <v>0</v>
      </c>
      <c r="M1409">
        <v>0</v>
      </c>
    </row>
    <row r="1410" spans="1:13">
      <c r="A1410" t="s">
        <v>25</v>
      </c>
      <c r="B1410" s="158">
        <v>46000</v>
      </c>
      <c r="C1410">
        <v>0</v>
      </c>
      <c r="D1410">
        <v>0</v>
      </c>
      <c r="E1410">
        <v>0</v>
      </c>
      <c r="F1410">
        <v>0</v>
      </c>
      <c r="G1410">
        <v>0</v>
      </c>
      <c r="H1410">
        <v>0</v>
      </c>
      <c r="I1410">
        <v>0</v>
      </c>
      <c r="J1410">
        <v>0</v>
      </c>
      <c r="K1410">
        <v>0</v>
      </c>
      <c r="L1410">
        <v>0</v>
      </c>
      <c r="M1410">
        <v>0</v>
      </c>
    </row>
    <row r="1411" spans="1:13">
      <c r="A1411" t="s">
        <v>25</v>
      </c>
      <c r="B1411" s="158">
        <v>46001</v>
      </c>
      <c r="C1411">
        <v>0</v>
      </c>
      <c r="D1411">
        <v>0</v>
      </c>
      <c r="E1411">
        <v>0</v>
      </c>
      <c r="F1411">
        <v>0</v>
      </c>
      <c r="G1411">
        <v>0</v>
      </c>
      <c r="H1411">
        <v>0</v>
      </c>
      <c r="I1411">
        <v>0</v>
      </c>
      <c r="J1411">
        <v>0</v>
      </c>
      <c r="K1411">
        <v>0</v>
      </c>
      <c r="L1411">
        <v>0</v>
      </c>
      <c r="M1411">
        <v>0</v>
      </c>
    </row>
    <row r="1412" spans="1:13">
      <c r="A1412" t="s">
        <v>25</v>
      </c>
      <c r="B1412" s="158">
        <v>46002</v>
      </c>
      <c r="C1412">
        <v>0</v>
      </c>
      <c r="D1412">
        <v>0</v>
      </c>
      <c r="E1412">
        <v>0</v>
      </c>
      <c r="F1412">
        <v>0</v>
      </c>
      <c r="G1412">
        <v>0</v>
      </c>
      <c r="H1412">
        <v>0</v>
      </c>
      <c r="I1412">
        <v>0</v>
      </c>
      <c r="J1412">
        <v>0</v>
      </c>
      <c r="K1412">
        <v>0</v>
      </c>
      <c r="L1412">
        <v>0</v>
      </c>
      <c r="M1412">
        <v>0</v>
      </c>
    </row>
    <row r="1413" spans="1:13">
      <c r="A1413" t="s">
        <v>25</v>
      </c>
      <c r="B1413" s="158">
        <v>46003</v>
      </c>
      <c r="C1413">
        <v>0</v>
      </c>
      <c r="D1413">
        <v>0</v>
      </c>
      <c r="E1413">
        <v>0</v>
      </c>
      <c r="F1413">
        <v>0</v>
      </c>
      <c r="G1413">
        <v>0</v>
      </c>
      <c r="H1413">
        <v>0</v>
      </c>
      <c r="I1413">
        <v>0</v>
      </c>
      <c r="J1413">
        <v>0</v>
      </c>
      <c r="K1413">
        <v>0</v>
      </c>
      <c r="L1413">
        <v>0</v>
      </c>
      <c r="M1413">
        <v>0</v>
      </c>
    </row>
    <row r="1414" spans="1:13">
      <c r="A1414" t="s">
        <v>25</v>
      </c>
      <c r="B1414" s="158">
        <v>46004</v>
      </c>
      <c r="C1414">
        <v>0</v>
      </c>
      <c r="D1414">
        <v>0</v>
      </c>
      <c r="E1414">
        <v>0</v>
      </c>
      <c r="F1414">
        <v>0</v>
      </c>
      <c r="G1414">
        <v>0</v>
      </c>
      <c r="H1414">
        <v>0</v>
      </c>
      <c r="I1414">
        <v>0</v>
      </c>
      <c r="J1414">
        <v>0</v>
      </c>
      <c r="K1414">
        <v>0</v>
      </c>
      <c r="L1414">
        <v>0</v>
      </c>
      <c r="M1414">
        <v>0</v>
      </c>
    </row>
    <row r="1415" spans="1:13">
      <c r="A1415" t="s">
        <v>25</v>
      </c>
      <c r="B1415" s="158">
        <v>46005</v>
      </c>
      <c r="C1415">
        <v>0</v>
      </c>
      <c r="D1415">
        <v>0</v>
      </c>
      <c r="E1415">
        <v>0</v>
      </c>
      <c r="F1415">
        <v>0</v>
      </c>
      <c r="G1415">
        <v>0</v>
      </c>
      <c r="H1415">
        <v>0</v>
      </c>
      <c r="I1415">
        <v>0</v>
      </c>
      <c r="J1415">
        <v>0</v>
      </c>
      <c r="K1415">
        <v>0</v>
      </c>
      <c r="L1415">
        <v>0</v>
      </c>
      <c r="M1415">
        <v>0</v>
      </c>
    </row>
    <row r="1416" spans="1:13">
      <c r="A1416" t="s">
        <v>25</v>
      </c>
      <c r="B1416" s="158">
        <v>46006</v>
      </c>
      <c r="C1416">
        <v>0</v>
      </c>
      <c r="D1416">
        <v>0</v>
      </c>
      <c r="E1416">
        <v>0</v>
      </c>
      <c r="F1416">
        <v>0</v>
      </c>
      <c r="G1416">
        <v>0</v>
      </c>
      <c r="H1416">
        <v>0</v>
      </c>
      <c r="I1416">
        <v>0</v>
      </c>
      <c r="J1416">
        <v>0</v>
      </c>
      <c r="K1416">
        <v>0</v>
      </c>
      <c r="L1416">
        <v>0</v>
      </c>
      <c r="M1416">
        <v>0</v>
      </c>
    </row>
    <row r="1417" spans="1:13">
      <c r="A1417" t="s">
        <v>25</v>
      </c>
      <c r="B1417" s="158">
        <v>46007</v>
      </c>
      <c r="C1417">
        <v>0</v>
      </c>
      <c r="D1417">
        <v>0</v>
      </c>
      <c r="E1417">
        <v>0</v>
      </c>
      <c r="F1417">
        <v>0</v>
      </c>
      <c r="G1417">
        <v>0</v>
      </c>
      <c r="H1417">
        <v>0</v>
      </c>
      <c r="I1417">
        <v>0</v>
      </c>
      <c r="J1417">
        <v>0</v>
      </c>
      <c r="K1417">
        <v>0</v>
      </c>
      <c r="L1417">
        <v>0</v>
      </c>
      <c r="M1417">
        <v>0</v>
      </c>
    </row>
    <row r="1418" spans="1:13">
      <c r="A1418" t="s">
        <v>25</v>
      </c>
      <c r="B1418" s="158">
        <v>46008</v>
      </c>
      <c r="C1418">
        <v>0</v>
      </c>
      <c r="D1418">
        <v>0</v>
      </c>
      <c r="E1418">
        <v>0</v>
      </c>
      <c r="F1418">
        <v>0</v>
      </c>
      <c r="G1418">
        <v>0</v>
      </c>
      <c r="H1418">
        <v>0</v>
      </c>
      <c r="I1418">
        <v>0</v>
      </c>
      <c r="J1418">
        <v>0</v>
      </c>
      <c r="K1418">
        <v>0</v>
      </c>
      <c r="L1418">
        <v>0</v>
      </c>
      <c r="M1418">
        <v>0</v>
      </c>
    </row>
    <row r="1419" spans="1:13">
      <c r="A1419" t="s">
        <v>25</v>
      </c>
      <c r="B1419" s="158">
        <v>46009</v>
      </c>
      <c r="C1419">
        <v>0</v>
      </c>
      <c r="D1419">
        <v>0</v>
      </c>
      <c r="E1419">
        <v>0</v>
      </c>
      <c r="F1419">
        <v>0</v>
      </c>
      <c r="G1419">
        <v>0</v>
      </c>
      <c r="H1419">
        <v>0</v>
      </c>
      <c r="I1419">
        <v>0</v>
      </c>
      <c r="J1419">
        <v>0</v>
      </c>
      <c r="K1419">
        <v>0</v>
      </c>
      <c r="L1419">
        <v>0</v>
      </c>
      <c r="M1419">
        <v>0</v>
      </c>
    </row>
    <row r="1420" spans="1:13">
      <c r="A1420" t="s">
        <v>25</v>
      </c>
      <c r="B1420" s="158">
        <v>46010</v>
      </c>
      <c r="C1420">
        <v>0</v>
      </c>
      <c r="D1420">
        <v>0</v>
      </c>
      <c r="E1420">
        <v>0</v>
      </c>
      <c r="F1420">
        <v>0</v>
      </c>
      <c r="G1420">
        <v>0</v>
      </c>
      <c r="H1420">
        <v>0</v>
      </c>
      <c r="I1420">
        <v>0</v>
      </c>
      <c r="J1420">
        <v>0</v>
      </c>
      <c r="K1420">
        <v>0</v>
      </c>
      <c r="L1420">
        <v>0</v>
      </c>
      <c r="M1420">
        <v>0</v>
      </c>
    </row>
    <row r="1421" spans="1:13">
      <c r="A1421" t="s">
        <v>25</v>
      </c>
      <c r="B1421" s="158">
        <v>46011</v>
      </c>
      <c r="C1421">
        <v>0</v>
      </c>
      <c r="D1421">
        <v>0</v>
      </c>
      <c r="E1421">
        <v>0</v>
      </c>
      <c r="F1421">
        <v>0</v>
      </c>
      <c r="G1421">
        <v>0</v>
      </c>
      <c r="H1421">
        <v>0</v>
      </c>
      <c r="I1421">
        <v>0</v>
      </c>
      <c r="J1421">
        <v>0</v>
      </c>
      <c r="K1421">
        <v>0</v>
      </c>
      <c r="L1421">
        <v>0</v>
      </c>
      <c r="M1421">
        <v>0</v>
      </c>
    </row>
    <row r="1422" spans="1:13">
      <c r="A1422" t="s">
        <v>25</v>
      </c>
      <c r="B1422" s="158">
        <v>46012</v>
      </c>
      <c r="C1422">
        <v>0</v>
      </c>
      <c r="D1422">
        <v>0</v>
      </c>
      <c r="E1422">
        <v>0</v>
      </c>
      <c r="F1422">
        <v>0</v>
      </c>
      <c r="G1422">
        <v>0</v>
      </c>
      <c r="H1422">
        <v>0</v>
      </c>
      <c r="I1422">
        <v>0</v>
      </c>
      <c r="J1422">
        <v>0</v>
      </c>
      <c r="K1422">
        <v>0</v>
      </c>
      <c r="L1422">
        <v>0</v>
      </c>
      <c r="M1422">
        <v>0</v>
      </c>
    </row>
    <row r="1423" spans="1:13">
      <c r="A1423" t="s">
        <v>25</v>
      </c>
      <c r="B1423" s="158">
        <v>46013</v>
      </c>
      <c r="C1423">
        <v>0</v>
      </c>
      <c r="D1423">
        <v>0</v>
      </c>
      <c r="E1423">
        <v>0</v>
      </c>
      <c r="F1423">
        <v>0</v>
      </c>
      <c r="G1423">
        <v>0</v>
      </c>
      <c r="H1423">
        <v>0</v>
      </c>
      <c r="I1423">
        <v>0</v>
      </c>
      <c r="J1423">
        <v>0</v>
      </c>
      <c r="K1423">
        <v>0</v>
      </c>
      <c r="L1423">
        <v>0</v>
      </c>
      <c r="M1423">
        <v>0</v>
      </c>
    </row>
    <row r="1424" spans="1:13">
      <c r="A1424" t="s">
        <v>25</v>
      </c>
      <c r="B1424" s="158">
        <v>46014</v>
      </c>
      <c r="C1424">
        <v>0</v>
      </c>
      <c r="D1424">
        <v>0</v>
      </c>
      <c r="E1424">
        <v>0</v>
      </c>
      <c r="F1424">
        <v>0</v>
      </c>
      <c r="G1424">
        <v>0</v>
      </c>
      <c r="H1424">
        <v>0</v>
      </c>
      <c r="I1424">
        <v>0</v>
      </c>
      <c r="J1424">
        <v>0</v>
      </c>
      <c r="K1424">
        <v>0</v>
      </c>
      <c r="L1424">
        <v>0</v>
      </c>
      <c r="M1424">
        <v>0</v>
      </c>
    </row>
    <row r="1425" spans="1:13">
      <c r="A1425" t="s">
        <v>25</v>
      </c>
      <c r="B1425" s="158">
        <v>46015</v>
      </c>
      <c r="C1425">
        <v>0</v>
      </c>
      <c r="D1425">
        <v>0</v>
      </c>
      <c r="E1425">
        <v>0</v>
      </c>
      <c r="F1425">
        <v>0</v>
      </c>
      <c r="G1425">
        <v>0</v>
      </c>
      <c r="H1425">
        <v>0</v>
      </c>
      <c r="I1425">
        <v>0</v>
      </c>
      <c r="J1425">
        <v>0</v>
      </c>
      <c r="K1425">
        <v>0</v>
      </c>
      <c r="L1425">
        <v>0</v>
      </c>
      <c r="M1425">
        <v>0</v>
      </c>
    </row>
    <row r="1426" spans="1:13">
      <c r="A1426" t="s">
        <v>25</v>
      </c>
      <c r="B1426" s="158">
        <v>46016</v>
      </c>
      <c r="C1426">
        <v>0</v>
      </c>
      <c r="D1426">
        <v>0</v>
      </c>
      <c r="E1426">
        <v>0</v>
      </c>
      <c r="F1426">
        <v>0</v>
      </c>
      <c r="G1426">
        <v>0</v>
      </c>
      <c r="H1426">
        <v>0</v>
      </c>
      <c r="I1426">
        <v>0</v>
      </c>
      <c r="J1426">
        <v>0</v>
      </c>
      <c r="K1426">
        <v>0</v>
      </c>
      <c r="L1426">
        <v>0</v>
      </c>
      <c r="M1426">
        <v>0</v>
      </c>
    </row>
    <row r="1427" spans="1:13">
      <c r="A1427" t="s">
        <v>25</v>
      </c>
      <c r="B1427" s="158">
        <v>46017</v>
      </c>
      <c r="C1427">
        <v>0</v>
      </c>
      <c r="D1427">
        <v>0</v>
      </c>
      <c r="E1427">
        <v>0</v>
      </c>
      <c r="F1427">
        <v>0</v>
      </c>
      <c r="G1427">
        <v>0</v>
      </c>
      <c r="H1427">
        <v>0</v>
      </c>
      <c r="I1427">
        <v>0</v>
      </c>
      <c r="J1427">
        <v>0</v>
      </c>
      <c r="K1427">
        <v>0</v>
      </c>
      <c r="L1427">
        <v>0</v>
      </c>
      <c r="M1427">
        <v>0</v>
      </c>
    </row>
    <row r="1428" spans="1:13">
      <c r="A1428" t="s">
        <v>25</v>
      </c>
      <c r="B1428" s="158">
        <v>46018</v>
      </c>
      <c r="C1428">
        <v>0</v>
      </c>
      <c r="D1428">
        <v>0</v>
      </c>
      <c r="E1428">
        <v>0</v>
      </c>
      <c r="F1428">
        <v>0</v>
      </c>
      <c r="G1428">
        <v>0</v>
      </c>
      <c r="H1428">
        <v>0</v>
      </c>
      <c r="I1428">
        <v>0</v>
      </c>
      <c r="J1428">
        <v>0</v>
      </c>
      <c r="K1428">
        <v>0</v>
      </c>
      <c r="L1428">
        <v>0</v>
      </c>
      <c r="M1428">
        <v>0</v>
      </c>
    </row>
    <row r="1429" spans="1:13">
      <c r="A1429" t="s">
        <v>25</v>
      </c>
      <c r="B1429" s="158">
        <v>46019</v>
      </c>
      <c r="C1429">
        <v>0</v>
      </c>
      <c r="D1429">
        <v>0</v>
      </c>
      <c r="E1429">
        <v>0</v>
      </c>
      <c r="F1429">
        <v>0</v>
      </c>
      <c r="G1429">
        <v>0</v>
      </c>
      <c r="H1429">
        <v>0</v>
      </c>
      <c r="I1429">
        <v>0</v>
      </c>
      <c r="J1429">
        <v>0</v>
      </c>
      <c r="K1429">
        <v>0</v>
      </c>
      <c r="L1429">
        <v>0</v>
      </c>
      <c r="M1429">
        <v>0</v>
      </c>
    </row>
    <row r="1430" spans="1:13">
      <c r="A1430" t="s">
        <v>25</v>
      </c>
      <c r="B1430" s="158">
        <v>46020</v>
      </c>
      <c r="C1430">
        <v>0</v>
      </c>
      <c r="D1430">
        <v>0</v>
      </c>
      <c r="E1430">
        <v>0</v>
      </c>
      <c r="F1430">
        <v>0</v>
      </c>
      <c r="G1430">
        <v>0</v>
      </c>
      <c r="H1430">
        <v>0</v>
      </c>
      <c r="I1430">
        <v>0</v>
      </c>
      <c r="J1430">
        <v>0</v>
      </c>
      <c r="K1430">
        <v>0</v>
      </c>
      <c r="L1430">
        <v>0</v>
      </c>
      <c r="M1430">
        <v>0</v>
      </c>
    </row>
    <row r="1431" spans="1:13">
      <c r="A1431" t="s">
        <v>25</v>
      </c>
      <c r="B1431" s="158">
        <v>46021</v>
      </c>
      <c r="C1431">
        <v>0</v>
      </c>
      <c r="D1431">
        <v>0</v>
      </c>
      <c r="E1431">
        <v>0</v>
      </c>
      <c r="F1431">
        <v>0</v>
      </c>
      <c r="G1431">
        <v>0</v>
      </c>
      <c r="H1431">
        <v>0</v>
      </c>
      <c r="I1431">
        <v>0</v>
      </c>
      <c r="J1431">
        <v>0</v>
      </c>
      <c r="K1431">
        <v>0</v>
      </c>
      <c r="L1431">
        <v>0</v>
      </c>
      <c r="M1431">
        <v>0</v>
      </c>
    </row>
    <row r="1432" spans="1:13">
      <c r="A1432" t="s">
        <v>25</v>
      </c>
      <c r="B1432" s="158">
        <v>46022</v>
      </c>
      <c r="C1432">
        <v>0</v>
      </c>
      <c r="D1432">
        <v>0</v>
      </c>
      <c r="E1432">
        <v>0</v>
      </c>
      <c r="F1432">
        <v>0</v>
      </c>
      <c r="G1432">
        <v>0</v>
      </c>
      <c r="H1432">
        <v>0</v>
      </c>
      <c r="I1432">
        <v>0</v>
      </c>
      <c r="J1432">
        <v>0</v>
      </c>
      <c r="K1432">
        <v>0</v>
      </c>
      <c r="L1432">
        <v>0</v>
      </c>
      <c r="M1432">
        <v>0</v>
      </c>
    </row>
    <row r="1433" spans="1:13">
      <c r="A1433" t="s">
        <v>26</v>
      </c>
      <c r="B1433" s="158" cm="1">
        <f t="array" ref="B1433:M1531">+'SANDY CARREÑO'!A5:L103</f>
        <v>45924</v>
      </c>
      <c r="C1433">
        <v>0</v>
      </c>
      <c r="D1433">
        <v>0</v>
      </c>
      <c r="E1433">
        <v>0</v>
      </c>
      <c r="F1433">
        <v>0</v>
      </c>
      <c r="G1433">
        <v>0</v>
      </c>
      <c r="H1433">
        <v>0</v>
      </c>
      <c r="I1433">
        <v>0</v>
      </c>
      <c r="J1433">
        <v>0</v>
      </c>
      <c r="K1433">
        <v>0</v>
      </c>
      <c r="L1433">
        <v>0</v>
      </c>
      <c r="M1433">
        <v>0</v>
      </c>
    </row>
    <row r="1434" spans="1:13">
      <c r="A1434" t="s">
        <v>26</v>
      </c>
      <c r="B1434" s="158">
        <v>45925</v>
      </c>
      <c r="C1434">
        <v>0</v>
      </c>
      <c r="D1434">
        <v>0</v>
      </c>
      <c r="E1434">
        <v>30</v>
      </c>
      <c r="F1434">
        <v>0</v>
      </c>
      <c r="G1434">
        <v>0</v>
      </c>
      <c r="H1434">
        <v>0</v>
      </c>
      <c r="I1434">
        <v>0</v>
      </c>
      <c r="J1434">
        <v>0</v>
      </c>
      <c r="K1434">
        <v>0</v>
      </c>
      <c r="L1434">
        <v>0</v>
      </c>
      <c r="M1434" t="str">
        <v>INGRESA 25/09/2025 AL PROYECTO
CURVA DE APRENDIZAJE
GAVETA 4</v>
      </c>
    </row>
    <row r="1435" spans="1:13">
      <c r="A1435" t="s">
        <v>26</v>
      </c>
      <c r="B1435" s="158">
        <v>45926</v>
      </c>
      <c r="C1435">
        <v>0</v>
      </c>
      <c r="D1435">
        <v>0</v>
      </c>
      <c r="E1435">
        <v>212</v>
      </c>
      <c r="F1435">
        <v>0</v>
      </c>
      <c r="G1435">
        <v>0</v>
      </c>
      <c r="H1435">
        <v>0</v>
      </c>
      <c r="I1435">
        <v>0</v>
      </c>
      <c r="J1435">
        <v>0</v>
      </c>
      <c r="K1435">
        <v>0</v>
      </c>
      <c r="L1435">
        <v>0</v>
      </c>
      <c r="M1435" t="str">
        <v>GAVETA 4</v>
      </c>
    </row>
    <row r="1436" spans="1:13">
      <c r="A1436" t="s">
        <v>26</v>
      </c>
      <c r="B1436" s="158">
        <v>45927</v>
      </c>
      <c r="C1436">
        <v>0</v>
      </c>
      <c r="D1436">
        <v>0</v>
      </c>
      <c r="E1436">
        <v>52</v>
      </c>
      <c r="F1436">
        <v>0</v>
      </c>
      <c r="G1436">
        <v>0</v>
      </c>
      <c r="H1436">
        <v>0</v>
      </c>
      <c r="I1436">
        <v>0</v>
      </c>
      <c r="J1436">
        <v>0</v>
      </c>
      <c r="K1436">
        <v>0</v>
      </c>
      <c r="L1436">
        <v>0</v>
      </c>
      <c r="M1436" t="str">
        <v>GAVETA 4</v>
      </c>
    </row>
    <row r="1437" spans="1:13">
      <c r="A1437" t="s">
        <v>26</v>
      </c>
      <c r="B1437" s="158">
        <v>45928</v>
      </c>
      <c r="C1437">
        <v>0</v>
      </c>
      <c r="D1437">
        <v>0</v>
      </c>
      <c r="E1437">
        <v>0</v>
      </c>
      <c r="F1437">
        <v>0</v>
      </c>
      <c r="G1437">
        <v>0</v>
      </c>
      <c r="H1437">
        <v>0</v>
      </c>
      <c r="I1437">
        <v>0</v>
      </c>
      <c r="J1437">
        <v>0</v>
      </c>
      <c r="K1437">
        <v>0</v>
      </c>
      <c r="L1437">
        <v>0</v>
      </c>
      <c r="M1437">
        <v>0</v>
      </c>
    </row>
    <row r="1438" spans="1:13">
      <c r="A1438" t="s">
        <v>26</v>
      </c>
      <c r="B1438" s="158">
        <v>45929</v>
      </c>
      <c r="C1438">
        <v>0</v>
      </c>
      <c r="D1438">
        <v>0</v>
      </c>
      <c r="E1438">
        <v>45</v>
      </c>
      <c r="F1438">
        <v>0</v>
      </c>
      <c r="G1438">
        <v>0</v>
      </c>
      <c r="H1438">
        <v>0</v>
      </c>
      <c r="I1438">
        <v>0</v>
      </c>
      <c r="J1438">
        <v>0</v>
      </c>
      <c r="K1438">
        <v>0</v>
      </c>
      <c r="L1438">
        <v>0</v>
      </c>
      <c r="M1438" t="str">
        <v>GAVETA 10</v>
      </c>
    </row>
    <row r="1439" spans="1:13">
      <c r="A1439" t="s">
        <v>26</v>
      </c>
      <c r="B1439" s="158">
        <v>45930</v>
      </c>
      <c r="C1439">
        <v>0</v>
      </c>
      <c r="D1439">
        <v>0</v>
      </c>
      <c r="E1439">
        <v>0</v>
      </c>
      <c r="F1439">
        <v>0</v>
      </c>
      <c r="G1439">
        <v>0</v>
      </c>
      <c r="H1439">
        <v>0</v>
      </c>
      <c r="I1439">
        <v>0</v>
      </c>
      <c r="J1439">
        <v>0</v>
      </c>
      <c r="K1439">
        <v>0</v>
      </c>
      <c r="L1439">
        <v>0</v>
      </c>
      <c r="M1439">
        <v>0</v>
      </c>
    </row>
    <row r="1440" spans="1:13">
      <c r="A1440" t="s">
        <v>26</v>
      </c>
      <c r="B1440" s="158">
        <v>45931</v>
      </c>
      <c r="C1440">
        <v>0</v>
      </c>
      <c r="D1440">
        <v>0</v>
      </c>
      <c r="E1440">
        <v>0</v>
      </c>
      <c r="F1440">
        <v>0</v>
      </c>
      <c r="G1440">
        <v>0</v>
      </c>
      <c r="H1440">
        <v>0</v>
      </c>
      <c r="I1440">
        <v>0</v>
      </c>
      <c r="J1440">
        <v>0</v>
      </c>
      <c r="K1440">
        <v>0</v>
      </c>
      <c r="L1440">
        <v>0</v>
      </c>
      <c r="M1440">
        <v>0</v>
      </c>
    </row>
    <row r="1441" spans="1:13">
      <c r="A1441" t="s">
        <v>26</v>
      </c>
      <c r="B1441" s="158">
        <v>45932</v>
      </c>
      <c r="C1441">
        <v>0</v>
      </c>
      <c r="D1441">
        <v>0</v>
      </c>
      <c r="E1441">
        <v>386</v>
      </c>
      <c r="F1441">
        <v>0</v>
      </c>
      <c r="G1441">
        <v>0</v>
      </c>
      <c r="H1441">
        <v>0</v>
      </c>
      <c r="I1441">
        <v>0</v>
      </c>
      <c r="J1441">
        <v>0</v>
      </c>
      <c r="K1441">
        <v>0</v>
      </c>
      <c r="L1441">
        <v>0</v>
      </c>
      <c r="M1441" t="str">
        <v>GAVETA 10</v>
      </c>
    </row>
    <row r="1442" spans="1:13">
      <c r="A1442" t="s">
        <v>26</v>
      </c>
      <c r="B1442" s="158">
        <v>45933</v>
      </c>
      <c r="C1442">
        <v>0</v>
      </c>
      <c r="D1442">
        <v>0</v>
      </c>
      <c r="E1442">
        <v>137</v>
      </c>
      <c r="F1442">
        <v>0</v>
      </c>
      <c r="G1442">
        <v>0</v>
      </c>
      <c r="H1442">
        <v>0</v>
      </c>
      <c r="I1442">
        <v>0</v>
      </c>
      <c r="J1442">
        <v>0</v>
      </c>
      <c r="K1442">
        <v>0</v>
      </c>
      <c r="L1442">
        <v>0</v>
      </c>
      <c r="M1442" t="str">
        <v>GAVETA 25</v>
      </c>
    </row>
    <row r="1443" spans="1:13">
      <c r="A1443" t="s">
        <v>26</v>
      </c>
      <c r="B1443" s="158">
        <v>45934</v>
      </c>
      <c r="C1443">
        <v>0</v>
      </c>
      <c r="D1443">
        <v>0</v>
      </c>
      <c r="E1443">
        <v>218</v>
      </c>
      <c r="F1443">
        <v>0</v>
      </c>
      <c r="G1443">
        <v>0</v>
      </c>
      <c r="H1443">
        <v>0</v>
      </c>
      <c r="I1443">
        <v>0</v>
      </c>
      <c r="J1443">
        <v>0</v>
      </c>
      <c r="K1443">
        <v>0</v>
      </c>
      <c r="L1443">
        <v>0</v>
      </c>
      <c r="M1443" t="str">
        <v>GAVETA 25</v>
      </c>
    </row>
    <row r="1444" spans="1:13">
      <c r="A1444" t="s">
        <v>26</v>
      </c>
      <c r="B1444" s="158">
        <v>45935</v>
      </c>
      <c r="C1444">
        <v>0</v>
      </c>
      <c r="D1444">
        <v>0</v>
      </c>
      <c r="E1444">
        <v>0</v>
      </c>
      <c r="F1444">
        <v>0</v>
      </c>
      <c r="G1444">
        <v>0</v>
      </c>
      <c r="H1444">
        <v>0</v>
      </c>
      <c r="I1444">
        <v>0</v>
      </c>
      <c r="J1444">
        <v>0</v>
      </c>
      <c r="K1444">
        <v>0</v>
      </c>
      <c r="L1444">
        <v>0</v>
      </c>
      <c r="M1444">
        <v>0</v>
      </c>
    </row>
    <row r="1445" spans="1:13">
      <c r="A1445" t="s">
        <v>26</v>
      </c>
      <c r="B1445" s="158">
        <v>45936</v>
      </c>
      <c r="C1445">
        <v>0</v>
      </c>
      <c r="D1445">
        <v>0</v>
      </c>
      <c r="E1445">
        <v>177</v>
      </c>
      <c r="F1445">
        <v>0</v>
      </c>
      <c r="G1445">
        <v>0</v>
      </c>
      <c r="H1445">
        <v>0</v>
      </c>
      <c r="I1445">
        <v>0</v>
      </c>
      <c r="J1445">
        <v>0</v>
      </c>
      <c r="K1445">
        <v>0</v>
      </c>
      <c r="L1445">
        <v>0</v>
      </c>
      <c r="M1445" t="str">
        <v>GAVETA 25</v>
      </c>
    </row>
    <row r="1446" spans="1:13">
      <c r="A1446" t="s">
        <v>26</v>
      </c>
      <c r="B1446" s="158">
        <v>45937</v>
      </c>
      <c r="C1446">
        <v>0</v>
      </c>
      <c r="D1446">
        <v>0</v>
      </c>
      <c r="E1446">
        <v>155</v>
      </c>
      <c r="F1446">
        <v>0</v>
      </c>
      <c r="G1446">
        <v>0</v>
      </c>
      <c r="H1446">
        <v>0</v>
      </c>
      <c r="I1446">
        <v>0</v>
      </c>
      <c r="J1446">
        <v>0</v>
      </c>
      <c r="K1446">
        <v>0</v>
      </c>
      <c r="L1446">
        <v>0</v>
      </c>
      <c r="M1446" t="str">
        <v>GAVETA 25</v>
      </c>
    </row>
    <row r="1447" spans="1:13">
      <c r="A1447" t="s">
        <v>26</v>
      </c>
      <c r="B1447" s="158">
        <v>45938</v>
      </c>
      <c r="C1447">
        <v>0</v>
      </c>
      <c r="D1447">
        <v>0</v>
      </c>
      <c r="E1447">
        <v>182</v>
      </c>
      <c r="F1447">
        <v>0</v>
      </c>
      <c r="G1447">
        <v>0</v>
      </c>
      <c r="H1447">
        <v>0</v>
      </c>
      <c r="I1447">
        <v>0</v>
      </c>
      <c r="J1447">
        <v>0</v>
      </c>
      <c r="K1447">
        <v>0</v>
      </c>
      <c r="L1447">
        <v>0</v>
      </c>
      <c r="M1447" t="str">
        <v>GAVETA 25</v>
      </c>
    </row>
    <row r="1448" spans="1:13">
      <c r="A1448" t="s">
        <v>26</v>
      </c>
      <c r="B1448" s="158">
        <v>45939</v>
      </c>
      <c r="C1448">
        <v>0</v>
      </c>
      <c r="D1448">
        <v>0</v>
      </c>
      <c r="E1448">
        <v>85</v>
      </c>
      <c r="F1448">
        <v>0</v>
      </c>
      <c r="G1448">
        <v>0</v>
      </c>
      <c r="H1448">
        <v>0</v>
      </c>
      <c r="I1448">
        <v>0</v>
      </c>
      <c r="J1448">
        <v>0</v>
      </c>
      <c r="K1448">
        <v>0</v>
      </c>
      <c r="L1448">
        <v>0</v>
      </c>
      <c r="M1448" t="str">
        <v>GAVETA 25</v>
      </c>
    </row>
    <row r="1449" spans="1:13">
      <c r="A1449" t="s">
        <v>26</v>
      </c>
      <c r="B1449" s="158">
        <v>45940</v>
      </c>
      <c r="C1449">
        <v>0</v>
      </c>
      <c r="D1449">
        <v>0</v>
      </c>
      <c r="E1449">
        <v>237</v>
      </c>
      <c r="F1449">
        <v>0</v>
      </c>
      <c r="G1449">
        <v>0</v>
      </c>
      <c r="H1449">
        <v>0</v>
      </c>
      <c r="I1449">
        <v>0</v>
      </c>
      <c r="J1449">
        <v>0</v>
      </c>
      <c r="K1449">
        <v>0</v>
      </c>
      <c r="L1449">
        <v>0</v>
      </c>
      <c r="M1449" t="str">
        <v xml:space="preserve">GAVETA 50
SE REALIZA SEGUIMIENTO AL 10 DE OCTUBRE DE 2025 EVIDENCIANDO UN SALDO PENDIENTE DE 974 REGISTROS DE FUID EQUIVALENTES A 3,7 DIAS EN METAS DE PRODUCCION </v>
      </c>
    </row>
    <row r="1450" spans="1:13">
      <c r="A1450" t="s">
        <v>26</v>
      </c>
      <c r="B1450" s="158">
        <v>45941</v>
      </c>
      <c r="C1450">
        <v>0</v>
      </c>
      <c r="D1450">
        <v>0</v>
      </c>
      <c r="E1450">
        <v>0</v>
      </c>
      <c r="F1450">
        <v>0</v>
      </c>
      <c r="G1450">
        <v>0</v>
      </c>
      <c r="H1450">
        <v>0</v>
      </c>
      <c r="I1450">
        <v>0</v>
      </c>
      <c r="J1450">
        <v>0</v>
      </c>
      <c r="K1450">
        <v>0</v>
      </c>
      <c r="L1450">
        <v>0</v>
      </c>
      <c r="M1450">
        <v>0</v>
      </c>
    </row>
    <row r="1451" spans="1:13">
      <c r="A1451" t="s">
        <v>26</v>
      </c>
      <c r="B1451" s="158">
        <v>45942</v>
      </c>
      <c r="C1451">
        <v>0</v>
      </c>
      <c r="D1451">
        <v>0</v>
      </c>
      <c r="E1451">
        <v>0</v>
      </c>
      <c r="F1451">
        <v>0</v>
      </c>
      <c r="G1451">
        <v>0</v>
      </c>
      <c r="H1451">
        <v>0</v>
      </c>
      <c r="I1451">
        <v>0</v>
      </c>
      <c r="J1451">
        <v>0</v>
      </c>
      <c r="K1451">
        <v>0</v>
      </c>
      <c r="L1451">
        <v>0</v>
      </c>
      <c r="M1451">
        <v>0</v>
      </c>
    </row>
    <row r="1452" spans="1:13">
      <c r="A1452" t="s">
        <v>26</v>
      </c>
      <c r="B1452" s="158">
        <v>45943</v>
      </c>
      <c r="C1452">
        <v>0</v>
      </c>
      <c r="D1452">
        <v>0</v>
      </c>
      <c r="E1452">
        <v>0</v>
      </c>
      <c r="F1452">
        <v>0</v>
      </c>
      <c r="G1452">
        <v>0</v>
      </c>
      <c r="H1452">
        <v>0</v>
      </c>
      <c r="I1452">
        <v>0</v>
      </c>
      <c r="J1452">
        <v>0</v>
      </c>
      <c r="K1452">
        <v>0</v>
      </c>
      <c r="L1452">
        <v>0</v>
      </c>
      <c r="M1452">
        <v>0</v>
      </c>
    </row>
    <row r="1453" spans="1:13">
      <c r="A1453" t="s">
        <v>26</v>
      </c>
      <c r="B1453" s="158">
        <v>45944</v>
      </c>
      <c r="C1453">
        <v>0</v>
      </c>
      <c r="D1453">
        <v>0</v>
      </c>
      <c r="E1453">
        <v>166</v>
      </c>
      <c r="F1453">
        <v>0</v>
      </c>
      <c r="G1453">
        <v>0</v>
      </c>
      <c r="H1453">
        <v>0</v>
      </c>
      <c r="I1453">
        <v>0</v>
      </c>
      <c r="J1453">
        <v>0</v>
      </c>
      <c r="K1453">
        <v>0</v>
      </c>
      <c r="L1453">
        <v>0</v>
      </c>
      <c r="M1453" t="str">
        <v xml:space="preserve"> GAVETA 50 </v>
      </c>
    </row>
    <row r="1454" spans="1:13">
      <c r="A1454" t="s">
        <v>26</v>
      </c>
      <c r="B1454" s="158">
        <v>45945</v>
      </c>
      <c r="C1454">
        <v>0</v>
      </c>
      <c r="D1454">
        <v>0</v>
      </c>
      <c r="E1454">
        <v>115</v>
      </c>
      <c r="F1454">
        <v>0</v>
      </c>
      <c r="G1454">
        <v>0</v>
      </c>
      <c r="H1454">
        <v>0</v>
      </c>
      <c r="I1454">
        <v>0</v>
      </c>
      <c r="J1454">
        <v>0</v>
      </c>
      <c r="K1454">
        <v>0</v>
      </c>
      <c r="L1454">
        <v>0</v>
      </c>
      <c r="M1454" t="str">
        <v>GAVETA 50</v>
      </c>
    </row>
    <row r="1455" spans="1:13">
      <c r="A1455" t="s">
        <v>26</v>
      </c>
      <c r="B1455" s="158">
        <v>45946</v>
      </c>
      <c r="C1455">
        <v>0</v>
      </c>
      <c r="D1455">
        <v>0</v>
      </c>
      <c r="E1455">
        <v>201</v>
      </c>
      <c r="F1455">
        <v>0</v>
      </c>
      <c r="G1455">
        <v>0</v>
      </c>
      <c r="H1455">
        <v>0</v>
      </c>
      <c r="I1455">
        <v>0</v>
      </c>
      <c r="J1455">
        <v>0</v>
      </c>
      <c r="K1455">
        <v>0</v>
      </c>
      <c r="L1455">
        <v>0</v>
      </c>
      <c r="M1455" t="str">
        <v>GAVETA 50</v>
      </c>
    </row>
    <row r="1456" spans="1:13">
      <c r="A1456" t="s">
        <v>26</v>
      </c>
      <c r="B1456" s="158">
        <v>45947</v>
      </c>
      <c r="C1456">
        <v>0</v>
      </c>
      <c r="D1456">
        <v>0</v>
      </c>
      <c r="E1456">
        <v>161</v>
      </c>
      <c r="F1456">
        <v>0</v>
      </c>
      <c r="G1456">
        <v>0</v>
      </c>
      <c r="H1456">
        <v>0</v>
      </c>
      <c r="I1456">
        <v>0</v>
      </c>
      <c r="J1456">
        <v>0</v>
      </c>
      <c r="K1456">
        <v>0</v>
      </c>
      <c r="L1456">
        <v>0</v>
      </c>
      <c r="M1456" t="str">
        <v>GAVETA 50</v>
      </c>
    </row>
    <row r="1457" spans="1:13">
      <c r="A1457" t="s">
        <v>26</v>
      </c>
      <c r="B1457" s="158">
        <v>45948</v>
      </c>
      <c r="C1457">
        <v>0</v>
      </c>
      <c r="D1457">
        <v>0</v>
      </c>
      <c r="E1457">
        <v>120</v>
      </c>
      <c r="F1457">
        <v>0</v>
      </c>
      <c r="G1457">
        <v>0</v>
      </c>
      <c r="H1457">
        <v>0</v>
      </c>
      <c r="I1457">
        <v>0</v>
      </c>
      <c r="J1457">
        <v>0</v>
      </c>
      <c r="K1457">
        <v>0</v>
      </c>
      <c r="L1457">
        <v>0</v>
      </c>
      <c r="M1457" t="str">
        <v>GAVETA 50</v>
      </c>
    </row>
    <row r="1458" spans="1:13">
      <c r="A1458" t="s">
        <v>26</v>
      </c>
      <c r="B1458" s="158">
        <v>45949</v>
      </c>
      <c r="C1458">
        <v>0</v>
      </c>
      <c r="D1458">
        <v>0</v>
      </c>
      <c r="E1458">
        <v>150</v>
      </c>
      <c r="F1458">
        <v>0</v>
      </c>
      <c r="G1458">
        <v>0</v>
      </c>
      <c r="H1458">
        <v>0</v>
      </c>
      <c r="I1458">
        <v>0</v>
      </c>
      <c r="J1458">
        <v>0</v>
      </c>
      <c r="K1458">
        <v>0</v>
      </c>
      <c r="L1458">
        <v>0</v>
      </c>
      <c r="M1458" t="str">
        <v>GAVETA 50</v>
      </c>
    </row>
    <row r="1459" spans="1:13">
      <c r="A1459" t="s">
        <v>26</v>
      </c>
      <c r="B1459" s="158">
        <v>45950</v>
      </c>
      <c r="C1459">
        <v>0</v>
      </c>
      <c r="D1459">
        <v>0</v>
      </c>
      <c r="E1459">
        <v>263</v>
      </c>
      <c r="F1459">
        <v>0</v>
      </c>
      <c r="G1459">
        <v>0</v>
      </c>
      <c r="H1459">
        <v>0</v>
      </c>
      <c r="I1459">
        <v>0</v>
      </c>
      <c r="J1459">
        <v>0</v>
      </c>
      <c r="K1459">
        <v>0</v>
      </c>
      <c r="L1459">
        <v>0</v>
      </c>
      <c r="M1459" t="str">
        <v>GAVETA 50 Y 76</v>
      </c>
    </row>
    <row r="1460" spans="1:13">
      <c r="A1460" t="s">
        <v>26</v>
      </c>
      <c r="B1460" s="158">
        <v>45951</v>
      </c>
      <c r="C1460">
        <v>0</v>
      </c>
      <c r="D1460">
        <v>0</v>
      </c>
      <c r="E1460">
        <v>100</v>
      </c>
      <c r="F1460">
        <v>0</v>
      </c>
      <c r="G1460">
        <v>0</v>
      </c>
      <c r="H1460">
        <v>0</v>
      </c>
      <c r="I1460">
        <v>0</v>
      </c>
      <c r="J1460">
        <v>0</v>
      </c>
      <c r="K1460">
        <v>0</v>
      </c>
      <c r="L1460">
        <v>0</v>
      </c>
      <c r="M1460" t="str">
        <v>GAVETA 76</v>
      </c>
    </row>
    <row r="1461" spans="1:13">
      <c r="A1461" t="s">
        <v>26</v>
      </c>
      <c r="B1461" s="158">
        <v>45952</v>
      </c>
      <c r="C1461">
        <v>0</v>
      </c>
      <c r="D1461">
        <v>0</v>
      </c>
      <c r="E1461">
        <v>183</v>
      </c>
      <c r="F1461">
        <v>0</v>
      </c>
      <c r="G1461">
        <v>0</v>
      </c>
      <c r="H1461">
        <v>0</v>
      </c>
      <c r="I1461">
        <v>0</v>
      </c>
      <c r="J1461">
        <v>0</v>
      </c>
      <c r="K1461">
        <v>0</v>
      </c>
      <c r="L1461">
        <v>0</v>
      </c>
      <c r="M1461" t="str">
        <v>GAVETA 76</v>
      </c>
    </row>
    <row r="1462" spans="1:13">
      <c r="A1462" t="s">
        <v>26</v>
      </c>
      <c r="B1462" s="158">
        <v>45953</v>
      </c>
      <c r="C1462">
        <v>0</v>
      </c>
      <c r="D1462">
        <v>0</v>
      </c>
      <c r="E1462">
        <v>180</v>
      </c>
      <c r="F1462">
        <v>0</v>
      </c>
      <c r="G1462">
        <v>0</v>
      </c>
      <c r="H1462">
        <v>0</v>
      </c>
      <c r="I1462">
        <v>0</v>
      </c>
      <c r="J1462">
        <v>0</v>
      </c>
      <c r="K1462">
        <v>0</v>
      </c>
      <c r="L1462">
        <v>0</v>
      </c>
      <c r="M1462" t="str">
        <v>GAVETA 76</v>
      </c>
    </row>
    <row r="1463" spans="1:13">
      <c r="A1463" t="s">
        <v>26</v>
      </c>
      <c r="B1463" s="158">
        <v>45954</v>
      </c>
      <c r="C1463">
        <v>0</v>
      </c>
      <c r="D1463">
        <v>0</v>
      </c>
      <c r="E1463">
        <v>136</v>
      </c>
      <c r="F1463">
        <v>0</v>
      </c>
      <c r="G1463">
        <v>0</v>
      </c>
      <c r="H1463">
        <v>0</v>
      </c>
      <c r="I1463">
        <v>0</v>
      </c>
      <c r="J1463">
        <v>0</v>
      </c>
      <c r="K1463">
        <v>0</v>
      </c>
      <c r="L1463">
        <v>0</v>
      </c>
      <c r="M1463" t="str">
        <v>GAVETA 76</v>
      </c>
    </row>
    <row r="1464" spans="1:13">
      <c r="A1464" t="s">
        <v>26</v>
      </c>
      <c r="B1464" s="158">
        <v>45955</v>
      </c>
      <c r="C1464">
        <v>0</v>
      </c>
      <c r="D1464">
        <v>0</v>
      </c>
      <c r="E1464">
        <v>200</v>
      </c>
      <c r="F1464">
        <v>0</v>
      </c>
      <c r="G1464">
        <v>0</v>
      </c>
      <c r="H1464">
        <v>0</v>
      </c>
      <c r="I1464">
        <v>0</v>
      </c>
      <c r="J1464">
        <v>0</v>
      </c>
      <c r="K1464">
        <v>0</v>
      </c>
      <c r="L1464">
        <v>0</v>
      </c>
      <c r="M1464" t="str">
        <v>GAVETA 76</v>
      </c>
    </row>
    <row r="1465" spans="1:13">
      <c r="A1465" t="s">
        <v>26</v>
      </c>
      <c r="B1465" s="158">
        <v>45956</v>
      </c>
      <c r="C1465">
        <v>0</v>
      </c>
      <c r="D1465">
        <v>0</v>
      </c>
      <c r="E1465">
        <v>201</v>
      </c>
      <c r="F1465">
        <v>0</v>
      </c>
      <c r="G1465">
        <v>0</v>
      </c>
      <c r="H1465">
        <v>0</v>
      </c>
      <c r="I1465">
        <v>0</v>
      </c>
      <c r="J1465">
        <v>0</v>
      </c>
      <c r="K1465">
        <v>0</v>
      </c>
      <c r="L1465">
        <v>0</v>
      </c>
      <c r="M1465" t="str">
        <v>GAVETA 76</v>
      </c>
    </row>
    <row r="1466" spans="1:13">
      <c r="A1466" t="s">
        <v>26</v>
      </c>
      <c r="B1466" s="158">
        <v>45957</v>
      </c>
      <c r="C1466">
        <v>0</v>
      </c>
      <c r="D1466">
        <v>0</v>
      </c>
      <c r="E1466">
        <v>194</v>
      </c>
      <c r="F1466">
        <v>0</v>
      </c>
      <c r="G1466">
        <v>0</v>
      </c>
      <c r="H1466">
        <v>0</v>
      </c>
      <c r="I1466">
        <v>0</v>
      </c>
      <c r="J1466">
        <v>0</v>
      </c>
      <c r="K1466">
        <v>0</v>
      </c>
      <c r="L1466">
        <v>0</v>
      </c>
      <c r="M1466" t="str">
        <v>GAVETA 76</v>
      </c>
    </row>
    <row r="1467" spans="1:13">
      <c r="A1467" t="s">
        <v>26</v>
      </c>
      <c r="B1467" s="158">
        <v>45958</v>
      </c>
      <c r="C1467">
        <v>0</v>
      </c>
      <c r="D1467">
        <v>0</v>
      </c>
      <c r="E1467">
        <v>146</v>
      </c>
      <c r="F1467">
        <v>0</v>
      </c>
      <c r="G1467">
        <v>0</v>
      </c>
      <c r="H1467">
        <v>0</v>
      </c>
      <c r="I1467">
        <v>0</v>
      </c>
      <c r="J1467">
        <v>0</v>
      </c>
      <c r="K1467">
        <v>0</v>
      </c>
      <c r="L1467">
        <v>0</v>
      </c>
      <c r="M1467" t="str">
        <v>GAVETA 97
SE REALIZA SEGUIMIENTO CON CORTE AL 24 DE OCTUBRE DE 2025 EVIDENCIANDO QUE PRESENTA UN PENDIENTE EN META DE PRODUCCION CORRESPONDIENTE A 798 REGISTROS DE INVENTARIO EQUIVALENTES A 3,1 DIAS DE PRODUCCION</v>
      </c>
    </row>
    <row r="1468" spans="1:13">
      <c r="A1468" t="s">
        <v>26</v>
      </c>
      <c r="B1468" s="158">
        <v>45959</v>
      </c>
      <c r="C1468">
        <v>0</v>
      </c>
      <c r="D1468">
        <v>0</v>
      </c>
      <c r="E1468">
        <v>0</v>
      </c>
      <c r="F1468">
        <v>0</v>
      </c>
      <c r="G1468">
        <v>0</v>
      </c>
      <c r="H1468">
        <v>0</v>
      </c>
      <c r="I1468">
        <v>0</v>
      </c>
      <c r="J1468">
        <v>0</v>
      </c>
      <c r="K1468">
        <v>0</v>
      </c>
      <c r="L1468">
        <v>0</v>
      </c>
      <c r="M1468">
        <v>0</v>
      </c>
    </row>
    <row r="1469" spans="1:13">
      <c r="A1469" t="s">
        <v>26</v>
      </c>
      <c r="B1469" s="158">
        <v>45960</v>
      </c>
      <c r="C1469">
        <v>0</v>
      </c>
      <c r="D1469">
        <v>0</v>
      </c>
      <c r="E1469">
        <v>0</v>
      </c>
      <c r="F1469">
        <v>0</v>
      </c>
      <c r="G1469">
        <v>0</v>
      </c>
      <c r="H1469">
        <v>0</v>
      </c>
      <c r="I1469">
        <v>0</v>
      </c>
      <c r="J1469">
        <v>0</v>
      </c>
      <c r="K1469">
        <v>0</v>
      </c>
      <c r="L1469">
        <v>0</v>
      </c>
      <c r="M1469">
        <v>0</v>
      </c>
    </row>
    <row r="1470" spans="1:13">
      <c r="A1470" t="s">
        <v>26</v>
      </c>
      <c r="B1470" s="158">
        <v>45961</v>
      </c>
      <c r="C1470">
        <v>0</v>
      </c>
      <c r="D1470">
        <v>0</v>
      </c>
      <c r="E1470">
        <v>0</v>
      </c>
      <c r="F1470">
        <v>0</v>
      </c>
      <c r="G1470">
        <v>0</v>
      </c>
      <c r="H1470">
        <v>0</v>
      </c>
      <c r="I1470">
        <v>0</v>
      </c>
      <c r="J1470">
        <v>0</v>
      </c>
      <c r="K1470">
        <v>0</v>
      </c>
      <c r="L1470">
        <v>0</v>
      </c>
      <c r="M1470">
        <v>0</v>
      </c>
    </row>
    <row r="1471" spans="1:13">
      <c r="A1471" t="s">
        <v>26</v>
      </c>
      <c r="B1471" s="158">
        <v>45962</v>
      </c>
      <c r="C1471">
        <v>0</v>
      </c>
      <c r="D1471">
        <v>0</v>
      </c>
      <c r="E1471">
        <v>0</v>
      </c>
      <c r="F1471">
        <v>0</v>
      </c>
      <c r="G1471">
        <v>0</v>
      </c>
      <c r="H1471">
        <v>0</v>
      </c>
      <c r="I1471">
        <v>0</v>
      </c>
      <c r="J1471">
        <v>0</v>
      </c>
      <c r="K1471">
        <v>0</v>
      </c>
      <c r="L1471">
        <v>0</v>
      </c>
      <c r="M1471">
        <v>0</v>
      </c>
    </row>
    <row r="1472" spans="1:13">
      <c r="A1472" t="s">
        <v>26</v>
      </c>
      <c r="B1472" s="158">
        <v>45963</v>
      </c>
      <c r="C1472">
        <v>0</v>
      </c>
      <c r="D1472">
        <v>0</v>
      </c>
      <c r="E1472">
        <v>0</v>
      </c>
      <c r="F1472">
        <v>0</v>
      </c>
      <c r="G1472">
        <v>0</v>
      </c>
      <c r="H1472">
        <v>0</v>
      </c>
      <c r="I1472">
        <v>0</v>
      </c>
      <c r="J1472">
        <v>0</v>
      </c>
      <c r="K1472">
        <v>0</v>
      </c>
      <c r="L1472">
        <v>0</v>
      </c>
      <c r="M1472">
        <v>0</v>
      </c>
    </row>
    <row r="1473" spans="1:13">
      <c r="A1473" t="s">
        <v>26</v>
      </c>
      <c r="B1473" s="158">
        <v>45964</v>
      </c>
      <c r="C1473">
        <v>0</v>
      </c>
      <c r="D1473">
        <v>0</v>
      </c>
      <c r="E1473">
        <v>0</v>
      </c>
      <c r="F1473">
        <v>0</v>
      </c>
      <c r="G1473">
        <v>0</v>
      </c>
      <c r="H1473">
        <v>0</v>
      </c>
      <c r="I1473">
        <v>0</v>
      </c>
      <c r="J1473">
        <v>0</v>
      </c>
      <c r="K1473">
        <v>0</v>
      </c>
      <c r="L1473">
        <v>0</v>
      </c>
      <c r="M1473">
        <v>0</v>
      </c>
    </row>
    <row r="1474" spans="1:13">
      <c r="A1474" t="s">
        <v>26</v>
      </c>
      <c r="B1474" s="158">
        <v>45965</v>
      </c>
      <c r="C1474">
        <v>0</v>
      </c>
      <c r="D1474">
        <v>0</v>
      </c>
      <c r="E1474">
        <v>0</v>
      </c>
      <c r="F1474">
        <v>0</v>
      </c>
      <c r="G1474">
        <v>0</v>
      </c>
      <c r="H1474">
        <v>0</v>
      </c>
      <c r="I1474">
        <v>0</v>
      </c>
      <c r="J1474">
        <v>0</v>
      </c>
      <c r="K1474">
        <v>0</v>
      </c>
      <c r="L1474">
        <v>0</v>
      </c>
      <c r="M1474">
        <v>0</v>
      </c>
    </row>
    <row r="1475" spans="1:13">
      <c r="A1475" t="s">
        <v>26</v>
      </c>
      <c r="B1475" s="158">
        <v>45966</v>
      </c>
      <c r="C1475">
        <v>0</v>
      </c>
      <c r="D1475">
        <v>0</v>
      </c>
      <c r="E1475">
        <v>0</v>
      </c>
      <c r="F1475">
        <v>0</v>
      </c>
      <c r="G1475">
        <v>0</v>
      </c>
      <c r="H1475">
        <v>0</v>
      </c>
      <c r="I1475">
        <v>0</v>
      </c>
      <c r="J1475">
        <v>0</v>
      </c>
      <c r="K1475">
        <v>0</v>
      </c>
      <c r="L1475">
        <v>0</v>
      </c>
      <c r="M1475">
        <v>0</v>
      </c>
    </row>
    <row r="1476" spans="1:13">
      <c r="A1476" t="s">
        <v>26</v>
      </c>
      <c r="B1476" s="158">
        <v>45967</v>
      </c>
      <c r="C1476">
        <v>0</v>
      </c>
      <c r="D1476">
        <v>0</v>
      </c>
      <c r="E1476">
        <v>0</v>
      </c>
      <c r="F1476">
        <v>0</v>
      </c>
      <c r="G1476">
        <v>0</v>
      </c>
      <c r="H1476">
        <v>0</v>
      </c>
      <c r="I1476">
        <v>0</v>
      </c>
      <c r="J1476">
        <v>0</v>
      </c>
      <c r="K1476">
        <v>0</v>
      </c>
      <c r="L1476">
        <v>0</v>
      </c>
      <c r="M1476">
        <v>0</v>
      </c>
    </row>
    <row r="1477" spans="1:13">
      <c r="A1477" t="s">
        <v>26</v>
      </c>
      <c r="B1477" s="158">
        <v>45968</v>
      </c>
      <c r="C1477">
        <v>0</v>
      </c>
      <c r="D1477">
        <v>0</v>
      </c>
      <c r="E1477">
        <v>0</v>
      </c>
      <c r="F1477">
        <v>0</v>
      </c>
      <c r="G1477">
        <v>0</v>
      </c>
      <c r="H1477">
        <v>0</v>
      </c>
      <c r="I1477">
        <v>0</v>
      </c>
      <c r="J1477">
        <v>0</v>
      </c>
      <c r="K1477">
        <v>0</v>
      </c>
      <c r="L1477">
        <v>0</v>
      </c>
      <c r="M1477">
        <v>0</v>
      </c>
    </row>
    <row r="1478" spans="1:13">
      <c r="A1478" t="s">
        <v>26</v>
      </c>
      <c r="B1478" s="158">
        <v>45969</v>
      </c>
      <c r="C1478">
        <v>0</v>
      </c>
      <c r="D1478">
        <v>0</v>
      </c>
      <c r="E1478">
        <v>0</v>
      </c>
      <c r="F1478">
        <v>0</v>
      </c>
      <c r="G1478">
        <v>0</v>
      </c>
      <c r="H1478">
        <v>0</v>
      </c>
      <c r="I1478">
        <v>0</v>
      </c>
      <c r="J1478">
        <v>0</v>
      </c>
      <c r="K1478">
        <v>0</v>
      </c>
      <c r="L1478">
        <v>0</v>
      </c>
      <c r="M1478">
        <v>0</v>
      </c>
    </row>
    <row r="1479" spans="1:13">
      <c r="A1479" t="s">
        <v>26</v>
      </c>
      <c r="B1479" s="158">
        <v>45970</v>
      </c>
      <c r="C1479">
        <v>0</v>
      </c>
      <c r="D1479">
        <v>0</v>
      </c>
      <c r="E1479">
        <v>0</v>
      </c>
      <c r="F1479">
        <v>0</v>
      </c>
      <c r="G1479">
        <v>0</v>
      </c>
      <c r="H1479">
        <v>0</v>
      </c>
      <c r="I1479">
        <v>0</v>
      </c>
      <c r="J1479">
        <v>0</v>
      </c>
      <c r="K1479">
        <v>0</v>
      </c>
      <c r="L1479">
        <v>0</v>
      </c>
      <c r="M1479">
        <v>0</v>
      </c>
    </row>
    <row r="1480" spans="1:13">
      <c r="A1480" t="s">
        <v>26</v>
      </c>
      <c r="B1480" s="158">
        <v>45971</v>
      </c>
      <c r="C1480">
        <v>0</v>
      </c>
      <c r="D1480">
        <v>0</v>
      </c>
      <c r="E1480">
        <v>0</v>
      </c>
      <c r="F1480">
        <v>0</v>
      </c>
      <c r="G1480">
        <v>0</v>
      </c>
      <c r="H1480">
        <v>0</v>
      </c>
      <c r="I1480">
        <v>0</v>
      </c>
      <c r="J1480">
        <v>0</v>
      </c>
      <c r="K1480">
        <v>0</v>
      </c>
      <c r="L1480">
        <v>0</v>
      </c>
      <c r="M1480">
        <v>0</v>
      </c>
    </row>
    <row r="1481" spans="1:13">
      <c r="A1481" t="s">
        <v>26</v>
      </c>
      <c r="B1481" s="158">
        <v>45972</v>
      </c>
      <c r="C1481">
        <v>0</v>
      </c>
      <c r="D1481">
        <v>0</v>
      </c>
      <c r="E1481">
        <v>0</v>
      </c>
      <c r="F1481">
        <v>0</v>
      </c>
      <c r="G1481">
        <v>0</v>
      </c>
      <c r="H1481">
        <v>0</v>
      </c>
      <c r="I1481">
        <v>0</v>
      </c>
      <c r="J1481">
        <v>0</v>
      </c>
      <c r="K1481">
        <v>0</v>
      </c>
      <c r="L1481">
        <v>0</v>
      </c>
      <c r="M1481">
        <v>0</v>
      </c>
    </row>
    <row r="1482" spans="1:13">
      <c r="A1482" t="s">
        <v>26</v>
      </c>
      <c r="B1482" s="158">
        <v>45973</v>
      </c>
      <c r="C1482">
        <v>0</v>
      </c>
      <c r="D1482">
        <v>0</v>
      </c>
      <c r="E1482">
        <v>0</v>
      </c>
      <c r="F1482">
        <v>0</v>
      </c>
      <c r="G1482">
        <v>0</v>
      </c>
      <c r="H1482">
        <v>0</v>
      </c>
      <c r="I1482">
        <v>0</v>
      </c>
      <c r="J1482">
        <v>0</v>
      </c>
      <c r="K1482">
        <v>0</v>
      </c>
      <c r="L1482">
        <v>0</v>
      </c>
      <c r="M1482">
        <v>0</v>
      </c>
    </row>
    <row r="1483" spans="1:13">
      <c r="A1483" t="s">
        <v>26</v>
      </c>
      <c r="B1483" s="158">
        <v>45974</v>
      </c>
      <c r="C1483">
        <v>0</v>
      </c>
      <c r="D1483">
        <v>0</v>
      </c>
      <c r="E1483">
        <v>0</v>
      </c>
      <c r="F1483">
        <v>0</v>
      </c>
      <c r="G1483">
        <v>0</v>
      </c>
      <c r="H1483">
        <v>0</v>
      </c>
      <c r="I1483">
        <v>0</v>
      </c>
      <c r="J1483">
        <v>0</v>
      </c>
      <c r="K1483">
        <v>0</v>
      </c>
      <c r="L1483">
        <v>0</v>
      </c>
      <c r="M1483">
        <v>0</v>
      </c>
    </row>
    <row r="1484" spans="1:13">
      <c r="A1484" t="s">
        <v>26</v>
      </c>
      <c r="B1484" s="158">
        <v>45975</v>
      </c>
      <c r="C1484">
        <v>0</v>
      </c>
      <c r="D1484">
        <v>0</v>
      </c>
      <c r="E1484">
        <v>0</v>
      </c>
      <c r="F1484">
        <v>0</v>
      </c>
      <c r="G1484">
        <v>0</v>
      </c>
      <c r="H1484">
        <v>0</v>
      </c>
      <c r="I1484">
        <v>0</v>
      </c>
      <c r="J1484">
        <v>0</v>
      </c>
      <c r="K1484">
        <v>0</v>
      </c>
      <c r="L1484">
        <v>0</v>
      </c>
      <c r="M1484">
        <v>0</v>
      </c>
    </row>
    <row r="1485" spans="1:13">
      <c r="A1485" t="s">
        <v>26</v>
      </c>
      <c r="B1485" s="158">
        <v>45976</v>
      </c>
      <c r="C1485">
        <v>0</v>
      </c>
      <c r="D1485">
        <v>0</v>
      </c>
      <c r="E1485">
        <v>0</v>
      </c>
      <c r="F1485">
        <v>0</v>
      </c>
      <c r="G1485">
        <v>0</v>
      </c>
      <c r="H1485">
        <v>0</v>
      </c>
      <c r="I1485">
        <v>0</v>
      </c>
      <c r="J1485">
        <v>0</v>
      </c>
      <c r="K1485">
        <v>0</v>
      </c>
      <c r="L1485">
        <v>0</v>
      </c>
      <c r="M1485">
        <v>0</v>
      </c>
    </row>
    <row r="1486" spans="1:13">
      <c r="A1486" t="s">
        <v>26</v>
      </c>
      <c r="B1486" s="158">
        <v>45977</v>
      </c>
      <c r="C1486">
        <v>0</v>
      </c>
      <c r="D1486">
        <v>0</v>
      </c>
      <c r="E1486">
        <v>0</v>
      </c>
      <c r="F1486">
        <v>0</v>
      </c>
      <c r="G1486">
        <v>0</v>
      </c>
      <c r="H1486">
        <v>0</v>
      </c>
      <c r="I1486">
        <v>0</v>
      </c>
      <c r="J1486">
        <v>0</v>
      </c>
      <c r="K1486">
        <v>0</v>
      </c>
      <c r="L1486">
        <v>0</v>
      </c>
      <c r="M1486">
        <v>0</v>
      </c>
    </row>
    <row r="1487" spans="1:13">
      <c r="A1487" t="s">
        <v>26</v>
      </c>
      <c r="B1487" s="158">
        <v>45978</v>
      </c>
      <c r="C1487">
        <v>0</v>
      </c>
      <c r="D1487">
        <v>0</v>
      </c>
      <c r="E1487">
        <v>0</v>
      </c>
      <c r="F1487">
        <v>0</v>
      </c>
      <c r="G1487">
        <v>0</v>
      </c>
      <c r="H1487">
        <v>0</v>
      </c>
      <c r="I1487">
        <v>0</v>
      </c>
      <c r="J1487">
        <v>0</v>
      </c>
      <c r="K1487">
        <v>0</v>
      </c>
      <c r="L1487">
        <v>0</v>
      </c>
      <c r="M1487">
        <v>0</v>
      </c>
    </row>
    <row r="1488" spans="1:13">
      <c r="A1488" t="s">
        <v>26</v>
      </c>
      <c r="B1488" s="158">
        <v>45979</v>
      </c>
      <c r="C1488">
        <v>0</v>
      </c>
      <c r="D1488">
        <v>0</v>
      </c>
      <c r="E1488">
        <v>0</v>
      </c>
      <c r="F1488">
        <v>0</v>
      </c>
      <c r="G1488">
        <v>0</v>
      </c>
      <c r="H1488">
        <v>0</v>
      </c>
      <c r="I1488">
        <v>0</v>
      </c>
      <c r="J1488">
        <v>0</v>
      </c>
      <c r="K1488">
        <v>0</v>
      </c>
      <c r="L1488">
        <v>0</v>
      </c>
      <c r="M1488">
        <v>0</v>
      </c>
    </row>
    <row r="1489" spans="1:13">
      <c r="A1489" t="s">
        <v>26</v>
      </c>
      <c r="B1489" s="158">
        <v>45980</v>
      </c>
      <c r="C1489">
        <v>0</v>
      </c>
      <c r="D1489">
        <v>0</v>
      </c>
      <c r="E1489">
        <v>0</v>
      </c>
      <c r="F1489">
        <v>0</v>
      </c>
      <c r="G1489">
        <v>0</v>
      </c>
      <c r="H1489">
        <v>0</v>
      </c>
      <c r="I1489">
        <v>0</v>
      </c>
      <c r="J1489">
        <v>0</v>
      </c>
      <c r="K1489">
        <v>0</v>
      </c>
      <c r="L1489">
        <v>0</v>
      </c>
      <c r="M1489">
        <v>0</v>
      </c>
    </row>
    <row r="1490" spans="1:13">
      <c r="A1490" t="s">
        <v>26</v>
      </c>
      <c r="B1490" s="158">
        <v>45981</v>
      </c>
      <c r="C1490">
        <v>0</v>
      </c>
      <c r="D1490">
        <v>0</v>
      </c>
      <c r="E1490">
        <v>0</v>
      </c>
      <c r="F1490">
        <v>0</v>
      </c>
      <c r="G1490">
        <v>0</v>
      </c>
      <c r="H1490">
        <v>0</v>
      </c>
      <c r="I1490">
        <v>0</v>
      </c>
      <c r="J1490">
        <v>0</v>
      </c>
      <c r="K1490">
        <v>0</v>
      </c>
      <c r="L1490">
        <v>0</v>
      </c>
      <c r="M1490">
        <v>0</v>
      </c>
    </row>
    <row r="1491" spans="1:13">
      <c r="A1491" t="s">
        <v>26</v>
      </c>
      <c r="B1491" s="158">
        <v>45982</v>
      </c>
      <c r="C1491">
        <v>0</v>
      </c>
      <c r="D1491">
        <v>0</v>
      </c>
      <c r="E1491">
        <v>0</v>
      </c>
      <c r="F1491">
        <v>0</v>
      </c>
      <c r="G1491">
        <v>0</v>
      </c>
      <c r="H1491">
        <v>0</v>
      </c>
      <c r="I1491">
        <v>0</v>
      </c>
      <c r="J1491">
        <v>0</v>
      </c>
      <c r="K1491">
        <v>0</v>
      </c>
      <c r="L1491">
        <v>0</v>
      </c>
      <c r="M1491">
        <v>0</v>
      </c>
    </row>
    <row r="1492" spans="1:13">
      <c r="A1492" t="s">
        <v>26</v>
      </c>
      <c r="B1492" s="158">
        <v>45983</v>
      </c>
      <c r="C1492">
        <v>0</v>
      </c>
      <c r="D1492">
        <v>0</v>
      </c>
      <c r="E1492">
        <v>0</v>
      </c>
      <c r="F1492">
        <v>0</v>
      </c>
      <c r="G1492">
        <v>0</v>
      </c>
      <c r="H1492">
        <v>0</v>
      </c>
      <c r="I1492">
        <v>0</v>
      </c>
      <c r="J1492">
        <v>0</v>
      </c>
      <c r="K1492">
        <v>0</v>
      </c>
      <c r="L1492">
        <v>0</v>
      </c>
      <c r="M1492">
        <v>0</v>
      </c>
    </row>
    <row r="1493" spans="1:13">
      <c r="A1493" t="s">
        <v>26</v>
      </c>
      <c r="B1493" s="158">
        <v>45984</v>
      </c>
      <c r="C1493">
        <v>0</v>
      </c>
      <c r="D1493">
        <v>0</v>
      </c>
      <c r="E1493">
        <v>0</v>
      </c>
      <c r="F1493">
        <v>0</v>
      </c>
      <c r="G1493">
        <v>0</v>
      </c>
      <c r="H1493">
        <v>0</v>
      </c>
      <c r="I1493">
        <v>0</v>
      </c>
      <c r="J1493">
        <v>0</v>
      </c>
      <c r="K1493">
        <v>0</v>
      </c>
      <c r="L1493">
        <v>0</v>
      </c>
      <c r="M1493">
        <v>0</v>
      </c>
    </row>
    <row r="1494" spans="1:13">
      <c r="A1494" t="s">
        <v>26</v>
      </c>
      <c r="B1494" s="158">
        <v>45985</v>
      </c>
      <c r="C1494">
        <v>0</v>
      </c>
      <c r="D1494">
        <v>0</v>
      </c>
      <c r="E1494">
        <v>0</v>
      </c>
      <c r="F1494">
        <v>0</v>
      </c>
      <c r="G1494">
        <v>0</v>
      </c>
      <c r="H1494">
        <v>0</v>
      </c>
      <c r="I1494">
        <v>0</v>
      </c>
      <c r="J1494">
        <v>0</v>
      </c>
      <c r="K1494">
        <v>0</v>
      </c>
      <c r="L1494">
        <v>0</v>
      </c>
      <c r="M1494">
        <v>0</v>
      </c>
    </row>
    <row r="1495" spans="1:13">
      <c r="A1495" t="s">
        <v>26</v>
      </c>
      <c r="B1495" s="158">
        <v>45986</v>
      </c>
      <c r="C1495">
        <v>0</v>
      </c>
      <c r="D1495">
        <v>0</v>
      </c>
      <c r="E1495">
        <v>0</v>
      </c>
      <c r="F1495">
        <v>0</v>
      </c>
      <c r="G1495">
        <v>0</v>
      </c>
      <c r="H1495">
        <v>0</v>
      </c>
      <c r="I1495">
        <v>0</v>
      </c>
      <c r="J1495">
        <v>0</v>
      </c>
      <c r="K1495">
        <v>0</v>
      </c>
      <c r="L1495">
        <v>0</v>
      </c>
      <c r="M1495">
        <v>0</v>
      </c>
    </row>
    <row r="1496" spans="1:13">
      <c r="A1496" t="s">
        <v>26</v>
      </c>
      <c r="B1496" s="158">
        <v>45987</v>
      </c>
      <c r="C1496">
        <v>0</v>
      </c>
      <c r="D1496">
        <v>0</v>
      </c>
      <c r="E1496">
        <v>0</v>
      </c>
      <c r="F1496">
        <v>0</v>
      </c>
      <c r="G1496">
        <v>0</v>
      </c>
      <c r="H1496">
        <v>0</v>
      </c>
      <c r="I1496">
        <v>0</v>
      </c>
      <c r="J1496">
        <v>0</v>
      </c>
      <c r="K1496">
        <v>0</v>
      </c>
      <c r="L1496">
        <v>0</v>
      </c>
      <c r="M1496">
        <v>0</v>
      </c>
    </row>
    <row r="1497" spans="1:13">
      <c r="A1497" t="s">
        <v>26</v>
      </c>
      <c r="B1497" s="158">
        <v>45988</v>
      </c>
      <c r="C1497">
        <v>0</v>
      </c>
      <c r="D1497">
        <v>0</v>
      </c>
      <c r="E1497">
        <v>0</v>
      </c>
      <c r="F1497">
        <v>0</v>
      </c>
      <c r="G1497">
        <v>0</v>
      </c>
      <c r="H1497">
        <v>0</v>
      </c>
      <c r="I1497">
        <v>0</v>
      </c>
      <c r="J1497">
        <v>0</v>
      </c>
      <c r="K1497">
        <v>0</v>
      </c>
      <c r="L1497">
        <v>0</v>
      </c>
      <c r="M1497">
        <v>0</v>
      </c>
    </row>
    <row r="1498" spans="1:13">
      <c r="A1498" t="s">
        <v>26</v>
      </c>
      <c r="B1498" s="158">
        <v>45989</v>
      </c>
      <c r="C1498">
        <v>0</v>
      </c>
      <c r="D1498">
        <v>0</v>
      </c>
      <c r="E1498">
        <v>0</v>
      </c>
      <c r="F1498">
        <v>0</v>
      </c>
      <c r="G1498">
        <v>0</v>
      </c>
      <c r="H1498">
        <v>0</v>
      </c>
      <c r="I1498">
        <v>0</v>
      </c>
      <c r="J1498">
        <v>0</v>
      </c>
      <c r="K1498">
        <v>0</v>
      </c>
      <c r="L1498">
        <v>0</v>
      </c>
      <c r="M1498">
        <v>0</v>
      </c>
    </row>
    <row r="1499" spans="1:13">
      <c r="A1499" t="s">
        <v>26</v>
      </c>
      <c r="B1499" s="158">
        <v>45990</v>
      </c>
      <c r="C1499">
        <v>0</v>
      </c>
      <c r="D1499">
        <v>0</v>
      </c>
      <c r="E1499">
        <v>0</v>
      </c>
      <c r="F1499">
        <v>0</v>
      </c>
      <c r="G1499">
        <v>0</v>
      </c>
      <c r="H1499">
        <v>0</v>
      </c>
      <c r="I1499">
        <v>0</v>
      </c>
      <c r="J1499">
        <v>0</v>
      </c>
      <c r="K1499">
        <v>0</v>
      </c>
      <c r="L1499">
        <v>0</v>
      </c>
      <c r="M1499">
        <v>0</v>
      </c>
    </row>
    <row r="1500" spans="1:13">
      <c r="A1500" t="s">
        <v>26</v>
      </c>
      <c r="B1500" s="158">
        <v>45991</v>
      </c>
      <c r="C1500">
        <v>0</v>
      </c>
      <c r="D1500">
        <v>0</v>
      </c>
      <c r="E1500">
        <v>0</v>
      </c>
      <c r="F1500">
        <v>0</v>
      </c>
      <c r="G1500">
        <v>0</v>
      </c>
      <c r="H1500">
        <v>0</v>
      </c>
      <c r="I1500">
        <v>0</v>
      </c>
      <c r="J1500">
        <v>0</v>
      </c>
      <c r="K1500">
        <v>0</v>
      </c>
      <c r="L1500">
        <v>0</v>
      </c>
      <c r="M1500">
        <v>0</v>
      </c>
    </row>
    <row r="1501" spans="1:13">
      <c r="A1501" t="s">
        <v>26</v>
      </c>
      <c r="B1501" s="158">
        <v>45992</v>
      </c>
      <c r="C1501">
        <v>0</v>
      </c>
      <c r="D1501">
        <v>0</v>
      </c>
      <c r="E1501">
        <v>0</v>
      </c>
      <c r="F1501">
        <v>0</v>
      </c>
      <c r="G1501">
        <v>0</v>
      </c>
      <c r="H1501">
        <v>0</v>
      </c>
      <c r="I1501">
        <v>0</v>
      </c>
      <c r="J1501">
        <v>0</v>
      </c>
      <c r="K1501">
        <v>0</v>
      </c>
      <c r="L1501">
        <v>0</v>
      </c>
      <c r="M1501">
        <v>0</v>
      </c>
    </row>
    <row r="1502" spans="1:13">
      <c r="A1502" t="s">
        <v>26</v>
      </c>
      <c r="B1502" s="158">
        <v>45993</v>
      </c>
      <c r="C1502">
        <v>0</v>
      </c>
      <c r="D1502">
        <v>0</v>
      </c>
      <c r="E1502">
        <v>0</v>
      </c>
      <c r="F1502">
        <v>0</v>
      </c>
      <c r="G1502">
        <v>0</v>
      </c>
      <c r="H1502">
        <v>0</v>
      </c>
      <c r="I1502">
        <v>0</v>
      </c>
      <c r="J1502">
        <v>0</v>
      </c>
      <c r="K1502">
        <v>0</v>
      </c>
      <c r="L1502">
        <v>0</v>
      </c>
      <c r="M1502">
        <v>0</v>
      </c>
    </row>
    <row r="1503" spans="1:13">
      <c r="A1503" t="s">
        <v>26</v>
      </c>
      <c r="B1503" s="158">
        <v>45994</v>
      </c>
      <c r="C1503">
        <v>0</v>
      </c>
      <c r="D1503">
        <v>0</v>
      </c>
      <c r="E1503">
        <v>0</v>
      </c>
      <c r="F1503">
        <v>0</v>
      </c>
      <c r="G1503">
        <v>0</v>
      </c>
      <c r="H1503">
        <v>0</v>
      </c>
      <c r="I1503">
        <v>0</v>
      </c>
      <c r="J1503">
        <v>0</v>
      </c>
      <c r="K1503">
        <v>0</v>
      </c>
      <c r="L1503">
        <v>0</v>
      </c>
      <c r="M1503">
        <v>0</v>
      </c>
    </row>
    <row r="1504" spans="1:13">
      <c r="A1504" t="s">
        <v>26</v>
      </c>
      <c r="B1504" s="158">
        <v>45995</v>
      </c>
      <c r="C1504">
        <v>0</v>
      </c>
      <c r="D1504">
        <v>0</v>
      </c>
      <c r="E1504">
        <v>0</v>
      </c>
      <c r="F1504">
        <v>0</v>
      </c>
      <c r="G1504">
        <v>0</v>
      </c>
      <c r="H1504">
        <v>0</v>
      </c>
      <c r="I1504">
        <v>0</v>
      </c>
      <c r="J1504">
        <v>0</v>
      </c>
      <c r="K1504">
        <v>0</v>
      </c>
      <c r="L1504">
        <v>0</v>
      </c>
      <c r="M1504">
        <v>0</v>
      </c>
    </row>
    <row r="1505" spans="1:13">
      <c r="A1505" t="s">
        <v>26</v>
      </c>
      <c r="B1505" s="158">
        <v>45996</v>
      </c>
      <c r="C1505">
        <v>0</v>
      </c>
      <c r="D1505">
        <v>0</v>
      </c>
      <c r="E1505">
        <v>0</v>
      </c>
      <c r="F1505">
        <v>0</v>
      </c>
      <c r="G1505">
        <v>0</v>
      </c>
      <c r="H1505">
        <v>0</v>
      </c>
      <c r="I1505">
        <v>0</v>
      </c>
      <c r="J1505">
        <v>0</v>
      </c>
      <c r="K1505">
        <v>0</v>
      </c>
      <c r="L1505">
        <v>0</v>
      </c>
      <c r="M1505">
        <v>0</v>
      </c>
    </row>
    <row r="1506" spans="1:13">
      <c r="A1506" t="s">
        <v>26</v>
      </c>
      <c r="B1506" s="158">
        <v>45997</v>
      </c>
      <c r="C1506">
        <v>0</v>
      </c>
      <c r="D1506">
        <v>0</v>
      </c>
      <c r="E1506">
        <v>0</v>
      </c>
      <c r="F1506">
        <v>0</v>
      </c>
      <c r="G1506">
        <v>0</v>
      </c>
      <c r="H1506">
        <v>0</v>
      </c>
      <c r="I1506">
        <v>0</v>
      </c>
      <c r="J1506">
        <v>0</v>
      </c>
      <c r="K1506">
        <v>0</v>
      </c>
      <c r="L1506">
        <v>0</v>
      </c>
      <c r="M1506">
        <v>0</v>
      </c>
    </row>
    <row r="1507" spans="1:13">
      <c r="A1507" t="s">
        <v>26</v>
      </c>
      <c r="B1507" s="158">
        <v>45998</v>
      </c>
      <c r="C1507">
        <v>0</v>
      </c>
      <c r="D1507">
        <v>0</v>
      </c>
      <c r="E1507">
        <v>0</v>
      </c>
      <c r="F1507">
        <v>0</v>
      </c>
      <c r="G1507">
        <v>0</v>
      </c>
      <c r="H1507">
        <v>0</v>
      </c>
      <c r="I1507">
        <v>0</v>
      </c>
      <c r="J1507">
        <v>0</v>
      </c>
      <c r="K1507">
        <v>0</v>
      </c>
      <c r="L1507">
        <v>0</v>
      </c>
      <c r="M1507">
        <v>0</v>
      </c>
    </row>
    <row r="1508" spans="1:13">
      <c r="A1508" t="s">
        <v>26</v>
      </c>
      <c r="B1508" s="158">
        <v>45999</v>
      </c>
      <c r="C1508">
        <v>0</v>
      </c>
      <c r="D1508">
        <v>0</v>
      </c>
      <c r="E1508">
        <v>0</v>
      </c>
      <c r="F1508">
        <v>0</v>
      </c>
      <c r="G1508">
        <v>0</v>
      </c>
      <c r="H1508">
        <v>0</v>
      </c>
      <c r="I1508">
        <v>0</v>
      </c>
      <c r="J1508">
        <v>0</v>
      </c>
      <c r="K1508">
        <v>0</v>
      </c>
      <c r="L1508">
        <v>0</v>
      </c>
      <c r="M1508">
        <v>0</v>
      </c>
    </row>
    <row r="1509" spans="1:13">
      <c r="A1509" t="s">
        <v>26</v>
      </c>
      <c r="B1509" s="158">
        <v>46000</v>
      </c>
      <c r="C1509">
        <v>0</v>
      </c>
      <c r="D1509">
        <v>0</v>
      </c>
      <c r="E1509">
        <v>0</v>
      </c>
      <c r="F1509">
        <v>0</v>
      </c>
      <c r="G1509">
        <v>0</v>
      </c>
      <c r="H1509">
        <v>0</v>
      </c>
      <c r="I1509">
        <v>0</v>
      </c>
      <c r="J1509">
        <v>0</v>
      </c>
      <c r="K1509">
        <v>0</v>
      </c>
      <c r="L1509">
        <v>0</v>
      </c>
      <c r="M1509">
        <v>0</v>
      </c>
    </row>
    <row r="1510" spans="1:13">
      <c r="A1510" t="s">
        <v>26</v>
      </c>
      <c r="B1510" s="158">
        <v>46001</v>
      </c>
      <c r="C1510">
        <v>0</v>
      </c>
      <c r="D1510">
        <v>0</v>
      </c>
      <c r="E1510">
        <v>0</v>
      </c>
      <c r="F1510">
        <v>0</v>
      </c>
      <c r="G1510">
        <v>0</v>
      </c>
      <c r="H1510">
        <v>0</v>
      </c>
      <c r="I1510">
        <v>0</v>
      </c>
      <c r="J1510">
        <v>0</v>
      </c>
      <c r="K1510">
        <v>0</v>
      </c>
      <c r="L1510">
        <v>0</v>
      </c>
      <c r="M1510">
        <v>0</v>
      </c>
    </row>
    <row r="1511" spans="1:13">
      <c r="A1511" t="s">
        <v>26</v>
      </c>
      <c r="B1511" s="158">
        <v>46002</v>
      </c>
      <c r="C1511">
        <v>0</v>
      </c>
      <c r="D1511">
        <v>0</v>
      </c>
      <c r="E1511">
        <v>0</v>
      </c>
      <c r="F1511">
        <v>0</v>
      </c>
      <c r="G1511">
        <v>0</v>
      </c>
      <c r="H1511">
        <v>0</v>
      </c>
      <c r="I1511">
        <v>0</v>
      </c>
      <c r="J1511">
        <v>0</v>
      </c>
      <c r="K1511">
        <v>0</v>
      </c>
      <c r="L1511">
        <v>0</v>
      </c>
      <c r="M1511">
        <v>0</v>
      </c>
    </row>
    <row r="1512" spans="1:13">
      <c r="A1512" t="s">
        <v>26</v>
      </c>
      <c r="B1512" s="158">
        <v>46003</v>
      </c>
      <c r="C1512">
        <v>0</v>
      </c>
      <c r="D1512">
        <v>0</v>
      </c>
      <c r="E1512">
        <v>0</v>
      </c>
      <c r="F1512">
        <v>0</v>
      </c>
      <c r="G1512">
        <v>0</v>
      </c>
      <c r="H1512">
        <v>0</v>
      </c>
      <c r="I1512">
        <v>0</v>
      </c>
      <c r="J1512">
        <v>0</v>
      </c>
      <c r="K1512">
        <v>0</v>
      </c>
      <c r="L1512">
        <v>0</v>
      </c>
      <c r="M1512">
        <v>0</v>
      </c>
    </row>
    <row r="1513" spans="1:13">
      <c r="A1513" t="s">
        <v>26</v>
      </c>
      <c r="B1513" s="158">
        <v>46004</v>
      </c>
      <c r="C1513">
        <v>0</v>
      </c>
      <c r="D1513">
        <v>0</v>
      </c>
      <c r="E1513">
        <v>0</v>
      </c>
      <c r="F1513">
        <v>0</v>
      </c>
      <c r="G1513">
        <v>0</v>
      </c>
      <c r="H1513">
        <v>0</v>
      </c>
      <c r="I1513">
        <v>0</v>
      </c>
      <c r="J1513">
        <v>0</v>
      </c>
      <c r="K1513">
        <v>0</v>
      </c>
      <c r="L1513">
        <v>0</v>
      </c>
      <c r="M1513">
        <v>0</v>
      </c>
    </row>
    <row r="1514" spans="1:13">
      <c r="A1514" t="s">
        <v>26</v>
      </c>
      <c r="B1514" s="158">
        <v>46005</v>
      </c>
      <c r="C1514">
        <v>0</v>
      </c>
      <c r="D1514">
        <v>0</v>
      </c>
      <c r="E1514">
        <v>0</v>
      </c>
      <c r="F1514">
        <v>0</v>
      </c>
      <c r="G1514">
        <v>0</v>
      </c>
      <c r="H1514">
        <v>0</v>
      </c>
      <c r="I1514">
        <v>0</v>
      </c>
      <c r="J1514">
        <v>0</v>
      </c>
      <c r="K1514">
        <v>0</v>
      </c>
      <c r="L1514">
        <v>0</v>
      </c>
      <c r="M1514">
        <v>0</v>
      </c>
    </row>
    <row r="1515" spans="1:13">
      <c r="A1515" t="s">
        <v>26</v>
      </c>
      <c r="B1515" s="158">
        <v>46006</v>
      </c>
      <c r="C1515">
        <v>0</v>
      </c>
      <c r="D1515">
        <v>0</v>
      </c>
      <c r="E1515">
        <v>0</v>
      </c>
      <c r="F1515">
        <v>0</v>
      </c>
      <c r="G1515">
        <v>0</v>
      </c>
      <c r="H1515">
        <v>0</v>
      </c>
      <c r="I1515">
        <v>0</v>
      </c>
      <c r="J1515">
        <v>0</v>
      </c>
      <c r="K1515">
        <v>0</v>
      </c>
      <c r="L1515">
        <v>0</v>
      </c>
      <c r="M1515">
        <v>0</v>
      </c>
    </row>
    <row r="1516" spans="1:13">
      <c r="A1516" t="s">
        <v>26</v>
      </c>
      <c r="B1516" s="158">
        <v>46007</v>
      </c>
      <c r="C1516">
        <v>0</v>
      </c>
      <c r="D1516">
        <v>0</v>
      </c>
      <c r="E1516">
        <v>0</v>
      </c>
      <c r="F1516">
        <v>0</v>
      </c>
      <c r="G1516">
        <v>0</v>
      </c>
      <c r="H1516">
        <v>0</v>
      </c>
      <c r="I1516">
        <v>0</v>
      </c>
      <c r="J1516">
        <v>0</v>
      </c>
      <c r="K1516">
        <v>0</v>
      </c>
      <c r="L1516">
        <v>0</v>
      </c>
      <c r="M1516">
        <v>0</v>
      </c>
    </row>
    <row r="1517" spans="1:13">
      <c r="A1517" t="s">
        <v>26</v>
      </c>
      <c r="B1517" s="158">
        <v>46008</v>
      </c>
      <c r="C1517">
        <v>0</v>
      </c>
      <c r="D1517">
        <v>0</v>
      </c>
      <c r="E1517">
        <v>0</v>
      </c>
      <c r="F1517">
        <v>0</v>
      </c>
      <c r="G1517">
        <v>0</v>
      </c>
      <c r="H1517">
        <v>0</v>
      </c>
      <c r="I1517">
        <v>0</v>
      </c>
      <c r="J1517">
        <v>0</v>
      </c>
      <c r="K1517">
        <v>0</v>
      </c>
      <c r="L1517">
        <v>0</v>
      </c>
      <c r="M1517">
        <v>0</v>
      </c>
    </row>
    <row r="1518" spans="1:13">
      <c r="A1518" t="s">
        <v>26</v>
      </c>
      <c r="B1518" s="158">
        <v>46009</v>
      </c>
      <c r="C1518">
        <v>0</v>
      </c>
      <c r="D1518">
        <v>0</v>
      </c>
      <c r="E1518">
        <v>0</v>
      </c>
      <c r="F1518">
        <v>0</v>
      </c>
      <c r="G1518">
        <v>0</v>
      </c>
      <c r="H1518">
        <v>0</v>
      </c>
      <c r="I1518">
        <v>0</v>
      </c>
      <c r="J1518">
        <v>0</v>
      </c>
      <c r="K1518">
        <v>0</v>
      </c>
      <c r="L1518">
        <v>0</v>
      </c>
      <c r="M1518">
        <v>0</v>
      </c>
    </row>
    <row r="1519" spans="1:13">
      <c r="A1519" t="s">
        <v>26</v>
      </c>
      <c r="B1519" s="158">
        <v>46010</v>
      </c>
      <c r="C1519">
        <v>0</v>
      </c>
      <c r="D1519">
        <v>0</v>
      </c>
      <c r="E1519">
        <v>0</v>
      </c>
      <c r="F1519">
        <v>0</v>
      </c>
      <c r="G1519">
        <v>0</v>
      </c>
      <c r="H1519">
        <v>0</v>
      </c>
      <c r="I1519">
        <v>0</v>
      </c>
      <c r="J1519">
        <v>0</v>
      </c>
      <c r="K1519">
        <v>0</v>
      </c>
      <c r="L1519">
        <v>0</v>
      </c>
      <c r="M1519">
        <v>0</v>
      </c>
    </row>
    <row r="1520" spans="1:13">
      <c r="A1520" t="s">
        <v>26</v>
      </c>
      <c r="B1520" s="158">
        <v>46011</v>
      </c>
      <c r="C1520">
        <v>0</v>
      </c>
      <c r="D1520">
        <v>0</v>
      </c>
      <c r="E1520">
        <v>0</v>
      </c>
      <c r="F1520">
        <v>0</v>
      </c>
      <c r="G1520">
        <v>0</v>
      </c>
      <c r="H1520">
        <v>0</v>
      </c>
      <c r="I1520">
        <v>0</v>
      </c>
      <c r="J1520">
        <v>0</v>
      </c>
      <c r="K1520">
        <v>0</v>
      </c>
      <c r="L1520">
        <v>0</v>
      </c>
      <c r="M1520">
        <v>0</v>
      </c>
    </row>
    <row r="1521" spans="1:13">
      <c r="A1521" t="s">
        <v>26</v>
      </c>
      <c r="B1521" s="158">
        <v>46012</v>
      </c>
      <c r="C1521">
        <v>0</v>
      </c>
      <c r="D1521">
        <v>0</v>
      </c>
      <c r="E1521">
        <v>0</v>
      </c>
      <c r="F1521">
        <v>0</v>
      </c>
      <c r="G1521">
        <v>0</v>
      </c>
      <c r="H1521">
        <v>0</v>
      </c>
      <c r="I1521">
        <v>0</v>
      </c>
      <c r="J1521">
        <v>0</v>
      </c>
      <c r="K1521">
        <v>0</v>
      </c>
      <c r="L1521">
        <v>0</v>
      </c>
      <c r="M1521">
        <v>0</v>
      </c>
    </row>
    <row r="1522" spans="1:13">
      <c r="A1522" t="s">
        <v>26</v>
      </c>
      <c r="B1522" s="158">
        <v>46013</v>
      </c>
      <c r="C1522">
        <v>0</v>
      </c>
      <c r="D1522">
        <v>0</v>
      </c>
      <c r="E1522">
        <v>0</v>
      </c>
      <c r="F1522">
        <v>0</v>
      </c>
      <c r="G1522">
        <v>0</v>
      </c>
      <c r="H1522">
        <v>0</v>
      </c>
      <c r="I1522">
        <v>0</v>
      </c>
      <c r="J1522">
        <v>0</v>
      </c>
      <c r="K1522">
        <v>0</v>
      </c>
      <c r="L1522">
        <v>0</v>
      </c>
      <c r="M1522">
        <v>0</v>
      </c>
    </row>
    <row r="1523" spans="1:13">
      <c r="A1523" t="s">
        <v>26</v>
      </c>
      <c r="B1523" s="158">
        <v>46014</v>
      </c>
      <c r="C1523">
        <v>0</v>
      </c>
      <c r="D1523">
        <v>0</v>
      </c>
      <c r="E1523">
        <v>0</v>
      </c>
      <c r="F1523">
        <v>0</v>
      </c>
      <c r="G1523">
        <v>0</v>
      </c>
      <c r="H1523">
        <v>0</v>
      </c>
      <c r="I1523">
        <v>0</v>
      </c>
      <c r="J1523">
        <v>0</v>
      </c>
      <c r="K1523">
        <v>0</v>
      </c>
      <c r="L1523">
        <v>0</v>
      </c>
      <c r="M1523">
        <v>0</v>
      </c>
    </row>
    <row r="1524" spans="1:13">
      <c r="A1524" t="s">
        <v>26</v>
      </c>
      <c r="B1524" s="158">
        <v>46015</v>
      </c>
      <c r="C1524">
        <v>0</v>
      </c>
      <c r="D1524">
        <v>0</v>
      </c>
      <c r="E1524">
        <v>0</v>
      </c>
      <c r="F1524">
        <v>0</v>
      </c>
      <c r="G1524">
        <v>0</v>
      </c>
      <c r="H1524">
        <v>0</v>
      </c>
      <c r="I1524">
        <v>0</v>
      </c>
      <c r="J1524">
        <v>0</v>
      </c>
      <c r="K1524">
        <v>0</v>
      </c>
      <c r="L1524">
        <v>0</v>
      </c>
      <c r="M1524">
        <v>0</v>
      </c>
    </row>
    <row r="1525" spans="1:13">
      <c r="A1525" t="s">
        <v>26</v>
      </c>
      <c r="B1525" s="158">
        <v>46016</v>
      </c>
      <c r="C1525">
        <v>0</v>
      </c>
      <c r="D1525">
        <v>0</v>
      </c>
      <c r="E1525">
        <v>0</v>
      </c>
      <c r="F1525">
        <v>0</v>
      </c>
      <c r="G1525">
        <v>0</v>
      </c>
      <c r="H1525">
        <v>0</v>
      </c>
      <c r="I1525">
        <v>0</v>
      </c>
      <c r="J1525">
        <v>0</v>
      </c>
      <c r="K1525">
        <v>0</v>
      </c>
      <c r="L1525">
        <v>0</v>
      </c>
      <c r="M1525">
        <v>0</v>
      </c>
    </row>
    <row r="1526" spans="1:13">
      <c r="A1526" t="s">
        <v>26</v>
      </c>
      <c r="B1526" s="158">
        <v>46017</v>
      </c>
      <c r="C1526">
        <v>0</v>
      </c>
      <c r="D1526">
        <v>0</v>
      </c>
      <c r="E1526">
        <v>0</v>
      </c>
      <c r="F1526">
        <v>0</v>
      </c>
      <c r="G1526">
        <v>0</v>
      </c>
      <c r="H1526">
        <v>0</v>
      </c>
      <c r="I1526">
        <v>0</v>
      </c>
      <c r="J1526">
        <v>0</v>
      </c>
      <c r="K1526">
        <v>0</v>
      </c>
      <c r="L1526">
        <v>0</v>
      </c>
      <c r="M1526">
        <v>0</v>
      </c>
    </row>
    <row r="1527" spans="1:13">
      <c r="A1527" t="s">
        <v>26</v>
      </c>
      <c r="B1527" s="158">
        <v>46018</v>
      </c>
      <c r="C1527">
        <v>0</v>
      </c>
      <c r="D1527">
        <v>0</v>
      </c>
      <c r="E1527">
        <v>0</v>
      </c>
      <c r="F1527">
        <v>0</v>
      </c>
      <c r="G1527">
        <v>0</v>
      </c>
      <c r="H1527">
        <v>0</v>
      </c>
      <c r="I1527">
        <v>0</v>
      </c>
      <c r="J1527">
        <v>0</v>
      </c>
      <c r="K1527">
        <v>0</v>
      </c>
      <c r="L1527">
        <v>0</v>
      </c>
      <c r="M1527">
        <v>0</v>
      </c>
    </row>
    <row r="1528" spans="1:13">
      <c r="A1528" t="s">
        <v>26</v>
      </c>
      <c r="B1528" s="158">
        <v>46019</v>
      </c>
      <c r="C1528">
        <v>0</v>
      </c>
      <c r="D1528">
        <v>0</v>
      </c>
      <c r="E1528">
        <v>0</v>
      </c>
      <c r="F1528">
        <v>0</v>
      </c>
      <c r="G1528">
        <v>0</v>
      </c>
      <c r="H1528">
        <v>0</v>
      </c>
      <c r="I1528">
        <v>0</v>
      </c>
      <c r="J1528">
        <v>0</v>
      </c>
      <c r="K1528">
        <v>0</v>
      </c>
      <c r="L1528">
        <v>0</v>
      </c>
      <c r="M1528">
        <v>0</v>
      </c>
    </row>
    <row r="1529" spans="1:13">
      <c r="A1529" t="s">
        <v>26</v>
      </c>
      <c r="B1529" s="158">
        <v>46020</v>
      </c>
      <c r="C1529">
        <v>0</v>
      </c>
      <c r="D1529">
        <v>0</v>
      </c>
      <c r="E1529">
        <v>0</v>
      </c>
      <c r="F1529">
        <v>0</v>
      </c>
      <c r="G1529">
        <v>0</v>
      </c>
      <c r="H1529">
        <v>0</v>
      </c>
      <c r="I1529">
        <v>0</v>
      </c>
      <c r="J1529">
        <v>0</v>
      </c>
      <c r="K1529">
        <v>0</v>
      </c>
      <c r="L1529">
        <v>0</v>
      </c>
      <c r="M1529">
        <v>0</v>
      </c>
    </row>
    <row r="1530" spans="1:13">
      <c r="A1530" t="s">
        <v>26</v>
      </c>
      <c r="B1530" s="158">
        <v>46021</v>
      </c>
      <c r="C1530">
        <v>0</v>
      </c>
      <c r="D1530">
        <v>0</v>
      </c>
      <c r="E1530">
        <v>0</v>
      </c>
      <c r="F1530">
        <v>0</v>
      </c>
      <c r="G1530">
        <v>0</v>
      </c>
      <c r="H1530">
        <v>0</v>
      </c>
      <c r="I1530">
        <v>0</v>
      </c>
      <c r="J1530">
        <v>0</v>
      </c>
      <c r="K1530">
        <v>0</v>
      </c>
      <c r="L1530">
        <v>0</v>
      </c>
      <c r="M1530">
        <v>0</v>
      </c>
    </row>
    <row r="1531" spans="1:13">
      <c r="A1531" t="s">
        <v>26</v>
      </c>
      <c r="B1531" s="158">
        <v>46022</v>
      </c>
      <c r="C1531">
        <v>0</v>
      </c>
      <c r="D1531">
        <v>0</v>
      </c>
      <c r="E1531">
        <v>0</v>
      </c>
      <c r="F1531">
        <v>0</v>
      </c>
      <c r="G1531">
        <v>0</v>
      </c>
      <c r="H1531">
        <v>0</v>
      </c>
      <c r="I1531">
        <v>0</v>
      </c>
      <c r="J1531">
        <v>0</v>
      </c>
      <c r="K1531">
        <v>0</v>
      </c>
      <c r="L1531">
        <v>0</v>
      </c>
      <c r="M1531">
        <v>0</v>
      </c>
    </row>
    <row r="1532" spans="1:13">
      <c r="A1532" t="s">
        <v>27</v>
      </c>
      <c r="B1532" s="158" cm="1">
        <f t="array" ref="B1532:M1630">+'ANDREA RINCON'!A5:L103</f>
        <v>45924</v>
      </c>
      <c r="C1532">
        <v>0</v>
      </c>
      <c r="D1532">
        <v>0</v>
      </c>
      <c r="E1532">
        <v>0</v>
      </c>
      <c r="F1532">
        <v>0</v>
      </c>
      <c r="G1532">
        <v>0</v>
      </c>
      <c r="H1532">
        <v>0</v>
      </c>
      <c r="I1532">
        <v>0</v>
      </c>
      <c r="J1532">
        <v>0</v>
      </c>
      <c r="K1532">
        <v>0</v>
      </c>
      <c r="L1532">
        <v>0</v>
      </c>
      <c r="M1532">
        <v>0</v>
      </c>
    </row>
    <row r="1533" spans="1:13">
      <c r="A1533" t="s">
        <v>27</v>
      </c>
      <c r="B1533" s="158">
        <v>45925</v>
      </c>
      <c r="C1533">
        <v>0</v>
      </c>
      <c r="D1533">
        <v>0</v>
      </c>
      <c r="E1533">
        <v>0</v>
      </c>
      <c r="F1533">
        <v>0</v>
      </c>
      <c r="G1533">
        <v>0</v>
      </c>
      <c r="H1533">
        <v>0</v>
      </c>
      <c r="I1533">
        <v>0</v>
      </c>
      <c r="J1533">
        <v>0</v>
      </c>
      <c r="K1533">
        <v>0</v>
      </c>
      <c r="L1533">
        <v>0</v>
      </c>
      <c r="M1533">
        <v>0</v>
      </c>
    </row>
    <row r="1534" spans="1:13">
      <c r="A1534" t="s">
        <v>27</v>
      </c>
      <c r="B1534" s="158">
        <v>45926</v>
      </c>
      <c r="C1534">
        <v>0</v>
      </c>
      <c r="D1534">
        <v>0</v>
      </c>
      <c r="E1534">
        <v>0</v>
      </c>
      <c r="F1534">
        <v>0</v>
      </c>
      <c r="G1534">
        <v>0</v>
      </c>
      <c r="H1534">
        <v>0</v>
      </c>
      <c r="I1534">
        <v>0</v>
      </c>
      <c r="J1534">
        <v>0</v>
      </c>
      <c r="K1534">
        <v>0</v>
      </c>
      <c r="L1534">
        <v>0</v>
      </c>
      <c r="M1534">
        <v>0</v>
      </c>
    </row>
    <row r="1535" spans="1:13">
      <c r="A1535" t="s">
        <v>27</v>
      </c>
      <c r="B1535" s="158">
        <v>45927</v>
      </c>
      <c r="C1535">
        <v>0</v>
      </c>
      <c r="D1535">
        <v>0</v>
      </c>
      <c r="E1535">
        <v>0</v>
      </c>
      <c r="F1535">
        <v>0</v>
      </c>
      <c r="G1535">
        <v>0</v>
      </c>
      <c r="H1535">
        <v>0</v>
      </c>
      <c r="I1535">
        <v>0</v>
      </c>
      <c r="J1535">
        <v>0</v>
      </c>
      <c r="K1535">
        <v>0</v>
      </c>
      <c r="L1535">
        <v>0</v>
      </c>
      <c r="M1535">
        <v>0</v>
      </c>
    </row>
    <row r="1536" spans="1:13">
      <c r="A1536" t="s">
        <v>27</v>
      </c>
      <c r="B1536" s="158">
        <v>45928</v>
      </c>
      <c r="C1536">
        <v>0</v>
      </c>
      <c r="D1536">
        <v>0</v>
      </c>
      <c r="E1536">
        <v>0</v>
      </c>
      <c r="F1536">
        <v>0</v>
      </c>
      <c r="G1536">
        <v>0</v>
      </c>
      <c r="H1536">
        <v>0</v>
      </c>
      <c r="I1536">
        <v>0</v>
      </c>
      <c r="J1536">
        <v>0</v>
      </c>
      <c r="K1536">
        <v>0</v>
      </c>
      <c r="L1536">
        <v>0</v>
      </c>
      <c r="M1536">
        <v>0</v>
      </c>
    </row>
    <row r="1537" spans="1:13">
      <c r="A1537" t="s">
        <v>27</v>
      </c>
      <c r="B1537" s="158">
        <v>45929</v>
      </c>
      <c r="C1537">
        <v>0</v>
      </c>
      <c r="D1537">
        <v>0</v>
      </c>
      <c r="E1537">
        <v>0</v>
      </c>
      <c r="F1537">
        <v>0</v>
      </c>
      <c r="G1537">
        <v>0</v>
      </c>
      <c r="H1537">
        <v>0</v>
      </c>
      <c r="I1537">
        <v>0</v>
      </c>
      <c r="J1537">
        <v>0</v>
      </c>
      <c r="K1537">
        <v>0</v>
      </c>
      <c r="L1537">
        <v>0</v>
      </c>
      <c r="M1537">
        <v>0</v>
      </c>
    </row>
    <row r="1538" spans="1:13">
      <c r="A1538" t="s">
        <v>27</v>
      </c>
      <c r="B1538" s="158">
        <v>45930</v>
      </c>
      <c r="C1538">
        <v>0</v>
      </c>
      <c r="D1538">
        <v>0</v>
      </c>
      <c r="E1538">
        <v>0</v>
      </c>
      <c r="F1538">
        <v>0</v>
      </c>
      <c r="G1538">
        <v>0</v>
      </c>
      <c r="H1538">
        <v>0</v>
      </c>
      <c r="I1538">
        <v>0</v>
      </c>
      <c r="J1538">
        <v>0</v>
      </c>
      <c r="K1538">
        <v>0</v>
      </c>
      <c r="L1538">
        <v>0</v>
      </c>
      <c r="M1538">
        <v>0</v>
      </c>
    </row>
    <row r="1539" spans="1:13">
      <c r="A1539" t="s">
        <v>27</v>
      </c>
      <c r="B1539" s="158">
        <v>45931</v>
      </c>
      <c r="C1539">
        <v>0</v>
      </c>
      <c r="D1539">
        <v>0</v>
      </c>
      <c r="E1539">
        <v>0</v>
      </c>
      <c r="F1539">
        <v>0</v>
      </c>
      <c r="G1539">
        <v>0</v>
      </c>
      <c r="H1539">
        <v>0</v>
      </c>
      <c r="I1539">
        <v>0</v>
      </c>
      <c r="J1539">
        <v>0</v>
      </c>
      <c r="K1539">
        <v>0</v>
      </c>
      <c r="L1539">
        <v>0</v>
      </c>
      <c r="M1539">
        <v>0</v>
      </c>
    </row>
    <row r="1540" spans="1:13">
      <c r="A1540" t="s">
        <v>27</v>
      </c>
      <c r="B1540" s="158">
        <v>45932</v>
      </c>
      <c r="C1540">
        <v>0</v>
      </c>
      <c r="D1540">
        <v>0</v>
      </c>
      <c r="E1540">
        <v>0</v>
      </c>
      <c r="F1540">
        <v>0</v>
      </c>
      <c r="G1540">
        <v>0</v>
      </c>
      <c r="H1540">
        <v>0</v>
      </c>
      <c r="I1540">
        <v>0</v>
      </c>
      <c r="J1540">
        <v>0</v>
      </c>
      <c r="K1540">
        <v>0</v>
      </c>
      <c r="L1540">
        <v>0</v>
      </c>
      <c r="M1540">
        <v>0</v>
      </c>
    </row>
    <row r="1541" spans="1:13">
      <c r="A1541" t="s">
        <v>27</v>
      </c>
      <c r="B1541" s="158">
        <v>45933</v>
      </c>
      <c r="C1541">
        <v>0</v>
      </c>
      <c r="D1541">
        <v>0</v>
      </c>
      <c r="E1541">
        <v>0</v>
      </c>
      <c r="F1541">
        <v>0</v>
      </c>
      <c r="G1541">
        <v>0</v>
      </c>
      <c r="H1541">
        <v>0</v>
      </c>
      <c r="I1541">
        <v>0</v>
      </c>
      <c r="J1541">
        <v>0</v>
      </c>
      <c r="K1541">
        <v>0</v>
      </c>
      <c r="L1541">
        <v>0</v>
      </c>
      <c r="M1541" t="str">
        <v>INGRESA AL PROYECTO 03/10/2025
INGRESA CON 2 DIAS PENDIENTES DE PRODUCCION DEL PROYECTO SUPERVIGILANCIA
CURVA DE APRENDIZAJE 
NO ASISTIO</v>
      </c>
    </row>
    <row r="1542" spans="1:13">
      <c r="A1542" t="s">
        <v>27</v>
      </c>
      <c r="B1542" s="158">
        <v>45934</v>
      </c>
      <c r="C1542">
        <v>0</v>
      </c>
      <c r="D1542">
        <v>0</v>
      </c>
      <c r="E1542">
        <v>0</v>
      </c>
      <c r="F1542">
        <v>0</v>
      </c>
      <c r="G1542">
        <v>0</v>
      </c>
      <c r="H1542">
        <v>0</v>
      </c>
      <c r="I1542">
        <v>0</v>
      </c>
      <c r="J1542">
        <v>0</v>
      </c>
      <c r="K1542">
        <v>0</v>
      </c>
      <c r="L1542">
        <v>0</v>
      </c>
      <c r="M1542">
        <v>0</v>
      </c>
    </row>
    <row r="1543" spans="1:13">
      <c r="A1543" t="s">
        <v>27</v>
      </c>
      <c r="B1543" s="158">
        <v>45935</v>
      </c>
      <c r="C1543">
        <v>0</v>
      </c>
      <c r="D1543">
        <v>0</v>
      </c>
      <c r="E1543">
        <v>0</v>
      </c>
      <c r="F1543">
        <v>0</v>
      </c>
      <c r="G1543">
        <v>0</v>
      </c>
      <c r="H1543">
        <v>0</v>
      </c>
      <c r="I1543">
        <v>0</v>
      </c>
      <c r="J1543">
        <v>0</v>
      </c>
      <c r="K1543">
        <v>0</v>
      </c>
      <c r="L1543">
        <v>0</v>
      </c>
      <c r="M1543">
        <v>0</v>
      </c>
    </row>
    <row r="1544" spans="1:13">
      <c r="A1544" t="s">
        <v>27</v>
      </c>
      <c r="B1544" s="158">
        <v>45936</v>
      </c>
      <c r="C1544">
        <v>0</v>
      </c>
      <c r="D1544">
        <v>0</v>
      </c>
      <c r="E1544">
        <v>0</v>
      </c>
      <c r="F1544">
        <v>0</v>
      </c>
      <c r="G1544">
        <v>0</v>
      </c>
      <c r="H1544">
        <v>0</v>
      </c>
      <c r="I1544">
        <v>0</v>
      </c>
      <c r="J1544">
        <v>0</v>
      </c>
      <c r="K1544">
        <v>0</v>
      </c>
      <c r="L1544">
        <v>0</v>
      </c>
      <c r="M1544">
        <v>0</v>
      </c>
    </row>
    <row r="1545" spans="1:13">
      <c r="A1545" t="s">
        <v>27</v>
      </c>
      <c r="B1545" s="158">
        <v>45937</v>
      </c>
      <c r="C1545">
        <v>1</v>
      </c>
      <c r="D1545">
        <v>0</v>
      </c>
      <c r="E1545">
        <v>0</v>
      </c>
      <c r="F1545">
        <v>0</v>
      </c>
      <c r="G1545">
        <v>0</v>
      </c>
      <c r="H1545">
        <v>0</v>
      </c>
      <c r="I1545">
        <v>0</v>
      </c>
      <c r="J1545">
        <v>0</v>
      </c>
      <c r="K1545">
        <v>0</v>
      </c>
      <c r="L1545">
        <v>0</v>
      </c>
      <c r="M1545" t="str">
        <v>GAVETA 49</v>
      </c>
    </row>
    <row r="1546" spans="1:13">
      <c r="A1546" t="s">
        <v>27</v>
      </c>
      <c r="B1546" s="158">
        <v>45938</v>
      </c>
      <c r="C1546">
        <v>2</v>
      </c>
      <c r="D1546">
        <v>0</v>
      </c>
      <c r="E1546">
        <v>0</v>
      </c>
      <c r="F1546">
        <v>0</v>
      </c>
      <c r="G1546">
        <v>0</v>
      </c>
      <c r="H1546">
        <v>0</v>
      </c>
      <c r="I1546">
        <v>0</v>
      </c>
      <c r="J1546">
        <v>0</v>
      </c>
      <c r="K1546">
        <v>0</v>
      </c>
      <c r="L1546">
        <v>0</v>
      </c>
      <c r="M1546" t="str">
        <v>GAVETA 63 Y 68</v>
      </c>
    </row>
    <row r="1547" spans="1:13">
      <c r="A1547" t="s">
        <v>27</v>
      </c>
      <c r="B1547" s="158">
        <v>45939</v>
      </c>
      <c r="C1547">
        <v>0</v>
      </c>
      <c r="D1547">
        <v>0</v>
      </c>
      <c r="E1547">
        <v>0</v>
      </c>
      <c r="F1547">
        <v>0</v>
      </c>
      <c r="G1547">
        <v>0</v>
      </c>
      <c r="H1547">
        <v>0</v>
      </c>
      <c r="I1547">
        <v>0</v>
      </c>
      <c r="J1547">
        <v>0</v>
      </c>
      <c r="K1547">
        <v>0</v>
      </c>
      <c r="L1547">
        <v>0</v>
      </c>
      <c r="M1547" t="str">
        <v xml:space="preserve">NO ASISTIO </v>
      </c>
    </row>
    <row r="1548" spans="1:13">
      <c r="A1548" t="s">
        <v>27</v>
      </c>
      <c r="B1548" s="158">
        <v>45940</v>
      </c>
      <c r="C1548">
        <v>2</v>
      </c>
      <c r="D1548">
        <v>0</v>
      </c>
      <c r="E1548">
        <v>0</v>
      </c>
      <c r="F1548">
        <v>0</v>
      </c>
      <c r="G1548">
        <v>0</v>
      </c>
      <c r="H1548">
        <v>0</v>
      </c>
      <c r="I1548">
        <v>0</v>
      </c>
      <c r="J1548">
        <v>0</v>
      </c>
      <c r="K1548">
        <v>0</v>
      </c>
      <c r="L1548">
        <v>0</v>
      </c>
      <c r="M1548" t="str">
        <v>GAVETA 73 Y 87
SE REALIZA SEGUIMIENTO EVIDENCIANDO UN SALDO PDTE DE PRODUCCIÒN EQUIVALENTE A 1 GAVETA DE ORDENACION 
CONTINUA CON DOS DIAS PENDIENTE DEL PROYECTO SUPERVIGILANCIA</v>
      </c>
    </row>
    <row r="1549" spans="1:13">
      <c r="A1549" t="s">
        <v>27</v>
      </c>
      <c r="B1549" s="158">
        <v>45941</v>
      </c>
      <c r="C1549">
        <v>0</v>
      </c>
      <c r="D1549">
        <v>0</v>
      </c>
      <c r="E1549">
        <v>0</v>
      </c>
      <c r="F1549">
        <v>0</v>
      </c>
      <c r="G1549">
        <v>0</v>
      </c>
      <c r="H1549">
        <v>0</v>
      </c>
      <c r="I1549">
        <v>0</v>
      </c>
      <c r="J1549">
        <v>0</v>
      </c>
      <c r="K1549">
        <v>0</v>
      </c>
      <c r="L1549">
        <v>0</v>
      </c>
      <c r="M1549">
        <v>0</v>
      </c>
    </row>
    <row r="1550" spans="1:13">
      <c r="A1550" t="s">
        <v>27</v>
      </c>
      <c r="B1550" s="158">
        <v>45942</v>
      </c>
      <c r="C1550">
        <v>0</v>
      </c>
      <c r="D1550">
        <v>0</v>
      </c>
      <c r="E1550">
        <v>0</v>
      </c>
      <c r="F1550">
        <v>0</v>
      </c>
      <c r="G1550">
        <v>0</v>
      </c>
      <c r="H1550">
        <v>0</v>
      </c>
      <c r="I1550">
        <v>0</v>
      </c>
      <c r="J1550">
        <v>0</v>
      </c>
      <c r="K1550">
        <v>0</v>
      </c>
      <c r="L1550">
        <v>0</v>
      </c>
      <c r="M1550">
        <v>0</v>
      </c>
    </row>
    <row r="1551" spans="1:13">
      <c r="A1551" t="s">
        <v>27</v>
      </c>
      <c r="B1551" s="158">
        <v>45943</v>
      </c>
      <c r="C1551">
        <v>0</v>
      </c>
      <c r="D1551">
        <v>0</v>
      </c>
      <c r="E1551">
        <v>0</v>
      </c>
      <c r="F1551">
        <v>0</v>
      </c>
      <c r="G1551">
        <v>0</v>
      </c>
      <c r="H1551">
        <v>0</v>
      </c>
      <c r="I1551">
        <v>0</v>
      </c>
      <c r="J1551">
        <v>0</v>
      </c>
      <c r="K1551">
        <v>0</v>
      </c>
      <c r="L1551">
        <v>0</v>
      </c>
      <c r="M1551">
        <v>0</v>
      </c>
    </row>
    <row r="1552" spans="1:13">
      <c r="A1552" t="s">
        <v>27</v>
      </c>
      <c r="B1552" s="158">
        <v>45944</v>
      </c>
      <c r="C1552">
        <v>2</v>
      </c>
      <c r="D1552">
        <v>0</v>
      </c>
      <c r="E1552">
        <v>0</v>
      </c>
      <c r="F1552">
        <v>0</v>
      </c>
      <c r="G1552">
        <v>0</v>
      </c>
      <c r="H1552">
        <v>0</v>
      </c>
      <c r="I1552">
        <v>0</v>
      </c>
      <c r="J1552">
        <v>0</v>
      </c>
      <c r="K1552">
        <v>0</v>
      </c>
      <c r="L1552">
        <v>0</v>
      </c>
      <c r="M1552" t="str">
        <v>GAVETA 91 Y 92</v>
      </c>
    </row>
    <row r="1553" spans="1:13">
      <c r="A1553" t="s">
        <v>27</v>
      </c>
      <c r="B1553" s="158">
        <v>45945</v>
      </c>
      <c r="C1553">
        <v>1</v>
      </c>
      <c r="D1553">
        <v>0</v>
      </c>
      <c r="E1553">
        <v>0</v>
      </c>
      <c r="F1553">
        <v>0</v>
      </c>
      <c r="G1553">
        <v>0</v>
      </c>
      <c r="H1553">
        <v>0</v>
      </c>
      <c r="I1553">
        <v>0</v>
      </c>
      <c r="J1553">
        <v>0</v>
      </c>
      <c r="K1553">
        <v>0</v>
      </c>
      <c r="L1553">
        <v>0</v>
      </c>
      <c r="M1553" t="str">
        <v>GAVETA 97</v>
      </c>
    </row>
    <row r="1554" spans="1:13">
      <c r="A1554" t="s">
        <v>27</v>
      </c>
      <c r="B1554" s="158">
        <v>45946</v>
      </c>
      <c r="C1554">
        <v>0</v>
      </c>
      <c r="D1554">
        <v>0</v>
      </c>
      <c r="E1554">
        <v>0</v>
      </c>
      <c r="F1554">
        <v>0</v>
      </c>
      <c r="G1554">
        <v>0</v>
      </c>
      <c r="H1554">
        <v>0</v>
      </c>
      <c r="I1554">
        <v>0</v>
      </c>
      <c r="J1554">
        <v>0</v>
      </c>
      <c r="K1554">
        <v>0</v>
      </c>
      <c r="L1554">
        <v>0</v>
      </c>
      <c r="M1554">
        <v>0</v>
      </c>
    </row>
    <row r="1555" spans="1:13">
      <c r="A1555" t="s">
        <v>27</v>
      </c>
      <c r="B1555" s="158">
        <v>45947</v>
      </c>
      <c r="C1555">
        <v>1</v>
      </c>
      <c r="D1555">
        <v>0</v>
      </c>
      <c r="E1555">
        <v>0</v>
      </c>
      <c r="F1555">
        <v>0</v>
      </c>
      <c r="G1555">
        <v>0</v>
      </c>
      <c r="H1555">
        <v>0</v>
      </c>
      <c r="I1555">
        <v>0</v>
      </c>
      <c r="J1555">
        <v>0</v>
      </c>
      <c r="K1555">
        <v>0</v>
      </c>
      <c r="L1555">
        <v>0</v>
      </c>
      <c r="M1555" t="str">
        <v>GAVETA 99</v>
      </c>
    </row>
    <row r="1556" spans="1:13">
      <c r="A1556" t="s">
        <v>27</v>
      </c>
      <c r="B1556" s="158">
        <v>45948</v>
      </c>
      <c r="C1556">
        <v>0</v>
      </c>
      <c r="D1556">
        <v>0</v>
      </c>
      <c r="E1556">
        <v>0</v>
      </c>
      <c r="F1556">
        <v>0</v>
      </c>
      <c r="G1556">
        <v>0</v>
      </c>
      <c r="H1556">
        <v>0</v>
      </c>
      <c r="I1556">
        <v>0</v>
      </c>
      <c r="J1556">
        <v>0</v>
      </c>
      <c r="K1556">
        <v>0</v>
      </c>
      <c r="L1556">
        <v>0</v>
      </c>
      <c r="M1556">
        <v>0</v>
      </c>
    </row>
    <row r="1557" spans="1:13">
      <c r="A1557" t="s">
        <v>27</v>
      </c>
      <c r="B1557" s="158">
        <v>45949</v>
      </c>
      <c r="C1557">
        <v>0</v>
      </c>
      <c r="D1557">
        <v>0</v>
      </c>
      <c r="E1557">
        <v>0</v>
      </c>
      <c r="F1557">
        <v>0</v>
      </c>
      <c r="G1557">
        <v>0</v>
      </c>
      <c r="H1557">
        <v>0</v>
      </c>
      <c r="I1557">
        <v>0</v>
      </c>
      <c r="J1557">
        <v>0</v>
      </c>
      <c r="K1557">
        <v>0</v>
      </c>
      <c r="L1557">
        <v>0</v>
      </c>
      <c r="M1557">
        <v>0</v>
      </c>
    </row>
    <row r="1558" spans="1:13">
      <c r="A1558" t="s">
        <v>27</v>
      </c>
      <c r="B1558" s="158">
        <v>45950</v>
      </c>
      <c r="C1558">
        <v>0</v>
      </c>
      <c r="D1558">
        <v>0</v>
      </c>
      <c r="E1558">
        <v>260</v>
      </c>
      <c r="F1558">
        <v>0</v>
      </c>
      <c r="G1558">
        <v>0</v>
      </c>
      <c r="H1558">
        <v>0</v>
      </c>
      <c r="I1558">
        <v>0</v>
      </c>
      <c r="J1558">
        <v>0</v>
      </c>
      <c r="K1558">
        <v>0</v>
      </c>
      <c r="L1558">
        <v>0</v>
      </c>
      <c r="M1558" t="str">
        <v>GAVETA 68</v>
      </c>
    </row>
    <row r="1559" spans="1:13">
      <c r="A1559" t="s">
        <v>27</v>
      </c>
      <c r="B1559" s="158">
        <v>45951</v>
      </c>
      <c r="C1559">
        <v>0</v>
      </c>
      <c r="D1559">
        <v>0</v>
      </c>
      <c r="E1559">
        <v>260</v>
      </c>
      <c r="F1559">
        <v>0</v>
      </c>
      <c r="G1559">
        <v>0</v>
      </c>
      <c r="H1559">
        <v>0</v>
      </c>
      <c r="I1559">
        <v>0</v>
      </c>
      <c r="J1559">
        <v>0</v>
      </c>
      <c r="K1559">
        <v>0</v>
      </c>
      <c r="L1559">
        <v>0</v>
      </c>
      <c r="M1559" t="str">
        <v>GAVETA 68</v>
      </c>
    </row>
    <row r="1560" spans="1:13">
      <c r="A1560" t="s">
        <v>27</v>
      </c>
      <c r="B1560" s="158">
        <v>45952</v>
      </c>
      <c r="C1560">
        <v>0</v>
      </c>
      <c r="D1560">
        <v>0</v>
      </c>
      <c r="E1560">
        <v>259</v>
      </c>
      <c r="F1560">
        <v>0</v>
      </c>
      <c r="G1560">
        <v>0</v>
      </c>
      <c r="H1560">
        <v>0</v>
      </c>
      <c r="I1560">
        <v>0</v>
      </c>
      <c r="J1560">
        <v>0</v>
      </c>
      <c r="K1560">
        <v>0</v>
      </c>
      <c r="L1560">
        <v>0</v>
      </c>
      <c r="M1560" t="str">
        <v>GAVETA 68</v>
      </c>
    </row>
    <row r="1561" spans="1:13">
      <c r="A1561" t="s">
        <v>27</v>
      </c>
      <c r="B1561" s="158">
        <v>45953</v>
      </c>
      <c r="C1561">
        <v>0</v>
      </c>
      <c r="D1561">
        <v>0</v>
      </c>
      <c r="E1561">
        <v>261</v>
      </c>
      <c r="F1561">
        <v>0</v>
      </c>
      <c r="G1561">
        <v>0</v>
      </c>
      <c r="H1561">
        <v>0</v>
      </c>
      <c r="I1561">
        <v>0</v>
      </c>
      <c r="J1561">
        <v>0</v>
      </c>
      <c r="K1561">
        <v>0</v>
      </c>
      <c r="L1561">
        <v>0</v>
      </c>
      <c r="M1561" t="str">
        <v>GAVETA 68</v>
      </c>
    </row>
    <row r="1562" spans="1:13">
      <c r="A1562" t="s">
        <v>27</v>
      </c>
      <c r="B1562" s="158">
        <v>45954</v>
      </c>
      <c r="C1562">
        <v>2</v>
      </c>
      <c r="D1562">
        <v>0</v>
      </c>
      <c r="E1562">
        <v>239</v>
      </c>
      <c r="F1562">
        <v>0</v>
      </c>
      <c r="G1562">
        <v>0</v>
      </c>
      <c r="H1562">
        <v>0</v>
      </c>
      <c r="I1562">
        <v>0</v>
      </c>
      <c r="J1562">
        <v>0</v>
      </c>
      <c r="K1562">
        <v>0</v>
      </c>
      <c r="L1562">
        <v>0</v>
      </c>
      <c r="M1562" t="str">
        <v>GAVETA 68
GAVETAS 26 Y 28 OF Y SUB
SE REALIZA SEGUIMIENTO CON CORTE AL 24/10/2025 EVIDENCIANDO QUE SE ENCUENTRA PENDIENTE UN DIA DE PRODUCCION + 21 REGISTROS DE INVENTARIO</v>
      </c>
    </row>
    <row r="1563" spans="1:13">
      <c r="A1563" t="s">
        <v>27</v>
      </c>
      <c r="B1563" s="158">
        <v>45955</v>
      </c>
      <c r="C1563">
        <v>0</v>
      </c>
      <c r="D1563">
        <v>0</v>
      </c>
      <c r="E1563">
        <v>0</v>
      </c>
      <c r="F1563">
        <v>0</v>
      </c>
      <c r="G1563">
        <v>0</v>
      </c>
      <c r="H1563">
        <v>0</v>
      </c>
      <c r="I1563">
        <v>0</v>
      </c>
      <c r="J1563">
        <v>0</v>
      </c>
      <c r="K1563">
        <v>0</v>
      </c>
      <c r="L1563">
        <v>0</v>
      </c>
      <c r="M1563">
        <v>0</v>
      </c>
    </row>
    <row r="1564" spans="1:13">
      <c r="A1564" t="s">
        <v>27</v>
      </c>
      <c r="B1564" s="158">
        <v>45956</v>
      </c>
      <c r="C1564">
        <v>0</v>
      </c>
      <c r="D1564">
        <v>0</v>
      </c>
      <c r="E1564">
        <v>0</v>
      </c>
      <c r="F1564">
        <v>0</v>
      </c>
      <c r="G1564">
        <v>0</v>
      </c>
      <c r="H1564">
        <v>0</v>
      </c>
      <c r="I1564">
        <v>0</v>
      </c>
      <c r="J1564">
        <v>0</v>
      </c>
      <c r="K1564">
        <v>0</v>
      </c>
      <c r="L1564">
        <v>0</v>
      </c>
      <c r="M1564">
        <v>0</v>
      </c>
    </row>
    <row r="1565" spans="1:13">
      <c r="A1565" t="s">
        <v>27</v>
      </c>
      <c r="B1565" s="158">
        <v>45957</v>
      </c>
      <c r="C1565">
        <v>0</v>
      </c>
      <c r="D1565">
        <v>0</v>
      </c>
      <c r="E1565">
        <v>0</v>
      </c>
      <c r="F1565">
        <v>0</v>
      </c>
      <c r="G1565">
        <v>0</v>
      </c>
      <c r="H1565">
        <v>0</v>
      </c>
      <c r="I1565">
        <v>0</v>
      </c>
      <c r="J1565">
        <v>0</v>
      </c>
      <c r="K1565">
        <v>0</v>
      </c>
      <c r="L1565">
        <v>0</v>
      </c>
      <c r="M1565">
        <v>0</v>
      </c>
    </row>
    <row r="1566" spans="1:13">
      <c r="A1566" t="s">
        <v>27</v>
      </c>
      <c r="B1566" s="158">
        <v>45958</v>
      </c>
      <c r="C1566">
        <v>0</v>
      </c>
      <c r="D1566">
        <v>0</v>
      </c>
      <c r="E1566">
        <v>0</v>
      </c>
      <c r="F1566">
        <v>0</v>
      </c>
      <c r="G1566">
        <v>0</v>
      </c>
      <c r="H1566">
        <v>0</v>
      </c>
      <c r="I1566">
        <v>0</v>
      </c>
      <c r="J1566">
        <v>0</v>
      </c>
      <c r="K1566">
        <v>0</v>
      </c>
      <c r="L1566">
        <v>0</v>
      </c>
      <c r="M1566">
        <v>0</v>
      </c>
    </row>
    <row r="1567" spans="1:13">
      <c r="A1567" t="s">
        <v>27</v>
      </c>
      <c r="B1567" s="158">
        <v>45959</v>
      </c>
      <c r="C1567">
        <v>0</v>
      </c>
      <c r="D1567">
        <v>0</v>
      </c>
      <c r="E1567">
        <v>0</v>
      </c>
      <c r="F1567">
        <v>0</v>
      </c>
      <c r="G1567">
        <v>0</v>
      </c>
      <c r="H1567">
        <v>0</v>
      </c>
      <c r="I1567">
        <v>0</v>
      </c>
      <c r="J1567">
        <v>0</v>
      </c>
      <c r="K1567">
        <v>0</v>
      </c>
      <c r="L1567">
        <v>0</v>
      </c>
      <c r="M1567">
        <v>0</v>
      </c>
    </row>
    <row r="1568" spans="1:13">
      <c r="A1568" t="s">
        <v>27</v>
      </c>
      <c r="B1568" s="158">
        <v>45960</v>
      </c>
      <c r="C1568">
        <v>0</v>
      </c>
      <c r="D1568">
        <v>0</v>
      </c>
      <c r="E1568">
        <v>0</v>
      </c>
      <c r="F1568">
        <v>0</v>
      </c>
      <c r="G1568">
        <v>0</v>
      </c>
      <c r="H1568">
        <v>0</v>
      </c>
      <c r="I1568">
        <v>0</v>
      </c>
      <c r="J1568">
        <v>0</v>
      </c>
      <c r="K1568">
        <v>0</v>
      </c>
      <c r="L1568">
        <v>0</v>
      </c>
      <c r="M1568">
        <v>0</v>
      </c>
    </row>
    <row r="1569" spans="1:13">
      <c r="A1569" t="s">
        <v>27</v>
      </c>
      <c r="B1569" s="158">
        <v>45961</v>
      </c>
      <c r="C1569">
        <v>0</v>
      </c>
      <c r="D1569">
        <v>0</v>
      </c>
      <c r="E1569">
        <v>0</v>
      </c>
      <c r="F1569">
        <v>0</v>
      </c>
      <c r="G1569">
        <v>0</v>
      </c>
      <c r="H1569">
        <v>0</v>
      </c>
      <c r="I1569">
        <v>0</v>
      </c>
      <c r="J1569">
        <v>0</v>
      </c>
      <c r="K1569">
        <v>0</v>
      </c>
      <c r="L1569">
        <v>0</v>
      </c>
      <c r="M1569">
        <v>0</v>
      </c>
    </row>
    <row r="1570" spans="1:13">
      <c r="A1570" t="s">
        <v>27</v>
      </c>
      <c r="B1570" s="158">
        <v>45962</v>
      </c>
      <c r="C1570">
        <v>0</v>
      </c>
      <c r="D1570">
        <v>0</v>
      </c>
      <c r="E1570">
        <v>0</v>
      </c>
      <c r="F1570">
        <v>0</v>
      </c>
      <c r="G1570">
        <v>0</v>
      </c>
      <c r="H1570">
        <v>0</v>
      </c>
      <c r="I1570">
        <v>0</v>
      </c>
      <c r="J1570">
        <v>0</v>
      </c>
      <c r="K1570">
        <v>0</v>
      </c>
      <c r="L1570">
        <v>0</v>
      </c>
      <c r="M1570">
        <v>0</v>
      </c>
    </row>
    <row r="1571" spans="1:13">
      <c r="A1571" t="s">
        <v>27</v>
      </c>
      <c r="B1571" s="158">
        <v>45963</v>
      </c>
      <c r="C1571">
        <v>0</v>
      </c>
      <c r="D1571">
        <v>0</v>
      </c>
      <c r="E1571">
        <v>0</v>
      </c>
      <c r="F1571">
        <v>0</v>
      </c>
      <c r="G1571">
        <v>0</v>
      </c>
      <c r="H1571">
        <v>0</v>
      </c>
      <c r="I1571">
        <v>0</v>
      </c>
      <c r="J1571">
        <v>0</v>
      </c>
      <c r="K1571">
        <v>0</v>
      </c>
      <c r="L1571">
        <v>0</v>
      </c>
      <c r="M1571">
        <v>0</v>
      </c>
    </row>
    <row r="1572" spans="1:13">
      <c r="A1572" t="s">
        <v>27</v>
      </c>
      <c r="B1572" s="158">
        <v>45964</v>
      </c>
      <c r="C1572">
        <v>0</v>
      </c>
      <c r="D1572">
        <v>0</v>
      </c>
      <c r="E1572">
        <v>0</v>
      </c>
      <c r="F1572">
        <v>0</v>
      </c>
      <c r="G1572">
        <v>0</v>
      </c>
      <c r="H1572">
        <v>0</v>
      </c>
      <c r="I1572">
        <v>0</v>
      </c>
      <c r="J1572">
        <v>0</v>
      </c>
      <c r="K1572">
        <v>0</v>
      </c>
      <c r="L1572">
        <v>0</v>
      </c>
      <c r="M1572">
        <v>0</v>
      </c>
    </row>
    <row r="1573" spans="1:13">
      <c r="A1573" t="s">
        <v>27</v>
      </c>
      <c r="B1573" s="158">
        <v>45965</v>
      </c>
      <c r="C1573">
        <v>0</v>
      </c>
      <c r="D1573">
        <v>0</v>
      </c>
      <c r="E1573">
        <v>0</v>
      </c>
      <c r="F1573">
        <v>0</v>
      </c>
      <c r="G1573">
        <v>0</v>
      </c>
      <c r="H1573">
        <v>0</v>
      </c>
      <c r="I1573">
        <v>0</v>
      </c>
      <c r="J1573">
        <v>0</v>
      </c>
      <c r="K1573">
        <v>0</v>
      </c>
      <c r="L1573">
        <v>0</v>
      </c>
      <c r="M1573">
        <v>0</v>
      </c>
    </row>
    <row r="1574" spans="1:13">
      <c r="A1574" t="s">
        <v>27</v>
      </c>
      <c r="B1574" s="158">
        <v>45966</v>
      </c>
      <c r="C1574">
        <v>0</v>
      </c>
      <c r="D1574">
        <v>0</v>
      </c>
      <c r="E1574">
        <v>0</v>
      </c>
      <c r="F1574">
        <v>0</v>
      </c>
      <c r="G1574">
        <v>0</v>
      </c>
      <c r="H1574">
        <v>0</v>
      </c>
      <c r="I1574">
        <v>0</v>
      </c>
      <c r="J1574">
        <v>0</v>
      </c>
      <c r="K1574">
        <v>0</v>
      </c>
      <c r="L1574">
        <v>0</v>
      </c>
      <c r="M1574">
        <v>0</v>
      </c>
    </row>
    <row r="1575" spans="1:13">
      <c r="A1575" t="s">
        <v>27</v>
      </c>
      <c r="B1575" s="158">
        <v>45967</v>
      </c>
      <c r="C1575">
        <v>0</v>
      </c>
      <c r="D1575">
        <v>0</v>
      </c>
      <c r="E1575">
        <v>0</v>
      </c>
      <c r="F1575">
        <v>0</v>
      </c>
      <c r="G1575">
        <v>0</v>
      </c>
      <c r="H1575">
        <v>0</v>
      </c>
      <c r="I1575">
        <v>0</v>
      </c>
      <c r="J1575">
        <v>0</v>
      </c>
      <c r="K1575">
        <v>0</v>
      </c>
      <c r="L1575">
        <v>0</v>
      </c>
      <c r="M1575">
        <v>0</v>
      </c>
    </row>
    <row r="1576" spans="1:13">
      <c r="A1576" t="s">
        <v>27</v>
      </c>
      <c r="B1576" s="158">
        <v>45968</v>
      </c>
      <c r="C1576">
        <v>0</v>
      </c>
      <c r="D1576">
        <v>0</v>
      </c>
      <c r="E1576">
        <v>0</v>
      </c>
      <c r="F1576">
        <v>0</v>
      </c>
      <c r="G1576">
        <v>0</v>
      </c>
      <c r="H1576">
        <v>0</v>
      </c>
      <c r="I1576">
        <v>0</v>
      </c>
      <c r="J1576">
        <v>0</v>
      </c>
      <c r="K1576">
        <v>0</v>
      </c>
      <c r="L1576">
        <v>0</v>
      </c>
      <c r="M1576">
        <v>0</v>
      </c>
    </row>
    <row r="1577" spans="1:13">
      <c r="A1577" t="s">
        <v>27</v>
      </c>
      <c r="B1577" s="158">
        <v>45969</v>
      </c>
      <c r="C1577">
        <v>0</v>
      </c>
      <c r="D1577">
        <v>0</v>
      </c>
      <c r="E1577">
        <v>0</v>
      </c>
      <c r="F1577">
        <v>0</v>
      </c>
      <c r="G1577">
        <v>0</v>
      </c>
      <c r="H1577">
        <v>0</v>
      </c>
      <c r="I1577">
        <v>0</v>
      </c>
      <c r="J1577">
        <v>0</v>
      </c>
      <c r="K1577">
        <v>0</v>
      </c>
      <c r="L1577">
        <v>0</v>
      </c>
      <c r="M1577">
        <v>0</v>
      </c>
    </row>
    <row r="1578" spans="1:13">
      <c r="A1578" t="s">
        <v>27</v>
      </c>
      <c r="B1578" s="158">
        <v>45970</v>
      </c>
      <c r="C1578">
        <v>0</v>
      </c>
      <c r="D1578">
        <v>0</v>
      </c>
      <c r="E1578">
        <v>0</v>
      </c>
      <c r="F1578">
        <v>0</v>
      </c>
      <c r="G1578">
        <v>0</v>
      </c>
      <c r="H1578">
        <v>0</v>
      </c>
      <c r="I1578">
        <v>0</v>
      </c>
      <c r="J1578">
        <v>0</v>
      </c>
      <c r="K1578">
        <v>0</v>
      </c>
      <c r="L1578">
        <v>0</v>
      </c>
      <c r="M1578">
        <v>0</v>
      </c>
    </row>
    <row r="1579" spans="1:13">
      <c r="A1579" t="s">
        <v>27</v>
      </c>
      <c r="B1579" s="158">
        <v>45971</v>
      </c>
      <c r="C1579">
        <v>0</v>
      </c>
      <c r="D1579">
        <v>0</v>
      </c>
      <c r="E1579">
        <v>0</v>
      </c>
      <c r="F1579">
        <v>0</v>
      </c>
      <c r="G1579">
        <v>0</v>
      </c>
      <c r="H1579">
        <v>0</v>
      </c>
      <c r="I1579">
        <v>0</v>
      </c>
      <c r="J1579">
        <v>0</v>
      </c>
      <c r="K1579">
        <v>0</v>
      </c>
      <c r="L1579">
        <v>0</v>
      </c>
      <c r="M1579">
        <v>0</v>
      </c>
    </row>
    <row r="1580" spans="1:13">
      <c r="A1580" t="s">
        <v>27</v>
      </c>
      <c r="B1580" s="158">
        <v>45972</v>
      </c>
      <c r="C1580">
        <v>0</v>
      </c>
      <c r="D1580">
        <v>0</v>
      </c>
      <c r="E1580">
        <v>0</v>
      </c>
      <c r="F1580">
        <v>0</v>
      </c>
      <c r="G1580">
        <v>0</v>
      </c>
      <c r="H1580">
        <v>0</v>
      </c>
      <c r="I1580">
        <v>0</v>
      </c>
      <c r="J1580">
        <v>0</v>
      </c>
      <c r="K1580">
        <v>0</v>
      </c>
      <c r="L1580">
        <v>0</v>
      </c>
      <c r="M1580">
        <v>0</v>
      </c>
    </row>
    <row r="1581" spans="1:13">
      <c r="A1581" t="s">
        <v>27</v>
      </c>
      <c r="B1581" s="158">
        <v>45973</v>
      </c>
      <c r="C1581">
        <v>0</v>
      </c>
      <c r="D1581">
        <v>0</v>
      </c>
      <c r="E1581">
        <v>0</v>
      </c>
      <c r="F1581">
        <v>0</v>
      </c>
      <c r="G1581">
        <v>0</v>
      </c>
      <c r="H1581">
        <v>0</v>
      </c>
      <c r="I1581">
        <v>0</v>
      </c>
      <c r="J1581">
        <v>0</v>
      </c>
      <c r="K1581">
        <v>0</v>
      </c>
      <c r="L1581">
        <v>0</v>
      </c>
      <c r="M1581">
        <v>0</v>
      </c>
    </row>
    <row r="1582" spans="1:13">
      <c r="A1582" t="s">
        <v>27</v>
      </c>
      <c r="B1582" s="158">
        <v>45974</v>
      </c>
      <c r="C1582">
        <v>0</v>
      </c>
      <c r="D1582">
        <v>0</v>
      </c>
      <c r="E1582">
        <v>0</v>
      </c>
      <c r="F1582">
        <v>0</v>
      </c>
      <c r="G1582">
        <v>0</v>
      </c>
      <c r="H1582">
        <v>0</v>
      </c>
      <c r="I1582">
        <v>0</v>
      </c>
      <c r="J1582">
        <v>0</v>
      </c>
      <c r="K1582">
        <v>0</v>
      </c>
      <c r="L1582">
        <v>0</v>
      </c>
      <c r="M1582">
        <v>0</v>
      </c>
    </row>
    <row r="1583" spans="1:13">
      <c r="A1583" t="s">
        <v>27</v>
      </c>
      <c r="B1583" s="158">
        <v>45975</v>
      </c>
      <c r="C1583">
        <v>0</v>
      </c>
      <c r="D1583">
        <v>0</v>
      </c>
      <c r="E1583">
        <v>0</v>
      </c>
      <c r="F1583">
        <v>0</v>
      </c>
      <c r="G1583">
        <v>0</v>
      </c>
      <c r="H1583">
        <v>0</v>
      </c>
      <c r="I1583">
        <v>0</v>
      </c>
      <c r="J1583">
        <v>0</v>
      </c>
      <c r="K1583">
        <v>0</v>
      </c>
      <c r="L1583">
        <v>0</v>
      </c>
      <c r="M1583">
        <v>0</v>
      </c>
    </row>
    <row r="1584" spans="1:13">
      <c r="A1584" t="s">
        <v>27</v>
      </c>
      <c r="B1584" s="158">
        <v>45976</v>
      </c>
      <c r="C1584">
        <v>0</v>
      </c>
      <c r="D1584">
        <v>0</v>
      </c>
      <c r="E1584">
        <v>0</v>
      </c>
      <c r="F1584">
        <v>0</v>
      </c>
      <c r="G1584">
        <v>0</v>
      </c>
      <c r="H1584">
        <v>0</v>
      </c>
      <c r="I1584">
        <v>0</v>
      </c>
      <c r="J1584">
        <v>0</v>
      </c>
      <c r="K1584">
        <v>0</v>
      </c>
      <c r="L1584">
        <v>0</v>
      </c>
      <c r="M1584">
        <v>0</v>
      </c>
    </row>
    <row r="1585" spans="1:13">
      <c r="A1585" t="s">
        <v>27</v>
      </c>
      <c r="B1585" s="158">
        <v>45977</v>
      </c>
      <c r="C1585">
        <v>0</v>
      </c>
      <c r="D1585">
        <v>0</v>
      </c>
      <c r="E1585">
        <v>0</v>
      </c>
      <c r="F1585">
        <v>0</v>
      </c>
      <c r="G1585">
        <v>0</v>
      </c>
      <c r="H1585">
        <v>0</v>
      </c>
      <c r="I1585">
        <v>0</v>
      </c>
      <c r="J1585">
        <v>0</v>
      </c>
      <c r="K1585">
        <v>0</v>
      </c>
      <c r="L1585">
        <v>0</v>
      </c>
      <c r="M1585">
        <v>0</v>
      </c>
    </row>
    <row r="1586" spans="1:13">
      <c r="A1586" t="s">
        <v>27</v>
      </c>
      <c r="B1586" s="158">
        <v>45978</v>
      </c>
      <c r="C1586">
        <v>0</v>
      </c>
      <c r="D1586">
        <v>0</v>
      </c>
      <c r="E1586">
        <v>0</v>
      </c>
      <c r="F1586">
        <v>0</v>
      </c>
      <c r="G1586">
        <v>0</v>
      </c>
      <c r="H1586">
        <v>0</v>
      </c>
      <c r="I1586">
        <v>0</v>
      </c>
      <c r="J1586">
        <v>0</v>
      </c>
      <c r="K1586">
        <v>0</v>
      </c>
      <c r="L1586">
        <v>0</v>
      </c>
      <c r="M1586">
        <v>0</v>
      </c>
    </row>
    <row r="1587" spans="1:13">
      <c r="A1587" t="s">
        <v>27</v>
      </c>
      <c r="B1587" s="158">
        <v>45979</v>
      </c>
      <c r="C1587">
        <v>0</v>
      </c>
      <c r="D1587">
        <v>0</v>
      </c>
      <c r="E1587">
        <v>0</v>
      </c>
      <c r="F1587">
        <v>0</v>
      </c>
      <c r="G1587">
        <v>0</v>
      </c>
      <c r="H1587">
        <v>0</v>
      </c>
      <c r="I1587">
        <v>0</v>
      </c>
      <c r="J1587">
        <v>0</v>
      </c>
      <c r="K1587">
        <v>0</v>
      </c>
      <c r="L1587">
        <v>0</v>
      </c>
      <c r="M1587">
        <v>0</v>
      </c>
    </row>
    <row r="1588" spans="1:13">
      <c r="A1588" t="s">
        <v>27</v>
      </c>
      <c r="B1588" s="158">
        <v>45980</v>
      </c>
      <c r="C1588">
        <v>0</v>
      </c>
      <c r="D1588">
        <v>0</v>
      </c>
      <c r="E1588">
        <v>0</v>
      </c>
      <c r="F1588">
        <v>0</v>
      </c>
      <c r="G1588">
        <v>0</v>
      </c>
      <c r="H1588">
        <v>0</v>
      </c>
      <c r="I1588">
        <v>0</v>
      </c>
      <c r="J1588">
        <v>0</v>
      </c>
      <c r="K1588">
        <v>0</v>
      </c>
      <c r="L1588">
        <v>0</v>
      </c>
      <c r="M1588">
        <v>0</v>
      </c>
    </row>
    <row r="1589" spans="1:13">
      <c r="A1589" t="s">
        <v>27</v>
      </c>
      <c r="B1589" s="158">
        <v>45981</v>
      </c>
      <c r="C1589">
        <v>0</v>
      </c>
      <c r="D1589">
        <v>0</v>
      </c>
      <c r="E1589">
        <v>0</v>
      </c>
      <c r="F1589">
        <v>0</v>
      </c>
      <c r="G1589">
        <v>0</v>
      </c>
      <c r="H1589">
        <v>0</v>
      </c>
      <c r="I1589">
        <v>0</v>
      </c>
      <c r="J1589">
        <v>0</v>
      </c>
      <c r="K1589">
        <v>0</v>
      </c>
      <c r="L1589">
        <v>0</v>
      </c>
      <c r="M1589">
        <v>0</v>
      </c>
    </row>
    <row r="1590" spans="1:13">
      <c r="A1590" t="s">
        <v>27</v>
      </c>
      <c r="B1590" s="158">
        <v>45982</v>
      </c>
      <c r="C1590">
        <v>0</v>
      </c>
      <c r="D1590">
        <v>0</v>
      </c>
      <c r="E1590">
        <v>0</v>
      </c>
      <c r="F1590">
        <v>0</v>
      </c>
      <c r="G1590">
        <v>0</v>
      </c>
      <c r="H1590">
        <v>0</v>
      </c>
      <c r="I1590">
        <v>0</v>
      </c>
      <c r="J1590">
        <v>0</v>
      </c>
      <c r="K1590">
        <v>0</v>
      </c>
      <c r="L1590">
        <v>0</v>
      </c>
      <c r="M1590">
        <v>0</v>
      </c>
    </row>
    <row r="1591" spans="1:13">
      <c r="A1591" t="s">
        <v>27</v>
      </c>
      <c r="B1591" s="158">
        <v>45983</v>
      </c>
      <c r="C1591">
        <v>0</v>
      </c>
      <c r="D1591">
        <v>0</v>
      </c>
      <c r="E1591">
        <v>0</v>
      </c>
      <c r="F1591">
        <v>0</v>
      </c>
      <c r="G1591">
        <v>0</v>
      </c>
      <c r="H1591">
        <v>0</v>
      </c>
      <c r="I1591">
        <v>0</v>
      </c>
      <c r="J1591">
        <v>0</v>
      </c>
      <c r="K1591">
        <v>0</v>
      </c>
      <c r="L1591">
        <v>0</v>
      </c>
      <c r="M1591">
        <v>0</v>
      </c>
    </row>
    <row r="1592" spans="1:13">
      <c r="A1592" t="s">
        <v>27</v>
      </c>
      <c r="B1592" s="158">
        <v>45984</v>
      </c>
      <c r="C1592">
        <v>0</v>
      </c>
      <c r="D1592">
        <v>0</v>
      </c>
      <c r="E1592">
        <v>0</v>
      </c>
      <c r="F1592">
        <v>0</v>
      </c>
      <c r="G1592">
        <v>0</v>
      </c>
      <c r="H1592">
        <v>0</v>
      </c>
      <c r="I1592">
        <v>0</v>
      </c>
      <c r="J1592">
        <v>0</v>
      </c>
      <c r="K1592">
        <v>0</v>
      </c>
      <c r="L1592">
        <v>0</v>
      </c>
      <c r="M1592">
        <v>0</v>
      </c>
    </row>
    <row r="1593" spans="1:13">
      <c r="A1593" t="s">
        <v>27</v>
      </c>
      <c r="B1593" s="158">
        <v>45985</v>
      </c>
      <c r="C1593">
        <v>0</v>
      </c>
      <c r="D1593">
        <v>0</v>
      </c>
      <c r="E1593">
        <v>0</v>
      </c>
      <c r="F1593">
        <v>0</v>
      </c>
      <c r="G1593">
        <v>0</v>
      </c>
      <c r="H1593">
        <v>0</v>
      </c>
      <c r="I1593">
        <v>0</v>
      </c>
      <c r="J1593">
        <v>0</v>
      </c>
      <c r="K1593">
        <v>0</v>
      </c>
      <c r="L1593">
        <v>0</v>
      </c>
      <c r="M1593">
        <v>0</v>
      </c>
    </row>
    <row r="1594" spans="1:13">
      <c r="A1594" t="s">
        <v>27</v>
      </c>
      <c r="B1594" s="158">
        <v>45986</v>
      </c>
      <c r="C1594">
        <v>0</v>
      </c>
      <c r="D1594">
        <v>0</v>
      </c>
      <c r="E1594">
        <v>0</v>
      </c>
      <c r="F1594">
        <v>0</v>
      </c>
      <c r="G1594">
        <v>0</v>
      </c>
      <c r="H1594">
        <v>0</v>
      </c>
      <c r="I1594">
        <v>0</v>
      </c>
      <c r="J1594">
        <v>0</v>
      </c>
      <c r="K1594">
        <v>0</v>
      </c>
      <c r="L1594">
        <v>0</v>
      </c>
      <c r="M1594">
        <v>0</v>
      </c>
    </row>
    <row r="1595" spans="1:13">
      <c r="A1595" t="s">
        <v>27</v>
      </c>
      <c r="B1595" s="158">
        <v>45987</v>
      </c>
      <c r="C1595">
        <v>0</v>
      </c>
      <c r="D1595">
        <v>0</v>
      </c>
      <c r="E1595">
        <v>0</v>
      </c>
      <c r="F1595">
        <v>0</v>
      </c>
      <c r="G1595">
        <v>0</v>
      </c>
      <c r="H1595">
        <v>0</v>
      </c>
      <c r="I1595">
        <v>0</v>
      </c>
      <c r="J1595">
        <v>0</v>
      </c>
      <c r="K1595">
        <v>0</v>
      </c>
      <c r="L1595">
        <v>0</v>
      </c>
      <c r="M1595">
        <v>0</v>
      </c>
    </row>
    <row r="1596" spans="1:13">
      <c r="A1596" t="s">
        <v>27</v>
      </c>
      <c r="B1596" s="158">
        <v>45988</v>
      </c>
      <c r="C1596">
        <v>0</v>
      </c>
      <c r="D1596">
        <v>0</v>
      </c>
      <c r="E1596">
        <v>0</v>
      </c>
      <c r="F1596">
        <v>0</v>
      </c>
      <c r="G1596">
        <v>0</v>
      </c>
      <c r="H1596">
        <v>0</v>
      </c>
      <c r="I1596">
        <v>0</v>
      </c>
      <c r="J1596">
        <v>0</v>
      </c>
      <c r="K1596">
        <v>0</v>
      </c>
      <c r="L1596">
        <v>0</v>
      </c>
      <c r="M1596">
        <v>0</v>
      </c>
    </row>
    <row r="1597" spans="1:13">
      <c r="A1597" t="s">
        <v>27</v>
      </c>
      <c r="B1597" s="158">
        <v>45989</v>
      </c>
      <c r="C1597">
        <v>0</v>
      </c>
      <c r="D1597">
        <v>0</v>
      </c>
      <c r="E1597">
        <v>0</v>
      </c>
      <c r="F1597">
        <v>0</v>
      </c>
      <c r="G1597">
        <v>0</v>
      </c>
      <c r="H1597">
        <v>0</v>
      </c>
      <c r="I1597">
        <v>0</v>
      </c>
      <c r="J1597">
        <v>0</v>
      </c>
      <c r="K1597">
        <v>0</v>
      </c>
      <c r="L1597">
        <v>0</v>
      </c>
      <c r="M1597">
        <v>0</v>
      </c>
    </row>
    <row r="1598" spans="1:13">
      <c r="A1598" t="s">
        <v>27</v>
      </c>
      <c r="B1598" s="158">
        <v>45990</v>
      </c>
      <c r="C1598">
        <v>0</v>
      </c>
      <c r="D1598">
        <v>0</v>
      </c>
      <c r="E1598">
        <v>0</v>
      </c>
      <c r="F1598">
        <v>0</v>
      </c>
      <c r="G1598">
        <v>0</v>
      </c>
      <c r="H1598">
        <v>0</v>
      </c>
      <c r="I1598">
        <v>0</v>
      </c>
      <c r="J1598">
        <v>0</v>
      </c>
      <c r="K1598">
        <v>0</v>
      </c>
      <c r="L1598">
        <v>0</v>
      </c>
      <c r="M1598">
        <v>0</v>
      </c>
    </row>
    <row r="1599" spans="1:13">
      <c r="A1599" t="s">
        <v>27</v>
      </c>
      <c r="B1599" s="158">
        <v>45991</v>
      </c>
      <c r="C1599">
        <v>0</v>
      </c>
      <c r="D1599">
        <v>0</v>
      </c>
      <c r="E1599">
        <v>0</v>
      </c>
      <c r="F1599">
        <v>0</v>
      </c>
      <c r="G1599">
        <v>0</v>
      </c>
      <c r="H1599">
        <v>0</v>
      </c>
      <c r="I1599">
        <v>0</v>
      </c>
      <c r="J1599">
        <v>0</v>
      </c>
      <c r="K1599">
        <v>0</v>
      </c>
      <c r="L1599">
        <v>0</v>
      </c>
      <c r="M1599">
        <v>0</v>
      </c>
    </row>
    <row r="1600" spans="1:13">
      <c r="A1600" t="s">
        <v>27</v>
      </c>
      <c r="B1600" s="158">
        <v>45992</v>
      </c>
      <c r="C1600">
        <v>0</v>
      </c>
      <c r="D1600">
        <v>0</v>
      </c>
      <c r="E1600">
        <v>0</v>
      </c>
      <c r="F1600">
        <v>0</v>
      </c>
      <c r="G1600">
        <v>0</v>
      </c>
      <c r="H1600">
        <v>0</v>
      </c>
      <c r="I1600">
        <v>0</v>
      </c>
      <c r="J1600">
        <v>0</v>
      </c>
      <c r="K1600">
        <v>0</v>
      </c>
      <c r="L1600">
        <v>0</v>
      </c>
      <c r="M1600">
        <v>0</v>
      </c>
    </row>
    <row r="1601" spans="1:13">
      <c r="A1601" t="s">
        <v>27</v>
      </c>
      <c r="B1601" s="158">
        <v>45993</v>
      </c>
      <c r="C1601">
        <v>0</v>
      </c>
      <c r="D1601">
        <v>0</v>
      </c>
      <c r="E1601">
        <v>0</v>
      </c>
      <c r="F1601">
        <v>0</v>
      </c>
      <c r="G1601">
        <v>0</v>
      </c>
      <c r="H1601">
        <v>0</v>
      </c>
      <c r="I1601">
        <v>0</v>
      </c>
      <c r="J1601">
        <v>0</v>
      </c>
      <c r="K1601">
        <v>0</v>
      </c>
      <c r="L1601">
        <v>0</v>
      </c>
      <c r="M1601">
        <v>0</v>
      </c>
    </row>
    <row r="1602" spans="1:13">
      <c r="A1602" t="s">
        <v>27</v>
      </c>
      <c r="B1602" s="158">
        <v>45994</v>
      </c>
      <c r="C1602">
        <v>0</v>
      </c>
      <c r="D1602">
        <v>0</v>
      </c>
      <c r="E1602">
        <v>0</v>
      </c>
      <c r="F1602">
        <v>0</v>
      </c>
      <c r="G1602">
        <v>0</v>
      </c>
      <c r="H1602">
        <v>0</v>
      </c>
      <c r="I1602">
        <v>0</v>
      </c>
      <c r="J1602">
        <v>0</v>
      </c>
      <c r="K1602">
        <v>0</v>
      </c>
      <c r="L1602">
        <v>0</v>
      </c>
      <c r="M1602">
        <v>0</v>
      </c>
    </row>
    <row r="1603" spans="1:13">
      <c r="A1603" t="s">
        <v>27</v>
      </c>
      <c r="B1603" s="158">
        <v>45995</v>
      </c>
      <c r="C1603">
        <v>0</v>
      </c>
      <c r="D1603">
        <v>0</v>
      </c>
      <c r="E1603">
        <v>0</v>
      </c>
      <c r="F1603">
        <v>0</v>
      </c>
      <c r="G1603">
        <v>0</v>
      </c>
      <c r="H1603">
        <v>0</v>
      </c>
      <c r="I1603">
        <v>0</v>
      </c>
      <c r="J1603">
        <v>0</v>
      </c>
      <c r="K1603">
        <v>0</v>
      </c>
      <c r="L1603">
        <v>0</v>
      </c>
      <c r="M1603">
        <v>0</v>
      </c>
    </row>
    <row r="1604" spans="1:13">
      <c r="A1604" t="s">
        <v>27</v>
      </c>
      <c r="B1604" s="158">
        <v>45996</v>
      </c>
      <c r="C1604">
        <v>0</v>
      </c>
      <c r="D1604">
        <v>0</v>
      </c>
      <c r="E1604">
        <v>0</v>
      </c>
      <c r="F1604">
        <v>0</v>
      </c>
      <c r="G1604">
        <v>0</v>
      </c>
      <c r="H1604">
        <v>0</v>
      </c>
      <c r="I1604">
        <v>0</v>
      </c>
      <c r="J1604">
        <v>0</v>
      </c>
      <c r="K1604">
        <v>0</v>
      </c>
      <c r="L1604">
        <v>0</v>
      </c>
      <c r="M1604">
        <v>0</v>
      </c>
    </row>
    <row r="1605" spans="1:13">
      <c r="A1605" t="s">
        <v>27</v>
      </c>
      <c r="B1605" s="158">
        <v>45997</v>
      </c>
      <c r="C1605">
        <v>0</v>
      </c>
      <c r="D1605">
        <v>0</v>
      </c>
      <c r="E1605">
        <v>0</v>
      </c>
      <c r="F1605">
        <v>0</v>
      </c>
      <c r="G1605">
        <v>0</v>
      </c>
      <c r="H1605">
        <v>0</v>
      </c>
      <c r="I1605">
        <v>0</v>
      </c>
      <c r="J1605">
        <v>0</v>
      </c>
      <c r="K1605">
        <v>0</v>
      </c>
      <c r="L1605">
        <v>0</v>
      </c>
      <c r="M1605">
        <v>0</v>
      </c>
    </row>
    <row r="1606" spans="1:13">
      <c r="A1606" t="s">
        <v>27</v>
      </c>
      <c r="B1606" s="158">
        <v>45998</v>
      </c>
      <c r="C1606">
        <v>0</v>
      </c>
      <c r="D1606">
        <v>0</v>
      </c>
      <c r="E1606">
        <v>0</v>
      </c>
      <c r="F1606">
        <v>0</v>
      </c>
      <c r="G1606">
        <v>0</v>
      </c>
      <c r="H1606">
        <v>0</v>
      </c>
      <c r="I1606">
        <v>0</v>
      </c>
      <c r="J1606">
        <v>0</v>
      </c>
      <c r="K1606">
        <v>0</v>
      </c>
      <c r="L1606">
        <v>0</v>
      </c>
      <c r="M1606">
        <v>0</v>
      </c>
    </row>
    <row r="1607" spans="1:13">
      <c r="A1607" t="s">
        <v>27</v>
      </c>
      <c r="B1607" s="158">
        <v>45999</v>
      </c>
      <c r="C1607">
        <v>0</v>
      </c>
      <c r="D1607">
        <v>0</v>
      </c>
      <c r="E1607">
        <v>0</v>
      </c>
      <c r="F1607">
        <v>0</v>
      </c>
      <c r="G1607">
        <v>0</v>
      </c>
      <c r="H1607">
        <v>0</v>
      </c>
      <c r="I1607">
        <v>0</v>
      </c>
      <c r="J1607">
        <v>0</v>
      </c>
      <c r="K1607">
        <v>0</v>
      </c>
      <c r="L1607">
        <v>0</v>
      </c>
      <c r="M1607">
        <v>0</v>
      </c>
    </row>
    <row r="1608" spans="1:13">
      <c r="A1608" t="s">
        <v>27</v>
      </c>
      <c r="B1608" s="158">
        <v>46000</v>
      </c>
      <c r="C1608">
        <v>0</v>
      </c>
      <c r="D1608">
        <v>0</v>
      </c>
      <c r="E1608">
        <v>0</v>
      </c>
      <c r="F1608">
        <v>0</v>
      </c>
      <c r="G1608">
        <v>0</v>
      </c>
      <c r="H1608">
        <v>0</v>
      </c>
      <c r="I1608">
        <v>0</v>
      </c>
      <c r="J1608">
        <v>0</v>
      </c>
      <c r="K1608">
        <v>0</v>
      </c>
      <c r="L1608">
        <v>0</v>
      </c>
      <c r="M1608">
        <v>0</v>
      </c>
    </row>
    <row r="1609" spans="1:13">
      <c r="A1609" t="s">
        <v>27</v>
      </c>
      <c r="B1609" s="158">
        <v>46001</v>
      </c>
      <c r="C1609">
        <v>0</v>
      </c>
      <c r="D1609">
        <v>0</v>
      </c>
      <c r="E1609">
        <v>0</v>
      </c>
      <c r="F1609">
        <v>0</v>
      </c>
      <c r="G1609">
        <v>0</v>
      </c>
      <c r="H1609">
        <v>0</v>
      </c>
      <c r="I1609">
        <v>0</v>
      </c>
      <c r="J1609">
        <v>0</v>
      </c>
      <c r="K1609">
        <v>0</v>
      </c>
      <c r="L1609">
        <v>0</v>
      </c>
      <c r="M1609">
        <v>0</v>
      </c>
    </row>
    <row r="1610" spans="1:13">
      <c r="A1610" t="s">
        <v>27</v>
      </c>
      <c r="B1610" s="158">
        <v>46002</v>
      </c>
      <c r="C1610">
        <v>0</v>
      </c>
      <c r="D1610">
        <v>0</v>
      </c>
      <c r="E1610">
        <v>0</v>
      </c>
      <c r="F1610">
        <v>0</v>
      </c>
      <c r="G1610">
        <v>0</v>
      </c>
      <c r="H1610">
        <v>0</v>
      </c>
      <c r="I1610">
        <v>0</v>
      </c>
      <c r="J1610">
        <v>0</v>
      </c>
      <c r="K1610">
        <v>0</v>
      </c>
      <c r="L1610">
        <v>0</v>
      </c>
      <c r="M1610">
        <v>0</v>
      </c>
    </row>
    <row r="1611" spans="1:13">
      <c r="A1611" t="s">
        <v>27</v>
      </c>
      <c r="B1611" s="158">
        <v>46003</v>
      </c>
      <c r="C1611">
        <v>0</v>
      </c>
      <c r="D1611">
        <v>0</v>
      </c>
      <c r="E1611">
        <v>0</v>
      </c>
      <c r="F1611">
        <v>0</v>
      </c>
      <c r="G1611">
        <v>0</v>
      </c>
      <c r="H1611">
        <v>0</v>
      </c>
      <c r="I1611">
        <v>0</v>
      </c>
      <c r="J1611">
        <v>0</v>
      </c>
      <c r="K1611">
        <v>0</v>
      </c>
      <c r="L1611">
        <v>0</v>
      </c>
      <c r="M1611">
        <v>0</v>
      </c>
    </row>
    <row r="1612" spans="1:13">
      <c r="A1612" t="s">
        <v>27</v>
      </c>
      <c r="B1612" s="158">
        <v>46004</v>
      </c>
      <c r="C1612">
        <v>0</v>
      </c>
      <c r="D1612">
        <v>0</v>
      </c>
      <c r="E1612">
        <v>0</v>
      </c>
      <c r="F1612">
        <v>0</v>
      </c>
      <c r="G1612">
        <v>0</v>
      </c>
      <c r="H1612">
        <v>0</v>
      </c>
      <c r="I1612">
        <v>0</v>
      </c>
      <c r="J1612">
        <v>0</v>
      </c>
      <c r="K1612">
        <v>0</v>
      </c>
      <c r="L1612">
        <v>0</v>
      </c>
      <c r="M1612">
        <v>0</v>
      </c>
    </row>
    <row r="1613" spans="1:13">
      <c r="A1613" t="s">
        <v>27</v>
      </c>
      <c r="B1613" s="158">
        <v>46005</v>
      </c>
      <c r="C1613">
        <v>0</v>
      </c>
      <c r="D1613">
        <v>0</v>
      </c>
      <c r="E1613">
        <v>0</v>
      </c>
      <c r="F1613">
        <v>0</v>
      </c>
      <c r="G1613">
        <v>0</v>
      </c>
      <c r="H1613">
        <v>0</v>
      </c>
      <c r="I1613">
        <v>0</v>
      </c>
      <c r="J1613">
        <v>0</v>
      </c>
      <c r="K1613">
        <v>0</v>
      </c>
      <c r="L1613">
        <v>0</v>
      </c>
      <c r="M1613">
        <v>0</v>
      </c>
    </row>
    <row r="1614" spans="1:13">
      <c r="A1614" t="s">
        <v>27</v>
      </c>
      <c r="B1614" s="158">
        <v>46006</v>
      </c>
      <c r="C1614">
        <v>0</v>
      </c>
      <c r="D1614">
        <v>0</v>
      </c>
      <c r="E1614">
        <v>0</v>
      </c>
      <c r="F1614">
        <v>0</v>
      </c>
      <c r="G1614">
        <v>0</v>
      </c>
      <c r="H1614">
        <v>0</v>
      </c>
      <c r="I1614">
        <v>0</v>
      </c>
      <c r="J1614">
        <v>0</v>
      </c>
      <c r="K1614">
        <v>0</v>
      </c>
      <c r="L1614">
        <v>0</v>
      </c>
      <c r="M1614">
        <v>0</v>
      </c>
    </row>
    <row r="1615" spans="1:13">
      <c r="A1615" t="s">
        <v>27</v>
      </c>
      <c r="B1615" s="158">
        <v>46007</v>
      </c>
      <c r="C1615">
        <v>0</v>
      </c>
      <c r="D1615">
        <v>0</v>
      </c>
      <c r="E1615">
        <v>0</v>
      </c>
      <c r="F1615">
        <v>0</v>
      </c>
      <c r="G1615">
        <v>0</v>
      </c>
      <c r="H1615">
        <v>0</v>
      </c>
      <c r="I1615">
        <v>0</v>
      </c>
      <c r="J1615">
        <v>0</v>
      </c>
      <c r="K1615">
        <v>0</v>
      </c>
      <c r="L1615">
        <v>0</v>
      </c>
      <c r="M1615">
        <v>0</v>
      </c>
    </row>
    <row r="1616" spans="1:13">
      <c r="A1616" t="s">
        <v>27</v>
      </c>
      <c r="B1616" s="158">
        <v>46008</v>
      </c>
      <c r="C1616">
        <v>0</v>
      </c>
      <c r="D1616">
        <v>0</v>
      </c>
      <c r="E1616">
        <v>0</v>
      </c>
      <c r="F1616">
        <v>0</v>
      </c>
      <c r="G1616">
        <v>0</v>
      </c>
      <c r="H1616">
        <v>0</v>
      </c>
      <c r="I1616">
        <v>0</v>
      </c>
      <c r="J1616">
        <v>0</v>
      </c>
      <c r="K1616">
        <v>0</v>
      </c>
      <c r="L1616">
        <v>0</v>
      </c>
      <c r="M1616">
        <v>0</v>
      </c>
    </row>
    <row r="1617" spans="1:13">
      <c r="A1617" t="s">
        <v>27</v>
      </c>
      <c r="B1617" s="158">
        <v>46009</v>
      </c>
      <c r="C1617">
        <v>0</v>
      </c>
      <c r="D1617">
        <v>0</v>
      </c>
      <c r="E1617">
        <v>0</v>
      </c>
      <c r="F1617">
        <v>0</v>
      </c>
      <c r="G1617">
        <v>0</v>
      </c>
      <c r="H1617">
        <v>0</v>
      </c>
      <c r="I1617">
        <v>0</v>
      </c>
      <c r="J1617">
        <v>0</v>
      </c>
      <c r="K1617">
        <v>0</v>
      </c>
      <c r="L1617">
        <v>0</v>
      </c>
      <c r="M1617">
        <v>0</v>
      </c>
    </row>
    <row r="1618" spans="1:13">
      <c r="A1618" t="s">
        <v>27</v>
      </c>
      <c r="B1618" s="158">
        <v>46010</v>
      </c>
      <c r="C1618">
        <v>0</v>
      </c>
      <c r="D1618">
        <v>0</v>
      </c>
      <c r="E1618">
        <v>0</v>
      </c>
      <c r="F1618">
        <v>0</v>
      </c>
      <c r="G1618">
        <v>0</v>
      </c>
      <c r="H1618">
        <v>0</v>
      </c>
      <c r="I1618">
        <v>0</v>
      </c>
      <c r="J1618">
        <v>0</v>
      </c>
      <c r="K1618">
        <v>0</v>
      </c>
      <c r="L1618">
        <v>0</v>
      </c>
      <c r="M1618">
        <v>0</v>
      </c>
    </row>
    <row r="1619" spans="1:13">
      <c r="A1619" t="s">
        <v>27</v>
      </c>
      <c r="B1619" s="158">
        <v>46011</v>
      </c>
      <c r="C1619">
        <v>0</v>
      </c>
      <c r="D1619">
        <v>0</v>
      </c>
      <c r="E1619">
        <v>0</v>
      </c>
      <c r="F1619">
        <v>0</v>
      </c>
      <c r="G1619">
        <v>0</v>
      </c>
      <c r="H1619">
        <v>0</v>
      </c>
      <c r="I1619">
        <v>0</v>
      </c>
      <c r="J1619">
        <v>0</v>
      </c>
      <c r="K1619">
        <v>0</v>
      </c>
      <c r="L1619">
        <v>0</v>
      </c>
      <c r="M1619">
        <v>0</v>
      </c>
    </row>
    <row r="1620" spans="1:13">
      <c r="A1620" t="s">
        <v>27</v>
      </c>
      <c r="B1620" s="158">
        <v>46012</v>
      </c>
      <c r="C1620">
        <v>0</v>
      </c>
      <c r="D1620">
        <v>0</v>
      </c>
      <c r="E1620">
        <v>0</v>
      </c>
      <c r="F1620">
        <v>0</v>
      </c>
      <c r="G1620">
        <v>0</v>
      </c>
      <c r="H1620">
        <v>0</v>
      </c>
      <c r="I1620">
        <v>0</v>
      </c>
      <c r="J1620">
        <v>0</v>
      </c>
      <c r="K1620">
        <v>0</v>
      </c>
      <c r="L1620">
        <v>0</v>
      </c>
      <c r="M1620">
        <v>0</v>
      </c>
    </row>
    <row r="1621" spans="1:13">
      <c r="A1621" t="s">
        <v>27</v>
      </c>
      <c r="B1621" s="158">
        <v>46013</v>
      </c>
      <c r="C1621">
        <v>0</v>
      </c>
      <c r="D1621">
        <v>0</v>
      </c>
      <c r="E1621">
        <v>0</v>
      </c>
      <c r="F1621">
        <v>0</v>
      </c>
      <c r="G1621">
        <v>0</v>
      </c>
      <c r="H1621">
        <v>0</v>
      </c>
      <c r="I1621">
        <v>0</v>
      </c>
      <c r="J1621">
        <v>0</v>
      </c>
      <c r="K1621">
        <v>0</v>
      </c>
      <c r="L1621">
        <v>0</v>
      </c>
      <c r="M1621">
        <v>0</v>
      </c>
    </row>
    <row r="1622" spans="1:13">
      <c r="A1622" t="s">
        <v>27</v>
      </c>
      <c r="B1622" s="158">
        <v>46014</v>
      </c>
      <c r="C1622">
        <v>0</v>
      </c>
      <c r="D1622">
        <v>0</v>
      </c>
      <c r="E1622">
        <v>0</v>
      </c>
      <c r="F1622">
        <v>0</v>
      </c>
      <c r="G1622">
        <v>0</v>
      </c>
      <c r="H1622">
        <v>0</v>
      </c>
      <c r="I1622">
        <v>0</v>
      </c>
      <c r="J1622">
        <v>0</v>
      </c>
      <c r="K1622">
        <v>0</v>
      </c>
      <c r="L1622">
        <v>0</v>
      </c>
      <c r="M1622">
        <v>0</v>
      </c>
    </row>
    <row r="1623" spans="1:13">
      <c r="A1623" t="s">
        <v>27</v>
      </c>
      <c r="B1623" s="158">
        <v>46015</v>
      </c>
      <c r="C1623">
        <v>0</v>
      </c>
      <c r="D1623">
        <v>0</v>
      </c>
      <c r="E1623">
        <v>0</v>
      </c>
      <c r="F1623">
        <v>0</v>
      </c>
      <c r="G1623">
        <v>0</v>
      </c>
      <c r="H1623">
        <v>0</v>
      </c>
      <c r="I1623">
        <v>0</v>
      </c>
      <c r="J1623">
        <v>0</v>
      </c>
      <c r="K1623">
        <v>0</v>
      </c>
      <c r="L1623">
        <v>0</v>
      </c>
      <c r="M1623">
        <v>0</v>
      </c>
    </row>
    <row r="1624" spans="1:13">
      <c r="A1624" t="s">
        <v>27</v>
      </c>
      <c r="B1624" s="158">
        <v>46016</v>
      </c>
      <c r="C1624">
        <v>0</v>
      </c>
      <c r="D1624">
        <v>0</v>
      </c>
      <c r="E1624">
        <v>0</v>
      </c>
      <c r="F1624">
        <v>0</v>
      </c>
      <c r="G1624">
        <v>0</v>
      </c>
      <c r="H1624">
        <v>0</v>
      </c>
      <c r="I1624">
        <v>0</v>
      </c>
      <c r="J1624">
        <v>0</v>
      </c>
      <c r="K1624">
        <v>0</v>
      </c>
      <c r="L1624">
        <v>0</v>
      </c>
      <c r="M1624">
        <v>0</v>
      </c>
    </row>
    <row r="1625" spans="1:13">
      <c r="A1625" t="s">
        <v>27</v>
      </c>
      <c r="B1625" s="158">
        <v>46017</v>
      </c>
      <c r="C1625">
        <v>0</v>
      </c>
      <c r="D1625">
        <v>0</v>
      </c>
      <c r="E1625">
        <v>0</v>
      </c>
      <c r="F1625">
        <v>0</v>
      </c>
      <c r="G1625">
        <v>0</v>
      </c>
      <c r="H1625">
        <v>0</v>
      </c>
      <c r="I1625">
        <v>0</v>
      </c>
      <c r="J1625">
        <v>0</v>
      </c>
      <c r="K1625">
        <v>0</v>
      </c>
      <c r="L1625">
        <v>0</v>
      </c>
      <c r="M1625">
        <v>0</v>
      </c>
    </row>
    <row r="1626" spans="1:13">
      <c r="A1626" t="s">
        <v>27</v>
      </c>
      <c r="B1626" s="158">
        <v>46018</v>
      </c>
      <c r="C1626">
        <v>0</v>
      </c>
      <c r="D1626">
        <v>0</v>
      </c>
      <c r="E1626">
        <v>0</v>
      </c>
      <c r="F1626">
        <v>0</v>
      </c>
      <c r="G1626">
        <v>0</v>
      </c>
      <c r="H1626">
        <v>0</v>
      </c>
      <c r="I1626">
        <v>0</v>
      </c>
      <c r="J1626">
        <v>0</v>
      </c>
      <c r="K1626">
        <v>0</v>
      </c>
      <c r="L1626">
        <v>0</v>
      </c>
      <c r="M1626">
        <v>0</v>
      </c>
    </row>
    <row r="1627" spans="1:13">
      <c r="A1627" t="s">
        <v>27</v>
      </c>
      <c r="B1627" s="158">
        <v>46019</v>
      </c>
      <c r="C1627">
        <v>0</v>
      </c>
      <c r="D1627">
        <v>0</v>
      </c>
      <c r="E1627">
        <v>0</v>
      </c>
      <c r="F1627">
        <v>0</v>
      </c>
      <c r="G1627">
        <v>0</v>
      </c>
      <c r="H1627">
        <v>0</v>
      </c>
      <c r="I1627">
        <v>0</v>
      </c>
      <c r="J1627">
        <v>0</v>
      </c>
      <c r="K1627">
        <v>0</v>
      </c>
      <c r="L1627">
        <v>0</v>
      </c>
      <c r="M1627">
        <v>0</v>
      </c>
    </row>
    <row r="1628" spans="1:13">
      <c r="A1628" t="s">
        <v>27</v>
      </c>
      <c r="B1628" s="158">
        <v>46020</v>
      </c>
      <c r="C1628">
        <v>0</v>
      </c>
      <c r="D1628">
        <v>0</v>
      </c>
      <c r="E1628">
        <v>0</v>
      </c>
      <c r="F1628">
        <v>0</v>
      </c>
      <c r="G1628">
        <v>0</v>
      </c>
      <c r="H1628">
        <v>0</v>
      </c>
      <c r="I1628">
        <v>0</v>
      </c>
      <c r="J1628">
        <v>0</v>
      </c>
      <c r="K1628">
        <v>0</v>
      </c>
      <c r="L1628">
        <v>0</v>
      </c>
      <c r="M1628">
        <v>0</v>
      </c>
    </row>
    <row r="1629" spans="1:13">
      <c r="A1629" t="s">
        <v>27</v>
      </c>
      <c r="B1629" s="158">
        <v>46021</v>
      </c>
      <c r="C1629">
        <v>0</v>
      </c>
      <c r="D1629">
        <v>0</v>
      </c>
      <c r="E1629">
        <v>0</v>
      </c>
      <c r="F1629">
        <v>0</v>
      </c>
      <c r="G1629">
        <v>0</v>
      </c>
      <c r="H1629">
        <v>0</v>
      </c>
      <c r="I1629">
        <v>0</v>
      </c>
      <c r="J1629">
        <v>0</v>
      </c>
      <c r="K1629">
        <v>0</v>
      </c>
      <c r="L1629">
        <v>0</v>
      </c>
      <c r="M1629">
        <v>0</v>
      </c>
    </row>
    <row r="1630" spans="1:13">
      <c r="A1630" t="s">
        <v>27</v>
      </c>
      <c r="B1630" s="158">
        <v>46022</v>
      </c>
      <c r="C1630">
        <v>0</v>
      </c>
      <c r="D1630">
        <v>0</v>
      </c>
      <c r="E1630">
        <v>0</v>
      </c>
      <c r="F1630">
        <v>0</v>
      </c>
      <c r="G1630">
        <v>0</v>
      </c>
      <c r="H1630">
        <v>0</v>
      </c>
      <c r="I1630">
        <v>0</v>
      </c>
      <c r="J1630">
        <v>0</v>
      </c>
      <c r="K1630">
        <v>0</v>
      </c>
      <c r="L1630">
        <v>0</v>
      </c>
      <c r="M1630">
        <v>0</v>
      </c>
    </row>
    <row r="1631" spans="1:13">
      <c r="A1631" t="s">
        <v>28</v>
      </c>
      <c r="B1631" s="158" cm="1">
        <f t="array" ref="B1631:M1729">+'LILIANA PINILLA'!A5:L103</f>
        <v>45924</v>
      </c>
      <c r="C1631">
        <v>0</v>
      </c>
      <c r="D1631">
        <v>0</v>
      </c>
      <c r="E1631">
        <v>0</v>
      </c>
      <c r="F1631">
        <v>0</v>
      </c>
      <c r="G1631">
        <v>0</v>
      </c>
      <c r="H1631">
        <v>0</v>
      </c>
      <c r="I1631">
        <v>0</v>
      </c>
      <c r="J1631">
        <v>8</v>
      </c>
      <c r="K1631">
        <v>0</v>
      </c>
      <c r="L1631">
        <v>1</v>
      </c>
      <c r="M1631" t="str">
        <v xml:space="preserve">SEGUN SECOP INICIA CTO
NO ASISTIO/ SE NOTIFICO 5:00 PM
SE TOMA COMO CURVA </v>
      </c>
    </row>
    <row r="1632" spans="1:13">
      <c r="A1632" t="s">
        <v>28</v>
      </c>
      <c r="B1632" s="158">
        <v>45925</v>
      </c>
      <c r="C1632">
        <v>0</v>
      </c>
      <c r="D1632">
        <v>0</v>
      </c>
      <c r="E1632">
        <v>188</v>
      </c>
      <c r="F1632">
        <v>0</v>
      </c>
      <c r="G1632">
        <v>0</v>
      </c>
      <c r="H1632">
        <v>0</v>
      </c>
      <c r="I1632">
        <v>0</v>
      </c>
      <c r="J1632">
        <v>0</v>
      </c>
      <c r="K1632">
        <v>0</v>
      </c>
      <c r="L1632">
        <v>0</v>
      </c>
      <c r="M1632" t="str">
        <v>GAVETA 8</v>
      </c>
    </row>
    <row r="1633" spans="1:13">
      <c r="A1633" t="s">
        <v>28</v>
      </c>
      <c r="B1633" s="158">
        <v>45926</v>
      </c>
      <c r="C1633">
        <v>0</v>
      </c>
      <c r="D1633">
        <v>0</v>
      </c>
      <c r="E1633">
        <v>138</v>
      </c>
      <c r="F1633">
        <v>0</v>
      </c>
      <c r="G1633">
        <v>0</v>
      </c>
      <c r="H1633">
        <v>0</v>
      </c>
      <c r="I1633">
        <v>0</v>
      </c>
      <c r="J1633">
        <v>0</v>
      </c>
      <c r="K1633">
        <v>0</v>
      </c>
      <c r="L1633">
        <v>0</v>
      </c>
      <c r="M1633" t="str">
        <v>GAVETA 8</v>
      </c>
    </row>
    <row r="1634" spans="1:13">
      <c r="A1634" t="s">
        <v>28</v>
      </c>
      <c r="B1634" s="158">
        <v>45927</v>
      </c>
      <c r="C1634">
        <v>0</v>
      </c>
      <c r="D1634">
        <v>0</v>
      </c>
      <c r="E1634">
        <v>0</v>
      </c>
      <c r="F1634">
        <v>0</v>
      </c>
      <c r="G1634">
        <v>0</v>
      </c>
      <c r="H1634">
        <v>0</v>
      </c>
      <c r="I1634">
        <v>0</v>
      </c>
      <c r="J1634">
        <v>0</v>
      </c>
      <c r="K1634">
        <v>0</v>
      </c>
      <c r="L1634">
        <v>0</v>
      </c>
      <c r="M1634">
        <v>0</v>
      </c>
    </row>
    <row r="1635" spans="1:13">
      <c r="A1635" t="s">
        <v>28</v>
      </c>
      <c r="B1635" s="158">
        <v>45928</v>
      </c>
      <c r="C1635">
        <v>0</v>
      </c>
      <c r="D1635">
        <v>0</v>
      </c>
      <c r="E1635">
        <v>0</v>
      </c>
      <c r="F1635">
        <v>0</v>
      </c>
      <c r="G1635">
        <v>0</v>
      </c>
      <c r="H1635">
        <v>0</v>
      </c>
      <c r="I1635">
        <v>0</v>
      </c>
      <c r="J1635">
        <v>0</v>
      </c>
      <c r="K1635">
        <v>0</v>
      </c>
      <c r="L1635">
        <v>0</v>
      </c>
      <c r="M1635">
        <v>0</v>
      </c>
    </row>
    <row r="1636" spans="1:13">
      <c r="A1636" t="s">
        <v>28</v>
      </c>
      <c r="B1636" s="158">
        <v>45929</v>
      </c>
      <c r="C1636">
        <v>0</v>
      </c>
      <c r="D1636">
        <v>0</v>
      </c>
      <c r="E1636">
        <v>138</v>
      </c>
      <c r="F1636">
        <v>0</v>
      </c>
      <c r="G1636">
        <v>0</v>
      </c>
      <c r="H1636">
        <v>0</v>
      </c>
      <c r="I1636">
        <v>0</v>
      </c>
      <c r="J1636">
        <v>0</v>
      </c>
      <c r="K1636">
        <v>0</v>
      </c>
      <c r="L1636">
        <v>0</v>
      </c>
      <c r="M1636" t="str">
        <v>GAVETA 8</v>
      </c>
    </row>
    <row r="1637" spans="1:13">
      <c r="A1637" t="s">
        <v>28</v>
      </c>
      <c r="B1637" s="158">
        <v>45930</v>
      </c>
      <c r="C1637">
        <v>0</v>
      </c>
      <c r="D1637">
        <v>0</v>
      </c>
      <c r="E1637">
        <v>138</v>
      </c>
      <c r="F1637">
        <v>0</v>
      </c>
      <c r="G1637">
        <v>0</v>
      </c>
      <c r="H1637">
        <v>0</v>
      </c>
      <c r="I1637">
        <v>0</v>
      </c>
      <c r="J1637">
        <v>0</v>
      </c>
      <c r="K1637">
        <v>0</v>
      </c>
      <c r="L1637">
        <v>0</v>
      </c>
      <c r="M1637" t="str">
        <v>GAVETA 8</v>
      </c>
    </row>
    <row r="1638" spans="1:13">
      <c r="A1638" t="s">
        <v>28</v>
      </c>
      <c r="B1638" s="158">
        <v>45931</v>
      </c>
      <c r="C1638">
        <v>0</v>
      </c>
      <c r="D1638">
        <v>0</v>
      </c>
      <c r="E1638">
        <v>138</v>
      </c>
      <c r="F1638">
        <v>3120</v>
      </c>
      <c r="G1638">
        <v>0</v>
      </c>
      <c r="H1638">
        <v>0</v>
      </c>
      <c r="I1638">
        <v>0</v>
      </c>
      <c r="J1638">
        <v>0</v>
      </c>
      <c r="K1638">
        <v>0</v>
      </c>
      <c r="L1638">
        <v>0</v>
      </c>
      <c r="M1638" t="str">
        <v>GAVETA 8</v>
      </c>
    </row>
    <row r="1639" spans="1:13">
      <c r="A1639" t="s">
        <v>28</v>
      </c>
      <c r="B1639" s="158">
        <v>45932</v>
      </c>
      <c r="C1639">
        <v>0</v>
      </c>
      <c r="D1639">
        <v>0</v>
      </c>
      <c r="E1639">
        <v>138</v>
      </c>
      <c r="F1639">
        <v>1046</v>
      </c>
      <c r="G1639">
        <v>0</v>
      </c>
      <c r="H1639">
        <v>0</v>
      </c>
      <c r="I1639">
        <v>0</v>
      </c>
      <c r="J1639">
        <v>0</v>
      </c>
      <c r="K1639">
        <v>0</v>
      </c>
      <c r="L1639">
        <v>0</v>
      </c>
      <c r="M1639" t="str">
        <v>GAVETA 8</v>
      </c>
    </row>
    <row r="1640" spans="1:13">
      <c r="A1640" t="s">
        <v>28</v>
      </c>
      <c r="B1640" s="158">
        <v>45933</v>
      </c>
      <c r="C1640">
        <v>0</v>
      </c>
      <c r="D1640">
        <v>0</v>
      </c>
      <c r="E1640">
        <v>139</v>
      </c>
      <c r="F1640" s="167">
        <v>4.023076923076923</v>
      </c>
      <c r="G1640">
        <v>0</v>
      </c>
      <c r="H1640">
        <v>0</v>
      </c>
      <c r="I1640">
        <v>0</v>
      </c>
      <c r="J1640">
        <v>0</v>
      </c>
      <c r="K1640">
        <v>0</v>
      </c>
      <c r="L1640">
        <v>0</v>
      </c>
      <c r="M1640" t="str">
        <v>GAVETA 8</v>
      </c>
    </row>
    <row r="1641" spans="1:13">
      <c r="A1641" t="s">
        <v>28</v>
      </c>
      <c r="B1641" s="158">
        <v>45934</v>
      </c>
      <c r="C1641">
        <v>0</v>
      </c>
      <c r="D1641">
        <v>0</v>
      </c>
      <c r="E1641">
        <v>0</v>
      </c>
      <c r="F1641">
        <v>0</v>
      </c>
      <c r="G1641">
        <v>0</v>
      </c>
      <c r="H1641">
        <v>0</v>
      </c>
      <c r="I1641">
        <v>0</v>
      </c>
      <c r="J1641">
        <v>0</v>
      </c>
      <c r="K1641">
        <v>0</v>
      </c>
      <c r="L1641">
        <v>0</v>
      </c>
      <c r="M1641">
        <v>0</v>
      </c>
    </row>
    <row r="1642" spans="1:13">
      <c r="A1642" t="s">
        <v>28</v>
      </c>
      <c r="B1642" s="158">
        <v>45935</v>
      </c>
      <c r="C1642">
        <v>0</v>
      </c>
      <c r="D1642">
        <v>0</v>
      </c>
      <c r="E1642">
        <v>0</v>
      </c>
      <c r="F1642">
        <v>0</v>
      </c>
      <c r="G1642">
        <v>0</v>
      </c>
      <c r="H1642">
        <v>0</v>
      </c>
      <c r="I1642">
        <v>0</v>
      </c>
      <c r="J1642">
        <v>0</v>
      </c>
      <c r="K1642">
        <v>0</v>
      </c>
      <c r="L1642">
        <v>0</v>
      </c>
      <c r="M1642">
        <v>0</v>
      </c>
    </row>
    <row r="1643" spans="1:13">
      <c r="A1643" t="s">
        <v>28</v>
      </c>
      <c r="B1643" s="158">
        <v>45936</v>
      </c>
      <c r="C1643">
        <v>0</v>
      </c>
      <c r="D1643">
        <v>0</v>
      </c>
      <c r="E1643">
        <v>211</v>
      </c>
      <c r="F1643">
        <v>0</v>
      </c>
      <c r="G1643">
        <v>0</v>
      </c>
      <c r="H1643">
        <v>0</v>
      </c>
      <c r="I1643">
        <v>0</v>
      </c>
      <c r="J1643">
        <v>0</v>
      </c>
      <c r="K1643">
        <v>0</v>
      </c>
      <c r="L1643">
        <v>0</v>
      </c>
      <c r="M1643" t="str">
        <v>GAVETA 29</v>
      </c>
    </row>
    <row r="1644" spans="1:13">
      <c r="A1644" t="s">
        <v>28</v>
      </c>
      <c r="B1644" s="158">
        <v>45937</v>
      </c>
      <c r="C1644">
        <v>0</v>
      </c>
      <c r="D1644">
        <v>0</v>
      </c>
      <c r="E1644">
        <v>211</v>
      </c>
      <c r="F1644">
        <v>0</v>
      </c>
      <c r="G1644">
        <v>0</v>
      </c>
      <c r="H1644">
        <v>0</v>
      </c>
      <c r="I1644">
        <v>0</v>
      </c>
      <c r="J1644">
        <v>0</v>
      </c>
      <c r="K1644">
        <v>0</v>
      </c>
      <c r="L1644">
        <v>0</v>
      </c>
      <c r="M1644" t="str">
        <v>GAVETA 29</v>
      </c>
    </row>
    <row r="1645" spans="1:13">
      <c r="A1645" t="s">
        <v>28</v>
      </c>
      <c r="B1645" s="158">
        <v>45938</v>
      </c>
      <c r="C1645">
        <v>0</v>
      </c>
      <c r="D1645">
        <v>0</v>
      </c>
      <c r="E1645">
        <v>211</v>
      </c>
      <c r="F1645">
        <v>0</v>
      </c>
      <c r="G1645">
        <v>0</v>
      </c>
      <c r="H1645">
        <v>0</v>
      </c>
      <c r="I1645">
        <v>0</v>
      </c>
      <c r="J1645">
        <v>0</v>
      </c>
      <c r="K1645">
        <v>0</v>
      </c>
      <c r="L1645">
        <v>0</v>
      </c>
      <c r="M1645" t="str">
        <v>GAVETA 29</v>
      </c>
    </row>
    <row r="1646" spans="1:13">
      <c r="A1646" t="s">
        <v>28</v>
      </c>
      <c r="B1646" s="158">
        <v>45939</v>
      </c>
      <c r="C1646">
        <v>0</v>
      </c>
      <c r="D1646">
        <v>0</v>
      </c>
      <c r="E1646">
        <v>211</v>
      </c>
      <c r="F1646">
        <v>0</v>
      </c>
      <c r="G1646">
        <v>0</v>
      </c>
      <c r="H1646">
        <v>0</v>
      </c>
      <c r="I1646">
        <v>0</v>
      </c>
      <c r="J1646">
        <v>0</v>
      </c>
      <c r="K1646">
        <v>0</v>
      </c>
      <c r="L1646">
        <v>0</v>
      </c>
      <c r="M1646" t="str">
        <v>GAVETA 29</v>
      </c>
    </row>
    <row r="1647" spans="1:13">
      <c r="A1647" t="s">
        <v>28</v>
      </c>
      <c r="B1647" s="158">
        <v>45940</v>
      </c>
      <c r="C1647">
        <v>0</v>
      </c>
      <c r="D1647">
        <v>0</v>
      </c>
      <c r="E1647">
        <v>213</v>
      </c>
      <c r="F1647">
        <v>0</v>
      </c>
      <c r="G1647">
        <v>0</v>
      </c>
      <c r="H1647">
        <v>0</v>
      </c>
      <c r="I1647">
        <v>0</v>
      </c>
      <c r="J1647">
        <v>0</v>
      </c>
      <c r="K1647">
        <v>0</v>
      </c>
      <c r="L1647">
        <v>0</v>
      </c>
      <c r="M1647" t="str">
        <v xml:space="preserve">GAVETA 29
SE REALIZA SEGUIMIENTO CON CORTE AL 10/10/2025 EVIDENCIANDO UN SALDO PENDIENTE DE 1,046 REGISTROS FUID EQUIVALENTES A 4 DIAS EN  META DE PRODUCCIÒN </v>
      </c>
    </row>
    <row r="1648" spans="1:13">
      <c r="A1648" t="s">
        <v>28</v>
      </c>
      <c r="B1648" s="158">
        <v>45941</v>
      </c>
      <c r="C1648">
        <v>0</v>
      </c>
      <c r="D1648">
        <v>0</v>
      </c>
      <c r="E1648">
        <v>0</v>
      </c>
      <c r="F1648">
        <v>0</v>
      </c>
      <c r="G1648">
        <v>0</v>
      </c>
      <c r="H1648">
        <v>0</v>
      </c>
      <c r="I1648">
        <v>0</v>
      </c>
      <c r="J1648">
        <v>0</v>
      </c>
      <c r="K1648">
        <v>0</v>
      </c>
      <c r="L1648">
        <v>0</v>
      </c>
      <c r="M1648">
        <v>0</v>
      </c>
    </row>
    <row r="1649" spans="1:13">
      <c r="A1649" t="s">
        <v>28</v>
      </c>
      <c r="B1649" s="158">
        <v>45942</v>
      </c>
      <c r="C1649">
        <v>0</v>
      </c>
      <c r="D1649">
        <v>0</v>
      </c>
      <c r="E1649">
        <v>0</v>
      </c>
      <c r="F1649">
        <v>0</v>
      </c>
      <c r="G1649">
        <v>0</v>
      </c>
      <c r="H1649">
        <v>0</v>
      </c>
      <c r="I1649">
        <v>0</v>
      </c>
      <c r="J1649">
        <v>0</v>
      </c>
      <c r="K1649">
        <v>0</v>
      </c>
      <c r="L1649">
        <v>0</v>
      </c>
      <c r="M1649">
        <v>0</v>
      </c>
    </row>
    <row r="1650" spans="1:13">
      <c r="A1650" t="s">
        <v>28</v>
      </c>
      <c r="B1650" s="158">
        <v>45943</v>
      </c>
      <c r="C1650">
        <v>0</v>
      </c>
      <c r="D1650">
        <v>0</v>
      </c>
      <c r="E1650">
        <v>0</v>
      </c>
      <c r="F1650">
        <v>0</v>
      </c>
      <c r="G1650">
        <v>0</v>
      </c>
      <c r="H1650">
        <v>0</v>
      </c>
      <c r="I1650">
        <v>0</v>
      </c>
      <c r="J1650">
        <v>0</v>
      </c>
      <c r="K1650">
        <v>0</v>
      </c>
      <c r="L1650">
        <v>0</v>
      </c>
      <c r="M1650">
        <v>0</v>
      </c>
    </row>
    <row r="1651" spans="1:13">
      <c r="A1651" t="s">
        <v>28</v>
      </c>
      <c r="B1651" s="158">
        <v>45944</v>
      </c>
      <c r="C1651">
        <v>0</v>
      </c>
      <c r="D1651">
        <v>0</v>
      </c>
      <c r="E1651">
        <v>0</v>
      </c>
      <c r="F1651">
        <v>0</v>
      </c>
      <c r="G1651">
        <v>0</v>
      </c>
      <c r="H1651">
        <v>0</v>
      </c>
      <c r="I1651">
        <v>0</v>
      </c>
      <c r="J1651">
        <v>0</v>
      </c>
      <c r="K1651">
        <v>0</v>
      </c>
      <c r="L1651">
        <v>0</v>
      </c>
      <c r="M1651">
        <v>0</v>
      </c>
    </row>
    <row r="1652" spans="1:13">
      <c r="A1652" t="s">
        <v>28</v>
      </c>
      <c r="B1652" s="158">
        <v>45945</v>
      </c>
      <c r="C1652">
        <v>0</v>
      </c>
      <c r="D1652">
        <v>0</v>
      </c>
      <c r="E1652">
        <v>0</v>
      </c>
      <c r="F1652">
        <v>0</v>
      </c>
      <c r="G1652">
        <v>0</v>
      </c>
      <c r="H1652">
        <v>0</v>
      </c>
      <c r="I1652">
        <v>0</v>
      </c>
      <c r="J1652">
        <v>0</v>
      </c>
      <c r="K1652">
        <v>0</v>
      </c>
      <c r="L1652">
        <v>0</v>
      </c>
      <c r="M1652">
        <v>0</v>
      </c>
    </row>
    <row r="1653" spans="1:13">
      <c r="A1653" t="s">
        <v>28</v>
      </c>
      <c r="B1653" s="158">
        <v>45946</v>
      </c>
      <c r="C1653">
        <v>0</v>
      </c>
      <c r="D1653">
        <v>0</v>
      </c>
      <c r="E1653">
        <v>0</v>
      </c>
      <c r="F1653">
        <v>0</v>
      </c>
      <c r="G1653">
        <v>0</v>
      </c>
      <c r="H1653">
        <v>0</v>
      </c>
      <c r="I1653">
        <v>0</v>
      </c>
      <c r="J1653">
        <v>0</v>
      </c>
      <c r="K1653">
        <v>0</v>
      </c>
      <c r="L1653">
        <v>0</v>
      </c>
      <c r="M1653">
        <v>0</v>
      </c>
    </row>
    <row r="1654" spans="1:13">
      <c r="A1654" t="s">
        <v>28</v>
      </c>
      <c r="B1654" s="158">
        <v>45947</v>
      </c>
      <c r="C1654">
        <v>0</v>
      </c>
      <c r="D1654">
        <v>0</v>
      </c>
      <c r="E1654">
        <v>0</v>
      </c>
      <c r="F1654">
        <v>0</v>
      </c>
      <c r="G1654">
        <v>0</v>
      </c>
      <c r="H1654">
        <v>0</v>
      </c>
      <c r="I1654">
        <v>0</v>
      </c>
      <c r="J1654">
        <v>0</v>
      </c>
      <c r="K1654">
        <v>0</v>
      </c>
      <c r="L1654">
        <v>0</v>
      </c>
      <c r="M1654">
        <v>0</v>
      </c>
    </row>
    <row r="1655" spans="1:13">
      <c r="A1655" t="s">
        <v>28</v>
      </c>
      <c r="B1655" s="158">
        <v>45948</v>
      </c>
      <c r="C1655">
        <v>0</v>
      </c>
      <c r="D1655">
        <v>0</v>
      </c>
      <c r="E1655">
        <v>0</v>
      </c>
      <c r="F1655">
        <v>0</v>
      </c>
      <c r="G1655">
        <v>0</v>
      </c>
      <c r="H1655">
        <v>0</v>
      </c>
      <c r="I1655">
        <v>0</v>
      </c>
      <c r="J1655">
        <v>0</v>
      </c>
      <c r="K1655">
        <v>0</v>
      </c>
      <c r="L1655">
        <v>0</v>
      </c>
      <c r="M1655">
        <v>0</v>
      </c>
    </row>
    <row r="1656" spans="1:13">
      <c r="A1656" t="s">
        <v>28</v>
      </c>
      <c r="B1656" s="158">
        <v>45949</v>
      </c>
      <c r="C1656">
        <v>0</v>
      </c>
      <c r="D1656">
        <v>0</v>
      </c>
      <c r="E1656">
        <v>0</v>
      </c>
      <c r="F1656">
        <v>0</v>
      </c>
      <c r="G1656">
        <v>0</v>
      </c>
      <c r="H1656">
        <v>0</v>
      </c>
      <c r="I1656">
        <v>0</v>
      </c>
      <c r="J1656">
        <v>0</v>
      </c>
      <c r="K1656">
        <v>0</v>
      </c>
      <c r="L1656">
        <v>0</v>
      </c>
      <c r="M1656">
        <v>0</v>
      </c>
    </row>
    <row r="1657" spans="1:13">
      <c r="A1657" t="s">
        <v>28</v>
      </c>
      <c r="B1657" s="158">
        <v>45950</v>
      </c>
      <c r="C1657">
        <v>0</v>
      </c>
      <c r="D1657">
        <v>0</v>
      </c>
      <c r="E1657">
        <v>0</v>
      </c>
      <c r="F1657">
        <v>0</v>
      </c>
      <c r="G1657">
        <v>0</v>
      </c>
      <c r="H1657">
        <v>0</v>
      </c>
      <c r="I1657">
        <v>0</v>
      </c>
      <c r="J1657">
        <v>0</v>
      </c>
      <c r="K1657">
        <v>0</v>
      </c>
      <c r="L1657">
        <v>0</v>
      </c>
      <c r="M1657">
        <v>0</v>
      </c>
    </row>
    <row r="1658" spans="1:13">
      <c r="A1658" t="s">
        <v>28</v>
      </c>
      <c r="B1658" s="158">
        <v>45951</v>
      </c>
      <c r="C1658">
        <v>0</v>
      </c>
      <c r="D1658">
        <v>0</v>
      </c>
      <c r="E1658">
        <v>0</v>
      </c>
      <c r="F1658">
        <v>0</v>
      </c>
      <c r="G1658">
        <v>0</v>
      </c>
      <c r="H1658">
        <v>0</v>
      </c>
      <c r="I1658">
        <v>0</v>
      </c>
      <c r="J1658">
        <v>0</v>
      </c>
      <c r="K1658">
        <v>0</v>
      </c>
      <c r="L1658">
        <v>0</v>
      </c>
      <c r="M1658">
        <v>0</v>
      </c>
    </row>
    <row r="1659" spans="1:13">
      <c r="A1659" t="s">
        <v>28</v>
      </c>
      <c r="B1659" s="158">
        <v>45952</v>
      </c>
      <c r="C1659">
        <v>0</v>
      </c>
      <c r="D1659">
        <v>0</v>
      </c>
      <c r="E1659">
        <v>0</v>
      </c>
      <c r="F1659">
        <v>0</v>
      </c>
      <c r="G1659">
        <v>0</v>
      </c>
      <c r="H1659">
        <v>0</v>
      </c>
      <c r="I1659">
        <v>0</v>
      </c>
      <c r="J1659">
        <v>0</v>
      </c>
      <c r="K1659">
        <v>0</v>
      </c>
      <c r="L1659">
        <v>0</v>
      </c>
      <c r="M1659">
        <v>0</v>
      </c>
    </row>
    <row r="1660" spans="1:13">
      <c r="A1660" t="s">
        <v>28</v>
      </c>
      <c r="B1660" s="158">
        <v>45953</v>
      </c>
      <c r="C1660">
        <v>0</v>
      </c>
      <c r="D1660">
        <v>0</v>
      </c>
      <c r="E1660">
        <v>0</v>
      </c>
      <c r="F1660">
        <v>0</v>
      </c>
      <c r="G1660">
        <v>0</v>
      </c>
      <c r="H1660">
        <v>0</v>
      </c>
      <c r="I1660">
        <v>0</v>
      </c>
      <c r="J1660">
        <v>0</v>
      </c>
      <c r="K1660">
        <v>0</v>
      </c>
      <c r="L1660">
        <v>0</v>
      </c>
      <c r="M1660">
        <v>0</v>
      </c>
    </row>
    <row r="1661" spans="1:13">
      <c r="A1661" t="s">
        <v>28</v>
      </c>
      <c r="B1661" s="158">
        <v>45954</v>
      </c>
      <c r="C1661">
        <v>0</v>
      </c>
      <c r="D1661">
        <v>0</v>
      </c>
      <c r="E1661">
        <v>0</v>
      </c>
      <c r="F1661">
        <v>0</v>
      </c>
      <c r="G1661">
        <v>0</v>
      </c>
      <c r="H1661">
        <v>0</v>
      </c>
      <c r="I1661">
        <v>0</v>
      </c>
      <c r="J1661">
        <v>0</v>
      </c>
      <c r="K1661">
        <v>0</v>
      </c>
      <c r="L1661">
        <v>0</v>
      </c>
      <c r="M1661">
        <v>0</v>
      </c>
    </row>
    <row r="1662" spans="1:13">
      <c r="A1662" t="s">
        <v>28</v>
      </c>
      <c r="B1662" s="158">
        <v>45955</v>
      </c>
      <c r="C1662">
        <v>0</v>
      </c>
      <c r="D1662">
        <v>0</v>
      </c>
      <c r="E1662">
        <v>0</v>
      </c>
      <c r="F1662">
        <v>0</v>
      </c>
      <c r="G1662">
        <v>0</v>
      </c>
      <c r="H1662">
        <v>0</v>
      </c>
      <c r="I1662">
        <v>0</v>
      </c>
      <c r="J1662">
        <v>0</v>
      </c>
      <c r="K1662">
        <v>0</v>
      </c>
      <c r="L1662">
        <v>0</v>
      </c>
      <c r="M1662">
        <v>0</v>
      </c>
    </row>
    <row r="1663" spans="1:13">
      <c r="A1663" t="s">
        <v>28</v>
      </c>
      <c r="B1663" s="158">
        <v>45956</v>
      </c>
      <c r="C1663">
        <v>0</v>
      </c>
      <c r="D1663">
        <v>0</v>
      </c>
      <c r="E1663">
        <v>0</v>
      </c>
      <c r="F1663">
        <v>0</v>
      </c>
      <c r="G1663">
        <v>0</v>
      </c>
      <c r="H1663">
        <v>0</v>
      </c>
      <c r="I1663">
        <v>0</v>
      </c>
      <c r="J1663">
        <v>0</v>
      </c>
      <c r="K1663">
        <v>0</v>
      </c>
      <c r="L1663">
        <v>0</v>
      </c>
      <c r="M1663">
        <v>0</v>
      </c>
    </row>
    <row r="1664" spans="1:13">
      <c r="A1664" t="s">
        <v>28</v>
      </c>
      <c r="B1664" s="158">
        <v>45957</v>
      </c>
      <c r="C1664">
        <v>0</v>
      </c>
      <c r="D1664">
        <v>0</v>
      </c>
      <c r="E1664">
        <v>0</v>
      </c>
      <c r="F1664">
        <v>0</v>
      </c>
      <c r="G1664">
        <v>0</v>
      </c>
      <c r="H1664">
        <v>0</v>
      </c>
      <c r="I1664">
        <v>0</v>
      </c>
      <c r="J1664">
        <v>0</v>
      </c>
      <c r="K1664">
        <v>0</v>
      </c>
      <c r="L1664">
        <v>0</v>
      </c>
      <c r="M1664">
        <v>0</v>
      </c>
    </row>
    <row r="1665" spans="1:13">
      <c r="A1665" t="s">
        <v>28</v>
      </c>
      <c r="B1665" s="158">
        <v>45958</v>
      </c>
      <c r="C1665">
        <v>0</v>
      </c>
      <c r="D1665">
        <v>0</v>
      </c>
      <c r="E1665">
        <v>0</v>
      </c>
      <c r="F1665">
        <v>0</v>
      </c>
      <c r="G1665">
        <v>0</v>
      </c>
      <c r="H1665">
        <v>0</v>
      </c>
      <c r="I1665">
        <v>0</v>
      </c>
      <c r="J1665">
        <v>0</v>
      </c>
      <c r="K1665">
        <v>0</v>
      </c>
      <c r="L1665">
        <v>0</v>
      </c>
      <c r="M1665">
        <v>0</v>
      </c>
    </row>
    <row r="1666" spans="1:13">
      <c r="A1666" t="s">
        <v>28</v>
      </c>
      <c r="B1666" s="158">
        <v>45959</v>
      </c>
      <c r="C1666">
        <v>0</v>
      </c>
      <c r="D1666">
        <v>0</v>
      </c>
      <c r="E1666">
        <v>0</v>
      </c>
      <c r="F1666">
        <v>0</v>
      </c>
      <c r="G1666">
        <v>0</v>
      </c>
      <c r="H1666">
        <v>0</v>
      </c>
      <c r="I1666">
        <v>0</v>
      </c>
      <c r="J1666">
        <v>0</v>
      </c>
      <c r="K1666">
        <v>0</v>
      </c>
      <c r="L1666">
        <v>0</v>
      </c>
      <c r="M1666">
        <v>0</v>
      </c>
    </row>
    <row r="1667" spans="1:13">
      <c r="A1667" t="s">
        <v>28</v>
      </c>
      <c r="B1667" s="158">
        <v>45960</v>
      </c>
      <c r="C1667">
        <v>0</v>
      </c>
      <c r="D1667">
        <v>0</v>
      </c>
      <c r="E1667">
        <v>0</v>
      </c>
      <c r="F1667">
        <v>0</v>
      </c>
      <c r="G1667">
        <v>0</v>
      </c>
      <c r="H1667">
        <v>0</v>
      </c>
      <c r="I1667">
        <v>0</v>
      </c>
      <c r="J1667">
        <v>0</v>
      </c>
      <c r="K1667">
        <v>0</v>
      </c>
      <c r="L1667">
        <v>0</v>
      </c>
      <c r="M1667">
        <v>0</v>
      </c>
    </row>
    <row r="1668" spans="1:13">
      <c r="A1668" t="s">
        <v>28</v>
      </c>
      <c r="B1668" s="158">
        <v>45961</v>
      </c>
      <c r="C1668">
        <v>0</v>
      </c>
      <c r="D1668">
        <v>0</v>
      </c>
      <c r="E1668">
        <v>0</v>
      </c>
      <c r="F1668">
        <v>0</v>
      </c>
      <c r="G1668">
        <v>0</v>
      </c>
      <c r="H1668">
        <v>0</v>
      </c>
      <c r="I1668">
        <v>0</v>
      </c>
      <c r="J1668">
        <v>0</v>
      </c>
      <c r="K1668">
        <v>0</v>
      </c>
      <c r="L1668">
        <v>0</v>
      </c>
      <c r="M1668">
        <v>0</v>
      </c>
    </row>
    <row r="1669" spans="1:13">
      <c r="A1669" t="s">
        <v>28</v>
      </c>
      <c r="B1669" s="158">
        <v>45962</v>
      </c>
      <c r="C1669">
        <v>0</v>
      </c>
      <c r="D1669">
        <v>0</v>
      </c>
      <c r="E1669">
        <v>0</v>
      </c>
      <c r="F1669">
        <v>0</v>
      </c>
      <c r="G1669">
        <v>0</v>
      </c>
      <c r="H1669">
        <v>0</v>
      </c>
      <c r="I1669">
        <v>0</v>
      </c>
      <c r="J1669">
        <v>0</v>
      </c>
      <c r="K1669">
        <v>0</v>
      </c>
      <c r="L1669">
        <v>0</v>
      </c>
      <c r="M1669">
        <v>0</v>
      </c>
    </row>
    <row r="1670" spans="1:13">
      <c r="A1670" t="s">
        <v>28</v>
      </c>
      <c r="B1670" s="158">
        <v>45963</v>
      </c>
      <c r="C1670">
        <v>0</v>
      </c>
      <c r="D1670">
        <v>0</v>
      </c>
      <c r="E1670">
        <v>0</v>
      </c>
      <c r="F1670">
        <v>0</v>
      </c>
      <c r="G1670">
        <v>0</v>
      </c>
      <c r="H1670">
        <v>0</v>
      </c>
      <c r="I1670">
        <v>0</v>
      </c>
      <c r="J1670">
        <v>0</v>
      </c>
      <c r="K1670">
        <v>0</v>
      </c>
      <c r="L1670">
        <v>0</v>
      </c>
      <c r="M1670">
        <v>0</v>
      </c>
    </row>
    <row r="1671" spans="1:13">
      <c r="A1671" t="s">
        <v>28</v>
      </c>
      <c r="B1671" s="158">
        <v>45964</v>
      </c>
      <c r="C1671">
        <v>0</v>
      </c>
      <c r="D1671">
        <v>0</v>
      </c>
      <c r="E1671">
        <v>0</v>
      </c>
      <c r="F1671">
        <v>0</v>
      </c>
      <c r="G1671">
        <v>0</v>
      </c>
      <c r="H1671">
        <v>0</v>
      </c>
      <c r="I1671">
        <v>0</v>
      </c>
      <c r="J1671">
        <v>0</v>
      </c>
      <c r="K1671">
        <v>0</v>
      </c>
      <c r="L1671">
        <v>0</v>
      </c>
      <c r="M1671">
        <v>0</v>
      </c>
    </row>
    <row r="1672" spans="1:13">
      <c r="A1672" t="s">
        <v>28</v>
      </c>
      <c r="B1672" s="158">
        <v>45965</v>
      </c>
      <c r="C1672">
        <v>0</v>
      </c>
      <c r="D1672">
        <v>0</v>
      </c>
      <c r="E1672">
        <v>0</v>
      </c>
      <c r="F1672">
        <v>0</v>
      </c>
      <c r="G1672">
        <v>0</v>
      </c>
      <c r="H1672">
        <v>0</v>
      </c>
      <c r="I1672">
        <v>0</v>
      </c>
      <c r="J1672">
        <v>0</v>
      </c>
      <c r="K1672">
        <v>0</v>
      </c>
      <c r="L1672">
        <v>0</v>
      </c>
      <c r="M1672">
        <v>0</v>
      </c>
    </row>
    <row r="1673" spans="1:13">
      <c r="A1673" t="s">
        <v>28</v>
      </c>
      <c r="B1673" s="158">
        <v>45966</v>
      </c>
      <c r="C1673">
        <v>0</v>
      </c>
      <c r="D1673">
        <v>0</v>
      </c>
      <c r="E1673">
        <v>0</v>
      </c>
      <c r="F1673">
        <v>0</v>
      </c>
      <c r="G1673">
        <v>0</v>
      </c>
      <c r="H1673">
        <v>0</v>
      </c>
      <c r="I1673">
        <v>0</v>
      </c>
      <c r="J1673">
        <v>0</v>
      </c>
      <c r="K1673">
        <v>0</v>
      </c>
      <c r="L1673">
        <v>0</v>
      </c>
      <c r="M1673">
        <v>0</v>
      </c>
    </row>
    <row r="1674" spans="1:13">
      <c r="A1674" t="s">
        <v>28</v>
      </c>
      <c r="B1674" s="158">
        <v>45967</v>
      </c>
      <c r="C1674">
        <v>0</v>
      </c>
      <c r="D1674">
        <v>0</v>
      </c>
      <c r="E1674">
        <v>0</v>
      </c>
      <c r="F1674">
        <v>0</v>
      </c>
      <c r="G1674">
        <v>0</v>
      </c>
      <c r="H1674">
        <v>0</v>
      </c>
      <c r="I1674">
        <v>0</v>
      </c>
      <c r="J1674">
        <v>0</v>
      </c>
      <c r="K1674">
        <v>0</v>
      </c>
      <c r="L1674">
        <v>0</v>
      </c>
      <c r="M1674">
        <v>0</v>
      </c>
    </row>
    <row r="1675" spans="1:13">
      <c r="A1675" t="s">
        <v>28</v>
      </c>
      <c r="B1675" s="158">
        <v>45968</v>
      </c>
      <c r="C1675">
        <v>0</v>
      </c>
      <c r="D1675">
        <v>0</v>
      </c>
      <c r="E1675">
        <v>0</v>
      </c>
      <c r="F1675">
        <v>0</v>
      </c>
      <c r="G1675">
        <v>0</v>
      </c>
      <c r="H1675">
        <v>0</v>
      </c>
      <c r="I1675">
        <v>0</v>
      </c>
      <c r="J1675">
        <v>0</v>
      </c>
      <c r="K1675">
        <v>0</v>
      </c>
      <c r="L1675">
        <v>0</v>
      </c>
      <c r="M1675">
        <v>0</v>
      </c>
    </row>
    <row r="1676" spans="1:13">
      <c r="A1676" t="s">
        <v>28</v>
      </c>
      <c r="B1676" s="158">
        <v>45969</v>
      </c>
      <c r="C1676">
        <v>0</v>
      </c>
      <c r="D1676">
        <v>0</v>
      </c>
      <c r="E1676">
        <v>0</v>
      </c>
      <c r="F1676">
        <v>0</v>
      </c>
      <c r="G1676">
        <v>0</v>
      </c>
      <c r="H1676">
        <v>0</v>
      </c>
      <c r="I1676">
        <v>0</v>
      </c>
      <c r="J1676">
        <v>0</v>
      </c>
      <c r="K1676">
        <v>0</v>
      </c>
      <c r="L1676">
        <v>0</v>
      </c>
      <c r="M1676">
        <v>0</v>
      </c>
    </row>
    <row r="1677" spans="1:13">
      <c r="A1677" t="s">
        <v>28</v>
      </c>
      <c r="B1677" s="158">
        <v>45970</v>
      </c>
      <c r="C1677">
        <v>0</v>
      </c>
      <c r="D1677">
        <v>0</v>
      </c>
      <c r="E1677">
        <v>0</v>
      </c>
      <c r="F1677">
        <v>0</v>
      </c>
      <c r="G1677">
        <v>0</v>
      </c>
      <c r="H1677">
        <v>0</v>
      </c>
      <c r="I1677">
        <v>0</v>
      </c>
      <c r="J1677">
        <v>0</v>
      </c>
      <c r="K1677">
        <v>0</v>
      </c>
      <c r="L1677">
        <v>0</v>
      </c>
      <c r="M1677">
        <v>0</v>
      </c>
    </row>
    <row r="1678" spans="1:13">
      <c r="A1678" t="s">
        <v>28</v>
      </c>
      <c r="B1678" s="158">
        <v>45971</v>
      </c>
      <c r="C1678">
        <v>0</v>
      </c>
      <c r="D1678">
        <v>0</v>
      </c>
      <c r="E1678">
        <v>0</v>
      </c>
      <c r="F1678">
        <v>0</v>
      </c>
      <c r="G1678">
        <v>0</v>
      </c>
      <c r="H1678">
        <v>0</v>
      </c>
      <c r="I1678">
        <v>0</v>
      </c>
      <c r="J1678">
        <v>0</v>
      </c>
      <c r="K1678">
        <v>0</v>
      </c>
      <c r="L1678">
        <v>0</v>
      </c>
      <c r="M1678">
        <v>0</v>
      </c>
    </row>
    <row r="1679" spans="1:13">
      <c r="A1679" t="s">
        <v>28</v>
      </c>
      <c r="B1679" s="158">
        <v>45972</v>
      </c>
      <c r="C1679">
        <v>0</v>
      </c>
      <c r="D1679">
        <v>0</v>
      </c>
      <c r="E1679">
        <v>0</v>
      </c>
      <c r="F1679">
        <v>0</v>
      </c>
      <c r="G1679">
        <v>0</v>
      </c>
      <c r="H1679">
        <v>0</v>
      </c>
      <c r="I1679">
        <v>0</v>
      </c>
      <c r="J1679">
        <v>0</v>
      </c>
      <c r="K1679">
        <v>0</v>
      </c>
      <c r="L1679">
        <v>0</v>
      </c>
      <c r="M1679">
        <v>0</v>
      </c>
    </row>
    <row r="1680" spans="1:13">
      <c r="A1680" t="s">
        <v>28</v>
      </c>
      <c r="B1680" s="158">
        <v>45973</v>
      </c>
      <c r="C1680">
        <v>0</v>
      </c>
      <c r="D1680">
        <v>0</v>
      </c>
      <c r="E1680">
        <v>0</v>
      </c>
      <c r="F1680">
        <v>0</v>
      </c>
      <c r="G1680">
        <v>0</v>
      </c>
      <c r="H1680">
        <v>0</v>
      </c>
      <c r="I1680">
        <v>0</v>
      </c>
      <c r="J1680">
        <v>0</v>
      </c>
      <c r="K1680">
        <v>0</v>
      </c>
      <c r="L1680">
        <v>0</v>
      </c>
      <c r="M1680">
        <v>0</v>
      </c>
    </row>
    <row r="1681" spans="1:13">
      <c r="A1681" t="s">
        <v>28</v>
      </c>
      <c r="B1681" s="158">
        <v>45974</v>
      </c>
      <c r="C1681">
        <v>0</v>
      </c>
      <c r="D1681">
        <v>0</v>
      </c>
      <c r="E1681">
        <v>0</v>
      </c>
      <c r="F1681">
        <v>0</v>
      </c>
      <c r="G1681">
        <v>0</v>
      </c>
      <c r="H1681">
        <v>0</v>
      </c>
      <c r="I1681">
        <v>0</v>
      </c>
      <c r="J1681">
        <v>0</v>
      </c>
      <c r="K1681">
        <v>0</v>
      </c>
      <c r="L1681">
        <v>0</v>
      </c>
      <c r="M1681">
        <v>0</v>
      </c>
    </row>
    <row r="1682" spans="1:13">
      <c r="A1682" t="s">
        <v>28</v>
      </c>
      <c r="B1682" s="158">
        <v>45975</v>
      </c>
      <c r="C1682">
        <v>0</v>
      </c>
      <c r="D1682">
        <v>0</v>
      </c>
      <c r="E1682">
        <v>0</v>
      </c>
      <c r="F1682">
        <v>0</v>
      </c>
      <c r="G1682">
        <v>0</v>
      </c>
      <c r="H1682">
        <v>0</v>
      </c>
      <c r="I1682">
        <v>0</v>
      </c>
      <c r="J1682">
        <v>0</v>
      </c>
      <c r="K1682">
        <v>0</v>
      </c>
      <c r="L1682">
        <v>0</v>
      </c>
      <c r="M1682">
        <v>0</v>
      </c>
    </row>
    <row r="1683" spans="1:13">
      <c r="A1683" t="s">
        <v>28</v>
      </c>
      <c r="B1683" s="158">
        <v>45976</v>
      </c>
      <c r="C1683">
        <v>0</v>
      </c>
      <c r="D1683">
        <v>0</v>
      </c>
      <c r="E1683">
        <v>0</v>
      </c>
      <c r="F1683">
        <v>0</v>
      </c>
      <c r="G1683">
        <v>0</v>
      </c>
      <c r="H1683">
        <v>0</v>
      </c>
      <c r="I1683">
        <v>0</v>
      </c>
      <c r="J1683">
        <v>0</v>
      </c>
      <c r="K1683">
        <v>0</v>
      </c>
      <c r="L1683">
        <v>0</v>
      </c>
      <c r="M1683">
        <v>0</v>
      </c>
    </row>
    <row r="1684" spans="1:13">
      <c r="A1684" t="s">
        <v>28</v>
      </c>
      <c r="B1684" s="158">
        <v>45977</v>
      </c>
      <c r="C1684">
        <v>0</v>
      </c>
      <c r="D1684">
        <v>0</v>
      </c>
      <c r="E1684">
        <v>0</v>
      </c>
      <c r="F1684">
        <v>0</v>
      </c>
      <c r="G1684">
        <v>0</v>
      </c>
      <c r="H1684">
        <v>0</v>
      </c>
      <c r="I1684">
        <v>0</v>
      </c>
      <c r="J1684">
        <v>0</v>
      </c>
      <c r="K1684">
        <v>0</v>
      </c>
      <c r="L1684">
        <v>0</v>
      </c>
      <c r="M1684">
        <v>0</v>
      </c>
    </row>
    <row r="1685" spans="1:13">
      <c r="A1685" t="s">
        <v>28</v>
      </c>
      <c r="B1685" s="158">
        <v>45978</v>
      </c>
      <c r="C1685">
        <v>0</v>
      </c>
      <c r="D1685">
        <v>0</v>
      </c>
      <c r="E1685">
        <v>0</v>
      </c>
      <c r="F1685">
        <v>0</v>
      </c>
      <c r="G1685">
        <v>0</v>
      </c>
      <c r="H1685">
        <v>0</v>
      </c>
      <c r="I1685">
        <v>0</v>
      </c>
      <c r="J1685">
        <v>0</v>
      </c>
      <c r="K1685">
        <v>0</v>
      </c>
      <c r="L1685">
        <v>0</v>
      </c>
      <c r="M1685">
        <v>0</v>
      </c>
    </row>
    <row r="1686" spans="1:13">
      <c r="A1686" t="s">
        <v>28</v>
      </c>
      <c r="B1686" s="158">
        <v>45979</v>
      </c>
      <c r="C1686">
        <v>0</v>
      </c>
      <c r="D1686">
        <v>0</v>
      </c>
      <c r="E1686">
        <v>0</v>
      </c>
      <c r="F1686">
        <v>0</v>
      </c>
      <c r="G1686">
        <v>0</v>
      </c>
      <c r="H1686">
        <v>0</v>
      </c>
      <c r="I1686">
        <v>0</v>
      </c>
      <c r="J1686">
        <v>0</v>
      </c>
      <c r="K1686">
        <v>0</v>
      </c>
      <c r="L1686">
        <v>0</v>
      </c>
      <c r="M1686">
        <v>0</v>
      </c>
    </row>
    <row r="1687" spans="1:13">
      <c r="A1687" t="s">
        <v>28</v>
      </c>
      <c r="B1687" s="158">
        <v>45980</v>
      </c>
      <c r="C1687">
        <v>0</v>
      </c>
      <c r="D1687">
        <v>0</v>
      </c>
      <c r="E1687">
        <v>0</v>
      </c>
      <c r="F1687">
        <v>0</v>
      </c>
      <c r="G1687">
        <v>0</v>
      </c>
      <c r="H1687">
        <v>0</v>
      </c>
      <c r="I1687">
        <v>0</v>
      </c>
      <c r="J1687">
        <v>0</v>
      </c>
      <c r="K1687">
        <v>0</v>
      </c>
      <c r="L1687">
        <v>0</v>
      </c>
      <c r="M1687">
        <v>0</v>
      </c>
    </row>
    <row r="1688" spans="1:13">
      <c r="A1688" t="s">
        <v>28</v>
      </c>
      <c r="B1688" s="158">
        <v>45981</v>
      </c>
      <c r="C1688">
        <v>0</v>
      </c>
      <c r="D1688">
        <v>0</v>
      </c>
      <c r="E1688">
        <v>0</v>
      </c>
      <c r="F1688">
        <v>0</v>
      </c>
      <c r="G1688">
        <v>0</v>
      </c>
      <c r="H1688">
        <v>0</v>
      </c>
      <c r="I1688">
        <v>0</v>
      </c>
      <c r="J1688">
        <v>0</v>
      </c>
      <c r="K1688">
        <v>0</v>
      </c>
      <c r="L1688">
        <v>0</v>
      </c>
      <c r="M1688">
        <v>0</v>
      </c>
    </row>
    <row r="1689" spans="1:13">
      <c r="A1689" t="s">
        <v>28</v>
      </c>
      <c r="B1689" s="158">
        <v>45982</v>
      </c>
      <c r="C1689">
        <v>0</v>
      </c>
      <c r="D1689">
        <v>0</v>
      </c>
      <c r="E1689">
        <v>0</v>
      </c>
      <c r="F1689">
        <v>0</v>
      </c>
      <c r="G1689">
        <v>0</v>
      </c>
      <c r="H1689">
        <v>0</v>
      </c>
      <c r="I1689">
        <v>0</v>
      </c>
      <c r="J1689">
        <v>0</v>
      </c>
      <c r="K1689">
        <v>0</v>
      </c>
      <c r="L1689">
        <v>0</v>
      </c>
      <c r="M1689">
        <v>0</v>
      </c>
    </row>
    <row r="1690" spans="1:13">
      <c r="A1690" t="s">
        <v>28</v>
      </c>
      <c r="B1690" s="158">
        <v>45983</v>
      </c>
      <c r="C1690">
        <v>0</v>
      </c>
      <c r="D1690">
        <v>0</v>
      </c>
      <c r="E1690">
        <v>0</v>
      </c>
      <c r="F1690">
        <v>0</v>
      </c>
      <c r="G1690">
        <v>0</v>
      </c>
      <c r="H1690">
        <v>0</v>
      </c>
      <c r="I1690">
        <v>0</v>
      </c>
      <c r="J1690">
        <v>0</v>
      </c>
      <c r="K1690">
        <v>0</v>
      </c>
      <c r="L1690">
        <v>0</v>
      </c>
      <c r="M1690">
        <v>0</v>
      </c>
    </row>
    <row r="1691" spans="1:13">
      <c r="A1691" t="s">
        <v>28</v>
      </c>
      <c r="B1691" s="158">
        <v>45984</v>
      </c>
      <c r="C1691">
        <v>0</v>
      </c>
      <c r="D1691">
        <v>0</v>
      </c>
      <c r="E1691">
        <v>0</v>
      </c>
      <c r="F1691">
        <v>0</v>
      </c>
      <c r="G1691">
        <v>0</v>
      </c>
      <c r="H1691">
        <v>0</v>
      </c>
      <c r="I1691">
        <v>0</v>
      </c>
      <c r="J1691">
        <v>0</v>
      </c>
      <c r="K1691">
        <v>0</v>
      </c>
      <c r="L1691">
        <v>0</v>
      </c>
      <c r="M1691">
        <v>0</v>
      </c>
    </row>
    <row r="1692" spans="1:13">
      <c r="A1692" t="s">
        <v>28</v>
      </c>
      <c r="B1692" s="158">
        <v>45985</v>
      </c>
      <c r="C1692">
        <v>0</v>
      </c>
      <c r="D1692">
        <v>0</v>
      </c>
      <c r="E1692">
        <v>0</v>
      </c>
      <c r="F1692">
        <v>0</v>
      </c>
      <c r="G1692">
        <v>0</v>
      </c>
      <c r="H1692">
        <v>0</v>
      </c>
      <c r="I1692">
        <v>0</v>
      </c>
      <c r="J1692">
        <v>0</v>
      </c>
      <c r="K1692">
        <v>0</v>
      </c>
      <c r="L1692">
        <v>0</v>
      </c>
      <c r="M1692">
        <v>0</v>
      </c>
    </row>
    <row r="1693" spans="1:13">
      <c r="A1693" t="s">
        <v>28</v>
      </c>
      <c r="B1693" s="158">
        <v>45986</v>
      </c>
      <c r="C1693">
        <v>0</v>
      </c>
      <c r="D1693">
        <v>0</v>
      </c>
      <c r="E1693">
        <v>0</v>
      </c>
      <c r="F1693">
        <v>0</v>
      </c>
      <c r="G1693">
        <v>0</v>
      </c>
      <c r="H1693">
        <v>0</v>
      </c>
      <c r="I1693">
        <v>0</v>
      </c>
      <c r="J1693">
        <v>0</v>
      </c>
      <c r="K1693">
        <v>0</v>
      </c>
      <c r="L1693">
        <v>0</v>
      </c>
      <c r="M1693">
        <v>0</v>
      </c>
    </row>
    <row r="1694" spans="1:13">
      <c r="A1694" t="s">
        <v>28</v>
      </c>
      <c r="B1694" s="158">
        <v>45987</v>
      </c>
      <c r="C1694">
        <v>0</v>
      </c>
      <c r="D1694">
        <v>0</v>
      </c>
      <c r="E1694">
        <v>0</v>
      </c>
      <c r="F1694">
        <v>0</v>
      </c>
      <c r="G1694">
        <v>0</v>
      </c>
      <c r="H1694">
        <v>0</v>
      </c>
      <c r="I1694">
        <v>0</v>
      </c>
      <c r="J1694">
        <v>0</v>
      </c>
      <c r="K1694">
        <v>0</v>
      </c>
      <c r="L1694">
        <v>0</v>
      </c>
      <c r="M1694">
        <v>0</v>
      </c>
    </row>
    <row r="1695" spans="1:13">
      <c r="A1695" t="s">
        <v>28</v>
      </c>
      <c r="B1695" s="158">
        <v>45988</v>
      </c>
      <c r="C1695">
        <v>0</v>
      </c>
      <c r="D1695">
        <v>0</v>
      </c>
      <c r="E1695">
        <v>0</v>
      </c>
      <c r="F1695">
        <v>0</v>
      </c>
      <c r="G1695">
        <v>0</v>
      </c>
      <c r="H1695">
        <v>0</v>
      </c>
      <c r="I1695">
        <v>0</v>
      </c>
      <c r="J1695">
        <v>0</v>
      </c>
      <c r="K1695">
        <v>0</v>
      </c>
      <c r="L1695">
        <v>0</v>
      </c>
      <c r="M1695">
        <v>0</v>
      </c>
    </row>
    <row r="1696" spans="1:13">
      <c r="A1696" t="s">
        <v>28</v>
      </c>
      <c r="B1696" s="158">
        <v>45989</v>
      </c>
      <c r="C1696">
        <v>0</v>
      </c>
      <c r="D1696">
        <v>0</v>
      </c>
      <c r="E1696">
        <v>0</v>
      </c>
      <c r="F1696">
        <v>0</v>
      </c>
      <c r="G1696">
        <v>0</v>
      </c>
      <c r="H1696">
        <v>0</v>
      </c>
      <c r="I1696">
        <v>0</v>
      </c>
      <c r="J1696">
        <v>0</v>
      </c>
      <c r="K1696">
        <v>0</v>
      </c>
      <c r="L1696">
        <v>0</v>
      </c>
      <c r="M1696">
        <v>0</v>
      </c>
    </row>
    <row r="1697" spans="1:13">
      <c r="A1697" t="s">
        <v>28</v>
      </c>
      <c r="B1697" s="158">
        <v>45990</v>
      </c>
      <c r="C1697">
        <v>0</v>
      </c>
      <c r="D1697">
        <v>0</v>
      </c>
      <c r="E1697">
        <v>0</v>
      </c>
      <c r="F1697">
        <v>0</v>
      </c>
      <c r="G1697">
        <v>0</v>
      </c>
      <c r="H1697">
        <v>0</v>
      </c>
      <c r="I1697">
        <v>0</v>
      </c>
      <c r="J1697">
        <v>0</v>
      </c>
      <c r="K1697">
        <v>0</v>
      </c>
      <c r="L1697">
        <v>0</v>
      </c>
      <c r="M1697">
        <v>0</v>
      </c>
    </row>
    <row r="1698" spans="1:13">
      <c r="A1698" t="s">
        <v>28</v>
      </c>
      <c r="B1698" s="158">
        <v>45991</v>
      </c>
      <c r="C1698">
        <v>0</v>
      </c>
      <c r="D1698">
        <v>0</v>
      </c>
      <c r="E1698">
        <v>0</v>
      </c>
      <c r="F1698">
        <v>0</v>
      </c>
      <c r="G1698">
        <v>0</v>
      </c>
      <c r="H1698">
        <v>0</v>
      </c>
      <c r="I1698">
        <v>0</v>
      </c>
      <c r="J1698">
        <v>0</v>
      </c>
      <c r="K1698">
        <v>0</v>
      </c>
      <c r="L1698">
        <v>0</v>
      </c>
      <c r="M1698">
        <v>0</v>
      </c>
    </row>
    <row r="1699" spans="1:13">
      <c r="A1699" t="s">
        <v>28</v>
      </c>
      <c r="B1699" s="158">
        <v>45992</v>
      </c>
      <c r="C1699">
        <v>0</v>
      </c>
      <c r="D1699">
        <v>0</v>
      </c>
      <c r="E1699">
        <v>0</v>
      </c>
      <c r="F1699">
        <v>0</v>
      </c>
      <c r="G1699">
        <v>0</v>
      </c>
      <c r="H1699">
        <v>0</v>
      </c>
      <c r="I1699">
        <v>0</v>
      </c>
      <c r="J1699">
        <v>0</v>
      </c>
      <c r="K1699">
        <v>0</v>
      </c>
      <c r="L1699">
        <v>0</v>
      </c>
      <c r="M1699">
        <v>0</v>
      </c>
    </row>
    <row r="1700" spans="1:13">
      <c r="A1700" t="s">
        <v>28</v>
      </c>
      <c r="B1700" s="158">
        <v>45993</v>
      </c>
      <c r="C1700">
        <v>0</v>
      </c>
      <c r="D1700">
        <v>0</v>
      </c>
      <c r="E1700">
        <v>0</v>
      </c>
      <c r="F1700">
        <v>0</v>
      </c>
      <c r="G1700">
        <v>0</v>
      </c>
      <c r="H1700">
        <v>0</v>
      </c>
      <c r="I1700">
        <v>0</v>
      </c>
      <c r="J1700">
        <v>0</v>
      </c>
      <c r="K1700">
        <v>0</v>
      </c>
      <c r="L1700">
        <v>0</v>
      </c>
      <c r="M1700">
        <v>0</v>
      </c>
    </row>
    <row r="1701" spans="1:13">
      <c r="A1701" t="s">
        <v>28</v>
      </c>
      <c r="B1701" s="158">
        <v>45994</v>
      </c>
      <c r="C1701">
        <v>0</v>
      </c>
      <c r="D1701">
        <v>0</v>
      </c>
      <c r="E1701">
        <v>0</v>
      </c>
      <c r="F1701">
        <v>0</v>
      </c>
      <c r="G1701">
        <v>0</v>
      </c>
      <c r="H1701">
        <v>0</v>
      </c>
      <c r="I1701">
        <v>0</v>
      </c>
      <c r="J1701">
        <v>0</v>
      </c>
      <c r="K1701">
        <v>0</v>
      </c>
      <c r="L1701">
        <v>0</v>
      </c>
      <c r="M1701">
        <v>0</v>
      </c>
    </row>
    <row r="1702" spans="1:13">
      <c r="A1702" t="s">
        <v>28</v>
      </c>
      <c r="B1702" s="158">
        <v>45995</v>
      </c>
      <c r="C1702">
        <v>0</v>
      </c>
      <c r="D1702">
        <v>0</v>
      </c>
      <c r="E1702">
        <v>0</v>
      </c>
      <c r="F1702">
        <v>0</v>
      </c>
      <c r="G1702">
        <v>0</v>
      </c>
      <c r="H1702">
        <v>0</v>
      </c>
      <c r="I1702">
        <v>0</v>
      </c>
      <c r="J1702">
        <v>0</v>
      </c>
      <c r="K1702">
        <v>0</v>
      </c>
      <c r="L1702">
        <v>0</v>
      </c>
      <c r="M1702">
        <v>0</v>
      </c>
    </row>
    <row r="1703" spans="1:13">
      <c r="A1703" t="s">
        <v>28</v>
      </c>
      <c r="B1703" s="158">
        <v>45996</v>
      </c>
      <c r="C1703">
        <v>0</v>
      </c>
      <c r="D1703">
        <v>0</v>
      </c>
      <c r="E1703">
        <v>0</v>
      </c>
      <c r="F1703">
        <v>0</v>
      </c>
      <c r="G1703">
        <v>0</v>
      </c>
      <c r="H1703">
        <v>0</v>
      </c>
      <c r="I1703">
        <v>0</v>
      </c>
      <c r="J1703">
        <v>0</v>
      </c>
      <c r="K1703">
        <v>0</v>
      </c>
      <c r="L1703">
        <v>0</v>
      </c>
      <c r="M1703">
        <v>0</v>
      </c>
    </row>
    <row r="1704" spans="1:13">
      <c r="A1704" t="s">
        <v>28</v>
      </c>
      <c r="B1704" s="158">
        <v>45997</v>
      </c>
      <c r="C1704">
        <v>0</v>
      </c>
      <c r="D1704">
        <v>0</v>
      </c>
      <c r="E1704">
        <v>0</v>
      </c>
      <c r="F1704">
        <v>0</v>
      </c>
      <c r="G1704">
        <v>0</v>
      </c>
      <c r="H1704">
        <v>0</v>
      </c>
      <c r="I1704">
        <v>0</v>
      </c>
      <c r="J1704">
        <v>0</v>
      </c>
      <c r="K1704">
        <v>0</v>
      </c>
      <c r="L1704">
        <v>0</v>
      </c>
      <c r="M1704">
        <v>0</v>
      </c>
    </row>
    <row r="1705" spans="1:13">
      <c r="A1705" t="s">
        <v>28</v>
      </c>
      <c r="B1705" s="158">
        <v>45998</v>
      </c>
      <c r="C1705">
        <v>0</v>
      </c>
      <c r="D1705">
        <v>0</v>
      </c>
      <c r="E1705">
        <v>0</v>
      </c>
      <c r="F1705">
        <v>0</v>
      </c>
      <c r="G1705">
        <v>0</v>
      </c>
      <c r="H1705">
        <v>0</v>
      </c>
      <c r="I1705">
        <v>0</v>
      </c>
      <c r="J1705">
        <v>0</v>
      </c>
      <c r="K1705">
        <v>0</v>
      </c>
      <c r="L1705">
        <v>0</v>
      </c>
      <c r="M1705">
        <v>0</v>
      </c>
    </row>
    <row r="1706" spans="1:13">
      <c r="A1706" t="s">
        <v>28</v>
      </c>
      <c r="B1706" s="158">
        <v>45999</v>
      </c>
      <c r="C1706">
        <v>0</v>
      </c>
      <c r="D1706">
        <v>0</v>
      </c>
      <c r="E1706">
        <v>0</v>
      </c>
      <c r="F1706">
        <v>0</v>
      </c>
      <c r="G1706">
        <v>0</v>
      </c>
      <c r="H1706">
        <v>0</v>
      </c>
      <c r="I1706">
        <v>0</v>
      </c>
      <c r="J1706">
        <v>0</v>
      </c>
      <c r="K1706">
        <v>0</v>
      </c>
      <c r="L1706">
        <v>0</v>
      </c>
      <c r="M1706">
        <v>0</v>
      </c>
    </row>
    <row r="1707" spans="1:13">
      <c r="A1707" t="s">
        <v>28</v>
      </c>
      <c r="B1707" s="158">
        <v>46000</v>
      </c>
      <c r="C1707">
        <v>0</v>
      </c>
      <c r="D1707">
        <v>0</v>
      </c>
      <c r="E1707">
        <v>0</v>
      </c>
      <c r="F1707">
        <v>0</v>
      </c>
      <c r="G1707">
        <v>0</v>
      </c>
      <c r="H1707">
        <v>0</v>
      </c>
      <c r="I1707">
        <v>0</v>
      </c>
      <c r="J1707">
        <v>0</v>
      </c>
      <c r="K1707">
        <v>0</v>
      </c>
      <c r="L1707">
        <v>0</v>
      </c>
      <c r="M1707">
        <v>0</v>
      </c>
    </row>
    <row r="1708" spans="1:13">
      <c r="A1708" t="s">
        <v>28</v>
      </c>
      <c r="B1708" s="158">
        <v>46001</v>
      </c>
      <c r="C1708">
        <v>0</v>
      </c>
      <c r="D1708">
        <v>0</v>
      </c>
      <c r="E1708">
        <v>0</v>
      </c>
      <c r="F1708">
        <v>0</v>
      </c>
      <c r="G1708">
        <v>0</v>
      </c>
      <c r="H1708">
        <v>0</v>
      </c>
      <c r="I1708">
        <v>0</v>
      </c>
      <c r="J1708">
        <v>0</v>
      </c>
      <c r="K1708">
        <v>0</v>
      </c>
      <c r="L1708">
        <v>0</v>
      </c>
      <c r="M1708">
        <v>0</v>
      </c>
    </row>
    <row r="1709" spans="1:13">
      <c r="A1709" t="s">
        <v>28</v>
      </c>
      <c r="B1709" s="158">
        <v>46002</v>
      </c>
      <c r="C1709">
        <v>0</v>
      </c>
      <c r="D1709">
        <v>0</v>
      </c>
      <c r="E1709">
        <v>0</v>
      </c>
      <c r="F1709">
        <v>0</v>
      </c>
      <c r="G1709">
        <v>0</v>
      </c>
      <c r="H1709">
        <v>0</v>
      </c>
      <c r="I1709">
        <v>0</v>
      </c>
      <c r="J1709">
        <v>0</v>
      </c>
      <c r="K1709">
        <v>0</v>
      </c>
      <c r="L1709">
        <v>0</v>
      </c>
      <c r="M1709">
        <v>0</v>
      </c>
    </row>
    <row r="1710" spans="1:13">
      <c r="A1710" t="s">
        <v>28</v>
      </c>
      <c r="B1710" s="158">
        <v>46003</v>
      </c>
      <c r="C1710">
        <v>0</v>
      </c>
      <c r="D1710">
        <v>0</v>
      </c>
      <c r="E1710">
        <v>0</v>
      </c>
      <c r="F1710">
        <v>0</v>
      </c>
      <c r="G1710">
        <v>0</v>
      </c>
      <c r="H1710">
        <v>0</v>
      </c>
      <c r="I1710">
        <v>0</v>
      </c>
      <c r="J1710">
        <v>0</v>
      </c>
      <c r="K1710">
        <v>0</v>
      </c>
      <c r="L1710">
        <v>0</v>
      </c>
      <c r="M1710">
        <v>0</v>
      </c>
    </row>
    <row r="1711" spans="1:13">
      <c r="A1711" t="s">
        <v>28</v>
      </c>
      <c r="B1711" s="158">
        <v>46004</v>
      </c>
      <c r="C1711">
        <v>0</v>
      </c>
      <c r="D1711">
        <v>0</v>
      </c>
      <c r="E1711">
        <v>0</v>
      </c>
      <c r="F1711">
        <v>0</v>
      </c>
      <c r="G1711">
        <v>0</v>
      </c>
      <c r="H1711">
        <v>0</v>
      </c>
      <c r="I1711">
        <v>0</v>
      </c>
      <c r="J1711">
        <v>0</v>
      </c>
      <c r="K1711">
        <v>0</v>
      </c>
      <c r="L1711">
        <v>0</v>
      </c>
      <c r="M1711">
        <v>0</v>
      </c>
    </row>
    <row r="1712" spans="1:13">
      <c r="A1712" t="s">
        <v>28</v>
      </c>
      <c r="B1712" s="158">
        <v>46005</v>
      </c>
      <c r="C1712">
        <v>0</v>
      </c>
      <c r="D1712">
        <v>0</v>
      </c>
      <c r="E1712">
        <v>0</v>
      </c>
      <c r="F1712">
        <v>0</v>
      </c>
      <c r="G1712">
        <v>0</v>
      </c>
      <c r="H1712">
        <v>0</v>
      </c>
      <c r="I1712">
        <v>0</v>
      </c>
      <c r="J1712">
        <v>0</v>
      </c>
      <c r="K1712">
        <v>0</v>
      </c>
      <c r="L1712">
        <v>0</v>
      </c>
      <c r="M1712">
        <v>0</v>
      </c>
    </row>
    <row r="1713" spans="1:13">
      <c r="A1713" t="s">
        <v>28</v>
      </c>
      <c r="B1713" s="158">
        <v>46006</v>
      </c>
      <c r="C1713">
        <v>0</v>
      </c>
      <c r="D1713">
        <v>0</v>
      </c>
      <c r="E1713">
        <v>0</v>
      </c>
      <c r="F1713">
        <v>0</v>
      </c>
      <c r="G1713">
        <v>0</v>
      </c>
      <c r="H1713">
        <v>0</v>
      </c>
      <c r="I1713">
        <v>0</v>
      </c>
      <c r="J1713">
        <v>0</v>
      </c>
      <c r="K1713">
        <v>0</v>
      </c>
      <c r="L1713">
        <v>0</v>
      </c>
      <c r="M1713">
        <v>0</v>
      </c>
    </row>
    <row r="1714" spans="1:13">
      <c r="A1714" t="s">
        <v>28</v>
      </c>
      <c r="B1714" s="158">
        <v>46007</v>
      </c>
      <c r="C1714">
        <v>0</v>
      </c>
      <c r="D1714">
        <v>0</v>
      </c>
      <c r="E1714">
        <v>0</v>
      </c>
      <c r="F1714">
        <v>0</v>
      </c>
      <c r="G1714">
        <v>0</v>
      </c>
      <c r="H1714">
        <v>0</v>
      </c>
      <c r="I1714">
        <v>0</v>
      </c>
      <c r="J1714">
        <v>0</v>
      </c>
      <c r="K1714">
        <v>0</v>
      </c>
      <c r="L1714">
        <v>0</v>
      </c>
      <c r="M1714">
        <v>0</v>
      </c>
    </row>
    <row r="1715" spans="1:13">
      <c r="A1715" t="s">
        <v>28</v>
      </c>
      <c r="B1715" s="158">
        <v>46008</v>
      </c>
      <c r="C1715">
        <v>0</v>
      </c>
      <c r="D1715">
        <v>0</v>
      </c>
      <c r="E1715">
        <v>0</v>
      </c>
      <c r="F1715">
        <v>0</v>
      </c>
      <c r="G1715">
        <v>0</v>
      </c>
      <c r="H1715">
        <v>0</v>
      </c>
      <c r="I1715">
        <v>0</v>
      </c>
      <c r="J1715">
        <v>0</v>
      </c>
      <c r="K1715">
        <v>0</v>
      </c>
      <c r="L1715">
        <v>0</v>
      </c>
      <c r="M1715">
        <v>0</v>
      </c>
    </row>
    <row r="1716" spans="1:13">
      <c r="A1716" t="s">
        <v>28</v>
      </c>
      <c r="B1716" s="158">
        <v>46009</v>
      </c>
      <c r="C1716">
        <v>0</v>
      </c>
      <c r="D1716">
        <v>0</v>
      </c>
      <c r="E1716">
        <v>0</v>
      </c>
      <c r="F1716">
        <v>0</v>
      </c>
      <c r="G1716">
        <v>0</v>
      </c>
      <c r="H1716">
        <v>0</v>
      </c>
      <c r="I1716">
        <v>0</v>
      </c>
      <c r="J1716">
        <v>0</v>
      </c>
      <c r="K1716">
        <v>0</v>
      </c>
      <c r="L1716">
        <v>0</v>
      </c>
      <c r="M1716">
        <v>0</v>
      </c>
    </row>
    <row r="1717" spans="1:13">
      <c r="A1717" t="s">
        <v>28</v>
      </c>
      <c r="B1717" s="158">
        <v>46010</v>
      </c>
      <c r="C1717">
        <v>0</v>
      </c>
      <c r="D1717">
        <v>0</v>
      </c>
      <c r="E1717">
        <v>0</v>
      </c>
      <c r="F1717">
        <v>0</v>
      </c>
      <c r="G1717">
        <v>0</v>
      </c>
      <c r="H1717">
        <v>0</v>
      </c>
      <c r="I1717">
        <v>0</v>
      </c>
      <c r="J1717">
        <v>0</v>
      </c>
      <c r="K1717">
        <v>0</v>
      </c>
      <c r="L1717">
        <v>0</v>
      </c>
      <c r="M1717">
        <v>0</v>
      </c>
    </row>
    <row r="1718" spans="1:13">
      <c r="A1718" t="s">
        <v>28</v>
      </c>
      <c r="B1718" s="158">
        <v>46011</v>
      </c>
      <c r="C1718">
        <v>0</v>
      </c>
      <c r="D1718">
        <v>0</v>
      </c>
      <c r="E1718">
        <v>0</v>
      </c>
      <c r="F1718">
        <v>0</v>
      </c>
      <c r="G1718">
        <v>0</v>
      </c>
      <c r="H1718">
        <v>0</v>
      </c>
      <c r="I1718">
        <v>0</v>
      </c>
      <c r="J1718">
        <v>0</v>
      </c>
      <c r="K1718">
        <v>0</v>
      </c>
      <c r="L1718">
        <v>0</v>
      </c>
      <c r="M1718">
        <v>0</v>
      </c>
    </row>
    <row r="1719" spans="1:13">
      <c r="A1719" t="s">
        <v>28</v>
      </c>
      <c r="B1719" s="158">
        <v>46012</v>
      </c>
      <c r="C1719">
        <v>0</v>
      </c>
      <c r="D1719">
        <v>0</v>
      </c>
      <c r="E1719">
        <v>0</v>
      </c>
      <c r="F1719">
        <v>0</v>
      </c>
      <c r="G1719">
        <v>0</v>
      </c>
      <c r="H1719">
        <v>0</v>
      </c>
      <c r="I1719">
        <v>0</v>
      </c>
      <c r="J1719">
        <v>0</v>
      </c>
      <c r="K1719">
        <v>0</v>
      </c>
      <c r="L1719">
        <v>0</v>
      </c>
      <c r="M1719">
        <v>0</v>
      </c>
    </row>
    <row r="1720" spans="1:13">
      <c r="A1720" t="s">
        <v>28</v>
      </c>
      <c r="B1720" s="158">
        <v>46013</v>
      </c>
      <c r="C1720">
        <v>0</v>
      </c>
      <c r="D1720">
        <v>0</v>
      </c>
      <c r="E1720">
        <v>0</v>
      </c>
      <c r="F1720">
        <v>0</v>
      </c>
      <c r="G1720">
        <v>0</v>
      </c>
      <c r="H1720">
        <v>0</v>
      </c>
      <c r="I1720">
        <v>0</v>
      </c>
      <c r="J1720">
        <v>0</v>
      </c>
      <c r="K1720">
        <v>0</v>
      </c>
      <c r="L1720">
        <v>0</v>
      </c>
      <c r="M1720">
        <v>0</v>
      </c>
    </row>
    <row r="1721" spans="1:13">
      <c r="A1721" t="s">
        <v>28</v>
      </c>
      <c r="B1721" s="158">
        <v>46014</v>
      </c>
      <c r="C1721">
        <v>0</v>
      </c>
      <c r="D1721">
        <v>0</v>
      </c>
      <c r="E1721">
        <v>0</v>
      </c>
      <c r="F1721">
        <v>0</v>
      </c>
      <c r="G1721">
        <v>0</v>
      </c>
      <c r="H1721">
        <v>0</v>
      </c>
      <c r="I1721">
        <v>0</v>
      </c>
      <c r="J1721">
        <v>0</v>
      </c>
      <c r="K1721">
        <v>0</v>
      </c>
      <c r="L1721">
        <v>0</v>
      </c>
      <c r="M1721">
        <v>0</v>
      </c>
    </row>
    <row r="1722" spans="1:13">
      <c r="A1722" t="s">
        <v>28</v>
      </c>
      <c r="B1722" s="158">
        <v>46015</v>
      </c>
      <c r="C1722">
        <v>0</v>
      </c>
      <c r="D1722">
        <v>0</v>
      </c>
      <c r="E1722">
        <v>0</v>
      </c>
      <c r="F1722">
        <v>0</v>
      </c>
      <c r="G1722">
        <v>0</v>
      </c>
      <c r="H1722">
        <v>0</v>
      </c>
      <c r="I1722">
        <v>0</v>
      </c>
      <c r="J1722">
        <v>0</v>
      </c>
      <c r="K1722">
        <v>0</v>
      </c>
      <c r="L1722">
        <v>0</v>
      </c>
      <c r="M1722">
        <v>0</v>
      </c>
    </row>
    <row r="1723" spans="1:13">
      <c r="A1723" t="s">
        <v>28</v>
      </c>
      <c r="B1723" s="158">
        <v>46016</v>
      </c>
      <c r="C1723">
        <v>0</v>
      </c>
      <c r="D1723">
        <v>0</v>
      </c>
      <c r="E1723">
        <v>0</v>
      </c>
      <c r="F1723">
        <v>0</v>
      </c>
      <c r="G1723">
        <v>0</v>
      </c>
      <c r="H1723">
        <v>0</v>
      </c>
      <c r="I1723">
        <v>0</v>
      </c>
      <c r="J1723">
        <v>0</v>
      </c>
      <c r="K1723">
        <v>0</v>
      </c>
      <c r="L1723">
        <v>0</v>
      </c>
      <c r="M1723">
        <v>0</v>
      </c>
    </row>
    <row r="1724" spans="1:13">
      <c r="A1724" t="s">
        <v>28</v>
      </c>
      <c r="B1724" s="158">
        <v>46017</v>
      </c>
      <c r="C1724">
        <v>0</v>
      </c>
      <c r="D1724">
        <v>0</v>
      </c>
      <c r="E1724">
        <v>0</v>
      </c>
      <c r="F1724">
        <v>0</v>
      </c>
      <c r="G1724">
        <v>0</v>
      </c>
      <c r="H1724">
        <v>0</v>
      </c>
      <c r="I1724">
        <v>0</v>
      </c>
      <c r="J1724">
        <v>0</v>
      </c>
      <c r="K1724">
        <v>0</v>
      </c>
      <c r="L1724">
        <v>0</v>
      </c>
      <c r="M1724">
        <v>0</v>
      </c>
    </row>
    <row r="1725" spans="1:13">
      <c r="A1725" t="s">
        <v>28</v>
      </c>
      <c r="B1725" s="158">
        <v>46018</v>
      </c>
      <c r="C1725">
        <v>0</v>
      </c>
      <c r="D1725">
        <v>0</v>
      </c>
      <c r="E1725">
        <v>0</v>
      </c>
      <c r="F1725">
        <v>0</v>
      </c>
      <c r="G1725">
        <v>0</v>
      </c>
      <c r="H1725">
        <v>0</v>
      </c>
      <c r="I1725">
        <v>0</v>
      </c>
      <c r="J1725">
        <v>0</v>
      </c>
      <c r="K1725">
        <v>0</v>
      </c>
      <c r="L1725">
        <v>0</v>
      </c>
      <c r="M1725">
        <v>0</v>
      </c>
    </row>
    <row r="1726" spans="1:13">
      <c r="A1726" t="s">
        <v>28</v>
      </c>
      <c r="B1726" s="158">
        <v>46019</v>
      </c>
      <c r="C1726">
        <v>0</v>
      </c>
      <c r="D1726">
        <v>0</v>
      </c>
      <c r="E1726">
        <v>0</v>
      </c>
      <c r="F1726">
        <v>0</v>
      </c>
      <c r="G1726">
        <v>0</v>
      </c>
      <c r="H1726">
        <v>0</v>
      </c>
      <c r="I1726">
        <v>0</v>
      </c>
      <c r="J1726">
        <v>0</v>
      </c>
      <c r="K1726">
        <v>0</v>
      </c>
      <c r="L1726">
        <v>0</v>
      </c>
      <c r="M1726">
        <v>0</v>
      </c>
    </row>
    <row r="1727" spans="1:13">
      <c r="A1727" t="s">
        <v>28</v>
      </c>
      <c r="B1727" s="158">
        <v>46020</v>
      </c>
      <c r="C1727">
        <v>0</v>
      </c>
      <c r="D1727">
        <v>0</v>
      </c>
      <c r="E1727">
        <v>0</v>
      </c>
      <c r="F1727">
        <v>0</v>
      </c>
      <c r="G1727">
        <v>0</v>
      </c>
      <c r="H1727">
        <v>0</v>
      </c>
      <c r="I1727">
        <v>0</v>
      </c>
      <c r="J1727">
        <v>0</v>
      </c>
      <c r="K1727">
        <v>0</v>
      </c>
      <c r="L1727">
        <v>0</v>
      </c>
      <c r="M1727">
        <v>0</v>
      </c>
    </row>
    <row r="1728" spans="1:13">
      <c r="A1728" t="s">
        <v>28</v>
      </c>
      <c r="B1728" s="158">
        <v>46021</v>
      </c>
      <c r="C1728">
        <v>0</v>
      </c>
      <c r="D1728">
        <v>0</v>
      </c>
      <c r="E1728">
        <v>0</v>
      </c>
      <c r="F1728">
        <v>0</v>
      </c>
      <c r="G1728">
        <v>0</v>
      </c>
      <c r="H1728">
        <v>0</v>
      </c>
      <c r="I1728">
        <v>0</v>
      </c>
      <c r="J1728">
        <v>0</v>
      </c>
      <c r="K1728">
        <v>0</v>
      </c>
      <c r="L1728">
        <v>0</v>
      </c>
      <c r="M1728">
        <v>0</v>
      </c>
    </row>
    <row r="1729" spans="1:13">
      <c r="A1729" t="s">
        <v>28</v>
      </c>
      <c r="B1729" s="158">
        <v>46022</v>
      </c>
      <c r="C1729">
        <v>0</v>
      </c>
      <c r="D1729">
        <v>0</v>
      </c>
      <c r="E1729">
        <v>0</v>
      </c>
      <c r="F1729">
        <v>0</v>
      </c>
      <c r="G1729">
        <v>0</v>
      </c>
      <c r="H1729">
        <v>0</v>
      </c>
      <c r="I1729">
        <v>0</v>
      </c>
      <c r="J1729">
        <v>0</v>
      </c>
      <c r="K1729">
        <v>0</v>
      </c>
      <c r="L1729">
        <v>0</v>
      </c>
      <c r="M1729">
        <v>0</v>
      </c>
    </row>
    <row r="1730" spans="1:13">
      <c r="A1730" t="s">
        <v>29</v>
      </c>
      <c r="B1730" s="158" cm="1">
        <f t="array" ref="B1730:M1828">+'LILIANA MENDOZA'!A5:L103</f>
        <v>45924</v>
      </c>
      <c r="C1730">
        <v>0</v>
      </c>
      <c r="D1730">
        <v>0</v>
      </c>
      <c r="E1730">
        <v>0</v>
      </c>
      <c r="F1730">
        <v>0</v>
      </c>
      <c r="G1730">
        <v>0</v>
      </c>
      <c r="H1730">
        <v>0</v>
      </c>
      <c r="I1730">
        <v>0</v>
      </c>
      <c r="J1730">
        <v>0</v>
      </c>
      <c r="K1730">
        <v>0</v>
      </c>
      <c r="L1730">
        <v>0</v>
      </c>
      <c r="M1730">
        <v>0</v>
      </c>
    </row>
    <row r="1731" spans="1:13">
      <c r="A1731" t="s">
        <v>29</v>
      </c>
      <c r="B1731" s="158">
        <v>45925</v>
      </c>
      <c r="C1731">
        <v>0</v>
      </c>
      <c r="D1731">
        <v>0</v>
      </c>
      <c r="E1731">
        <v>0</v>
      </c>
      <c r="F1731">
        <v>0</v>
      </c>
      <c r="G1731">
        <v>0</v>
      </c>
      <c r="H1731">
        <v>0</v>
      </c>
      <c r="I1731">
        <v>0</v>
      </c>
      <c r="J1731">
        <v>0</v>
      </c>
      <c r="K1731">
        <v>0</v>
      </c>
      <c r="L1731">
        <v>0</v>
      </c>
      <c r="M1731">
        <v>0</v>
      </c>
    </row>
    <row r="1732" spans="1:13">
      <c r="A1732" t="s">
        <v>29</v>
      </c>
      <c r="B1732" s="158">
        <v>45926</v>
      </c>
      <c r="C1732">
        <v>0</v>
      </c>
      <c r="D1732">
        <v>0</v>
      </c>
      <c r="E1732">
        <v>0</v>
      </c>
      <c r="F1732">
        <v>0</v>
      </c>
      <c r="G1732">
        <v>0</v>
      </c>
      <c r="H1732">
        <v>0</v>
      </c>
      <c r="I1732">
        <v>0</v>
      </c>
      <c r="J1732">
        <v>0</v>
      </c>
      <c r="K1732">
        <v>0</v>
      </c>
      <c r="L1732">
        <v>0</v>
      </c>
      <c r="M1732">
        <v>0</v>
      </c>
    </row>
    <row r="1733" spans="1:13">
      <c r="A1733" t="s">
        <v>29</v>
      </c>
      <c r="B1733" s="158">
        <v>45927</v>
      </c>
      <c r="C1733">
        <v>0</v>
      </c>
      <c r="D1733">
        <v>0</v>
      </c>
      <c r="E1733">
        <v>0</v>
      </c>
      <c r="F1733">
        <v>0</v>
      </c>
      <c r="G1733">
        <v>0</v>
      </c>
      <c r="H1733">
        <v>0</v>
      </c>
      <c r="I1733">
        <v>0</v>
      </c>
      <c r="J1733">
        <v>0</v>
      </c>
      <c r="K1733">
        <v>0</v>
      </c>
      <c r="L1733">
        <v>0</v>
      </c>
      <c r="M1733">
        <v>0</v>
      </c>
    </row>
    <row r="1734" spans="1:13">
      <c r="A1734" t="s">
        <v>29</v>
      </c>
      <c r="B1734" s="158">
        <v>45928</v>
      </c>
      <c r="C1734">
        <v>0</v>
      </c>
      <c r="D1734">
        <v>0</v>
      </c>
      <c r="E1734">
        <v>0</v>
      </c>
      <c r="F1734">
        <v>0</v>
      </c>
      <c r="G1734">
        <v>0</v>
      </c>
      <c r="H1734">
        <v>0</v>
      </c>
      <c r="I1734">
        <v>0</v>
      </c>
      <c r="J1734">
        <v>0</v>
      </c>
      <c r="K1734">
        <v>0</v>
      </c>
      <c r="L1734">
        <v>0</v>
      </c>
      <c r="M1734">
        <v>0</v>
      </c>
    </row>
    <row r="1735" spans="1:13">
      <c r="A1735" t="s">
        <v>29</v>
      </c>
      <c r="B1735" s="158">
        <v>45929</v>
      </c>
      <c r="C1735">
        <v>0</v>
      </c>
      <c r="D1735">
        <v>0</v>
      </c>
      <c r="E1735">
        <v>0</v>
      </c>
      <c r="F1735">
        <v>0</v>
      </c>
      <c r="G1735">
        <v>0</v>
      </c>
      <c r="H1735">
        <v>0</v>
      </c>
      <c r="I1735">
        <v>0</v>
      </c>
      <c r="J1735">
        <v>0</v>
      </c>
      <c r="K1735">
        <v>0</v>
      </c>
      <c r="L1735">
        <v>0</v>
      </c>
      <c r="M1735">
        <v>0</v>
      </c>
    </row>
    <row r="1736" spans="1:13">
      <c r="A1736" t="s">
        <v>29</v>
      </c>
      <c r="B1736" s="158">
        <v>45930</v>
      </c>
      <c r="C1736">
        <v>0</v>
      </c>
      <c r="D1736">
        <v>0</v>
      </c>
      <c r="E1736">
        <v>0</v>
      </c>
      <c r="F1736">
        <v>0</v>
      </c>
      <c r="G1736">
        <v>0</v>
      </c>
      <c r="H1736">
        <v>0</v>
      </c>
      <c r="I1736">
        <v>0</v>
      </c>
      <c r="J1736">
        <v>0</v>
      </c>
      <c r="K1736">
        <v>0</v>
      </c>
      <c r="L1736">
        <v>0</v>
      </c>
      <c r="M1736">
        <v>0</v>
      </c>
    </row>
    <row r="1737" spans="1:13">
      <c r="A1737" t="s">
        <v>29</v>
      </c>
      <c r="B1737" s="158">
        <v>45931</v>
      </c>
      <c r="C1737">
        <v>0</v>
      </c>
      <c r="D1737">
        <v>0</v>
      </c>
      <c r="E1737">
        <v>0</v>
      </c>
      <c r="F1737">
        <v>0</v>
      </c>
      <c r="G1737">
        <v>0</v>
      </c>
      <c r="H1737">
        <v>0</v>
      </c>
      <c r="I1737">
        <v>0</v>
      </c>
      <c r="J1737">
        <v>0</v>
      </c>
      <c r="K1737">
        <v>0</v>
      </c>
      <c r="L1737">
        <v>0</v>
      </c>
      <c r="M1737">
        <v>0</v>
      </c>
    </row>
    <row r="1738" spans="1:13">
      <c r="A1738" t="s">
        <v>29</v>
      </c>
      <c r="B1738" s="158">
        <v>45932</v>
      </c>
      <c r="C1738">
        <v>0</v>
      </c>
      <c r="D1738">
        <v>0</v>
      </c>
      <c r="E1738">
        <v>0</v>
      </c>
      <c r="F1738">
        <v>0</v>
      </c>
      <c r="G1738">
        <v>0</v>
      </c>
      <c r="H1738">
        <v>0</v>
      </c>
      <c r="I1738">
        <v>0</v>
      </c>
      <c r="J1738">
        <v>0</v>
      </c>
      <c r="K1738">
        <v>0</v>
      </c>
      <c r="L1738">
        <v>0</v>
      </c>
      <c r="M1738">
        <v>0</v>
      </c>
    </row>
    <row r="1739" spans="1:13">
      <c r="A1739" t="s">
        <v>29</v>
      </c>
      <c r="B1739" s="158">
        <v>45933</v>
      </c>
      <c r="C1739">
        <v>0</v>
      </c>
      <c r="D1739">
        <v>0</v>
      </c>
      <c r="E1739">
        <v>0</v>
      </c>
      <c r="F1739">
        <v>0</v>
      </c>
      <c r="G1739">
        <v>0</v>
      </c>
      <c r="H1739">
        <v>0</v>
      </c>
      <c r="I1739">
        <v>0</v>
      </c>
      <c r="J1739">
        <v>0</v>
      </c>
      <c r="K1739">
        <v>0</v>
      </c>
      <c r="L1739">
        <v>0</v>
      </c>
      <c r="M1739">
        <v>0</v>
      </c>
    </row>
    <row r="1740" spans="1:13">
      <c r="A1740" t="s">
        <v>29</v>
      </c>
      <c r="B1740" s="158">
        <v>45934</v>
      </c>
      <c r="C1740">
        <v>0</v>
      </c>
      <c r="D1740">
        <v>0</v>
      </c>
      <c r="E1740">
        <v>0</v>
      </c>
      <c r="F1740">
        <v>0</v>
      </c>
      <c r="G1740">
        <v>0</v>
      </c>
      <c r="H1740">
        <v>0</v>
      </c>
      <c r="I1740">
        <v>0</v>
      </c>
      <c r="J1740">
        <v>0</v>
      </c>
      <c r="K1740">
        <v>0</v>
      </c>
      <c r="L1740">
        <v>0</v>
      </c>
      <c r="M1740">
        <v>0</v>
      </c>
    </row>
    <row r="1741" spans="1:13">
      <c r="A1741" t="s">
        <v>29</v>
      </c>
      <c r="B1741" s="158">
        <v>45935</v>
      </c>
      <c r="C1741">
        <v>0</v>
      </c>
      <c r="D1741">
        <v>0</v>
      </c>
      <c r="E1741">
        <v>0</v>
      </c>
      <c r="F1741">
        <v>0</v>
      </c>
      <c r="G1741">
        <v>0</v>
      </c>
      <c r="H1741">
        <v>0</v>
      </c>
      <c r="I1741">
        <v>0</v>
      </c>
      <c r="J1741">
        <v>0</v>
      </c>
      <c r="K1741">
        <v>0</v>
      </c>
      <c r="L1741">
        <v>0</v>
      </c>
      <c r="M1741">
        <v>0</v>
      </c>
    </row>
    <row r="1742" spans="1:13">
      <c r="A1742" t="s">
        <v>29</v>
      </c>
      <c r="B1742" s="158">
        <v>45936</v>
      </c>
      <c r="C1742">
        <v>0</v>
      </c>
      <c r="D1742">
        <v>0</v>
      </c>
      <c r="E1742">
        <v>0</v>
      </c>
      <c r="F1742">
        <v>0</v>
      </c>
      <c r="G1742">
        <v>0</v>
      </c>
      <c r="H1742">
        <v>0</v>
      </c>
      <c r="I1742">
        <v>0</v>
      </c>
      <c r="J1742">
        <v>0</v>
      </c>
      <c r="K1742">
        <v>0</v>
      </c>
      <c r="L1742">
        <v>0</v>
      </c>
      <c r="M1742" t="str">
        <v xml:space="preserve">INICIA 06/10/2025 EN PROYECTO MINDEF
PRESENTA UN SALDO PENDIENTE DE 5,8 DIAS EN METAS DE PRODUCCION DEL PROYECTO DAPRE
CURVA DE APRENDIZAJE </v>
      </c>
    </row>
    <row r="1743" spans="1:13">
      <c r="A1743" t="s">
        <v>29</v>
      </c>
      <c r="B1743" s="158">
        <v>45937</v>
      </c>
      <c r="C1743">
        <v>0</v>
      </c>
      <c r="D1743">
        <v>0</v>
      </c>
      <c r="E1743">
        <v>0</v>
      </c>
      <c r="F1743">
        <v>0</v>
      </c>
      <c r="G1743">
        <v>0</v>
      </c>
      <c r="H1743">
        <v>0</v>
      </c>
      <c r="I1743">
        <v>0</v>
      </c>
      <c r="J1743">
        <v>0</v>
      </c>
      <c r="K1743">
        <v>0</v>
      </c>
      <c r="L1743">
        <v>0</v>
      </c>
      <c r="M1743">
        <v>0</v>
      </c>
    </row>
    <row r="1744" spans="1:13">
      <c r="A1744" t="s">
        <v>29</v>
      </c>
      <c r="B1744" s="158">
        <v>45938</v>
      </c>
      <c r="C1744">
        <v>0</v>
      </c>
      <c r="D1744">
        <v>0</v>
      </c>
      <c r="E1744">
        <v>0</v>
      </c>
      <c r="F1744">
        <v>0</v>
      </c>
      <c r="G1744">
        <v>0</v>
      </c>
      <c r="H1744">
        <v>0</v>
      </c>
      <c r="I1744">
        <v>0</v>
      </c>
      <c r="J1744">
        <v>0</v>
      </c>
      <c r="K1744">
        <v>0</v>
      </c>
      <c r="L1744">
        <v>0</v>
      </c>
      <c r="M1744">
        <v>0</v>
      </c>
    </row>
    <row r="1745" spans="1:13">
      <c r="A1745" t="s">
        <v>29</v>
      </c>
      <c r="B1745" s="158">
        <v>45939</v>
      </c>
      <c r="C1745">
        <v>1</v>
      </c>
      <c r="D1745">
        <v>0</v>
      </c>
      <c r="E1745">
        <v>124</v>
      </c>
      <c r="F1745">
        <v>0</v>
      </c>
      <c r="G1745">
        <v>0</v>
      </c>
      <c r="H1745">
        <v>0</v>
      </c>
      <c r="I1745">
        <v>396</v>
      </c>
      <c r="J1745">
        <v>4.430769230769231</v>
      </c>
      <c r="K1745">
        <v>49.5</v>
      </c>
      <c r="L1745">
        <v>0.55384615384615388</v>
      </c>
      <c r="M1745" t="str">
        <v>GAVETA 56 Y GAVETA 40 FUID</v>
      </c>
    </row>
    <row r="1746" spans="1:13">
      <c r="A1746" t="s">
        <v>29</v>
      </c>
      <c r="B1746" s="158">
        <v>45940</v>
      </c>
      <c r="C1746">
        <v>0</v>
      </c>
      <c r="D1746">
        <v>0</v>
      </c>
      <c r="E1746">
        <v>443</v>
      </c>
      <c r="F1746">
        <v>0</v>
      </c>
      <c r="G1746">
        <v>0</v>
      </c>
      <c r="H1746">
        <v>0</v>
      </c>
      <c r="I1746">
        <v>756</v>
      </c>
      <c r="J1746">
        <v>0</v>
      </c>
      <c r="K1746">
        <v>94.5</v>
      </c>
      <c r="L1746">
        <v>0</v>
      </c>
      <c r="M1746" t="str">
        <v>GAVETA 40
SE REALIZA SEGUIMIENTO EVIDENCIANDO UN SALDO PENDIENTE DE 396 REGISTROS FUID A 1,5 DIAS PENDIENTES EN METAS DE PRODUCCIÒN MAS 756 REGISTROS DEL PROYECTO DAPRE 
LO ANTERIOR PARA UN TOTAL DE 1152 REGISTROS EQUIVALENTES A 4.4 DIASEN METAS DE PRODUCCION</v>
      </c>
    </row>
    <row r="1747" spans="1:13">
      <c r="A1747" t="s">
        <v>29</v>
      </c>
      <c r="B1747" s="158">
        <v>45941</v>
      </c>
      <c r="C1747">
        <v>0</v>
      </c>
      <c r="D1747">
        <v>0</v>
      </c>
      <c r="E1747">
        <v>0</v>
      </c>
      <c r="F1747">
        <v>0</v>
      </c>
      <c r="G1747">
        <v>0</v>
      </c>
      <c r="H1747">
        <v>0</v>
      </c>
      <c r="I1747">
        <v>0</v>
      </c>
      <c r="J1747">
        <v>0</v>
      </c>
      <c r="K1747">
        <v>0</v>
      </c>
      <c r="L1747">
        <v>0</v>
      </c>
      <c r="M1747">
        <v>0</v>
      </c>
    </row>
    <row r="1748" spans="1:13">
      <c r="A1748" t="s">
        <v>29</v>
      </c>
      <c r="B1748" s="158">
        <v>45942</v>
      </c>
      <c r="C1748">
        <v>0</v>
      </c>
      <c r="D1748">
        <v>0</v>
      </c>
      <c r="E1748">
        <v>0</v>
      </c>
      <c r="F1748">
        <v>0</v>
      </c>
      <c r="G1748">
        <v>0</v>
      </c>
      <c r="H1748">
        <v>0</v>
      </c>
      <c r="I1748">
        <v>0</v>
      </c>
      <c r="J1748">
        <v>0</v>
      </c>
      <c r="K1748">
        <v>0</v>
      </c>
      <c r="L1748">
        <v>0</v>
      </c>
      <c r="M1748">
        <v>0</v>
      </c>
    </row>
    <row r="1749" spans="1:13">
      <c r="A1749" t="s">
        <v>29</v>
      </c>
      <c r="B1749" s="158">
        <v>45943</v>
      </c>
      <c r="C1749">
        <v>0</v>
      </c>
      <c r="D1749">
        <v>0</v>
      </c>
      <c r="E1749">
        <v>0</v>
      </c>
      <c r="F1749">
        <v>0</v>
      </c>
      <c r="G1749">
        <v>0</v>
      </c>
      <c r="H1749">
        <v>0</v>
      </c>
      <c r="I1749">
        <v>0</v>
      </c>
      <c r="J1749">
        <v>0</v>
      </c>
      <c r="K1749">
        <v>0</v>
      </c>
      <c r="L1749">
        <v>0</v>
      </c>
      <c r="M1749">
        <v>0</v>
      </c>
    </row>
    <row r="1750" spans="1:13">
      <c r="A1750" t="s">
        <v>29</v>
      </c>
      <c r="B1750" s="158">
        <v>45944</v>
      </c>
      <c r="C1750">
        <v>0</v>
      </c>
      <c r="D1750">
        <v>0</v>
      </c>
      <c r="E1750">
        <v>0</v>
      </c>
      <c r="F1750">
        <v>0</v>
      </c>
      <c r="G1750">
        <v>0</v>
      </c>
      <c r="H1750">
        <v>0</v>
      </c>
      <c r="I1750">
        <v>0</v>
      </c>
      <c r="J1750">
        <v>0</v>
      </c>
      <c r="K1750">
        <v>0</v>
      </c>
      <c r="L1750">
        <v>0</v>
      </c>
      <c r="M1750">
        <v>0</v>
      </c>
    </row>
    <row r="1751" spans="1:13">
      <c r="A1751" t="s">
        <v>29</v>
      </c>
      <c r="B1751" s="158">
        <v>45945</v>
      </c>
      <c r="C1751">
        <v>0</v>
      </c>
      <c r="D1751">
        <v>0</v>
      </c>
      <c r="E1751">
        <v>0</v>
      </c>
      <c r="F1751">
        <v>0</v>
      </c>
      <c r="G1751">
        <v>0</v>
      </c>
      <c r="H1751">
        <v>0</v>
      </c>
      <c r="I1751">
        <v>0</v>
      </c>
      <c r="J1751">
        <v>0</v>
      </c>
      <c r="K1751">
        <v>0</v>
      </c>
      <c r="L1751">
        <v>0</v>
      </c>
      <c r="M1751">
        <v>0</v>
      </c>
    </row>
    <row r="1752" spans="1:13">
      <c r="A1752" t="s">
        <v>29</v>
      </c>
      <c r="B1752" s="158">
        <v>45946</v>
      </c>
      <c r="C1752">
        <v>0</v>
      </c>
      <c r="D1752">
        <v>0</v>
      </c>
      <c r="E1752">
        <v>0</v>
      </c>
      <c r="F1752">
        <v>0</v>
      </c>
      <c r="G1752">
        <v>0</v>
      </c>
      <c r="H1752">
        <v>0</v>
      </c>
      <c r="I1752">
        <v>0</v>
      </c>
      <c r="J1752">
        <v>0</v>
      </c>
      <c r="K1752">
        <v>0</v>
      </c>
      <c r="L1752">
        <v>0</v>
      </c>
      <c r="M1752">
        <v>0</v>
      </c>
    </row>
    <row r="1753" spans="1:13">
      <c r="A1753" t="s">
        <v>29</v>
      </c>
      <c r="B1753" s="158">
        <v>45947</v>
      </c>
      <c r="C1753">
        <v>0</v>
      </c>
      <c r="D1753">
        <v>0</v>
      </c>
      <c r="E1753">
        <v>489</v>
      </c>
      <c r="F1753">
        <v>0</v>
      </c>
      <c r="G1753">
        <v>0</v>
      </c>
      <c r="H1753">
        <v>0</v>
      </c>
      <c r="I1753">
        <v>0</v>
      </c>
      <c r="J1753">
        <v>0</v>
      </c>
      <c r="K1753">
        <v>0</v>
      </c>
      <c r="L1753">
        <v>0</v>
      </c>
      <c r="M1753" t="str">
        <v xml:space="preserve">GAVETA 73
SE REALIZA SEGUIMIENTO CON CORTE AL 16/10/2025 EVIDENCIANDO UN SALDO PENDIENTE DE 993 REGISTROS FUID KARDEX PROYECTO MINDEFENSA.
ADICIONAL A LO ANTERIOR DEL PROYECTO DE DAPRE SE REPORTO UN SALDO PENDIENTE DE 756 REGISTROS DE DESCRIPCION.
DE LO ANTERIOR SE CONCLUYE QUE HAY UN SALDO EN TOTAL PENDIENTE DE 1,749 REGISTROS EQUIVALENTES A  6,7 DIAS EN METAS DE PRODUCCION  </v>
      </c>
    </row>
    <row r="1754" spans="1:13">
      <c r="A1754" t="s">
        <v>29</v>
      </c>
      <c r="B1754" s="158">
        <v>45948</v>
      </c>
      <c r="C1754">
        <v>0</v>
      </c>
      <c r="D1754">
        <v>0</v>
      </c>
      <c r="E1754">
        <v>0</v>
      </c>
      <c r="F1754">
        <v>0</v>
      </c>
      <c r="G1754">
        <v>0</v>
      </c>
      <c r="H1754">
        <v>0</v>
      </c>
      <c r="I1754">
        <v>0</v>
      </c>
      <c r="J1754">
        <v>0</v>
      </c>
      <c r="K1754">
        <v>0</v>
      </c>
      <c r="L1754">
        <v>0</v>
      </c>
      <c r="M1754">
        <v>0</v>
      </c>
    </row>
    <row r="1755" spans="1:13">
      <c r="A1755" t="s">
        <v>29</v>
      </c>
      <c r="B1755" s="158">
        <v>45949</v>
      </c>
      <c r="C1755">
        <v>0</v>
      </c>
      <c r="D1755">
        <v>0</v>
      </c>
      <c r="E1755">
        <v>0</v>
      </c>
      <c r="F1755">
        <v>0</v>
      </c>
      <c r="G1755">
        <v>0</v>
      </c>
      <c r="H1755">
        <v>0</v>
      </c>
      <c r="I1755">
        <v>0</v>
      </c>
      <c r="J1755">
        <v>0</v>
      </c>
      <c r="K1755">
        <v>0</v>
      </c>
      <c r="L1755">
        <v>0</v>
      </c>
      <c r="M1755">
        <v>0</v>
      </c>
    </row>
    <row r="1756" spans="1:13">
      <c r="A1756" t="s">
        <v>29</v>
      </c>
      <c r="B1756" s="158">
        <v>45950</v>
      </c>
      <c r="C1756">
        <v>0</v>
      </c>
      <c r="D1756">
        <v>0</v>
      </c>
      <c r="E1756">
        <v>493</v>
      </c>
      <c r="F1756">
        <v>0</v>
      </c>
      <c r="G1756">
        <v>0</v>
      </c>
      <c r="H1756">
        <v>0</v>
      </c>
      <c r="I1756">
        <v>0</v>
      </c>
      <c r="J1756">
        <v>0</v>
      </c>
      <c r="K1756">
        <v>0</v>
      </c>
      <c r="L1756">
        <v>0</v>
      </c>
      <c r="M1756" t="str">
        <v xml:space="preserve">GAVETA 73 Y 86
 </v>
      </c>
    </row>
    <row r="1757" spans="1:13">
      <c r="A1757" t="s">
        <v>29</v>
      </c>
      <c r="B1757" s="158">
        <v>45951</v>
      </c>
      <c r="C1757">
        <v>0</v>
      </c>
      <c r="D1757">
        <v>0</v>
      </c>
      <c r="E1757">
        <v>555</v>
      </c>
      <c r="F1757">
        <v>0</v>
      </c>
      <c r="G1757">
        <v>0</v>
      </c>
      <c r="H1757">
        <v>0</v>
      </c>
      <c r="I1757">
        <v>0</v>
      </c>
      <c r="J1757">
        <v>0</v>
      </c>
      <c r="K1757">
        <v>0</v>
      </c>
      <c r="L1757">
        <v>0</v>
      </c>
      <c r="M1757" t="str">
        <v xml:space="preserve">GAVETA 73 Y 86
 </v>
      </c>
    </row>
    <row r="1758" spans="1:13">
      <c r="A1758" t="s">
        <v>29</v>
      </c>
      <c r="B1758" s="158">
        <v>45952</v>
      </c>
      <c r="C1758">
        <v>0</v>
      </c>
      <c r="D1758">
        <v>0</v>
      </c>
      <c r="E1758">
        <v>283</v>
      </c>
      <c r="F1758">
        <v>0</v>
      </c>
      <c r="G1758">
        <v>0</v>
      </c>
      <c r="H1758">
        <v>0</v>
      </c>
      <c r="I1758">
        <v>0</v>
      </c>
      <c r="J1758">
        <v>0</v>
      </c>
      <c r="K1758">
        <v>0</v>
      </c>
      <c r="L1758">
        <v>0</v>
      </c>
      <c r="M1758" t="str">
        <v>GAVETA 86</v>
      </c>
    </row>
    <row r="1759" spans="1:13">
      <c r="A1759" t="s">
        <v>29</v>
      </c>
      <c r="B1759" s="158">
        <v>45953</v>
      </c>
      <c r="C1759">
        <v>0</v>
      </c>
      <c r="D1759">
        <v>0</v>
      </c>
      <c r="E1759">
        <v>249</v>
      </c>
      <c r="F1759">
        <v>0</v>
      </c>
      <c r="G1759">
        <v>0</v>
      </c>
      <c r="H1759">
        <v>0</v>
      </c>
      <c r="I1759">
        <v>0</v>
      </c>
      <c r="J1759">
        <v>0</v>
      </c>
      <c r="K1759">
        <v>0</v>
      </c>
      <c r="L1759">
        <v>0</v>
      </c>
      <c r="M1759" t="str">
        <v>GAVETA 86</v>
      </c>
    </row>
    <row r="1760" spans="1:13">
      <c r="A1760" t="s">
        <v>29</v>
      </c>
      <c r="B1760" s="158">
        <v>45954</v>
      </c>
      <c r="C1760">
        <v>0</v>
      </c>
      <c r="D1760">
        <v>0</v>
      </c>
      <c r="E1760">
        <v>247</v>
      </c>
      <c r="F1760">
        <v>0</v>
      </c>
      <c r="G1760">
        <v>0</v>
      </c>
      <c r="H1760">
        <v>0</v>
      </c>
      <c r="I1760">
        <v>0</v>
      </c>
      <c r="J1760">
        <v>0</v>
      </c>
      <c r="K1760">
        <v>0</v>
      </c>
      <c r="L1760">
        <v>0</v>
      </c>
      <c r="M1760" t="str">
        <v xml:space="preserve">GAVETA 86
SE REALIZA SEGUIMIENTO CON CORTE AL 24 DE OCTUBRE DE 2025 EVIDENCIANDO QUE PRESENTA UN SALDO PENDIENTE EN METAS DE PRODUCCION DE 3,7 DIAS </v>
      </c>
    </row>
    <row r="1761" spans="1:13">
      <c r="A1761" t="s">
        <v>29</v>
      </c>
      <c r="B1761" s="158">
        <v>45955</v>
      </c>
      <c r="C1761">
        <v>0</v>
      </c>
      <c r="D1761">
        <v>0</v>
      </c>
      <c r="E1761">
        <v>0</v>
      </c>
      <c r="F1761">
        <v>0</v>
      </c>
      <c r="G1761">
        <v>0</v>
      </c>
      <c r="H1761">
        <v>0</v>
      </c>
      <c r="I1761">
        <v>0</v>
      </c>
      <c r="J1761">
        <v>0</v>
      </c>
      <c r="K1761">
        <v>0</v>
      </c>
      <c r="L1761">
        <v>0</v>
      </c>
      <c r="M1761">
        <v>0</v>
      </c>
    </row>
    <row r="1762" spans="1:13">
      <c r="A1762" t="s">
        <v>29</v>
      </c>
      <c r="B1762" s="158">
        <v>45956</v>
      </c>
      <c r="C1762">
        <v>0</v>
      </c>
      <c r="D1762">
        <v>0</v>
      </c>
      <c r="E1762">
        <v>0</v>
      </c>
      <c r="F1762">
        <v>0</v>
      </c>
      <c r="G1762">
        <v>0</v>
      </c>
      <c r="H1762">
        <v>0</v>
      </c>
      <c r="I1762">
        <v>0</v>
      </c>
      <c r="J1762">
        <v>0</v>
      </c>
      <c r="K1762">
        <v>0</v>
      </c>
      <c r="L1762">
        <v>0</v>
      </c>
      <c r="M1762">
        <v>0</v>
      </c>
    </row>
    <row r="1763" spans="1:13">
      <c r="A1763" t="s">
        <v>29</v>
      </c>
      <c r="B1763" s="158">
        <v>45957</v>
      </c>
      <c r="C1763">
        <v>0</v>
      </c>
      <c r="D1763">
        <v>0</v>
      </c>
      <c r="E1763">
        <v>0</v>
      </c>
      <c r="F1763">
        <v>0</v>
      </c>
      <c r="G1763">
        <v>0</v>
      </c>
      <c r="H1763">
        <v>0</v>
      </c>
      <c r="I1763">
        <v>0</v>
      </c>
      <c r="J1763">
        <v>0</v>
      </c>
      <c r="K1763">
        <v>0</v>
      </c>
      <c r="L1763">
        <v>0</v>
      </c>
      <c r="M1763">
        <v>0</v>
      </c>
    </row>
    <row r="1764" spans="1:13">
      <c r="A1764" t="s">
        <v>29</v>
      </c>
      <c r="B1764" s="158">
        <v>45958</v>
      </c>
      <c r="C1764">
        <v>0</v>
      </c>
      <c r="D1764">
        <v>0</v>
      </c>
      <c r="E1764">
        <v>0</v>
      </c>
      <c r="F1764">
        <v>0</v>
      </c>
      <c r="G1764">
        <v>0</v>
      </c>
      <c r="H1764">
        <v>0</v>
      </c>
      <c r="I1764">
        <v>0</v>
      </c>
      <c r="J1764">
        <v>0</v>
      </c>
      <c r="K1764">
        <v>0</v>
      </c>
      <c r="L1764">
        <v>0</v>
      </c>
      <c r="M1764">
        <v>0</v>
      </c>
    </row>
    <row r="1765" spans="1:13">
      <c r="A1765" t="s">
        <v>29</v>
      </c>
      <c r="B1765" s="158">
        <v>45959</v>
      </c>
      <c r="C1765">
        <v>0</v>
      </c>
      <c r="D1765">
        <v>0</v>
      </c>
      <c r="E1765">
        <v>0</v>
      </c>
      <c r="F1765">
        <v>0</v>
      </c>
      <c r="G1765">
        <v>0</v>
      </c>
      <c r="H1765">
        <v>0</v>
      </c>
      <c r="I1765">
        <v>0</v>
      </c>
      <c r="J1765">
        <v>0</v>
      </c>
      <c r="K1765">
        <v>0</v>
      </c>
      <c r="L1765">
        <v>0</v>
      </c>
      <c r="M1765">
        <v>0</v>
      </c>
    </row>
    <row r="1766" spans="1:13">
      <c r="A1766" t="s">
        <v>29</v>
      </c>
      <c r="B1766" s="158">
        <v>45960</v>
      </c>
      <c r="C1766">
        <v>0</v>
      </c>
      <c r="D1766">
        <v>0</v>
      </c>
      <c r="E1766">
        <v>0</v>
      </c>
      <c r="F1766">
        <v>0</v>
      </c>
      <c r="G1766">
        <v>0</v>
      </c>
      <c r="H1766">
        <v>0</v>
      </c>
      <c r="I1766">
        <v>0</v>
      </c>
      <c r="J1766">
        <v>0</v>
      </c>
      <c r="K1766">
        <v>0</v>
      </c>
      <c r="L1766">
        <v>0</v>
      </c>
      <c r="M1766">
        <v>0</v>
      </c>
    </row>
    <row r="1767" spans="1:13">
      <c r="A1767" t="s">
        <v>29</v>
      </c>
      <c r="B1767" s="158">
        <v>45961</v>
      </c>
      <c r="C1767">
        <v>0</v>
      </c>
      <c r="D1767">
        <v>0</v>
      </c>
      <c r="E1767">
        <v>0</v>
      </c>
      <c r="F1767">
        <v>0</v>
      </c>
      <c r="G1767">
        <v>0</v>
      </c>
      <c r="H1767">
        <v>0</v>
      </c>
      <c r="I1767">
        <v>0</v>
      </c>
      <c r="J1767">
        <v>0</v>
      </c>
      <c r="K1767">
        <v>0</v>
      </c>
      <c r="L1767">
        <v>0</v>
      </c>
      <c r="M1767">
        <v>0</v>
      </c>
    </row>
    <row r="1768" spans="1:13">
      <c r="A1768" t="s">
        <v>29</v>
      </c>
      <c r="B1768" s="158">
        <v>45962</v>
      </c>
      <c r="C1768">
        <v>0</v>
      </c>
      <c r="D1768">
        <v>0</v>
      </c>
      <c r="E1768">
        <v>0</v>
      </c>
      <c r="F1768">
        <v>0</v>
      </c>
      <c r="G1768">
        <v>0</v>
      </c>
      <c r="H1768">
        <v>0</v>
      </c>
      <c r="I1768">
        <v>0</v>
      </c>
      <c r="J1768">
        <v>0</v>
      </c>
      <c r="K1768">
        <v>0</v>
      </c>
      <c r="L1768">
        <v>0</v>
      </c>
      <c r="M1768">
        <v>0</v>
      </c>
    </row>
    <row r="1769" spans="1:13">
      <c r="A1769" t="s">
        <v>29</v>
      </c>
      <c r="B1769" s="158">
        <v>45963</v>
      </c>
      <c r="C1769">
        <v>0</v>
      </c>
      <c r="D1769">
        <v>0</v>
      </c>
      <c r="E1769">
        <v>0</v>
      </c>
      <c r="F1769">
        <v>0</v>
      </c>
      <c r="G1769">
        <v>0</v>
      </c>
      <c r="H1769">
        <v>0</v>
      </c>
      <c r="I1769">
        <v>0</v>
      </c>
      <c r="J1769">
        <v>0</v>
      </c>
      <c r="K1769">
        <v>0</v>
      </c>
      <c r="L1769">
        <v>0</v>
      </c>
      <c r="M1769">
        <v>0</v>
      </c>
    </row>
    <row r="1770" spans="1:13">
      <c r="A1770" t="s">
        <v>29</v>
      </c>
      <c r="B1770" s="158">
        <v>45964</v>
      </c>
      <c r="C1770">
        <v>0</v>
      </c>
      <c r="D1770">
        <v>0</v>
      </c>
      <c r="E1770">
        <v>0</v>
      </c>
      <c r="F1770">
        <v>0</v>
      </c>
      <c r="G1770">
        <v>0</v>
      </c>
      <c r="H1770">
        <v>0</v>
      </c>
      <c r="I1770">
        <v>0</v>
      </c>
      <c r="J1770">
        <v>0</v>
      </c>
      <c r="K1770">
        <v>0</v>
      </c>
      <c r="L1770">
        <v>0</v>
      </c>
      <c r="M1770">
        <v>0</v>
      </c>
    </row>
    <row r="1771" spans="1:13">
      <c r="A1771" t="s">
        <v>29</v>
      </c>
      <c r="B1771" s="158">
        <v>45965</v>
      </c>
      <c r="C1771">
        <v>0</v>
      </c>
      <c r="D1771">
        <v>0</v>
      </c>
      <c r="E1771">
        <v>0</v>
      </c>
      <c r="F1771">
        <v>0</v>
      </c>
      <c r="G1771">
        <v>0</v>
      </c>
      <c r="H1771">
        <v>0</v>
      </c>
      <c r="I1771">
        <v>0</v>
      </c>
      <c r="J1771">
        <v>0</v>
      </c>
      <c r="K1771">
        <v>0</v>
      </c>
      <c r="L1771">
        <v>0</v>
      </c>
      <c r="M1771">
        <v>0</v>
      </c>
    </row>
    <row r="1772" spans="1:13">
      <c r="A1772" t="s">
        <v>29</v>
      </c>
      <c r="B1772" s="158">
        <v>45966</v>
      </c>
      <c r="C1772">
        <v>0</v>
      </c>
      <c r="D1772">
        <v>0</v>
      </c>
      <c r="E1772">
        <v>0</v>
      </c>
      <c r="F1772">
        <v>0</v>
      </c>
      <c r="G1772">
        <v>0</v>
      </c>
      <c r="H1772">
        <v>0</v>
      </c>
      <c r="I1772">
        <v>0</v>
      </c>
      <c r="J1772">
        <v>0</v>
      </c>
      <c r="K1772">
        <v>0</v>
      </c>
      <c r="L1772">
        <v>0</v>
      </c>
      <c r="M1772">
        <v>0</v>
      </c>
    </row>
    <row r="1773" spans="1:13">
      <c r="A1773" t="s">
        <v>29</v>
      </c>
      <c r="B1773" s="158">
        <v>45967</v>
      </c>
      <c r="C1773">
        <v>0</v>
      </c>
      <c r="D1773">
        <v>0</v>
      </c>
      <c r="E1773">
        <v>0</v>
      </c>
      <c r="F1773">
        <v>0</v>
      </c>
      <c r="G1773">
        <v>0</v>
      </c>
      <c r="H1773">
        <v>0</v>
      </c>
      <c r="I1773">
        <v>0</v>
      </c>
      <c r="J1773">
        <v>0</v>
      </c>
      <c r="K1773">
        <v>0</v>
      </c>
      <c r="L1773">
        <v>0</v>
      </c>
      <c r="M1773">
        <v>0</v>
      </c>
    </row>
    <row r="1774" spans="1:13">
      <c r="A1774" t="s">
        <v>29</v>
      </c>
      <c r="B1774" s="158">
        <v>45968</v>
      </c>
      <c r="C1774">
        <v>0</v>
      </c>
      <c r="D1774">
        <v>0</v>
      </c>
      <c r="E1774">
        <v>0</v>
      </c>
      <c r="F1774">
        <v>0</v>
      </c>
      <c r="G1774">
        <v>0</v>
      </c>
      <c r="H1774">
        <v>0</v>
      </c>
      <c r="I1774">
        <v>0</v>
      </c>
      <c r="J1774">
        <v>0</v>
      </c>
      <c r="K1774">
        <v>0</v>
      </c>
      <c r="L1774">
        <v>0</v>
      </c>
      <c r="M1774">
        <v>0</v>
      </c>
    </row>
    <row r="1775" spans="1:13">
      <c r="A1775" t="s">
        <v>29</v>
      </c>
      <c r="B1775" s="158">
        <v>45969</v>
      </c>
      <c r="C1775">
        <v>0</v>
      </c>
      <c r="D1775">
        <v>0</v>
      </c>
      <c r="E1775">
        <v>0</v>
      </c>
      <c r="F1775">
        <v>0</v>
      </c>
      <c r="G1775">
        <v>0</v>
      </c>
      <c r="H1775">
        <v>0</v>
      </c>
      <c r="I1775">
        <v>0</v>
      </c>
      <c r="J1775">
        <v>0</v>
      </c>
      <c r="K1775">
        <v>0</v>
      </c>
      <c r="L1775">
        <v>0</v>
      </c>
      <c r="M1775">
        <v>0</v>
      </c>
    </row>
    <row r="1776" spans="1:13">
      <c r="A1776" t="s">
        <v>29</v>
      </c>
      <c r="B1776" s="158">
        <v>45970</v>
      </c>
      <c r="C1776">
        <v>0</v>
      </c>
      <c r="D1776">
        <v>0</v>
      </c>
      <c r="E1776">
        <v>0</v>
      </c>
      <c r="F1776">
        <v>0</v>
      </c>
      <c r="G1776">
        <v>0</v>
      </c>
      <c r="H1776">
        <v>0</v>
      </c>
      <c r="I1776">
        <v>0</v>
      </c>
      <c r="J1776">
        <v>0</v>
      </c>
      <c r="K1776">
        <v>0</v>
      </c>
      <c r="L1776">
        <v>0</v>
      </c>
      <c r="M1776">
        <v>0</v>
      </c>
    </row>
    <row r="1777" spans="1:13">
      <c r="A1777" t="s">
        <v>29</v>
      </c>
      <c r="B1777" s="158">
        <v>45971</v>
      </c>
      <c r="C1777">
        <v>0</v>
      </c>
      <c r="D1777">
        <v>0</v>
      </c>
      <c r="E1777">
        <v>0</v>
      </c>
      <c r="F1777">
        <v>0</v>
      </c>
      <c r="G1777">
        <v>0</v>
      </c>
      <c r="H1777">
        <v>0</v>
      </c>
      <c r="I1777">
        <v>0</v>
      </c>
      <c r="J1777">
        <v>0</v>
      </c>
      <c r="K1777">
        <v>0</v>
      </c>
      <c r="L1777">
        <v>0</v>
      </c>
      <c r="M1777">
        <v>0</v>
      </c>
    </row>
    <row r="1778" spans="1:13">
      <c r="A1778" t="s">
        <v>29</v>
      </c>
      <c r="B1778" s="158">
        <v>45972</v>
      </c>
      <c r="C1778">
        <v>0</v>
      </c>
      <c r="D1778">
        <v>0</v>
      </c>
      <c r="E1778">
        <v>0</v>
      </c>
      <c r="F1778">
        <v>0</v>
      </c>
      <c r="G1778">
        <v>0</v>
      </c>
      <c r="H1778">
        <v>0</v>
      </c>
      <c r="I1778">
        <v>0</v>
      </c>
      <c r="J1778">
        <v>0</v>
      </c>
      <c r="K1778">
        <v>0</v>
      </c>
      <c r="L1778">
        <v>0</v>
      </c>
      <c r="M1778">
        <v>0</v>
      </c>
    </row>
    <row r="1779" spans="1:13">
      <c r="A1779" t="s">
        <v>29</v>
      </c>
      <c r="B1779" s="158">
        <v>45973</v>
      </c>
      <c r="C1779">
        <v>0</v>
      </c>
      <c r="D1779">
        <v>0</v>
      </c>
      <c r="E1779">
        <v>0</v>
      </c>
      <c r="F1779">
        <v>0</v>
      </c>
      <c r="G1779">
        <v>0</v>
      </c>
      <c r="H1779">
        <v>0</v>
      </c>
      <c r="I1779">
        <v>0</v>
      </c>
      <c r="J1779">
        <v>0</v>
      </c>
      <c r="K1779">
        <v>0</v>
      </c>
      <c r="L1779">
        <v>0</v>
      </c>
      <c r="M1779">
        <v>0</v>
      </c>
    </row>
    <row r="1780" spans="1:13">
      <c r="A1780" t="s">
        <v>29</v>
      </c>
      <c r="B1780" s="158">
        <v>45974</v>
      </c>
      <c r="C1780">
        <v>0</v>
      </c>
      <c r="D1780">
        <v>0</v>
      </c>
      <c r="E1780">
        <v>0</v>
      </c>
      <c r="F1780">
        <v>0</v>
      </c>
      <c r="G1780">
        <v>0</v>
      </c>
      <c r="H1780">
        <v>0</v>
      </c>
      <c r="I1780">
        <v>0</v>
      </c>
      <c r="J1780">
        <v>0</v>
      </c>
      <c r="K1780">
        <v>0</v>
      </c>
      <c r="L1780">
        <v>0</v>
      </c>
      <c r="M1780">
        <v>0</v>
      </c>
    </row>
    <row r="1781" spans="1:13">
      <c r="A1781" t="s">
        <v>29</v>
      </c>
      <c r="B1781" s="158">
        <v>45975</v>
      </c>
      <c r="C1781">
        <v>0</v>
      </c>
      <c r="D1781">
        <v>0</v>
      </c>
      <c r="E1781">
        <v>0</v>
      </c>
      <c r="F1781">
        <v>0</v>
      </c>
      <c r="G1781">
        <v>0</v>
      </c>
      <c r="H1781">
        <v>0</v>
      </c>
      <c r="I1781">
        <v>0</v>
      </c>
      <c r="J1781">
        <v>0</v>
      </c>
      <c r="K1781">
        <v>0</v>
      </c>
      <c r="L1781">
        <v>0</v>
      </c>
      <c r="M1781">
        <v>0</v>
      </c>
    </row>
    <row r="1782" spans="1:13">
      <c r="A1782" t="s">
        <v>29</v>
      </c>
      <c r="B1782" s="158">
        <v>45976</v>
      </c>
      <c r="C1782">
        <v>0</v>
      </c>
      <c r="D1782">
        <v>0</v>
      </c>
      <c r="E1782">
        <v>0</v>
      </c>
      <c r="F1782">
        <v>0</v>
      </c>
      <c r="G1782">
        <v>0</v>
      </c>
      <c r="H1782">
        <v>0</v>
      </c>
      <c r="I1782">
        <v>0</v>
      </c>
      <c r="J1782">
        <v>0</v>
      </c>
      <c r="K1782">
        <v>0</v>
      </c>
      <c r="L1782">
        <v>0</v>
      </c>
      <c r="M1782">
        <v>0</v>
      </c>
    </row>
    <row r="1783" spans="1:13">
      <c r="A1783" t="s">
        <v>29</v>
      </c>
      <c r="B1783" s="158">
        <v>45977</v>
      </c>
      <c r="C1783">
        <v>0</v>
      </c>
      <c r="D1783">
        <v>0</v>
      </c>
      <c r="E1783">
        <v>0</v>
      </c>
      <c r="F1783">
        <v>0</v>
      </c>
      <c r="G1783">
        <v>0</v>
      </c>
      <c r="H1783">
        <v>0</v>
      </c>
      <c r="I1783">
        <v>0</v>
      </c>
      <c r="J1783">
        <v>0</v>
      </c>
      <c r="K1783">
        <v>0</v>
      </c>
      <c r="L1783">
        <v>0</v>
      </c>
      <c r="M1783">
        <v>0</v>
      </c>
    </row>
    <row r="1784" spans="1:13">
      <c r="A1784" t="s">
        <v>29</v>
      </c>
      <c r="B1784" s="158">
        <v>45978</v>
      </c>
      <c r="C1784">
        <v>0</v>
      </c>
      <c r="D1784">
        <v>0</v>
      </c>
      <c r="E1784">
        <v>0</v>
      </c>
      <c r="F1784">
        <v>0</v>
      </c>
      <c r="G1784">
        <v>0</v>
      </c>
      <c r="H1784">
        <v>0</v>
      </c>
      <c r="I1784">
        <v>0</v>
      </c>
      <c r="J1784">
        <v>0</v>
      </c>
      <c r="K1784">
        <v>0</v>
      </c>
      <c r="L1784">
        <v>0</v>
      </c>
      <c r="M1784">
        <v>0</v>
      </c>
    </row>
    <row r="1785" spans="1:13">
      <c r="A1785" t="s">
        <v>29</v>
      </c>
      <c r="B1785" s="158">
        <v>45979</v>
      </c>
      <c r="C1785">
        <v>0</v>
      </c>
      <c r="D1785">
        <v>0</v>
      </c>
      <c r="E1785">
        <v>0</v>
      </c>
      <c r="F1785">
        <v>0</v>
      </c>
      <c r="G1785">
        <v>0</v>
      </c>
      <c r="H1785">
        <v>0</v>
      </c>
      <c r="I1785">
        <v>0</v>
      </c>
      <c r="J1785">
        <v>0</v>
      </c>
      <c r="K1785">
        <v>0</v>
      </c>
      <c r="L1785">
        <v>0</v>
      </c>
      <c r="M1785">
        <v>0</v>
      </c>
    </row>
    <row r="1786" spans="1:13">
      <c r="A1786" t="s">
        <v>29</v>
      </c>
      <c r="B1786" s="158">
        <v>45980</v>
      </c>
      <c r="C1786">
        <v>0</v>
      </c>
      <c r="D1786">
        <v>0</v>
      </c>
      <c r="E1786">
        <v>0</v>
      </c>
      <c r="F1786">
        <v>0</v>
      </c>
      <c r="G1786">
        <v>0</v>
      </c>
      <c r="H1786">
        <v>0</v>
      </c>
      <c r="I1786">
        <v>0</v>
      </c>
      <c r="J1786">
        <v>0</v>
      </c>
      <c r="K1786">
        <v>0</v>
      </c>
      <c r="L1786">
        <v>0</v>
      </c>
      <c r="M1786">
        <v>0</v>
      </c>
    </row>
    <row r="1787" spans="1:13">
      <c r="A1787" t="s">
        <v>29</v>
      </c>
      <c r="B1787" s="158">
        <v>45981</v>
      </c>
      <c r="C1787">
        <v>0</v>
      </c>
      <c r="D1787">
        <v>0</v>
      </c>
      <c r="E1787">
        <v>0</v>
      </c>
      <c r="F1787">
        <v>0</v>
      </c>
      <c r="G1787">
        <v>0</v>
      </c>
      <c r="H1787">
        <v>0</v>
      </c>
      <c r="I1787">
        <v>0</v>
      </c>
      <c r="J1787">
        <v>0</v>
      </c>
      <c r="K1787">
        <v>0</v>
      </c>
      <c r="L1787">
        <v>0</v>
      </c>
      <c r="M1787">
        <v>0</v>
      </c>
    </row>
    <row r="1788" spans="1:13">
      <c r="A1788" t="s">
        <v>29</v>
      </c>
      <c r="B1788" s="158">
        <v>45982</v>
      </c>
      <c r="C1788">
        <v>0</v>
      </c>
      <c r="D1788">
        <v>0</v>
      </c>
      <c r="E1788">
        <v>0</v>
      </c>
      <c r="F1788">
        <v>0</v>
      </c>
      <c r="G1788">
        <v>0</v>
      </c>
      <c r="H1788">
        <v>0</v>
      </c>
      <c r="I1788">
        <v>0</v>
      </c>
      <c r="J1788">
        <v>0</v>
      </c>
      <c r="K1788">
        <v>0</v>
      </c>
      <c r="L1788">
        <v>0</v>
      </c>
      <c r="M1788">
        <v>0</v>
      </c>
    </row>
    <row r="1789" spans="1:13">
      <c r="A1789" t="s">
        <v>29</v>
      </c>
      <c r="B1789" s="158">
        <v>45983</v>
      </c>
      <c r="C1789">
        <v>0</v>
      </c>
      <c r="D1789">
        <v>0</v>
      </c>
      <c r="E1789">
        <v>0</v>
      </c>
      <c r="F1789">
        <v>0</v>
      </c>
      <c r="G1789">
        <v>0</v>
      </c>
      <c r="H1789">
        <v>0</v>
      </c>
      <c r="I1789">
        <v>0</v>
      </c>
      <c r="J1789">
        <v>0</v>
      </c>
      <c r="K1789">
        <v>0</v>
      </c>
      <c r="L1789">
        <v>0</v>
      </c>
      <c r="M1789">
        <v>0</v>
      </c>
    </row>
    <row r="1790" spans="1:13">
      <c r="A1790" t="s">
        <v>29</v>
      </c>
      <c r="B1790" s="158">
        <v>45984</v>
      </c>
      <c r="C1790">
        <v>0</v>
      </c>
      <c r="D1790">
        <v>0</v>
      </c>
      <c r="E1790">
        <v>0</v>
      </c>
      <c r="F1790">
        <v>0</v>
      </c>
      <c r="G1790">
        <v>0</v>
      </c>
      <c r="H1790">
        <v>0</v>
      </c>
      <c r="I1790">
        <v>0</v>
      </c>
      <c r="J1790">
        <v>0</v>
      </c>
      <c r="K1790">
        <v>0</v>
      </c>
      <c r="L1790">
        <v>0</v>
      </c>
      <c r="M1790">
        <v>0</v>
      </c>
    </row>
    <row r="1791" spans="1:13">
      <c r="A1791" t="s">
        <v>29</v>
      </c>
      <c r="B1791" s="158">
        <v>45985</v>
      </c>
      <c r="C1791">
        <v>0</v>
      </c>
      <c r="D1791">
        <v>0</v>
      </c>
      <c r="E1791">
        <v>0</v>
      </c>
      <c r="F1791">
        <v>0</v>
      </c>
      <c r="G1791">
        <v>0</v>
      </c>
      <c r="H1791">
        <v>0</v>
      </c>
      <c r="I1791">
        <v>0</v>
      </c>
      <c r="J1791">
        <v>0</v>
      </c>
      <c r="K1791">
        <v>0</v>
      </c>
      <c r="L1791">
        <v>0</v>
      </c>
      <c r="M1791">
        <v>0</v>
      </c>
    </row>
    <row r="1792" spans="1:13">
      <c r="A1792" t="s">
        <v>29</v>
      </c>
      <c r="B1792" s="158">
        <v>45986</v>
      </c>
      <c r="C1792">
        <v>0</v>
      </c>
      <c r="D1792">
        <v>0</v>
      </c>
      <c r="E1792">
        <v>0</v>
      </c>
      <c r="F1792">
        <v>0</v>
      </c>
      <c r="G1792">
        <v>0</v>
      </c>
      <c r="H1792">
        <v>0</v>
      </c>
      <c r="I1792">
        <v>0</v>
      </c>
      <c r="J1792">
        <v>0</v>
      </c>
      <c r="K1792">
        <v>0</v>
      </c>
      <c r="L1792">
        <v>0</v>
      </c>
      <c r="M1792">
        <v>0</v>
      </c>
    </row>
    <row r="1793" spans="1:13">
      <c r="A1793" t="s">
        <v>29</v>
      </c>
      <c r="B1793" s="158">
        <v>45987</v>
      </c>
      <c r="C1793">
        <v>0</v>
      </c>
      <c r="D1793">
        <v>0</v>
      </c>
      <c r="E1793">
        <v>0</v>
      </c>
      <c r="F1793">
        <v>0</v>
      </c>
      <c r="G1793">
        <v>0</v>
      </c>
      <c r="H1793">
        <v>0</v>
      </c>
      <c r="I1793">
        <v>0</v>
      </c>
      <c r="J1793">
        <v>0</v>
      </c>
      <c r="K1793">
        <v>0</v>
      </c>
      <c r="L1793">
        <v>0</v>
      </c>
      <c r="M1793">
        <v>0</v>
      </c>
    </row>
    <row r="1794" spans="1:13">
      <c r="A1794" t="s">
        <v>29</v>
      </c>
      <c r="B1794" s="158">
        <v>45988</v>
      </c>
      <c r="C1794">
        <v>0</v>
      </c>
      <c r="D1794">
        <v>0</v>
      </c>
      <c r="E1794">
        <v>0</v>
      </c>
      <c r="F1794">
        <v>0</v>
      </c>
      <c r="G1794">
        <v>0</v>
      </c>
      <c r="H1794">
        <v>0</v>
      </c>
      <c r="I1794">
        <v>0</v>
      </c>
      <c r="J1794">
        <v>0</v>
      </c>
      <c r="K1794">
        <v>0</v>
      </c>
      <c r="L1794">
        <v>0</v>
      </c>
      <c r="M1794">
        <v>0</v>
      </c>
    </row>
    <row r="1795" spans="1:13">
      <c r="A1795" t="s">
        <v>29</v>
      </c>
      <c r="B1795" s="158">
        <v>45989</v>
      </c>
      <c r="C1795">
        <v>0</v>
      </c>
      <c r="D1795">
        <v>0</v>
      </c>
      <c r="E1795">
        <v>0</v>
      </c>
      <c r="F1795">
        <v>0</v>
      </c>
      <c r="G1795">
        <v>0</v>
      </c>
      <c r="H1795">
        <v>0</v>
      </c>
      <c r="I1795">
        <v>0</v>
      </c>
      <c r="J1795">
        <v>0</v>
      </c>
      <c r="K1795">
        <v>0</v>
      </c>
      <c r="L1795">
        <v>0</v>
      </c>
      <c r="M1795">
        <v>0</v>
      </c>
    </row>
    <row r="1796" spans="1:13">
      <c r="A1796" t="s">
        <v>29</v>
      </c>
      <c r="B1796" s="158">
        <v>45990</v>
      </c>
      <c r="C1796">
        <v>0</v>
      </c>
      <c r="D1796">
        <v>0</v>
      </c>
      <c r="E1796">
        <v>0</v>
      </c>
      <c r="F1796">
        <v>0</v>
      </c>
      <c r="G1796">
        <v>0</v>
      </c>
      <c r="H1796">
        <v>0</v>
      </c>
      <c r="I1796">
        <v>0</v>
      </c>
      <c r="J1796">
        <v>0</v>
      </c>
      <c r="K1796">
        <v>0</v>
      </c>
      <c r="L1796">
        <v>0</v>
      </c>
      <c r="M1796">
        <v>0</v>
      </c>
    </row>
    <row r="1797" spans="1:13">
      <c r="A1797" t="s">
        <v>29</v>
      </c>
      <c r="B1797" s="158">
        <v>45991</v>
      </c>
      <c r="C1797">
        <v>0</v>
      </c>
      <c r="D1797">
        <v>0</v>
      </c>
      <c r="E1797">
        <v>0</v>
      </c>
      <c r="F1797">
        <v>0</v>
      </c>
      <c r="G1797">
        <v>0</v>
      </c>
      <c r="H1797">
        <v>0</v>
      </c>
      <c r="I1797">
        <v>0</v>
      </c>
      <c r="J1797">
        <v>0</v>
      </c>
      <c r="K1797">
        <v>0</v>
      </c>
      <c r="L1797">
        <v>0</v>
      </c>
      <c r="M1797">
        <v>0</v>
      </c>
    </row>
    <row r="1798" spans="1:13">
      <c r="A1798" t="s">
        <v>29</v>
      </c>
      <c r="B1798" s="158">
        <v>45992</v>
      </c>
      <c r="C1798">
        <v>0</v>
      </c>
      <c r="D1798">
        <v>0</v>
      </c>
      <c r="E1798">
        <v>0</v>
      </c>
      <c r="F1798">
        <v>0</v>
      </c>
      <c r="G1798">
        <v>0</v>
      </c>
      <c r="H1798">
        <v>0</v>
      </c>
      <c r="I1798">
        <v>0</v>
      </c>
      <c r="J1798">
        <v>0</v>
      </c>
      <c r="K1798">
        <v>0</v>
      </c>
      <c r="L1798">
        <v>0</v>
      </c>
      <c r="M1798">
        <v>0</v>
      </c>
    </row>
    <row r="1799" spans="1:13">
      <c r="A1799" t="s">
        <v>29</v>
      </c>
      <c r="B1799" s="158">
        <v>45993</v>
      </c>
      <c r="C1799">
        <v>0</v>
      </c>
      <c r="D1799">
        <v>0</v>
      </c>
      <c r="E1799">
        <v>0</v>
      </c>
      <c r="F1799">
        <v>0</v>
      </c>
      <c r="G1799">
        <v>0</v>
      </c>
      <c r="H1799">
        <v>0</v>
      </c>
      <c r="I1799">
        <v>0</v>
      </c>
      <c r="J1799">
        <v>0</v>
      </c>
      <c r="K1799">
        <v>0</v>
      </c>
      <c r="L1799">
        <v>0</v>
      </c>
      <c r="M1799">
        <v>0</v>
      </c>
    </row>
    <row r="1800" spans="1:13">
      <c r="A1800" t="s">
        <v>29</v>
      </c>
      <c r="B1800" s="158">
        <v>45994</v>
      </c>
      <c r="C1800">
        <v>0</v>
      </c>
      <c r="D1800">
        <v>0</v>
      </c>
      <c r="E1800">
        <v>0</v>
      </c>
      <c r="F1800">
        <v>0</v>
      </c>
      <c r="G1800">
        <v>0</v>
      </c>
      <c r="H1800">
        <v>0</v>
      </c>
      <c r="I1800">
        <v>0</v>
      </c>
      <c r="J1800">
        <v>0</v>
      </c>
      <c r="K1800">
        <v>0</v>
      </c>
      <c r="L1800">
        <v>0</v>
      </c>
      <c r="M1800">
        <v>0</v>
      </c>
    </row>
    <row r="1801" spans="1:13">
      <c r="A1801" t="s">
        <v>29</v>
      </c>
      <c r="B1801" s="158">
        <v>45995</v>
      </c>
      <c r="C1801">
        <v>0</v>
      </c>
      <c r="D1801">
        <v>0</v>
      </c>
      <c r="E1801">
        <v>0</v>
      </c>
      <c r="F1801">
        <v>0</v>
      </c>
      <c r="G1801">
        <v>0</v>
      </c>
      <c r="H1801">
        <v>0</v>
      </c>
      <c r="I1801">
        <v>0</v>
      </c>
      <c r="J1801">
        <v>0</v>
      </c>
      <c r="K1801">
        <v>0</v>
      </c>
      <c r="L1801">
        <v>0</v>
      </c>
      <c r="M1801">
        <v>0</v>
      </c>
    </row>
    <row r="1802" spans="1:13">
      <c r="A1802" t="s">
        <v>29</v>
      </c>
      <c r="B1802" s="158">
        <v>45996</v>
      </c>
      <c r="C1802">
        <v>0</v>
      </c>
      <c r="D1802">
        <v>0</v>
      </c>
      <c r="E1802">
        <v>0</v>
      </c>
      <c r="F1802">
        <v>0</v>
      </c>
      <c r="G1802">
        <v>0</v>
      </c>
      <c r="H1802">
        <v>0</v>
      </c>
      <c r="I1802">
        <v>0</v>
      </c>
      <c r="J1802">
        <v>0</v>
      </c>
      <c r="K1802">
        <v>0</v>
      </c>
      <c r="L1802">
        <v>0</v>
      </c>
      <c r="M1802">
        <v>0</v>
      </c>
    </row>
    <row r="1803" spans="1:13">
      <c r="A1803" t="s">
        <v>29</v>
      </c>
      <c r="B1803" s="158">
        <v>45997</v>
      </c>
      <c r="C1803">
        <v>0</v>
      </c>
      <c r="D1803">
        <v>0</v>
      </c>
      <c r="E1803">
        <v>0</v>
      </c>
      <c r="F1803">
        <v>0</v>
      </c>
      <c r="G1803">
        <v>0</v>
      </c>
      <c r="H1803">
        <v>0</v>
      </c>
      <c r="I1803">
        <v>0</v>
      </c>
      <c r="J1803">
        <v>0</v>
      </c>
      <c r="K1803">
        <v>0</v>
      </c>
      <c r="L1803">
        <v>0</v>
      </c>
      <c r="M1803">
        <v>0</v>
      </c>
    </row>
    <row r="1804" spans="1:13">
      <c r="A1804" t="s">
        <v>29</v>
      </c>
      <c r="B1804" s="158">
        <v>45998</v>
      </c>
      <c r="C1804">
        <v>0</v>
      </c>
      <c r="D1804">
        <v>0</v>
      </c>
      <c r="E1804">
        <v>0</v>
      </c>
      <c r="F1804">
        <v>0</v>
      </c>
      <c r="G1804">
        <v>0</v>
      </c>
      <c r="H1804">
        <v>0</v>
      </c>
      <c r="I1804">
        <v>0</v>
      </c>
      <c r="J1804">
        <v>0</v>
      </c>
      <c r="K1804">
        <v>0</v>
      </c>
      <c r="L1804">
        <v>0</v>
      </c>
      <c r="M1804">
        <v>0</v>
      </c>
    </row>
    <row r="1805" spans="1:13">
      <c r="A1805" t="s">
        <v>29</v>
      </c>
      <c r="B1805" s="158">
        <v>45999</v>
      </c>
      <c r="C1805">
        <v>0</v>
      </c>
      <c r="D1805">
        <v>0</v>
      </c>
      <c r="E1805">
        <v>0</v>
      </c>
      <c r="F1805">
        <v>0</v>
      </c>
      <c r="G1805">
        <v>0</v>
      </c>
      <c r="H1805">
        <v>0</v>
      </c>
      <c r="I1805">
        <v>0</v>
      </c>
      <c r="J1805">
        <v>0</v>
      </c>
      <c r="K1805">
        <v>0</v>
      </c>
      <c r="L1805">
        <v>0</v>
      </c>
      <c r="M1805">
        <v>0</v>
      </c>
    </row>
    <row r="1806" spans="1:13">
      <c r="A1806" t="s">
        <v>29</v>
      </c>
      <c r="B1806" s="158">
        <v>46000</v>
      </c>
      <c r="C1806">
        <v>0</v>
      </c>
      <c r="D1806">
        <v>0</v>
      </c>
      <c r="E1806">
        <v>0</v>
      </c>
      <c r="F1806">
        <v>0</v>
      </c>
      <c r="G1806">
        <v>0</v>
      </c>
      <c r="H1806">
        <v>0</v>
      </c>
      <c r="I1806">
        <v>0</v>
      </c>
      <c r="J1806">
        <v>0</v>
      </c>
      <c r="K1806">
        <v>0</v>
      </c>
      <c r="L1806">
        <v>0</v>
      </c>
      <c r="M1806">
        <v>0</v>
      </c>
    </row>
    <row r="1807" spans="1:13">
      <c r="A1807" t="s">
        <v>29</v>
      </c>
      <c r="B1807" s="158">
        <v>46001</v>
      </c>
      <c r="C1807">
        <v>0</v>
      </c>
      <c r="D1807">
        <v>0</v>
      </c>
      <c r="E1807">
        <v>0</v>
      </c>
      <c r="F1807">
        <v>0</v>
      </c>
      <c r="G1807">
        <v>0</v>
      </c>
      <c r="H1807">
        <v>0</v>
      </c>
      <c r="I1807">
        <v>0</v>
      </c>
      <c r="J1807">
        <v>0</v>
      </c>
      <c r="K1807">
        <v>0</v>
      </c>
      <c r="L1807">
        <v>0</v>
      </c>
      <c r="M1807">
        <v>0</v>
      </c>
    </row>
    <row r="1808" spans="1:13">
      <c r="A1808" t="s">
        <v>29</v>
      </c>
      <c r="B1808" s="158">
        <v>46002</v>
      </c>
      <c r="C1808">
        <v>0</v>
      </c>
      <c r="D1808">
        <v>0</v>
      </c>
      <c r="E1808">
        <v>0</v>
      </c>
      <c r="F1808">
        <v>0</v>
      </c>
      <c r="G1808">
        <v>0</v>
      </c>
      <c r="H1808">
        <v>0</v>
      </c>
      <c r="I1808">
        <v>0</v>
      </c>
      <c r="J1808">
        <v>0</v>
      </c>
      <c r="K1808">
        <v>0</v>
      </c>
      <c r="L1808">
        <v>0</v>
      </c>
      <c r="M1808">
        <v>0</v>
      </c>
    </row>
    <row r="1809" spans="1:13">
      <c r="A1809" t="s">
        <v>29</v>
      </c>
      <c r="B1809" s="158">
        <v>46003</v>
      </c>
      <c r="C1809">
        <v>0</v>
      </c>
      <c r="D1809">
        <v>0</v>
      </c>
      <c r="E1809">
        <v>0</v>
      </c>
      <c r="F1809">
        <v>0</v>
      </c>
      <c r="G1809">
        <v>0</v>
      </c>
      <c r="H1809">
        <v>0</v>
      </c>
      <c r="I1809">
        <v>0</v>
      </c>
      <c r="J1809">
        <v>0</v>
      </c>
      <c r="K1809">
        <v>0</v>
      </c>
      <c r="L1809">
        <v>0</v>
      </c>
      <c r="M1809">
        <v>0</v>
      </c>
    </row>
    <row r="1810" spans="1:13">
      <c r="A1810" t="s">
        <v>29</v>
      </c>
      <c r="B1810" s="158">
        <v>46004</v>
      </c>
      <c r="C1810">
        <v>0</v>
      </c>
      <c r="D1810">
        <v>0</v>
      </c>
      <c r="E1810">
        <v>0</v>
      </c>
      <c r="F1810">
        <v>0</v>
      </c>
      <c r="G1810">
        <v>0</v>
      </c>
      <c r="H1810">
        <v>0</v>
      </c>
      <c r="I1810">
        <v>0</v>
      </c>
      <c r="J1810">
        <v>0</v>
      </c>
      <c r="K1810">
        <v>0</v>
      </c>
      <c r="L1810">
        <v>0</v>
      </c>
      <c r="M1810">
        <v>0</v>
      </c>
    </row>
    <row r="1811" spans="1:13">
      <c r="A1811" t="s">
        <v>29</v>
      </c>
      <c r="B1811" s="158">
        <v>46005</v>
      </c>
      <c r="C1811">
        <v>0</v>
      </c>
      <c r="D1811">
        <v>0</v>
      </c>
      <c r="E1811">
        <v>0</v>
      </c>
      <c r="F1811">
        <v>0</v>
      </c>
      <c r="G1811">
        <v>0</v>
      </c>
      <c r="H1811">
        <v>0</v>
      </c>
      <c r="I1811">
        <v>0</v>
      </c>
      <c r="J1811">
        <v>0</v>
      </c>
      <c r="K1811">
        <v>0</v>
      </c>
      <c r="L1811">
        <v>0</v>
      </c>
      <c r="M1811">
        <v>0</v>
      </c>
    </row>
    <row r="1812" spans="1:13">
      <c r="A1812" t="s">
        <v>29</v>
      </c>
      <c r="B1812" s="158">
        <v>46006</v>
      </c>
      <c r="C1812">
        <v>0</v>
      </c>
      <c r="D1812">
        <v>0</v>
      </c>
      <c r="E1812">
        <v>0</v>
      </c>
      <c r="F1812">
        <v>0</v>
      </c>
      <c r="G1812">
        <v>0</v>
      </c>
      <c r="H1812">
        <v>0</v>
      </c>
      <c r="I1812">
        <v>0</v>
      </c>
      <c r="J1812">
        <v>0</v>
      </c>
      <c r="K1812">
        <v>0</v>
      </c>
      <c r="L1812">
        <v>0</v>
      </c>
      <c r="M1812">
        <v>0</v>
      </c>
    </row>
    <row r="1813" spans="1:13">
      <c r="A1813" t="s">
        <v>29</v>
      </c>
      <c r="B1813" s="158">
        <v>46007</v>
      </c>
      <c r="C1813">
        <v>0</v>
      </c>
      <c r="D1813">
        <v>0</v>
      </c>
      <c r="E1813">
        <v>0</v>
      </c>
      <c r="F1813">
        <v>0</v>
      </c>
      <c r="G1813">
        <v>0</v>
      </c>
      <c r="H1813">
        <v>0</v>
      </c>
      <c r="I1813">
        <v>0</v>
      </c>
      <c r="J1813">
        <v>0</v>
      </c>
      <c r="K1813">
        <v>0</v>
      </c>
      <c r="L1813">
        <v>0</v>
      </c>
      <c r="M1813">
        <v>0</v>
      </c>
    </row>
    <row r="1814" spans="1:13">
      <c r="A1814" t="s">
        <v>29</v>
      </c>
      <c r="B1814" s="158">
        <v>46008</v>
      </c>
      <c r="C1814">
        <v>0</v>
      </c>
      <c r="D1814">
        <v>0</v>
      </c>
      <c r="E1814">
        <v>0</v>
      </c>
      <c r="F1814">
        <v>0</v>
      </c>
      <c r="G1814">
        <v>0</v>
      </c>
      <c r="H1814">
        <v>0</v>
      </c>
      <c r="I1814">
        <v>0</v>
      </c>
      <c r="J1814">
        <v>0</v>
      </c>
      <c r="K1814">
        <v>0</v>
      </c>
      <c r="L1814">
        <v>0</v>
      </c>
      <c r="M1814">
        <v>0</v>
      </c>
    </row>
    <row r="1815" spans="1:13">
      <c r="A1815" t="s">
        <v>29</v>
      </c>
      <c r="B1815" s="158">
        <v>46009</v>
      </c>
      <c r="C1815">
        <v>0</v>
      </c>
      <c r="D1815">
        <v>0</v>
      </c>
      <c r="E1815">
        <v>0</v>
      </c>
      <c r="F1815">
        <v>0</v>
      </c>
      <c r="G1815">
        <v>0</v>
      </c>
      <c r="H1815">
        <v>0</v>
      </c>
      <c r="I1815">
        <v>0</v>
      </c>
      <c r="J1815">
        <v>0</v>
      </c>
      <c r="K1815">
        <v>0</v>
      </c>
      <c r="L1815">
        <v>0</v>
      </c>
      <c r="M1815">
        <v>0</v>
      </c>
    </row>
    <row r="1816" spans="1:13">
      <c r="A1816" t="s">
        <v>29</v>
      </c>
      <c r="B1816" s="158">
        <v>46010</v>
      </c>
      <c r="C1816">
        <v>0</v>
      </c>
      <c r="D1816">
        <v>0</v>
      </c>
      <c r="E1816">
        <v>0</v>
      </c>
      <c r="F1816">
        <v>0</v>
      </c>
      <c r="G1816">
        <v>0</v>
      </c>
      <c r="H1816">
        <v>0</v>
      </c>
      <c r="I1816">
        <v>0</v>
      </c>
      <c r="J1816">
        <v>0</v>
      </c>
      <c r="K1816">
        <v>0</v>
      </c>
      <c r="L1816">
        <v>0</v>
      </c>
      <c r="M1816">
        <v>0</v>
      </c>
    </row>
    <row r="1817" spans="1:13">
      <c r="A1817" t="s">
        <v>29</v>
      </c>
      <c r="B1817" s="158">
        <v>46011</v>
      </c>
      <c r="C1817">
        <v>0</v>
      </c>
      <c r="D1817">
        <v>0</v>
      </c>
      <c r="E1817">
        <v>0</v>
      </c>
      <c r="F1817">
        <v>0</v>
      </c>
      <c r="G1817">
        <v>0</v>
      </c>
      <c r="H1817">
        <v>0</v>
      </c>
      <c r="I1817">
        <v>0</v>
      </c>
      <c r="J1817">
        <v>0</v>
      </c>
      <c r="K1817">
        <v>0</v>
      </c>
      <c r="L1817">
        <v>0</v>
      </c>
      <c r="M1817">
        <v>0</v>
      </c>
    </row>
    <row r="1818" spans="1:13">
      <c r="A1818" t="s">
        <v>29</v>
      </c>
      <c r="B1818" s="158">
        <v>46012</v>
      </c>
      <c r="C1818">
        <v>0</v>
      </c>
      <c r="D1818">
        <v>0</v>
      </c>
      <c r="E1818">
        <v>0</v>
      </c>
      <c r="F1818">
        <v>0</v>
      </c>
      <c r="G1818">
        <v>0</v>
      </c>
      <c r="H1818">
        <v>0</v>
      </c>
      <c r="I1818">
        <v>0</v>
      </c>
      <c r="J1818">
        <v>0</v>
      </c>
      <c r="K1818">
        <v>0</v>
      </c>
      <c r="L1818">
        <v>0</v>
      </c>
      <c r="M1818">
        <v>0</v>
      </c>
    </row>
    <row r="1819" spans="1:13">
      <c r="A1819" t="s">
        <v>29</v>
      </c>
      <c r="B1819" s="158">
        <v>46013</v>
      </c>
      <c r="C1819">
        <v>0</v>
      </c>
      <c r="D1819">
        <v>0</v>
      </c>
      <c r="E1819">
        <v>0</v>
      </c>
      <c r="F1819">
        <v>0</v>
      </c>
      <c r="G1819">
        <v>0</v>
      </c>
      <c r="H1819">
        <v>0</v>
      </c>
      <c r="I1819">
        <v>0</v>
      </c>
      <c r="J1819">
        <v>0</v>
      </c>
      <c r="K1819">
        <v>0</v>
      </c>
      <c r="L1819">
        <v>0</v>
      </c>
      <c r="M1819">
        <v>0</v>
      </c>
    </row>
    <row r="1820" spans="1:13">
      <c r="A1820" t="s">
        <v>29</v>
      </c>
      <c r="B1820" s="158">
        <v>46014</v>
      </c>
      <c r="C1820">
        <v>0</v>
      </c>
      <c r="D1820">
        <v>0</v>
      </c>
      <c r="E1820">
        <v>0</v>
      </c>
      <c r="F1820">
        <v>0</v>
      </c>
      <c r="G1820">
        <v>0</v>
      </c>
      <c r="H1820">
        <v>0</v>
      </c>
      <c r="I1820">
        <v>0</v>
      </c>
      <c r="J1820">
        <v>0</v>
      </c>
      <c r="K1820">
        <v>0</v>
      </c>
      <c r="L1820">
        <v>0</v>
      </c>
      <c r="M1820">
        <v>0</v>
      </c>
    </row>
    <row r="1821" spans="1:13">
      <c r="A1821" t="s">
        <v>29</v>
      </c>
      <c r="B1821" s="158">
        <v>46015</v>
      </c>
      <c r="C1821">
        <v>0</v>
      </c>
      <c r="D1821">
        <v>0</v>
      </c>
      <c r="E1821">
        <v>0</v>
      </c>
      <c r="F1821">
        <v>0</v>
      </c>
      <c r="G1821">
        <v>0</v>
      </c>
      <c r="H1821">
        <v>0</v>
      </c>
      <c r="I1821">
        <v>0</v>
      </c>
      <c r="J1821">
        <v>0</v>
      </c>
      <c r="K1821">
        <v>0</v>
      </c>
      <c r="L1821">
        <v>0</v>
      </c>
      <c r="M1821">
        <v>0</v>
      </c>
    </row>
    <row r="1822" spans="1:13">
      <c r="A1822" t="s">
        <v>29</v>
      </c>
      <c r="B1822" s="158">
        <v>46016</v>
      </c>
      <c r="C1822">
        <v>0</v>
      </c>
      <c r="D1822">
        <v>0</v>
      </c>
      <c r="E1822">
        <v>0</v>
      </c>
      <c r="F1822">
        <v>0</v>
      </c>
      <c r="G1822">
        <v>0</v>
      </c>
      <c r="H1822">
        <v>0</v>
      </c>
      <c r="I1822">
        <v>0</v>
      </c>
      <c r="J1822">
        <v>0</v>
      </c>
      <c r="K1822">
        <v>0</v>
      </c>
      <c r="L1822">
        <v>0</v>
      </c>
      <c r="M1822">
        <v>0</v>
      </c>
    </row>
    <row r="1823" spans="1:13">
      <c r="A1823" t="s">
        <v>29</v>
      </c>
      <c r="B1823" s="158">
        <v>46017</v>
      </c>
      <c r="C1823">
        <v>0</v>
      </c>
      <c r="D1823">
        <v>0</v>
      </c>
      <c r="E1823">
        <v>0</v>
      </c>
      <c r="F1823">
        <v>0</v>
      </c>
      <c r="G1823">
        <v>0</v>
      </c>
      <c r="H1823">
        <v>0</v>
      </c>
      <c r="I1823">
        <v>0</v>
      </c>
      <c r="J1823">
        <v>0</v>
      </c>
      <c r="K1823">
        <v>0</v>
      </c>
      <c r="L1823">
        <v>0</v>
      </c>
      <c r="M1823">
        <v>0</v>
      </c>
    </row>
    <row r="1824" spans="1:13">
      <c r="A1824" t="s">
        <v>29</v>
      </c>
      <c r="B1824" s="158">
        <v>46018</v>
      </c>
      <c r="C1824">
        <v>0</v>
      </c>
      <c r="D1824">
        <v>0</v>
      </c>
      <c r="E1824">
        <v>0</v>
      </c>
      <c r="F1824">
        <v>0</v>
      </c>
      <c r="G1824">
        <v>0</v>
      </c>
      <c r="H1824">
        <v>0</v>
      </c>
      <c r="I1824">
        <v>0</v>
      </c>
      <c r="J1824">
        <v>0</v>
      </c>
      <c r="K1824">
        <v>0</v>
      </c>
      <c r="L1824">
        <v>0</v>
      </c>
      <c r="M1824">
        <v>0</v>
      </c>
    </row>
    <row r="1825" spans="1:13">
      <c r="A1825" t="s">
        <v>29</v>
      </c>
      <c r="B1825" s="158">
        <v>46019</v>
      </c>
      <c r="C1825">
        <v>0</v>
      </c>
      <c r="D1825">
        <v>0</v>
      </c>
      <c r="E1825">
        <v>0</v>
      </c>
      <c r="F1825">
        <v>0</v>
      </c>
      <c r="G1825">
        <v>0</v>
      </c>
      <c r="H1825">
        <v>0</v>
      </c>
      <c r="I1825">
        <v>0</v>
      </c>
      <c r="J1825">
        <v>0</v>
      </c>
      <c r="K1825">
        <v>0</v>
      </c>
      <c r="L1825">
        <v>0</v>
      </c>
      <c r="M1825">
        <v>0</v>
      </c>
    </row>
    <row r="1826" spans="1:13">
      <c r="A1826" t="s">
        <v>29</v>
      </c>
      <c r="B1826" s="158">
        <v>46020</v>
      </c>
      <c r="C1826">
        <v>0</v>
      </c>
      <c r="D1826">
        <v>0</v>
      </c>
      <c r="E1826">
        <v>0</v>
      </c>
      <c r="F1826">
        <v>0</v>
      </c>
      <c r="G1826">
        <v>0</v>
      </c>
      <c r="H1826">
        <v>0</v>
      </c>
      <c r="I1826">
        <v>0</v>
      </c>
      <c r="J1826">
        <v>0</v>
      </c>
      <c r="K1826">
        <v>0</v>
      </c>
      <c r="L1826">
        <v>0</v>
      </c>
      <c r="M1826">
        <v>0</v>
      </c>
    </row>
    <row r="1827" spans="1:13">
      <c r="A1827" t="s">
        <v>29</v>
      </c>
      <c r="B1827" s="158">
        <v>46021</v>
      </c>
      <c r="C1827">
        <v>0</v>
      </c>
      <c r="D1827">
        <v>0</v>
      </c>
      <c r="E1827">
        <v>0</v>
      </c>
      <c r="F1827">
        <v>0</v>
      </c>
      <c r="G1827">
        <v>0</v>
      </c>
      <c r="H1827">
        <v>0</v>
      </c>
      <c r="I1827">
        <v>0</v>
      </c>
      <c r="J1827">
        <v>0</v>
      </c>
      <c r="K1827">
        <v>0</v>
      </c>
      <c r="L1827">
        <v>0</v>
      </c>
      <c r="M1827">
        <v>0</v>
      </c>
    </row>
    <row r="1828" spans="1:13">
      <c r="A1828" t="s">
        <v>29</v>
      </c>
      <c r="B1828" s="158">
        <v>46022</v>
      </c>
      <c r="C1828">
        <v>0</v>
      </c>
      <c r="D1828">
        <v>0</v>
      </c>
      <c r="E1828">
        <v>0</v>
      </c>
      <c r="F1828">
        <v>0</v>
      </c>
      <c r="G1828">
        <v>0</v>
      </c>
      <c r="H1828">
        <v>0</v>
      </c>
      <c r="I1828">
        <v>0</v>
      </c>
      <c r="J1828">
        <v>0</v>
      </c>
      <c r="K1828">
        <v>0</v>
      </c>
      <c r="L1828">
        <v>0</v>
      </c>
      <c r="M1828">
        <v>0</v>
      </c>
    </row>
    <row r="1829" spans="1:13">
      <c r="A1829" t="s">
        <v>30</v>
      </c>
      <c r="B1829" s="158" cm="1">
        <f t="array" ref="B1829:M1927">+'DENIS SOLARTE'!A5:L103</f>
        <v>45924</v>
      </c>
      <c r="C1829">
        <v>0</v>
      </c>
      <c r="D1829">
        <v>0</v>
      </c>
      <c r="E1829">
        <v>47</v>
      </c>
      <c r="F1829">
        <v>0</v>
      </c>
      <c r="G1829">
        <v>0</v>
      </c>
      <c r="H1829">
        <v>0</v>
      </c>
      <c r="I1829">
        <v>0</v>
      </c>
      <c r="J1829">
        <v>0</v>
      </c>
      <c r="K1829">
        <v>0</v>
      </c>
      <c r="L1829">
        <v>0</v>
      </c>
      <c r="M1829" t="str">
        <v>REMITIDA DE MEN
INICIA EN PROYECTO MINDEF
CURVA DE APRENDIZAJE,
GAVETA 5</v>
      </c>
    </row>
    <row r="1830" spans="1:13">
      <c r="A1830" t="s">
        <v>30</v>
      </c>
      <c r="B1830" s="158">
        <v>45925</v>
      </c>
      <c r="C1830">
        <v>0</v>
      </c>
      <c r="D1830">
        <v>0</v>
      </c>
      <c r="E1830">
        <v>116</v>
      </c>
      <c r="F1830">
        <v>0</v>
      </c>
      <c r="G1830">
        <v>0</v>
      </c>
      <c r="H1830">
        <v>0</v>
      </c>
      <c r="I1830">
        <v>0</v>
      </c>
      <c r="J1830">
        <v>0</v>
      </c>
      <c r="K1830">
        <v>0</v>
      </c>
      <c r="L1830">
        <v>0</v>
      </c>
      <c r="M1830" t="str">
        <v>GAVETA 5</v>
      </c>
    </row>
    <row r="1831" spans="1:13">
      <c r="A1831" t="s">
        <v>30</v>
      </c>
      <c r="B1831" s="158">
        <v>45926</v>
      </c>
      <c r="C1831">
        <v>0</v>
      </c>
      <c r="D1831">
        <v>0</v>
      </c>
      <c r="E1831">
        <v>137</v>
      </c>
      <c r="F1831">
        <v>0</v>
      </c>
      <c r="G1831">
        <v>0</v>
      </c>
      <c r="H1831">
        <v>0</v>
      </c>
      <c r="I1831">
        <v>0</v>
      </c>
      <c r="J1831">
        <v>0</v>
      </c>
      <c r="K1831">
        <v>0</v>
      </c>
      <c r="L1831">
        <v>0</v>
      </c>
      <c r="M1831" t="str">
        <v>GAVETA 5</v>
      </c>
    </row>
    <row r="1832" spans="1:13">
      <c r="A1832" t="s">
        <v>30</v>
      </c>
      <c r="B1832" s="158">
        <v>45927</v>
      </c>
      <c r="C1832">
        <v>0</v>
      </c>
      <c r="D1832">
        <v>0</v>
      </c>
      <c r="E1832">
        <v>0</v>
      </c>
      <c r="F1832">
        <v>0</v>
      </c>
      <c r="G1832">
        <v>0</v>
      </c>
      <c r="H1832">
        <v>0</v>
      </c>
      <c r="I1832">
        <v>0</v>
      </c>
      <c r="J1832">
        <v>0</v>
      </c>
      <c r="K1832">
        <v>0</v>
      </c>
      <c r="L1832">
        <v>0</v>
      </c>
      <c r="M1832">
        <v>0</v>
      </c>
    </row>
    <row r="1833" spans="1:13">
      <c r="A1833" t="s">
        <v>30</v>
      </c>
      <c r="B1833" s="158">
        <v>45928</v>
      </c>
      <c r="C1833">
        <v>0</v>
      </c>
      <c r="D1833">
        <v>0</v>
      </c>
      <c r="E1833">
        <v>0</v>
      </c>
      <c r="F1833">
        <v>0</v>
      </c>
      <c r="G1833">
        <v>0</v>
      </c>
      <c r="H1833">
        <v>0</v>
      </c>
      <c r="I1833">
        <v>0</v>
      </c>
      <c r="J1833">
        <v>0</v>
      </c>
      <c r="K1833">
        <v>0</v>
      </c>
      <c r="L1833">
        <v>0</v>
      </c>
      <c r="M1833">
        <v>0</v>
      </c>
    </row>
    <row r="1834" spans="1:13">
      <c r="A1834" t="s">
        <v>30</v>
      </c>
      <c r="B1834" s="158">
        <v>45929</v>
      </c>
      <c r="C1834">
        <v>0</v>
      </c>
      <c r="D1834">
        <v>0</v>
      </c>
      <c r="E1834">
        <v>183</v>
      </c>
      <c r="F1834">
        <v>0</v>
      </c>
      <c r="G1834">
        <v>0</v>
      </c>
      <c r="H1834">
        <v>0</v>
      </c>
      <c r="I1834">
        <v>0</v>
      </c>
      <c r="J1834">
        <v>0</v>
      </c>
      <c r="K1834">
        <v>0</v>
      </c>
      <c r="L1834">
        <v>0</v>
      </c>
      <c r="M1834" t="str">
        <v>GAVETA 5</v>
      </c>
    </row>
    <row r="1835" spans="1:13">
      <c r="A1835" t="s">
        <v>30</v>
      </c>
      <c r="B1835" s="158">
        <v>45930</v>
      </c>
      <c r="C1835">
        <v>0</v>
      </c>
      <c r="D1835">
        <v>0</v>
      </c>
      <c r="E1835">
        <v>152</v>
      </c>
      <c r="F1835">
        <v>0</v>
      </c>
      <c r="G1835">
        <v>0</v>
      </c>
      <c r="H1835">
        <v>0</v>
      </c>
      <c r="I1835">
        <v>0</v>
      </c>
      <c r="J1835">
        <v>0</v>
      </c>
      <c r="K1835">
        <v>0</v>
      </c>
      <c r="L1835">
        <v>0</v>
      </c>
      <c r="M1835" t="str">
        <v>GAVETA 5 Y 13</v>
      </c>
    </row>
    <row r="1836" spans="1:13">
      <c r="A1836" t="s">
        <v>30</v>
      </c>
      <c r="B1836" s="158">
        <v>45931</v>
      </c>
      <c r="C1836">
        <v>0</v>
      </c>
      <c r="D1836">
        <v>0</v>
      </c>
      <c r="E1836">
        <v>139</v>
      </c>
      <c r="F1836">
        <v>0</v>
      </c>
      <c r="G1836">
        <v>0</v>
      </c>
      <c r="H1836">
        <v>0</v>
      </c>
      <c r="I1836">
        <v>0</v>
      </c>
      <c r="J1836">
        <v>0</v>
      </c>
      <c r="K1836">
        <v>0</v>
      </c>
      <c r="L1836">
        <v>0</v>
      </c>
      <c r="M1836" t="str">
        <v>GAVETA 13</v>
      </c>
    </row>
    <row r="1837" spans="1:13">
      <c r="A1837" t="s">
        <v>30</v>
      </c>
      <c r="B1837" s="158">
        <v>45932</v>
      </c>
      <c r="C1837">
        <v>0</v>
      </c>
      <c r="D1837">
        <v>0</v>
      </c>
      <c r="E1837">
        <v>192</v>
      </c>
      <c r="F1837">
        <v>0</v>
      </c>
      <c r="G1837">
        <v>0</v>
      </c>
      <c r="H1837">
        <v>0</v>
      </c>
      <c r="I1837">
        <v>0</v>
      </c>
      <c r="J1837">
        <v>0</v>
      </c>
      <c r="K1837">
        <v>0</v>
      </c>
      <c r="L1837">
        <v>0</v>
      </c>
      <c r="M1837" t="str">
        <v>GAVETA 13</v>
      </c>
    </row>
    <row r="1838" spans="1:13">
      <c r="A1838" t="s">
        <v>30</v>
      </c>
      <c r="B1838" s="158">
        <v>45933</v>
      </c>
      <c r="C1838">
        <v>0</v>
      </c>
      <c r="D1838">
        <v>0</v>
      </c>
      <c r="E1838">
        <v>227</v>
      </c>
      <c r="F1838">
        <v>0</v>
      </c>
      <c r="G1838">
        <v>0</v>
      </c>
      <c r="H1838">
        <v>0</v>
      </c>
      <c r="I1838">
        <v>0</v>
      </c>
      <c r="J1838">
        <v>0</v>
      </c>
      <c r="K1838">
        <v>0</v>
      </c>
      <c r="L1838">
        <v>0</v>
      </c>
      <c r="M1838" t="str">
        <v>GAVETA 13</v>
      </c>
    </row>
    <row r="1839" spans="1:13">
      <c r="A1839" t="s">
        <v>30</v>
      </c>
      <c r="B1839" s="158">
        <v>45934</v>
      </c>
      <c r="C1839">
        <v>0</v>
      </c>
      <c r="D1839">
        <v>0</v>
      </c>
      <c r="E1839">
        <v>0</v>
      </c>
      <c r="F1839">
        <v>0</v>
      </c>
      <c r="G1839">
        <v>0</v>
      </c>
      <c r="H1839">
        <v>0</v>
      </c>
      <c r="I1839">
        <v>0</v>
      </c>
      <c r="J1839">
        <v>0</v>
      </c>
      <c r="K1839">
        <v>0</v>
      </c>
      <c r="L1839">
        <v>0</v>
      </c>
      <c r="M1839">
        <v>0</v>
      </c>
    </row>
    <row r="1840" spans="1:13">
      <c r="A1840" t="s">
        <v>30</v>
      </c>
      <c r="B1840" s="158">
        <v>45935</v>
      </c>
      <c r="C1840">
        <v>0</v>
      </c>
      <c r="D1840">
        <v>0</v>
      </c>
      <c r="E1840">
        <v>0</v>
      </c>
      <c r="F1840">
        <v>0</v>
      </c>
      <c r="G1840">
        <v>0</v>
      </c>
      <c r="H1840">
        <v>0</v>
      </c>
      <c r="I1840">
        <v>0</v>
      </c>
      <c r="J1840">
        <v>0</v>
      </c>
      <c r="K1840">
        <v>0</v>
      </c>
      <c r="L1840">
        <v>0</v>
      </c>
      <c r="M1840">
        <v>0</v>
      </c>
    </row>
    <row r="1841" spans="1:13">
      <c r="A1841" t="s">
        <v>30</v>
      </c>
      <c r="B1841" s="158">
        <v>45936</v>
      </c>
      <c r="C1841">
        <v>0</v>
      </c>
      <c r="D1841">
        <v>0</v>
      </c>
      <c r="E1841">
        <v>215</v>
      </c>
      <c r="F1841">
        <v>0</v>
      </c>
      <c r="G1841">
        <v>0</v>
      </c>
      <c r="H1841">
        <v>0</v>
      </c>
      <c r="I1841">
        <v>0</v>
      </c>
      <c r="J1841">
        <v>0</v>
      </c>
      <c r="K1841">
        <v>0</v>
      </c>
      <c r="L1841">
        <v>0</v>
      </c>
      <c r="M1841" t="str">
        <v>GAVETA 13</v>
      </c>
    </row>
    <row r="1842" spans="1:13">
      <c r="A1842" t="s">
        <v>30</v>
      </c>
      <c r="B1842" s="158">
        <v>45937</v>
      </c>
      <c r="C1842">
        <v>0</v>
      </c>
      <c r="D1842">
        <v>0</v>
      </c>
      <c r="E1842">
        <v>232</v>
      </c>
      <c r="F1842">
        <v>0</v>
      </c>
      <c r="G1842">
        <v>0</v>
      </c>
      <c r="H1842">
        <v>0</v>
      </c>
      <c r="I1842">
        <v>0</v>
      </c>
      <c r="J1842">
        <v>0</v>
      </c>
      <c r="K1842">
        <v>0</v>
      </c>
      <c r="L1842">
        <v>0</v>
      </c>
      <c r="M1842" t="str">
        <v>GAVETA 13 Y 33</v>
      </c>
    </row>
    <row r="1843" spans="1:13">
      <c r="A1843" t="s">
        <v>30</v>
      </c>
      <c r="B1843" s="158">
        <v>45938</v>
      </c>
      <c r="C1843">
        <v>0</v>
      </c>
      <c r="D1843">
        <v>0</v>
      </c>
      <c r="E1843">
        <v>230</v>
      </c>
      <c r="F1843">
        <v>0</v>
      </c>
      <c r="G1843">
        <v>0</v>
      </c>
      <c r="H1843">
        <v>0</v>
      </c>
      <c r="I1843">
        <v>0</v>
      </c>
      <c r="J1843">
        <v>0</v>
      </c>
      <c r="K1843">
        <v>0</v>
      </c>
      <c r="L1843">
        <v>0</v>
      </c>
      <c r="M1843" t="str">
        <v>GAVETA 33</v>
      </c>
    </row>
    <row r="1844" spans="1:13">
      <c r="A1844" t="s">
        <v>30</v>
      </c>
      <c r="B1844" s="158">
        <v>45939</v>
      </c>
      <c r="C1844">
        <v>0</v>
      </c>
      <c r="D1844">
        <v>0</v>
      </c>
      <c r="E1844">
        <v>215</v>
      </c>
      <c r="F1844">
        <v>0</v>
      </c>
      <c r="G1844">
        <v>0</v>
      </c>
      <c r="H1844">
        <v>0</v>
      </c>
      <c r="I1844">
        <v>0</v>
      </c>
      <c r="J1844">
        <v>0</v>
      </c>
      <c r="K1844">
        <v>0</v>
      </c>
      <c r="L1844">
        <v>0</v>
      </c>
      <c r="M1844" t="str">
        <v>GAVETA 33</v>
      </c>
    </row>
    <row r="1845" spans="1:13">
      <c r="A1845" t="s">
        <v>30</v>
      </c>
      <c r="B1845" s="158">
        <v>45940</v>
      </c>
      <c r="C1845">
        <v>0</v>
      </c>
      <c r="D1845">
        <v>0</v>
      </c>
      <c r="E1845">
        <v>260</v>
      </c>
      <c r="F1845">
        <v>0</v>
      </c>
      <c r="G1845">
        <v>0</v>
      </c>
      <c r="H1845">
        <v>0</v>
      </c>
      <c r="I1845">
        <v>0</v>
      </c>
      <c r="J1845">
        <v>0</v>
      </c>
      <c r="K1845">
        <v>0</v>
      </c>
      <c r="L1845">
        <v>0</v>
      </c>
      <c r="M1845" t="str">
        <v xml:space="preserve">GAVETA 33
SE REALIZA SEGUIMIENTO CON CORTE AL 10/10/2025 EVIDENCIANDO UN SALDO PENDIENTE DE 822 REGISTROS FUID EQUIVALENTES A 3,2 DIAS EN META DE PRODUCCION </v>
      </c>
    </row>
    <row r="1846" spans="1:13">
      <c r="A1846" t="s">
        <v>30</v>
      </c>
      <c r="B1846" s="158">
        <v>45941</v>
      </c>
      <c r="C1846">
        <v>0</v>
      </c>
      <c r="D1846">
        <v>0</v>
      </c>
      <c r="E1846">
        <v>0</v>
      </c>
      <c r="F1846">
        <v>0</v>
      </c>
      <c r="G1846">
        <v>0</v>
      </c>
      <c r="H1846">
        <v>0</v>
      </c>
      <c r="I1846">
        <v>0</v>
      </c>
      <c r="J1846">
        <v>0</v>
      </c>
      <c r="K1846">
        <v>0</v>
      </c>
      <c r="L1846">
        <v>0</v>
      </c>
      <c r="M1846">
        <v>0</v>
      </c>
    </row>
    <row r="1847" spans="1:13">
      <c r="A1847" t="s">
        <v>30</v>
      </c>
      <c r="B1847" s="158">
        <v>45942</v>
      </c>
      <c r="C1847">
        <v>0</v>
      </c>
      <c r="D1847">
        <v>0</v>
      </c>
      <c r="E1847">
        <v>0</v>
      </c>
      <c r="F1847">
        <v>0</v>
      </c>
      <c r="G1847">
        <v>0</v>
      </c>
      <c r="H1847">
        <v>0</v>
      </c>
      <c r="I1847">
        <v>0</v>
      </c>
      <c r="J1847">
        <v>0</v>
      </c>
      <c r="K1847">
        <v>0</v>
      </c>
      <c r="L1847">
        <v>0</v>
      </c>
      <c r="M1847">
        <v>0</v>
      </c>
    </row>
    <row r="1848" spans="1:13">
      <c r="A1848" t="s">
        <v>30</v>
      </c>
      <c r="B1848" s="158">
        <v>45943</v>
      </c>
      <c r="C1848">
        <v>0</v>
      </c>
      <c r="D1848">
        <v>0</v>
      </c>
      <c r="E1848">
        <v>0</v>
      </c>
      <c r="F1848">
        <v>0</v>
      </c>
      <c r="G1848">
        <v>0</v>
      </c>
      <c r="H1848">
        <v>0</v>
      </c>
      <c r="I1848">
        <v>0</v>
      </c>
      <c r="J1848">
        <v>0</v>
      </c>
      <c r="K1848">
        <v>0</v>
      </c>
      <c r="L1848">
        <v>0</v>
      </c>
      <c r="M1848">
        <v>0</v>
      </c>
    </row>
    <row r="1849" spans="1:13">
      <c r="A1849" t="s">
        <v>30</v>
      </c>
      <c r="B1849" s="158">
        <v>45944</v>
      </c>
      <c r="C1849">
        <v>0</v>
      </c>
      <c r="D1849">
        <v>0</v>
      </c>
      <c r="E1849">
        <v>260</v>
      </c>
      <c r="F1849">
        <v>0</v>
      </c>
      <c r="G1849">
        <v>0</v>
      </c>
      <c r="H1849">
        <v>0</v>
      </c>
      <c r="I1849">
        <v>0</v>
      </c>
      <c r="J1849">
        <v>0</v>
      </c>
      <c r="K1849">
        <v>0</v>
      </c>
      <c r="L1849">
        <v>0</v>
      </c>
      <c r="M1849">
        <v>0</v>
      </c>
    </row>
    <row r="1850" spans="1:13">
      <c r="A1850" t="s">
        <v>30</v>
      </c>
      <c r="B1850" s="158">
        <v>45945</v>
      </c>
      <c r="C1850">
        <v>0</v>
      </c>
      <c r="D1850">
        <v>0</v>
      </c>
      <c r="E1850">
        <v>332</v>
      </c>
      <c r="F1850">
        <v>0</v>
      </c>
      <c r="G1850">
        <v>0</v>
      </c>
      <c r="H1850">
        <v>0</v>
      </c>
      <c r="I1850">
        <v>0</v>
      </c>
      <c r="J1850">
        <v>0</v>
      </c>
      <c r="K1850">
        <v>0</v>
      </c>
      <c r="L1850">
        <v>0</v>
      </c>
      <c r="M1850">
        <v>0</v>
      </c>
    </row>
    <row r="1851" spans="1:13">
      <c r="A1851" t="s">
        <v>30</v>
      </c>
      <c r="B1851" s="158">
        <v>45946</v>
      </c>
      <c r="C1851">
        <v>0</v>
      </c>
      <c r="D1851">
        <v>0</v>
      </c>
      <c r="E1851">
        <v>280</v>
      </c>
      <c r="F1851">
        <v>0</v>
      </c>
      <c r="G1851">
        <v>0</v>
      </c>
      <c r="H1851">
        <v>0</v>
      </c>
      <c r="I1851">
        <v>0</v>
      </c>
      <c r="J1851">
        <v>0</v>
      </c>
      <c r="K1851">
        <v>0</v>
      </c>
      <c r="L1851">
        <v>0</v>
      </c>
      <c r="M1851">
        <v>0</v>
      </c>
    </row>
    <row r="1852" spans="1:13">
      <c r="A1852" t="s">
        <v>30</v>
      </c>
      <c r="B1852" s="158">
        <v>45947</v>
      </c>
      <c r="C1852">
        <v>0</v>
      </c>
      <c r="D1852">
        <v>0</v>
      </c>
      <c r="E1852">
        <v>280</v>
      </c>
      <c r="F1852">
        <v>0</v>
      </c>
      <c r="G1852">
        <v>0</v>
      </c>
      <c r="H1852">
        <v>0</v>
      </c>
      <c r="I1852">
        <v>0</v>
      </c>
      <c r="J1852">
        <v>0</v>
      </c>
      <c r="K1852">
        <v>0</v>
      </c>
      <c r="L1852">
        <v>0</v>
      </c>
      <c r="M1852">
        <v>0</v>
      </c>
    </row>
    <row r="1853" spans="1:13">
      <c r="A1853" t="s">
        <v>30</v>
      </c>
      <c r="B1853" s="158">
        <v>45948</v>
      </c>
      <c r="C1853">
        <v>0</v>
      </c>
      <c r="D1853">
        <v>0</v>
      </c>
      <c r="E1853">
        <v>0</v>
      </c>
      <c r="F1853">
        <v>0</v>
      </c>
      <c r="G1853">
        <v>0</v>
      </c>
      <c r="H1853">
        <v>0</v>
      </c>
      <c r="I1853">
        <v>0</v>
      </c>
      <c r="J1853">
        <v>0</v>
      </c>
      <c r="K1853">
        <v>0</v>
      </c>
      <c r="L1853">
        <v>0</v>
      </c>
      <c r="M1853">
        <v>0</v>
      </c>
    </row>
    <row r="1854" spans="1:13">
      <c r="A1854" t="s">
        <v>30</v>
      </c>
      <c r="B1854" s="158">
        <v>45949</v>
      </c>
      <c r="C1854">
        <v>0</v>
      </c>
      <c r="D1854">
        <v>0</v>
      </c>
      <c r="E1854">
        <v>0</v>
      </c>
      <c r="F1854">
        <v>0</v>
      </c>
      <c r="G1854">
        <v>0</v>
      </c>
      <c r="H1854">
        <v>0</v>
      </c>
      <c r="I1854">
        <v>0</v>
      </c>
      <c r="J1854">
        <v>0</v>
      </c>
      <c r="K1854">
        <v>0</v>
      </c>
      <c r="L1854">
        <v>0</v>
      </c>
      <c r="M1854">
        <v>0</v>
      </c>
    </row>
    <row r="1855" spans="1:13">
      <c r="A1855" t="s">
        <v>30</v>
      </c>
      <c r="B1855" s="158">
        <v>45950</v>
      </c>
      <c r="C1855">
        <v>0</v>
      </c>
      <c r="D1855">
        <v>0</v>
      </c>
      <c r="E1855">
        <v>360</v>
      </c>
      <c r="F1855">
        <v>0</v>
      </c>
      <c r="G1855">
        <v>0</v>
      </c>
      <c r="H1855">
        <v>0</v>
      </c>
      <c r="I1855">
        <v>0</v>
      </c>
      <c r="J1855">
        <v>0</v>
      </c>
      <c r="K1855">
        <v>0</v>
      </c>
      <c r="L1855">
        <v>0</v>
      </c>
      <c r="M1855">
        <v>0</v>
      </c>
    </row>
    <row r="1856" spans="1:13">
      <c r="A1856" t="s">
        <v>30</v>
      </c>
      <c r="B1856" s="158">
        <v>45951</v>
      </c>
      <c r="C1856">
        <v>0</v>
      </c>
      <c r="D1856">
        <v>0</v>
      </c>
      <c r="E1856">
        <v>305</v>
      </c>
      <c r="F1856">
        <v>0</v>
      </c>
      <c r="G1856">
        <v>0</v>
      </c>
      <c r="H1856">
        <v>0</v>
      </c>
      <c r="I1856">
        <v>0</v>
      </c>
      <c r="J1856">
        <v>0</v>
      </c>
      <c r="K1856">
        <v>0</v>
      </c>
      <c r="L1856">
        <v>0</v>
      </c>
      <c r="M1856">
        <v>0</v>
      </c>
    </row>
    <row r="1857" spans="1:13">
      <c r="A1857" t="s">
        <v>30</v>
      </c>
      <c r="B1857" s="158">
        <v>45952</v>
      </c>
      <c r="C1857">
        <v>0</v>
      </c>
      <c r="D1857">
        <v>0</v>
      </c>
      <c r="E1857">
        <v>280</v>
      </c>
      <c r="F1857">
        <v>0</v>
      </c>
      <c r="G1857">
        <v>0</v>
      </c>
      <c r="H1857">
        <v>0</v>
      </c>
      <c r="I1857">
        <v>0</v>
      </c>
      <c r="J1857">
        <v>0</v>
      </c>
      <c r="K1857">
        <v>0</v>
      </c>
      <c r="L1857">
        <v>0</v>
      </c>
      <c r="M1857">
        <v>0</v>
      </c>
    </row>
    <row r="1858" spans="1:13">
      <c r="A1858" t="s">
        <v>30</v>
      </c>
      <c r="B1858" s="158">
        <v>45953</v>
      </c>
      <c r="C1858">
        <v>0</v>
      </c>
      <c r="D1858">
        <v>0</v>
      </c>
      <c r="E1858">
        <v>280</v>
      </c>
      <c r="F1858">
        <v>0</v>
      </c>
      <c r="G1858">
        <v>0</v>
      </c>
      <c r="H1858">
        <v>0</v>
      </c>
      <c r="I1858">
        <v>0</v>
      </c>
      <c r="J1858">
        <v>0</v>
      </c>
      <c r="K1858">
        <v>0</v>
      </c>
      <c r="L1858">
        <v>0</v>
      </c>
      <c r="M1858">
        <v>0</v>
      </c>
    </row>
    <row r="1859" spans="1:13">
      <c r="A1859" t="s">
        <v>30</v>
      </c>
      <c r="B1859" s="158">
        <v>45954</v>
      </c>
      <c r="C1859">
        <v>0</v>
      </c>
      <c r="D1859">
        <v>0</v>
      </c>
      <c r="E1859">
        <v>285</v>
      </c>
      <c r="F1859">
        <v>0</v>
      </c>
      <c r="G1859">
        <v>0</v>
      </c>
      <c r="H1859">
        <v>0</v>
      </c>
      <c r="I1859">
        <v>0</v>
      </c>
      <c r="J1859">
        <v>0</v>
      </c>
      <c r="K1859">
        <v>0</v>
      </c>
      <c r="L1859">
        <v>0</v>
      </c>
      <c r="M1859">
        <v>0</v>
      </c>
    </row>
    <row r="1860" spans="1:13">
      <c r="A1860" t="s">
        <v>30</v>
      </c>
      <c r="B1860" s="158">
        <v>45955</v>
      </c>
      <c r="C1860">
        <v>0</v>
      </c>
      <c r="D1860">
        <v>0</v>
      </c>
      <c r="E1860">
        <v>0</v>
      </c>
      <c r="F1860">
        <v>0</v>
      </c>
      <c r="G1860">
        <v>0</v>
      </c>
      <c r="H1860">
        <v>0</v>
      </c>
      <c r="I1860">
        <v>0</v>
      </c>
      <c r="J1860">
        <v>0</v>
      </c>
      <c r="K1860">
        <v>0</v>
      </c>
      <c r="L1860">
        <v>0</v>
      </c>
      <c r="M1860">
        <v>0</v>
      </c>
    </row>
    <row r="1861" spans="1:13">
      <c r="A1861" t="s">
        <v>30</v>
      </c>
      <c r="B1861" s="158">
        <v>45956</v>
      </c>
      <c r="C1861">
        <v>0</v>
      </c>
      <c r="D1861">
        <v>0</v>
      </c>
      <c r="E1861">
        <v>0</v>
      </c>
      <c r="F1861">
        <v>0</v>
      </c>
      <c r="G1861">
        <v>0</v>
      </c>
      <c r="H1861">
        <v>0</v>
      </c>
      <c r="I1861">
        <v>0</v>
      </c>
      <c r="J1861">
        <v>0</v>
      </c>
      <c r="K1861">
        <v>0</v>
      </c>
      <c r="L1861">
        <v>0</v>
      </c>
      <c r="M1861">
        <v>0</v>
      </c>
    </row>
    <row r="1862" spans="1:13">
      <c r="A1862" t="s">
        <v>30</v>
      </c>
      <c r="B1862" s="158">
        <v>45957</v>
      </c>
      <c r="C1862">
        <v>0</v>
      </c>
      <c r="D1862">
        <v>0</v>
      </c>
      <c r="E1862">
        <v>270</v>
      </c>
      <c r="F1862">
        <v>0</v>
      </c>
      <c r="G1862">
        <v>0</v>
      </c>
      <c r="H1862">
        <v>0</v>
      </c>
      <c r="I1862">
        <v>0</v>
      </c>
      <c r="J1862">
        <v>0</v>
      </c>
      <c r="K1862">
        <v>0</v>
      </c>
      <c r="L1862">
        <v>0</v>
      </c>
      <c r="M1862">
        <v>0</v>
      </c>
    </row>
    <row r="1863" spans="1:13">
      <c r="A1863" t="s">
        <v>30</v>
      </c>
      <c r="B1863" s="158">
        <v>45958</v>
      </c>
      <c r="C1863">
        <v>0</v>
      </c>
      <c r="D1863">
        <v>0</v>
      </c>
      <c r="E1863">
        <v>179</v>
      </c>
      <c r="F1863">
        <v>0</v>
      </c>
      <c r="G1863">
        <v>0</v>
      </c>
      <c r="H1863">
        <v>0</v>
      </c>
      <c r="I1863">
        <v>0</v>
      </c>
      <c r="J1863">
        <v>0</v>
      </c>
      <c r="K1863">
        <v>0</v>
      </c>
      <c r="L1863">
        <v>0</v>
      </c>
      <c r="M1863" t="str">
        <v>AL DÌA AL 24/10 REALIZANDO SEGUIMIENTO EL 29/10</v>
      </c>
    </row>
    <row r="1864" spans="1:13">
      <c r="A1864" t="s">
        <v>30</v>
      </c>
      <c r="B1864" s="158">
        <v>45959</v>
      </c>
      <c r="C1864">
        <v>0</v>
      </c>
      <c r="D1864">
        <v>0</v>
      </c>
      <c r="E1864">
        <v>0</v>
      </c>
      <c r="F1864">
        <v>0</v>
      </c>
      <c r="G1864">
        <v>0</v>
      </c>
      <c r="H1864">
        <v>0</v>
      </c>
      <c r="I1864">
        <v>0</v>
      </c>
      <c r="J1864">
        <v>0</v>
      </c>
      <c r="K1864">
        <v>0</v>
      </c>
      <c r="L1864">
        <v>0</v>
      </c>
      <c r="M1864">
        <v>0</v>
      </c>
    </row>
    <row r="1865" spans="1:13">
      <c r="A1865" t="s">
        <v>30</v>
      </c>
      <c r="B1865" s="158">
        <v>45960</v>
      </c>
      <c r="C1865">
        <v>0</v>
      </c>
      <c r="D1865">
        <v>0</v>
      </c>
      <c r="E1865">
        <v>0</v>
      </c>
      <c r="F1865">
        <v>0</v>
      </c>
      <c r="G1865">
        <v>0</v>
      </c>
      <c r="H1865">
        <v>0</v>
      </c>
      <c r="I1865">
        <v>0</v>
      </c>
      <c r="J1865">
        <v>0</v>
      </c>
      <c r="K1865">
        <v>0</v>
      </c>
      <c r="L1865">
        <v>0</v>
      </c>
      <c r="M1865">
        <v>0</v>
      </c>
    </row>
    <row r="1866" spans="1:13">
      <c r="A1866" t="s">
        <v>30</v>
      </c>
      <c r="B1866" s="158">
        <v>45961</v>
      </c>
      <c r="C1866">
        <v>0</v>
      </c>
      <c r="D1866">
        <v>0</v>
      </c>
      <c r="E1866">
        <v>0</v>
      </c>
      <c r="F1866">
        <v>0</v>
      </c>
      <c r="G1866">
        <v>0</v>
      </c>
      <c r="H1866">
        <v>0</v>
      </c>
      <c r="I1866">
        <v>0</v>
      </c>
      <c r="J1866">
        <v>0</v>
      </c>
      <c r="K1866">
        <v>0</v>
      </c>
      <c r="L1866">
        <v>0</v>
      </c>
      <c r="M1866">
        <v>0</v>
      </c>
    </row>
    <row r="1867" spans="1:13">
      <c r="A1867" t="s">
        <v>30</v>
      </c>
      <c r="B1867" s="158">
        <v>45962</v>
      </c>
      <c r="C1867">
        <v>0</v>
      </c>
      <c r="D1867">
        <v>0</v>
      </c>
      <c r="E1867">
        <v>0</v>
      </c>
      <c r="F1867">
        <v>0</v>
      </c>
      <c r="G1867">
        <v>0</v>
      </c>
      <c r="H1867">
        <v>0</v>
      </c>
      <c r="I1867">
        <v>0</v>
      </c>
      <c r="J1867">
        <v>0</v>
      </c>
      <c r="K1867">
        <v>0</v>
      </c>
      <c r="L1867">
        <v>0</v>
      </c>
      <c r="M1867">
        <v>0</v>
      </c>
    </row>
    <row r="1868" spans="1:13">
      <c r="A1868" t="s">
        <v>30</v>
      </c>
      <c r="B1868" s="158">
        <v>45963</v>
      </c>
      <c r="C1868">
        <v>0</v>
      </c>
      <c r="D1868">
        <v>0</v>
      </c>
      <c r="E1868">
        <v>0</v>
      </c>
      <c r="F1868">
        <v>0</v>
      </c>
      <c r="G1868">
        <v>0</v>
      </c>
      <c r="H1868">
        <v>0</v>
      </c>
      <c r="I1868">
        <v>0</v>
      </c>
      <c r="J1868">
        <v>0</v>
      </c>
      <c r="K1868">
        <v>0</v>
      </c>
      <c r="L1868">
        <v>0</v>
      </c>
      <c r="M1868">
        <v>0</v>
      </c>
    </row>
    <row r="1869" spans="1:13">
      <c r="A1869" t="s">
        <v>30</v>
      </c>
      <c r="B1869" s="158">
        <v>45964</v>
      </c>
      <c r="C1869">
        <v>0</v>
      </c>
      <c r="D1869">
        <v>0</v>
      </c>
      <c r="E1869">
        <v>0</v>
      </c>
      <c r="F1869">
        <v>0</v>
      </c>
      <c r="G1869">
        <v>0</v>
      </c>
      <c r="H1869">
        <v>0</v>
      </c>
      <c r="I1869">
        <v>0</v>
      </c>
      <c r="J1869">
        <v>0</v>
      </c>
      <c r="K1869">
        <v>0</v>
      </c>
      <c r="L1869">
        <v>0</v>
      </c>
      <c r="M1869">
        <v>0</v>
      </c>
    </row>
    <row r="1870" spans="1:13">
      <c r="A1870" t="s">
        <v>30</v>
      </c>
      <c r="B1870" s="158">
        <v>45965</v>
      </c>
      <c r="C1870">
        <v>0</v>
      </c>
      <c r="D1870">
        <v>0</v>
      </c>
      <c r="E1870">
        <v>0</v>
      </c>
      <c r="F1870">
        <v>0</v>
      </c>
      <c r="G1870">
        <v>0</v>
      </c>
      <c r="H1870">
        <v>0</v>
      </c>
      <c r="I1870">
        <v>0</v>
      </c>
      <c r="J1870">
        <v>0</v>
      </c>
      <c r="K1870">
        <v>0</v>
      </c>
      <c r="L1870">
        <v>0</v>
      </c>
      <c r="M1870">
        <v>0</v>
      </c>
    </row>
    <row r="1871" spans="1:13">
      <c r="A1871" t="s">
        <v>30</v>
      </c>
      <c r="B1871" s="158">
        <v>45966</v>
      </c>
      <c r="C1871">
        <v>0</v>
      </c>
      <c r="D1871">
        <v>0</v>
      </c>
      <c r="E1871">
        <v>0</v>
      </c>
      <c r="F1871">
        <v>0</v>
      </c>
      <c r="G1871">
        <v>0</v>
      </c>
      <c r="H1871">
        <v>0</v>
      </c>
      <c r="I1871">
        <v>0</v>
      </c>
      <c r="J1871">
        <v>0</v>
      </c>
      <c r="K1871">
        <v>0</v>
      </c>
      <c r="L1871">
        <v>0</v>
      </c>
      <c r="M1871">
        <v>0</v>
      </c>
    </row>
    <row r="1872" spans="1:13">
      <c r="A1872" t="s">
        <v>30</v>
      </c>
      <c r="B1872" s="158">
        <v>45967</v>
      </c>
      <c r="C1872">
        <v>0</v>
      </c>
      <c r="D1872">
        <v>0</v>
      </c>
      <c r="E1872">
        <v>0</v>
      </c>
      <c r="F1872">
        <v>0</v>
      </c>
      <c r="G1872">
        <v>0</v>
      </c>
      <c r="H1872">
        <v>0</v>
      </c>
      <c r="I1872">
        <v>0</v>
      </c>
      <c r="J1872">
        <v>0</v>
      </c>
      <c r="K1872">
        <v>0</v>
      </c>
      <c r="L1872">
        <v>0</v>
      </c>
      <c r="M1872">
        <v>0</v>
      </c>
    </row>
    <row r="1873" spans="1:13">
      <c r="A1873" t="s">
        <v>30</v>
      </c>
      <c r="B1873" s="158">
        <v>45968</v>
      </c>
      <c r="C1873">
        <v>0</v>
      </c>
      <c r="D1873">
        <v>0</v>
      </c>
      <c r="E1873">
        <v>0</v>
      </c>
      <c r="F1873">
        <v>0</v>
      </c>
      <c r="G1873">
        <v>0</v>
      </c>
      <c r="H1873">
        <v>0</v>
      </c>
      <c r="I1873">
        <v>0</v>
      </c>
      <c r="J1873">
        <v>0</v>
      </c>
      <c r="K1873">
        <v>0</v>
      </c>
      <c r="L1873">
        <v>0</v>
      </c>
      <c r="M1873">
        <v>0</v>
      </c>
    </row>
    <row r="1874" spans="1:13">
      <c r="A1874" t="s">
        <v>30</v>
      </c>
      <c r="B1874" s="158">
        <v>45969</v>
      </c>
      <c r="C1874">
        <v>0</v>
      </c>
      <c r="D1874">
        <v>0</v>
      </c>
      <c r="E1874">
        <v>0</v>
      </c>
      <c r="F1874">
        <v>0</v>
      </c>
      <c r="G1874">
        <v>0</v>
      </c>
      <c r="H1874">
        <v>0</v>
      </c>
      <c r="I1874">
        <v>0</v>
      </c>
      <c r="J1874">
        <v>0</v>
      </c>
      <c r="K1874">
        <v>0</v>
      </c>
      <c r="L1874">
        <v>0</v>
      </c>
      <c r="M1874">
        <v>0</v>
      </c>
    </row>
    <row r="1875" spans="1:13">
      <c r="A1875" t="s">
        <v>30</v>
      </c>
      <c r="B1875" s="158">
        <v>45970</v>
      </c>
      <c r="C1875">
        <v>0</v>
      </c>
      <c r="D1875">
        <v>0</v>
      </c>
      <c r="E1875">
        <v>0</v>
      </c>
      <c r="F1875">
        <v>0</v>
      </c>
      <c r="G1875">
        <v>0</v>
      </c>
      <c r="H1875">
        <v>0</v>
      </c>
      <c r="I1875">
        <v>0</v>
      </c>
      <c r="J1875">
        <v>0</v>
      </c>
      <c r="K1875">
        <v>0</v>
      </c>
      <c r="L1875">
        <v>0</v>
      </c>
      <c r="M1875">
        <v>0</v>
      </c>
    </row>
    <row r="1876" spans="1:13">
      <c r="A1876" t="s">
        <v>30</v>
      </c>
      <c r="B1876" s="158">
        <v>45971</v>
      </c>
      <c r="C1876">
        <v>0</v>
      </c>
      <c r="D1876">
        <v>0</v>
      </c>
      <c r="E1876">
        <v>0</v>
      </c>
      <c r="F1876">
        <v>0</v>
      </c>
      <c r="G1876">
        <v>0</v>
      </c>
      <c r="H1876">
        <v>0</v>
      </c>
      <c r="I1876">
        <v>0</v>
      </c>
      <c r="J1876">
        <v>0</v>
      </c>
      <c r="K1876">
        <v>0</v>
      </c>
      <c r="L1876">
        <v>0</v>
      </c>
      <c r="M1876">
        <v>0</v>
      </c>
    </row>
    <row r="1877" spans="1:13">
      <c r="A1877" t="s">
        <v>30</v>
      </c>
      <c r="B1877" s="158">
        <v>45972</v>
      </c>
      <c r="C1877">
        <v>0</v>
      </c>
      <c r="D1877">
        <v>0</v>
      </c>
      <c r="E1877">
        <v>0</v>
      </c>
      <c r="F1877">
        <v>0</v>
      </c>
      <c r="G1877">
        <v>0</v>
      </c>
      <c r="H1877">
        <v>0</v>
      </c>
      <c r="I1877">
        <v>0</v>
      </c>
      <c r="J1877">
        <v>0</v>
      </c>
      <c r="K1877">
        <v>0</v>
      </c>
      <c r="L1877">
        <v>0</v>
      </c>
      <c r="M1877">
        <v>0</v>
      </c>
    </row>
    <row r="1878" spans="1:13">
      <c r="A1878" t="s">
        <v>30</v>
      </c>
      <c r="B1878" s="158">
        <v>45973</v>
      </c>
      <c r="C1878">
        <v>0</v>
      </c>
      <c r="D1878">
        <v>0</v>
      </c>
      <c r="E1878">
        <v>0</v>
      </c>
      <c r="F1878">
        <v>0</v>
      </c>
      <c r="G1878">
        <v>0</v>
      </c>
      <c r="H1878">
        <v>0</v>
      </c>
      <c r="I1878">
        <v>0</v>
      </c>
      <c r="J1878">
        <v>0</v>
      </c>
      <c r="K1878">
        <v>0</v>
      </c>
      <c r="L1878">
        <v>0</v>
      </c>
      <c r="M1878">
        <v>0</v>
      </c>
    </row>
    <row r="1879" spans="1:13">
      <c r="A1879" t="s">
        <v>30</v>
      </c>
      <c r="B1879" s="158">
        <v>45974</v>
      </c>
      <c r="C1879">
        <v>0</v>
      </c>
      <c r="D1879">
        <v>0</v>
      </c>
      <c r="E1879">
        <v>0</v>
      </c>
      <c r="F1879">
        <v>0</v>
      </c>
      <c r="G1879">
        <v>0</v>
      </c>
      <c r="H1879">
        <v>0</v>
      </c>
      <c r="I1879">
        <v>0</v>
      </c>
      <c r="J1879">
        <v>0</v>
      </c>
      <c r="K1879">
        <v>0</v>
      </c>
      <c r="L1879">
        <v>0</v>
      </c>
      <c r="M1879">
        <v>0</v>
      </c>
    </row>
    <row r="1880" spans="1:13">
      <c r="A1880" t="s">
        <v>30</v>
      </c>
      <c r="B1880" s="158">
        <v>45975</v>
      </c>
      <c r="C1880">
        <v>0</v>
      </c>
      <c r="D1880">
        <v>0</v>
      </c>
      <c r="E1880">
        <v>0</v>
      </c>
      <c r="F1880">
        <v>0</v>
      </c>
      <c r="G1880">
        <v>0</v>
      </c>
      <c r="H1880">
        <v>0</v>
      </c>
      <c r="I1880">
        <v>0</v>
      </c>
      <c r="J1880">
        <v>0</v>
      </c>
      <c r="K1880">
        <v>0</v>
      </c>
      <c r="L1880">
        <v>0</v>
      </c>
      <c r="M1880">
        <v>0</v>
      </c>
    </row>
    <row r="1881" spans="1:13">
      <c r="A1881" t="s">
        <v>30</v>
      </c>
      <c r="B1881" s="158">
        <v>45976</v>
      </c>
      <c r="C1881">
        <v>0</v>
      </c>
      <c r="D1881">
        <v>0</v>
      </c>
      <c r="E1881">
        <v>0</v>
      </c>
      <c r="F1881">
        <v>0</v>
      </c>
      <c r="G1881">
        <v>0</v>
      </c>
      <c r="H1881">
        <v>0</v>
      </c>
      <c r="I1881">
        <v>0</v>
      </c>
      <c r="J1881">
        <v>0</v>
      </c>
      <c r="K1881">
        <v>0</v>
      </c>
      <c r="L1881">
        <v>0</v>
      </c>
      <c r="M1881">
        <v>0</v>
      </c>
    </row>
    <row r="1882" spans="1:13">
      <c r="A1882" t="s">
        <v>30</v>
      </c>
      <c r="B1882" s="158">
        <v>45977</v>
      </c>
      <c r="C1882">
        <v>0</v>
      </c>
      <c r="D1882">
        <v>0</v>
      </c>
      <c r="E1882">
        <v>0</v>
      </c>
      <c r="F1882">
        <v>0</v>
      </c>
      <c r="G1882">
        <v>0</v>
      </c>
      <c r="H1882">
        <v>0</v>
      </c>
      <c r="I1882">
        <v>0</v>
      </c>
      <c r="J1882">
        <v>0</v>
      </c>
      <c r="K1882">
        <v>0</v>
      </c>
      <c r="L1882">
        <v>0</v>
      </c>
      <c r="M1882">
        <v>0</v>
      </c>
    </row>
    <row r="1883" spans="1:13">
      <c r="A1883" t="s">
        <v>30</v>
      </c>
      <c r="B1883" s="158">
        <v>45978</v>
      </c>
      <c r="C1883">
        <v>0</v>
      </c>
      <c r="D1883">
        <v>0</v>
      </c>
      <c r="E1883">
        <v>0</v>
      </c>
      <c r="F1883">
        <v>0</v>
      </c>
      <c r="G1883">
        <v>0</v>
      </c>
      <c r="H1883">
        <v>0</v>
      </c>
      <c r="I1883">
        <v>0</v>
      </c>
      <c r="J1883">
        <v>0</v>
      </c>
      <c r="K1883">
        <v>0</v>
      </c>
      <c r="L1883">
        <v>0</v>
      </c>
      <c r="M1883">
        <v>0</v>
      </c>
    </row>
    <row r="1884" spans="1:13">
      <c r="A1884" t="s">
        <v>30</v>
      </c>
      <c r="B1884" s="158">
        <v>45979</v>
      </c>
      <c r="C1884">
        <v>0</v>
      </c>
      <c r="D1884">
        <v>0</v>
      </c>
      <c r="E1884">
        <v>0</v>
      </c>
      <c r="F1884">
        <v>0</v>
      </c>
      <c r="G1884">
        <v>0</v>
      </c>
      <c r="H1884">
        <v>0</v>
      </c>
      <c r="I1884">
        <v>0</v>
      </c>
      <c r="J1884">
        <v>0</v>
      </c>
      <c r="K1884">
        <v>0</v>
      </c>
      <c r="L1884">
        <v>0</v>
      </c>
      <c r="M1884">
        <v>0</v>
      </c>
    </row>
    <row r="1885" spans="1:13">
      <c r="A1885" t="s">
        <v>30</v>
      </c>
      <c r="B1885" s="158">
        <v>45980</v>
      </c>
      <c r="C1885">
        <v>0</v>
      </c>
      <c r="D1885">
        <v>0</v>
      </c>
      <c r="E1885">
        <v>0</v>
      </c>
      <c r="F1885">
        <v>0</v>
      </c>
      <c r="G1885">
        <v>0</v>
      </c>
      <c r="H1885">
        <v>0</v>
      </c>
      <c r="I1885">
        <v>0</v>
      </c>
      <c r="J1885">
        <v>0</v>
      </c>
      <c r="K1885">
        <v>0</v>
      </c>
      <c r="L1885">
        <v>0</v>
      </c>
      <c r="M1885">
        <v>0</v>
      </c>
    </row>
    <row r="1886" spans="1:13">
      <c r="A1886" t="s">
        <v>30</v>
      </c>
      <c r="B1886" s="158">
        <v>45981</v>
      </c>
      <c r="C1886">
        <v>0</v>
      </c>
      <c r="D1886">
        <v>0</v>
      </c>
      <c r="E1886">
        <v>0</v>
      </c>
      <c r="F1886">
        <v>0</v>
      </c>
      <c r="G1886">
        <v>0</v>
      </c>
      <c r="H1886">
        <v>0</v>
      </c>
      <c r="I1886">
        <v>0</v>
      </c>
      <c r="J1886">
        <v>0</v>
      </c>
      <c r="K1886">
        <v>0</v>
      </c>
      <c r="L1886">
        <v>0</v>
      </c>
      <c r="M1886">
        <v>0</v>
      </c>
    </row>
    <row r="1887" spans="1:13">
      <c r="A1887" t="s">
        <v>30</v>
      </c>
      <c r="B1887" s="158">
        <v>45982</v>
      </c>
      <c r="C1887">
        <v>0</v>
      </c>
      <c r="D1887">
        <v>0</v>
      </c>
      <c r="E1887">
        <v>0</v>
      </c>
      <c r="F1887">
        <v>0</v>
      </c>
      <c r="G1887">
        <v>0</v>
      </c>
      <c r="H1887">
        <v>0</v>
      </c>
      <c r="I1887">
        <v>0</v>
      </c>
      <c r="J1887">
        <v>0</v>
      </c>
      <c r="K1887">
        <v>0</v>
      </c>
      <c r="L1887">
        <v>0</v>
      </c>
      <c r="M1887">
        <v>0</v>
      </c>
    </row>
    <row r="1888" spans="1:13">
      <c r="A1888" t="s">
        <v>30</v>
      </c>
      <c r="B1888" s="158">
        <v>45983</v>
      </c>
      <c r="C1888">
        <v>0</v>
      </c>
      <c r="D1888">
        <v>0</v>
      </c>
      <c r="E1888">
        <v>0</v>
      </c>
      <c r="F1888">
        <v>0</v>
      </c>
      <c r="G1888">
        <v>0</v>
      </c>
      <c r="H1888">
        <v>0</v>
      </c>
      <c r="I1888">
        <v>0</v>
      </c>
      <c r="J1888">
        <v>0</v>
      </c>
      <c r="K1888">
        <v>0</v>
      </c>
      <c r="L1888">
        <v>0</v>
      </c>
      <c r="M1888">
        <v>0</v>
      </c>
    </row>
    <row r="1889" spans="1:13">
      <c r="A1889" t="s">
        <v>30</v>
      </c>
      <c r="B1889" s="158">
        <v>45984</v>
      </c>
      <c r="C1889">
        <v>0</v>
      </c>
      <c r="D1889">
        <v>0</v>
      </c>
      <c r="E1889">
        <v>0</v>
      </c>
      <c r="F1889">
        <v>0</v>
      </c>
      <c r="G1889">
        <v>0</v>
      </c>
      <c r="H1889">
        <v>0</v>
      </c>
      <c r="I1889">
        <v>0</v>
      </c>
      <c r="J1889">
        <v>0</v>
      </c>
      <c r="K1889">
        <v>0</v>
      </c>
      <c r="L1889">
        <v>0</v>
      </c>
      <c r="M1889">
        <v>0</v>
      </c>
    </row>
    <row r="1890" spans="1:13">
      <c r="A1890" t="s">
        <v>30</v>
      </c>
      <c r="B1890" s="158">
        <v>45985</v>
      </c>
      <c r="C1890">
        <v>0</v>
      </c>
      <c r="D1890">
        <v>0</v>
      </c>
      <c r="E1890">
        <v>0</v>
      </c>
      <c r="F1890">
        <v>0</v>
      </c>
      <c r="G1890">
        <v>0</v>
      </c>
      <c r="H1890">
        <v>0</v>
      </c>
      <c r="I1890">
        <v>0</v>
      </c>
      <c r="J1890">
        <v>0</v>
      </c>
      <c r="K1890">
        <v>0</v>
      </c>
      <c r="L1890">
        <v>0</v>
      </c>
      <c r="M1890">
        <v>0</v>
      </c>
    </row>
    <row r="1891" spans="1:13">
      <c r="A1891" t="s">
        <v>30</v>
      </c>
      <c r="B1891" s="158">
        <v>45986</v>
      </c>
      <c r="C1891">
        <v>0</v>
      </c>
      <c r="D1891">
        <v>0</v>
      </c>
      <c r="E1891">
        <v>0</v>
      </c>
      <c r="F1891">
        <v>0</v>
      </c>
      <c r="G1891">
        <v>0</v>
      </c>
      <c r="H1891">
        <v>0</v>
      </c>
      <c r="I1891">
        <v>0</v>
      </c>
      <c r="J1891">
        <v>0</v>
      </c>
      <c r="K1891">
        <v>0</v>
      </c>
      <c r="L1891">
        <v>0</v>
      </c>
      <c r="M1891">
        <v>0</v>
      </c>
    </row>
    <row r="1892" spans="1:13">
      <c r="A1892" t="s">
        <v>30</v>
      </c>
      <c r="B1892" s="158">
        <v>45987</v>
      </c>
      <c r="C1892">
        <v>0</v>
      </c>
      <c r="D1892">
        <v>0</v>
      </c>
      <c r="E1892">
        <v>0</v>
      </c>
      <c r="F1892">
        <v>0</v>
      </c>
      <c r="G1892">
        <v>0</v>
      </c>
      <c r="H1892">
        <v>0</v>
      </c>
      <c r="I1892">
        <v>0</v>
      </c>
      <c r="J1892">
        <v>0</v>
      </c>
      <c r="K1892">
        <v>0</v>
      </c>
      <c r="L1892">
        <v>0</v>
      </c>
      <c r="M1892">
        <v>0</v>
      </c>
    </row>
    <row r="1893" spans="1:13">
      <c r="A1893" t="s">
        <v>30</v>
      </c>
      <c r="B1893" s="158">
        <v>45988</v>
      </c>
      <c r="C1893">
        <v>0</v>
      </c>
      <c r="D1893">
        <v>0</v>
      </c>
      <c r="E1893">
        <v>0</v>
      </c>
      <c r="F1893">
        <v>0</v>
      </c>
      <c r="G1893">
        <v>0</v>
      </c>
      <c r="H1893">
        <v>0</v>
      </c>
      <c r="I1893">
        <v>0</v>
      </c>
      <c r="J1893">
        <v>0</v>
      </c>
      <c r="K1893">
        <v>0</v>
      </c>
      <c r="L1893">
        <v>0</v>
      </c>
      <c r="M1893">
        <v>0</v>
      </c>
    </row>
    <row r="1894" spans="1:13">
      <c r="A1894" t="s">
        <v>30</v>
      </c>
      <c r="B1894" s="158">
        <v>45989</v>
      </c>
      <c r="C1894">
        <v>0</v>
      </c>
      <c r="D1894">
        <v>0</v>
      </c>
      <c r="E1894">
        <v>0</v>
      </c>
      <c r="F1894">
        <v>0</v>
      </c>
      <c r="G1894">
        <v>0</v>
      </c>
      <c r="H1894">
        <v>0</v>
      </c>
      <c r="I1894">
        <v>0</v>
      </c>
      <c r="J1894">
        <v>0</v>
      </c>
      <c r="K1894">
        <v>0</v>
      </c>
      <c r="L1894">
        <v>0</v>
      </c>
      <c r="M1894">
        <v>0</v>
      </c>
    </row>
    <row r="1895" spans="1:13">
      <c r="A1895" t="s">
        <v>30</v>
      </c>
      <c r="B1895" s="158">
        <v>45990</v>
      </c>
      <c r="C1895">
        <v>0</v>
      </c>
      <c r="D1895">
        <v>0</v>
      </c>
      <c r="E1895">
        <v>0</v>
      </c>
      <c r="F1895">
        <v>0</v>
      </c>
      <c r="G1895">
        <v>0</v>
      </c>
      <c r="H1895">
        <v>0</v>
      </c>
      <c r="I1895">
        <v>0</v>
      </c>
      <c r="J1895">
        <v>0</v>
      </c>
      <c r="K1895">
        <v>0</v>
      </c>
      <c r="L1895">
        <v>0</v>
      </c>
      <c r="M1895">
        <v>0</v>
      </c>
    </row>
    <row r="1896" spans="1:13">
      <c r="A1896" t="s">
        <v>30</v>
      </c>
      <c r="B1896" s="158">
        <v>45991</v>
      </c>
      <c r="C1896">
        <v>0</v>
      </c>
      <c r="D1896">
        <v>0</v>
      </c>
      <c r="E1896">
        <v>0</v>
      </c>
      <c r="F1896">
        <v>0</v>
      </c>
      <c r="G1896">
        <v>0</v>
      </c>
      <c r="H1896">
        <v>0</v>
      </c>
      <c r="I1896">
        <v>0</v>
      </c>
      <c r="J1896">
        <v>0</v>
      </c>
      <c r="K1896">
        <v>0</v>
      </c>
      <c r="L1896">
        <v>0</v>
      </c>
      <c r="M1896">
        <v>0</v>
      </c>
    </row>
    <row r="1897" spans="1:13">
      <c r="A1897" t="s">
        <v>30</v>
      </c>
      <c r="B1897" s="158">
        <v>45992</v>
      </c>
      <c r="C1897">
        <v>0</v>
      </c>
      <c r="D1897">
        <v>0</v>
      </c>
      <c r="E1897">
        <v>0</v>
      </c>
      <c r="F1897">
        <v>0</v>
      </c>
      <c r="G1897">
        <v>0</v>
      </c>
      <c r="H1897">
        <v>0</v>
      </c>
      <c r="I1897">
        <v>0</v>
      </c>
      <c r="J1897">
        <v>0</v>
      </c>
      <c r="K1897">
        <v>0</v>
      </c>
      <c r="L1897">
        <v>0</v>
      </c>
      <c r="M1897">
        <v>0</v>
      </c>
    </row>
    <row r="1898" spans="1:13">
      <c r="A1898" t="s">
        <v>30</v>
      </c>
      <c r="B1898" s="158">
        <v>45993</v>
      </c>
      <c r="C1898">
        <v>0</v>
      </c>
      <c r="D1898">
        <v>0</v>
      </c>
      <c r="E1898">
        <v>0</v>
      </c>
      <c r="F1898">
        <v>0</v>
      </c>
      <c r="G1898">
        <v>0</v>
      </c>
      <c r="H1898">
        <v>0</v>
      </c>
      <c r="I1898">
        <v>0</v>
      </c>
      <c r="J1898">
        <v>0</v>
      </c>
      <c r="K1898">
        <v>0</v>
      </c>
      <c r="L1898">
        <v>0</v>
      </c>
      <c r="M1898">
        <v>0</v>
      </c>
    </row>
    <row r="1899" spans="1:13">
      <c r="A1899" t="s">
        <v>30</v>
      </c>
      <c r="B1899" s="158">
        <v>45994</v>
      </c>
      <c r="C1899">
        <v>0</v>
      </c>
      <c r="D1899">
        <v>0</v>
      </c>
      <c r="E1899">
        <v>0</v>
      </c>
      <c r="F1899">
        <v>0</v>
      </c>
      <c r="G1899">
        <v>0</v>
      </c>
      <c r="H1899">
        <v>0</v>
      </c>
      <c r="I1899">
        <v>0</v>
      </c>
      <c r="J1899">
        <v>0</v>
      </c>
      <c r="K1899">
        <v>0</v>
      </c>
      <c r="L1899">
        <v>0</v>
      </c>
      <c r="M1899">
        <v>0</v>
      </c>
    </row>
    <row r="1900" spans="1:13">
      <c r="A1900" t="s">
        <v>30</v>
      </c>
      <c r="B1900" s="158">
        <v>45995</v>
      </c>
      <c r="C1900">
        <v>0</v>
      </c>
      <c r="D1900">
        <v>0</v>
      </c>
      <c r="E1900">
        <v>0</v>
      </c>
      <c r="F1900">
        <v>0</v>
      </c>
      <c r="G1900">
        <v>0</v>
      </c>
      <c r="H1900">
        <v>0</v>
      </c>
      <c r="I1900">
        <v>0</v>
      </c>
      <c r="J1900">
        <v>0</v>
      </c>
      <c r="K1900">
        <v>0</v>
      </c>
      <c r="L1900">
        <v>0</v>
      </c>
      <c r="M1900">
        <v>0</v>
      </c>
    </row>
    <row r="1901" spans="1:13">
      <c r="A1901" t="s">
        <v>30</v>
      </c>
      <c r="B1901" s="158">
        <v>45996</v>
      </c>
      <c r="C1901">
        <v>0</v>
      </c>
      <c r="D1901">
        <v>0</v>
      </c>
      <c r="E1901">
        <v>0</v>
      </c>
      <c r="F1901">
        <v>0</v>
      </c>
      <c r="G1901">
        <v>0</v>
      </c>
      <c r="H1901">
        <v>0</v>
      </c>
      <c r="I1901">
        <v>0</v>
      </c>
      <c r="J1901">
        <v>0</v>
      </c>
      <c r="K1901">
        <v>0</v>
      </c>
      <c r="L1901">
        <v>0</v>
      </c>
      <c r="M1901">
        <v>0</v>
      </c>
    </row>
    <row r="1902" spans="1:13">
      <c r="A1902" t="s">
        <v>30</v>
      </c>
      <c r="B1902" s="158">
        <v>45997</v>
      </c>
      <c r="C1902">
        <v>0</v>
      </c>
      <c r="D1902">
        <v>0</v>
      </c>
      <c r="E1902">
        <v>0</v>
      </c>
      <c r="F1902">
        <v>0</v>
      </c>
      <c r="G1902">
        <v>0</v>
      </c>
      <c r="H1902">
        <v>0</v>
      </c>
      <c r="I1902">
        <v>0</v>
      </c>
      <c r="J1902">
        <v>0</v>
      </c>
      <c r="K1902">
        <v>0</v>
      </c>
      <c r="L1902">
        <v>0</v>
      </c>
      <c r="M1902">
        <v>0</v>
      </c>
    </row>
    <row r="1903" spans="1:13">
      <c r="A1903" t="s">
        <v>30</v>
      </c>
      <c r="B1903" s="158">
        <v>45998</v>
      </c>
      <c r="C1903">
        <v>0</v>
      </c>
      <c r="D1903">
        <v>0</v>
      </c>
      <c r="E1903">
        <v>0</v>
      </c>
      <c r="F1903">
        <v>0</v>
      </c>
      <c r="G1903">
        <v>0</v>
      </c>
      <c r="H1903">
        <v>0</v>
      </c>
      <c r="I1903">
        <v>0</v>
      </c>
      <c r="J1903">
        <v>0</v>
      </c>
      <c r="K1903">
        <v>0</v>
      </c>
      <c r="L1903">
        <v>0</v>
      </c>
      <c r="M1903">
        <v>0</v>
      </c>
    </row>
    <row r="1904" spans="1:13">
      <c r="A1904" t="s">
        <v>30</v>
      </c>
      <c r="B1904" s="158">
        <v>45999</v>
      </c>
      <c r="C1904">
        <v>0</v>
      </c>
      <c r="D1904">
        <v>0</v>
      </c>
      <c r="E1904">
        <v>0</v>
      </c>
      <c r="F1904">
        <v>0</v>
      </c>
      <c r="G1904">
        <v>0</v>
      </c>
      <c r="H1904">
        <v>0</v>
      </c>
      <c r="I1904">
        <v>0</v>
      </c>
      <c r="J1904">
        <v>0</v>
      </c>
      <c r="K1904">
        <v>0</v>
      </c>
      <c r="L1904">
        <v>0</v>
      </c>
      <c r="M1904">
        <v>0</v>
      </c>
    </row>
    <row r="1905" spans="1:13">
      <c r="A1905" t="s">
        <v>30</v>
      </c>
      <c r="B1905" s="158">
        <v>46000</v>
      </c>
      <c r="C1905">
        <v>0</v>
      </c>
      <c r="D1905">
        <v>0</v>
      </c>
      <c r="E1905">
        <v>0</v>
      </c>
      <c r="F1905">
        <v>0</v>
      </c>
      <c r="G1905">
        <v>0</v>
      </c>
      <c r="H1905">
        <v>0</v>
      </c>
      <c r="I1905">
        <v>0</v>
      </c>
      <c r="J1905">
        <v>0</v>
      </c>
      <c r="K1905">
        <v>0</v>
      </c>
      <c r="L1905">
        <v>0</v>
      </c>
      <c r="M1905">
        <v>0</v>
      </c>
    </row>
    <row r="1906" spans="1:13">
      <c r="A1906" t="s">
        <v>30</v>
      </c>
      <c r="B1906" s="158">
        <v>46001</v>
      </c>
      <c r="C1906">
        <v>0</v>
      </c>
      <c r="D1906">
        <v>0</v>
      </c>
      <c r="E1906">
        <v>0</v>
      </c>
      <c r="F1906">
        <v>0</v>
      </c>
      <c r="G1906">
        <v>0</v>
      </c>
      <c r="H1906">
        <v>0</v>
      </c>
      <c r="I1906">
        <v>0</v>
      </c>
      <c r="J1906">
        <v>0</v>
      </c>
      <c r="K1906">
        <v>0</v>
      </c>
      <c r="L1906">
        <v>0</v>
      </c>
      <c r="M1906">
        <v>0</v>
      </c>
    </row>
    <row r="1907" spans="1:13">
      <c r="A1907" t="s">
        <v>30</v>
      </c>
      <c r="B1907" s="158">
        <v>46002</v>
      </c>
      <c r="C1907">
        <v>0</v>
      </c>
      <c r="D1907">
        <v>0</v>
      </c>
      <c r="E1907">
        <v>0</v>
      </c>
      <c r="F1907">
        <v>0</v>
      </c>
      <c r="G1907">
        <v>0</v>
      </c>
      <c r="H1907">
        <v>0</v>
      </c>
      <c r="I1907">
        <v>0</v>
      </c>
      <c r="J1907">
        <v>0</v>
      </c>
      <c r="K1907">
        <v>0</v>
      </c>
      <c r="L1907">
        <v>0</v>
      </c>
      <c r="M1907">
        <v>0</v>
      </c>
    </row>
    <row r="1908" spans="1:13">
      <c r="A1908" t="s">
        <v>30</v>
      </c>
      <c r="B1908" s="158">
        <v>46003</v>
      </c>
      <c r="C1908">
        <v>0</v>
      </c>
      <c r="D1908">
        <v>0</v>
      </c>
      <c r="E1908">
        <v>0</v>
      </c>
      <c r="F1908">
        <v>0</v>
      </c>
      <c r="G1908">
        <v>0</v>
      </c>
      <c r="H1908">
        <v>0</v>
      </c>
      <c r="I1908">
        <v>0</v>
      </c>
      <c r="J1908">
        <v>0</v>
      </c>
      <c r="K1908">
        <v>0</v>
      </c>
      <c r="L1908">
        <v>0</v>
      </c>
      <c r="M1908">
        <v>0</v>
      </c>
    </row>
    <row r="1909" spans="1:13">
      <c r="A1909" t="s">
        <v>30</v>
      </c>
      <c r="B1909" s="158">
        <v>46004</v>
      </c>
      <c r="C1909">
        <v>0</v>
      </c>
      <c r="D1909">
        <v>0</v>
      </c>
      <c r="E1909">
        <v>0</v>
      </c>
      <c r="F1909">
        <v>0</v>
      </c>
      <c r="G1909">
        <v>0</v>
      </c>
      <c r="H1909">
        <v>0</v>
      </c>
      <c r="I1909">
        <v>0</v>
      </c>
      <c r="J1909">
        <v>0</v>
      </c>
      <c r="K1909">
        <v>0</v>
      </c>
      <c r="L1909">
        <v>0</v>
      </c>
      <c r="M1909">
        <v>0</v>
      </c>
    </row>
    <row r="1910" spans="1:13">
      <c r="A1910" t="s">
        <v>30</v>
      </c>
      <c r="B1910" s="158">
        <v>46005</v>
      </c>
      <c r="C1910">
        <v>0</v>
      </c>
      <c r="D1910">
        <v>0</v>
      </c>
      <c r="E1910">
        <v>0</v>
      </c>
      <c r="F1910">
        <v>0</v>
      </c>
      <c r="G1910">
        <v>0</v>
      </c>
      <c r="H1910">
        <v>0</v>
      </c>
      <c r="I1910">
        <v>0</v>
      </c>
      <c r="J1910">
        <v>0</v>
      </c>
      <c r="K1910">
        <v>0</v>
      </c>
      <c r="L1910">
        <v>0</v>
      </c>
      <c r="M1910">
        <v>0</v>
      </c>
    </row>
    <row r="1911" spans="1:13">
      <c r="A1911" t="s">
        <v>30</v>
      </c>
      <c r="B1911" s="158">
        <v>46006</v>
      </c>
      <c r="C1911">
        <v>0</v>
      </c>
      <c r="D1911">
        <v>0</v>
      </c>
      <c r="E1911">
        <v>0</v>
      </c>
      <c r="F1911">
        <v>0</v>
      </c>
      <c r="G1911">
        <v>0</v>
      </c>
      <c r="H1911">
        <v>0</v>
      </c>
      <c r="I1911">
        <v>0</v>
      </c>
      <c r="J1911">
        <v>0</v>
      </c>
      <c r="K1911">
        <v>0</v>
      </c>
      <c r="L1911">
        <v>0</v>
      </c>
      <c r="M1911">
        <v>0</v>
      </c>
    </row>
    <row r="1912" spans="1:13">
      <c r="A1912" t="s">
        <v>30</v>
      </c>
      <c r="B1912" s="158">
        <v>46007</v>
      </c>
      <c r="C1912">
        <v>0</v>
      </c>
      <c r="D1912">
        <v>0</v>
      </c>
      <c r="E1912">
        <v>0</v>
      </c>
      <c r="F1912">
        <v>0</v>
      </c>
      <c r="G1912">
        <v>0</v>
      </c>
      <c r="H1912">
        <v>0</v>
      </c>
      <c r="I1912">
        <v>0</v>
      </c>
      <c r="J1912">
        <v>0</v>
      </c>
      <c r="K1912">
        <v>0</v>
      </c>
      <c r="L1912">
        <v>0</v>
      </c>
      <c r="M1912">
        <v>0</v>
      </c>
    </row>
    <row r="1913" spans="1:13">
      <c r="A1913" t="s">
        <v>30</v>
      </c>
      <c r="B1913" s="158">
        <v>46008</v>
      </c>
      <c r="C1913">
        <v>0</v>
      </c>
      <c r="D1913">
        <v>0</v>
      </c>
      <c r="E1913">
        <v>0</v>
      </c>
      <c r="F1913">
        <v>0</v>
      </c>
      <c r="G1913">
        <v>0</v>
      </c>
      <c r="H1913">
        <v>0</v>
      </c>
      <c r="I1913">
        <v>0</v>
      </c>
      <c r="J1913">
        <v>0</v>
      </c>
      <c r="K1913">
        <v>0</v>
      </c>
      <c r="L1913">
        <v>0</v>
      </c>
      <c r="M1913">
        <v>0</v>
      </c>
    </row>
    <row r="1914" spans="1:13">
      <c r="A1914" t="s">
        <v>30</v>
      </c>
      <c r="B1914" s="158">
        <v>46009</v>
      </c>
      <c r="C1914">
        <v>0</v>
      </c>
      <c r="D1914">
        <v>0</v>
      </c>
      <c r="E1914">
        <v>0</v>
      </c>
      <c r="F1914">
        <v>0</v>
      </c>
      <c r="G1914">
        <v>0</v>
      </c>
      <c r="H1914">
        <v>0</v>
      </c>
      <c r="I1914">
        <v>0</v>
      </c>
      <c r="J1914">
        <v>0</v>
      </c>
      <c r="K1914">
        <v>0</v>
      </c>
      <c r="L1914">
        <v>0</v>
      </c>
      <c r="M1914">
        <v>0</v>
      </c>
    </row>
    <row r="1915" spans="1:13">
      <c r="A1915" t="s">
        <v>30</v>
      </c>
      <c r="B1915" s="158">
        <v>46010</v>
      </c>
      <c r="C1915">
        <v>0</v>
      </c>
      <c r="D1915">
        <v>0</v>
      </c>
      <c r="E1915">
        <v>0</v>
      </c>
      <c r="F1915">
        <v>0</v>
      </c>
      <c r="G1915">
        <v>0</v>
      </c>
      <c r="H1915">
        <v>0</v>
      </c>
      <c r="I1915">
        <v>0</v>
      </c>
      <c r="J1915">
        <v>0</v>
      </c>
      <c r="K1915">
        <v>0</v>
      </c>
      <c r="L1915">
        <v>0</v>
      </c>
      <c r="M1915">
        <v>0</v>
      </c>
    </row>
    <row r="1916" spans="1:13">
      <c r="A1916" t="s">
        <v>30</v>
      </c>
      <c r="B1916" s="158">
        <v>46011</v>
      </c>
      <c r="C1916">
        <v>0</v>
      </c>
      <c r="D1916">
        <v>0</v>
      </c>
      <c r="E1916">
        <v>0</v>
      </c>
      <c r="F1916">
        <v>0</v>
      </c>
      <c r="G1916">
        <v>0</v>
      </c>
      <c r="H1916">
        <v>0</v>
      </c>
      <c r="I1916">
        <v>0</v>
      </c>
      <c r="J1916">
        <v>0</v>
      </c>
      <c r="K1916">
        <v>0</v>
      </c>
      <c r="L1916">
        <v>0</v>
      </c>
      <c r="M1916">
        <v>0</v>
      </c>
    </row>
    <row r="1917" spans="1:13">
      <c r="A1917" t="s">
        <v>30</v>
      </c>
      <c r="B1917" s="158">
        <v>46012</v>
      </c>
      <c r="C1917">
        <v>0</v>
      </c>
      <c r="D1917">
        <v>0</v>
      </c>
      <c r="E1917">
        <v>0</v>
      </c>
      <c r="F1917">
        <v>0</v>
      </c>
      <c r="G1917">
        <v>0</v>
      </c>
      <c r="H1917">
        <v>0</v>
      </c>
      <c r="I1917">
        <v>0</v>
      </c>
      <c r="J1917">
        <v>0</v>
      </c>
      <c r="K1917">
        <v>0</v>
      </c>
      <c r="L1917">
        <v>0</v>
      </c>
      <c r="M1917">
        <v>0</v>
      </c>
    </row>
    <row r="1918" spans="1:13">
      <c r="A1918" t="s">
        <v>30</v>
      </c>
      <c r="B1918" s="158">
        <v>46013</v>
      </c>
      <c r="C1918">
        <v>0</v>
      </c>
      <c r="D1918">
        <v>0</v>
      </c>
      <c r="E1918">
        <v>0</v>
      </c>
      <c r="F1918">
        <v>0</v>
      </c>
      <c r="G1918">
        <v>0</v>
      </c>
      <c r="H1918">
        <v>0</v>
      </c>
      <c r="I1918">
        <v>0</v>
      </c>
      <c r="J1918">
        <v>0</v>
      </c>
      <c r="K1918">
        <v>0</v>
      </c>
      <c r="L1918">
        <v>0</v>
      </c>
      <c r="M1918">
        <v>0</v>
      </c>
    </row>
    <row r="1919" spans="1:13">
      <c r="A1919" t="s">
        <v>30</v>
      </c>
      <c r="B1919" s="158">
        <v>46014</v>
      </c>
      <c r="C1919">
        <v>0</v>
      </c>
      <c r="D1919">
        <v>0</v>
      </c>
      <c r="E1919">
        <v>0</v>
      </c>
      <c r="F1919">
        <v>0</v>
      </c>
      <c r="G1919">
        <v>0</v>
      </c>
      <c r="H1919">
        <v>0</v>
      </c>
      <c r="I1919">
        <v>0</v>
      </c>
      <c r="J1919">
        <v>0</v>
      </c>
      <c r="K1919">
        <v>0</v>
      </c>
      <c r="L1919">
        <v>0</v>
      </c>
      <c r="M1919">
        <v>0</v>
      </c>
    </row>
    <row r="1920" spans="1:13">
      <c r="A1920" t="s">
        <v>30</v>
      </c>
      <c r="B1920" s="158">
        <v>46015</v>
      </c>
      <c r="C1920">
        <v>0</v>
      </c>
      <c r="D1920">
        <v>0</v>
      </c>
      <c r="E1920">
        <v>0</v>
      </c>
      <c r="F1920">
        <v>0</v>
      </c>
      <c r="G1920">
        <v>0</v>
      </c>
      <c r="H1920">
        <v>0</v>
      </c>
      <c r="I1920">
        <v>0</v>
      </c>
      <c r="J1920">
        <v>0</v>
      </c>
      <c r="K1920">
        <v>0</v>
      </c>
      <c r="L1920">
        <v>0</v>
      </c>
      <c r="M1920">
        <v>0</v>
      </c>
    </row>
    <row r="1921" spans="1:13">
      <c r="A1921" t="s">
        <v>30</v>
      </c>
      <c r="B1921" s="158">
        <v>46016</v>
      </c>
      <c r="C1921">
        <v>0</v>
      </c>
      <c r="D1921">
        <v>0</v>
      </c>
      <c r="E1921">
        <v>0</v>
      </c>
      <c r="F1921">
        <v>0</v>
      </c>
      <c r="G1921">
        <v>0</v>
      </c>
      <c r="H1921">
        <v>0</v>
      </c>
      <c r="I1921">
        <v>0</v>
      </c>
      <c r="J1921">
        <v>0</v>
      </c>
      <c r="K1921">
        <v>0</v>
      </c>
      <c r="L1921">
        <v>0</v>
      </c>
      <c r="M1921">
        <v>0</v>
      </c>
    </row>
    <row r="1922" spans="1:13">
      <c r="A1922" t="s">
        <v>30</v>
      </c>
      <c r="B1922" s="158">
        <v>46017</v>
      </c>
      <c r="C1922">
        <v>0</v>
      </c>
      <c r="D1922">
        <v>0</v>
      </c>
      <c r="E1922">
        <v>0</v>
      </c>
      <c r="F1922">
        <v>0</v>
      </c>
      <c r="G1922">
        <v>0</v>
      </c>
      <c r="H1922">
        <v>0</v>
      </c>
      <c r="I1922">
        <v>0</v>
      </c>
      <c r="J1922">
        <v>0</v>
      </c>
      <c r="K1922">
        <v>0</v>
      </c>
      <c r="L1922">
        <v>0</v>
      </c>
      <c r="M1922">
        <v>0</v>
      </c>
    </row>
    <row r="1923" spans="1:13">
      <c r="A1923" t="s">
        <v>30</v>
      </c>
      <c r="B1923" s="158">
        <v>46018</v>
      </c>
      <c r="C1923">
        <v>0</v>
      </c>
      <c r="D1923">
        <v>0</v>
      </c>
      <c r="E1923">
        <v>0</v>
      </c>
      <c r="F1923">
        <v>0</v>
      </c>
      <c r="G1923">
        <v>0</v>
      </c>
      <c r="H1923">
        <v>0</v>
      </c>
      <c r="I1923">
        <v>0</v>
      </c>
      <c r="J1923">
        <v>0</v>
      </c>
      <c r="K1923">
        <v>0</v>
      </c>
      <c r="L1923">
        <v>0</v>
      </c>
      <c r="M1923">
        <v>0</v>
      </c>
    </row>
    <row r="1924" spans="1:13">
      <c r="A1924" t="s">
        <v>30</v>
      </c>
      <c r="B1924" s="158">
        <v>46019</v>
      </c>
      <c r="C1924">
        <v>0</v>
      </c>
      <c r="D1924">
        <v>0</v>
      </c>
      <c r="E1924">
        <v>0</v>
      </c>
      <c r="F1924">
        <v>0</v>
      </c>
      <c r="G1924">
        <v>0</v>
      </c>
      <c r="H1924">
        <v>0</v>
      </c>
      <c r="I1924">
        <v>0</v>
      </c>
      <c r="J1924">
        <v>0</v>
      </c>
      <c r="K1924">
        <v>0</v>
      </c>
      <c r="L1924">
        <v>0</v>
      </c>
      <c r="M1924">
        <v>0</v>
      </c>
    </row>
    <row r="1925" spans="1:13">
      <c r="A1925" t="s">
        <v>30</v>
      </c>
      <c r="B1925" s="158">
        <v>46020</v>
      </c>
      <c r="C1925">
        <v>0</v>
      </c>
      <c r="D1925">
        <v>0</v>
      </c>
      <c r="E1925">
        <v>0</v>
      </c>
      <c r="F1925">
        <v>0</v>
      </c>
      <c r="G1925">
        <v>0</v>
      </c>
      <c r="H1925">
        <v>0</v>
      </c>
      <c r="I1925">
        <v>0</v>
      </c>
      <c r="J1925">
        <v>0</v>
      </c>
      <c r="K1925">
        <v>0</v>
      </c>
      <c r="L1925">
        <v>0</v>
      </c>
      <c r="M1925">
        <v>0</v>
      </c>
    </row>
    <row r="1926" spans="1:13">
      <c r="A1926" t="s">
        <v>30</v>
      </c>
      <c r="B1926" s="158">
        <v>46021</v>
      </c>
      <c r="C1926">
        <v>0</v>
      </c>
      <c r="D1926">
        <v>0</v>
      </c>
      <c r="E1926">
        <v>0</v>
      </c>
      <c r="F1926">
        <v>0</v>
      </c>
      <c r="G1926">
        <v>0</v>
      </c>
      <c r="H1926">
        <v>0</v>
      </c>
      <c r="I1926">
        <v>0</v>
      </c>
      <c r="J1926">
        <v>0</v>
      </c>
      <c r="K1926">
        <v>0</v>
      </c>
      <c r="L1926">
        <v>0</v>
      </c>
      <c r="M1926">
        <v>0</v>
      </c>
    </row>
    <row r="1927" spans="1:13">
      <c r="A1927" t="s">
        <v>30</v>
      </c>
      <c r="B1927" s="158">
        <v>46022</v>
      </c>
      <c r="C1927">
        <v>0</v>
      </c>
      <c r="D1927">
        <v>0</v>
      </c>
      <c r="E1927">
        <v>0</v>
      </c>
      <c r="F1927">
        <v>0</v>
      </c>
      <c r="G1927">
        <v>0</v>
      </c>
      <c r="H1927">
        <v>0</v>
      </c>
      <c r="I1927">
        <v>0</v>
      </c>
      <c r="J1927">
        <v>0</v>
      </c>
      <c r="K1927">
        <v>0</v>
      </c>
      <c r="L1927">
        <v>0</v>
      </c>
      <c r="M1927">
        <v>0</v>
      </c>
    </row>
    <row r="1928" spans="1:13">
      <c r="A1928" t="s">
        <v>31</v>
      </c>
      <c r="B1928" s="158" cm="1">
        <f t="array" ref="B1928:M2026">+'LUISA ESCOBAR'!A5:L103</f>
        <v>45924</v>
      </c>
      <c r="C1928">
        <v>0</v>
      </c>
      <c r="D1928">
        <v>0</v>
      </c>
      <c r="E1928">
        <v>46</v>
      </c>
      <c r="F1928">
        <v>0</v>
      </c>
      <c r="G1928">
        <v>0</v>
      </c>
      <c r="H1928">
        <v>0</v>
      </c>
      <c r="I1928">
        <v>0</v>
      </c>
      <c r="J1928">
        <v>0</v>
      </c>
      <c r="K1928">
        <v>0</v>
      </c>
      <c r="L1928">
        <v>0</v>
      </c>
      <c r="M1928" t="str">
        <v>REMITIDA DE MEN
INICIA EN PROYECTO MINDEF
CURVA DE APRENDIZAJE,
GAVETA 1</v>
      </c>
    </row>
    <row r="1929" spans="1:13">
      <c r="A1929" t="s">
        <v>31</v>
      </c>
      <c r="B1929" s="158">
        <v>45925</v>
      </c>
      <c r="C1929">
        <v>0</v>
      </c>
      <c r="D1929">
        <v>0</v>
      </c>
      <c r="E1929">
        <v>115</v>
      </c>
      <c r="F1929">
        <v>0</v>
      </c>
      <c r="G1929">
        <v>0</v>
      </c>
      <c r="H1929">
        <v>0</v>
      </c>
      <c r="I1929">
        <v>0</v>
      </c>
      <c r="J1929">
        <v>0</v>
      </c>
      <c r="K1929">
        <v>0</v>
      </c>
      <c r="L1929">
        <v>0</v>
      </c>
      <c r="M1929" t="str">
        <v>GAVETA 1</v>
      </c>
    </row>
    <row r="1930" spans="1:13">
      <c r="A1930" t="s">
        <v>31</v>
      </c>
      <c r="B1930" s="158">
        <v>45926</v>
      </c>
      <c r="C1930">
        <v>0</v>
      </c>
      <c r="D1930">
        <v>0</v>
      </c>
      <c r="E1930">
        <v>125</v>
      </c>
      <c r="F1930">
        <v>0</v>
      </c>
      <c r="G1930">
        <v>0</v>
      </c>
      <c r="H1930">
        <v>0</v>
      </c>
      <c r="I1930">
        <v>0</v>
      </c>
      <c r="J1930">
        <v>0</v>
      </c>
      <c r="K1930">
        <v>0</v>
      </c>
      <c r="L1930">
        <v>0</v>
      </c>
      <c r="M1930" t="str">
        <v>GAVETA 1</v>
      </c>
    </row>
    <row r="1931" spans="1:13">
      <c r="A1931" t="s">
        <v>31</v>
      </c>
      <c r="B1931" s="158">
        <v>45927</v>
      </c>
      <c r="C1931">
        <v>0</v>
      </c>
      <c r="D1931">
        <v>0</v>
      </c>
      <c r="E1931">
        <v>0</v>
      </c>
      <c r="F1931">
        <v>0</v>
      </c>
      <c r="G1931">
        <v>0</v>
      </c>
      <c r="H1931">
        <v>0</v>
      </c>
      <c r="I1931">
        <v>0</v>
      </c>
      <c r="J1931">
        <v>0</v>
      </c>
      <c r="K1931">
        <v>0</v>
      </c>
      <c r="L1931">
        <v>0</v>
      </c>
      <c r="M1931">
        <v>0</v>
      </c>
    </row>
    <row r="1932" spans="1:13">
      <c r="A1932" t="s">
        <v>31</v>
      </c>
      <c r="B1932" s="158">
        <v>45928</v>
      </c>
      <c r="C1932">
        <v>0</v>
      </c>
      <c r="D1932">
        <v>0</v>
      </c>
      <c r="E1932">
        <v>0</v>
      </c>
      <c r="F1932">
        <v>0</v>
      </c>
      <c r="G1932">
        <v>0</v>
      </c>
      <c r="H1932">
        <v>0</v>
      </c>
      <c r="I1932">
        <v>0</v>
      </c>
      <c r="J1932">
        <v>0</v>
      </c>
      <c r="K1932">
        <v>0</v>
      </c>
      <c r="L1932">
        <v>0</v>
      </c>
      <c r="M1932">
        <v>0</v>
      </c>
    </row>
    <row r="1933" spans="1:13">
      <c r="A1933" t="s">
        <v>31</v>
      </c>
      <c r="B1933" s="158">
        <v>45929</v>
      </c>
      <c r="C1933">
        <v>0</v>
      </c>
      <c r="D1933">
        <v>0</v>
      </c>
      <c r="E1933">
        <v>173</v>
      </c>
      <c r="F1933">
        <v>0</v>
      </c>
      <c r="G1933">
        <v>0</v>
      </c>
      <c r="H1933">
        <v>0</v>
      </c>
      <c r="I1933">
        <v>0</v>
      </c>
      <c r="J1933">
        <v>0</v>
      </c>
      <c r="K1933">
        <v>0</v>
      </c>
      <c r="L1933">
        <v>0</v>
      </c>
      <c r="M1933" t="str">
        <v>GAVETA 1</v>
      </c>
    </row>
    <row r="1934" spans="1:13">
      <c r="A1934" t="s">
        <v>31</v>
      </c>
      <c r="B1934" s="158">
        <v>45930</v>
      </c>
      <c r="C1934">
        <v>0</v>
      </c>
      <c r="D1934">
        <v>0</v>
      </c>
      <c r="E1934">
        <v>152</v>
      </c>
      <c r="F1934">
        <v>0</v>
      </c>
      <c r="G1934">
        <v>0</v>
      </c>
      <c r="H1934">
        <v>0</v>
      </c>
      <c r="I1934">
        <v>0</v>
      </c>
      <c r="J1934">
        <v>0</v>
      </c>
      <c r="K1934">
        <v>0</v>
      </c>
      <c r="L1934">
        <v>0</v>
      </c>
      <c r="M1934" t="str">
        <v>GAVETA 1 Y 14</v>
      </c>
    </row>
    <row r="1935" spans="1:13">
      <c r="A1935" t="s">
        <v>31</v>
      </c>
      <c r="B1935" s="158">
        <v>45931</v>
      </c>
      <c r="C1935">
        <v>0</v>
      </c>
      <c r="D1935">
        <v>0</v>
      </c>
      <c r="E1935">
        <v>137</v>
      </c>
      <c r="F1935">
        <v>0</v>
      </c>
      <c r="G1935">
        <v>0</v>
      </c>
      <c r="H1935">
        <v>0</v>
      </c>
      <c r="I1935">
        <v>0</v>
      </c>
      <c r="J1935">
        <v>0</v>
      </c>
      <c r="K1935">
        <v>0</v>
      </c>
      <c r="L1935">
        <v>0</v>
      </c>
      <c r="M1935" t="str">
        <v>GAVETA 14</v>
      </c>
    </row>
    <row r="1936" spans="1:13">
      <c r="A1936" t="s">
        <v>31</v>
      </c>
      <c r="B1936" s="158">
        <v>45932</v>
      </c>
      <c r="C1936">
        <v>0</v>
      </c>
      <c r="D1936">
        <v>0</v>
      </c>
      <c r="E1936">
        <v>173</v>
      </c>
      <c r="F1936">
        <v>0</v>
      </c>
      <c r="G1936">
        <v>0</v>
      </c>
      <c r="H1936">
        <v>0</v>
      </c>
      <c r="I1936">
        <v>0</v>
      </c>
      <c r="J1936">
        <v>0</v>
      </c>
      <c r="K1936">
        <v>0</v>
      </c>
      <c r="L1936">
        <v>0</v>
      </c>
      <c r="M1936" t="str">
        <v>GAVETA 14</v>
      </c>
    </row>
    <row r="1937" spans="1:13">
      <c r="A1937" t="s">
        <v>31</v>
      </c>
      <c r="B1937" s="158">
        <v>45933</v>
      </c>
      <c r="C1937">
        <v>0</v>
      </c>
      <c r="D1937">
        <v>0</v>
      </c>
      <c r="E1937">
        <v>280</v>
      </c>
      <c r="F1937">
        <v>0</v>
      </c>
      <c r="G1937">
        <v>0</v>
      </c>
      <c r="H1937">
        <v>0</v>
      </c>
      <c r="I1937">
        <v>0</v>
      </c>
      <c r="J1937">
        <v>0</v>
      </c>
      <c r="K1937">
        <v>0</v>
      </c>
      <c r="L1937">
        <v>0</v>
      </c>
      <c r="M1937" t="str">
        <v>GAVETA 14</v>
      </c>
    </row>
    <row r="1938" spans="1:13">
      <c r="A1938" t="s">
        <v>31</v>
      </c>
      <c r="B1938" s="158">
        <v>45934</v>
      </c>
      <c r="C1938">
        <v>0</v>
      </c>
      <c r="D1938">
        <v>0</v>
      </c>
      <c r="E1938">
        <v>0</v>
      </c>
      <c r="F1938">
        <v>0</v>
      </c>
      <c r="G1938">
        <v>0</v>
      </c>
      <c r="H1938">
        <v>0</v>
      </c>
      <c r="I1938">
        <v>0</v>
      </c>
      <c r="J1938">
        <v>0</v>
      </c>
      <c r="K1938">
        <v>0</v>
      </c>
      <c r="L1938">
        <v>0</v>
      </c>
      <c r="M1938">
        <v>0</v>
      </c>
    </row>
    <row r="1939" spans="1:13">
      <c r="A1939" t="s">
        <v>31</v>
      </c>
      <c r="B1939" s="158">
        <v>45935</v>
      </c>
      <c r="C1939">
        <v>0</v>
      </c>
      <c r="D1939">
        <v>0</v>
      </c>
      <c r="E1939">
        <v>0</v>
      </c>
      <c r="F1939">
        <v>0</v>
      </c>
      <c r="G1939">
        <v>0</v>
      </c>
      <c r="H1939">
        <v>0</v>
      </c>
      <c r="I1939">
        <v>0</v>
      </c>
      <c r="J1939">
        <v>0</v>
      </c>
      <c r="K1939">
        <v>0</v>
      </c>
      <c r="L1939">
        <v>0</v>
      </c>
      <c r="M1939">
        <v>0</v>
      </c>
    </row>
    <row r="1940" spans="1:13">
      <c r="A1940" t="s">
        <v>31</v>
      </c>
      <c r="B1940" s="158">
        <v>45936</v>
      </c>
      <c r="C1940">
        <v>0</v>
      </c>
      <c r="D1940">
        <v>0</v>
      </c>
      <c r="E1940">
        <v>280</v>
      </c>
      <c r="F1940">
        <v>0</v>
      </c>
      <c r="G1940">
        <v>0</v>
      </c>
      <c r="H1940">
        <v>0</v>
      </c>
      <c r="I1940">
        <v>0</v>
      </c>
      <c r="J1940">
        <v>0</v>
      </c>
      <c r="K1940">
        <v>0</v>
      </c>
      <c r="L1940">
        <v>0</v>
      </c>
      <c r="M1940" t="str">
        <v>GAVETA 14</v>
      </c>
    </row>
    <row r="1941" spans="1:13">
      <c r="A1941" t="s">
        <v>31</v>
      </c>
      <c r="B1941" s="158">
        <v>45937</v>
      </c>
      <c r="C1941">
        <v>0</v>
      </c>
      <c r="D1941">
        <v>0</v>
      </c>
      <c r="E1941">
        <v>214</v>
      </c>
      <c r="F1941">
        <v>0</v>
      </c>
      <c r="G1941">
        <v>0</v>
      </c>
      <c r="H1941">
        <v>0</v>
      </c>
      <c r="I1941">
        <v>0</v>
      </c>
      <c r="J1941">
        <v>0</v>
      </c>
      <c r="K1941">
        <v>0</v>
      </c>
      <c r="L1941">
        <v>0</v>
      </c>
      <c r="M1941" t="str">
        <v>GAVETA 14</v>
      </c>
    </row>
    <row r="1942" spans="1:13">
      <c r="A1942" t="s">
        <v>31</v>
      </c>
      <c r="B1942" s="158">
        <v>45938</v>
      </c>
      <c r="C1942">
        <v>0</v>
      </c>
      <c r="D1942">
        <v>0</v>
      </c>
      <c r="E1942">
        <v>240</v>
      </c>
      <c r="F1942">
        <v>0</v>
      </c>
      <c r="G1942">
        <v>0</v>
      </c>
      <c r="H1942">
        <v>0</v>
      </c>
      <c r="I1942">
        <v>0</v>
      </c>
      <c r="J1942">
        <v>0</v>
      </c>
      <c r="K1942">
        <v>0</v>
      </c>
      <c r="L1942">
        <v>0</v>
      </c>
      <c r="M1942" t="str">
        <v>GAVETA 41</v>
      </c>
    </row>
    <row r="1943" spans="1:13">
      <c r="A1943" t="s">
        <v>31</v>
      </c>
      <c r="B1943" s="158">
        <v>45939</v>
      </c>
      <c r="C1943">
        <v>0</v>
      </c>
      <c r="D1943">
        <v>0</v>
      </c>
      <c r="E1943">
        <v>264</v>
      </c>
      <c r="F1943">
        <v>0</v>
      </c>
      <c r="G1943">
        <v>0</v>
      </c>
      <c r="H1943">
        <v>0</v>
      </c>
      <c r="I1943">
        <v>0</v>
      </c>
      <c r="J1943">
        <v>0</v>
      </c>
      <c r="K1943">
        <v>0</v>
      </c>
      <c r="L1943">
        <v>0</v>
      </c>
      <c r="M1943" t="str">
        <v>GAVETA 41</v>
      </c>
    </row>
    <row r="1944" spans="1:13">
      <c r="A1944" t="s">
        <v>31</v>
      </c>
      <c r="B1944" s="158">
        <v>45940</v>
      </c>
      <c r="C1944">
        <v>0</v>
      </c>
      <c r="D1944">
        <v>0</v>
      </c>
      <c r="E1944">
        <v>67</v>
      </c>
      <c r="F1944">
        <v>0</v>
      </c>
      <c r="G1944">
        <v>0</v>
      </c>
      <c r="H1944">
        <v>0</v>
      </c>
      <c r="I1944">
        <v>0</v>
      </c>
      <c r="J1944">
        <v>0</v>
      </c>
      <c r="K1944">
        <v>0</v>
      </c>
      <c r="L1944">
        <v>0</v>
      </c>
      <c r="M1944" t="str">
        <v xml:space="preserve">GAVETA 41
SE REALIZA SEGUIMIENTO CON CORTE AL 10/10/2025 EVIDENCIANDO UN SALDO PENDIENTE DE 900 REGISTROS FUID EQUIVALENTES A 3.5 DIAS EN METAS DE PRODUCCION </v>
      </c>
    </row>
    <row r="1945" spans="1:13">
      <c r="A1945" t="s">
        <v>31</v>
      </c>
      <c r="B1945" s="158">
        <v>45941</v>
      </c>
      <c r="C1945">
        <v>0</v>
      </c>
      <c r="D1945">
        <v>0</v>
      </c>
      <c r="E1945">
        <v>0</v>
      </c>
      <c r="F1945">
        <v>0</v>
      </c>
      <c r="G1945">
        <v>0</v>
      </c>
      <c r="H1945">
        <v>0</v>
      </c>
      <c r="I1945">
        <v>0</v>
      </c>
      <c r="J1945">
        <v>0</v>
      </c>
      <c r="K1945">
        <v>0</v>
      </c>
      <c r="L1945">
        <v>0</v>
      </c>
      <c r="M1945">
        <v>0</v>
      </c>
    </row>
    <row r="1946" spans="1:13">
      <c r="A1946" t="s">
        <v>31</v>
      </c>
      <c r="B1946" s="158">
        <v>45942</v>
      </c>
      <c r="C1946">
        <v>0</v>
      </c>
      <c r="D1946">
        <v>0</v>
      </c>
      <c r="E1946">
        <v>0</v>
      </c>
      <c r="F1946">
        <v>0</v>
      </c>
      <c r="G1946">
        <v>0</v>
      </c>
      <c r="H1946">
        <v>0</v>
      </c>
      <c r="I1946">
        <v>0</v>
      </c>
      <c r="J1946">
        <v>0</v>
      </c>
      <c r="K1946">
        <v>0</v>
      </c>
      <c r="L1946">
        <v>0</v>
      </c>
      <c r="M1946">
        <v>0</v>
      </c>
    </row>
    <row r="1947" spans="1:13">
      <c r="A1947" t="s">
        <v>31</v>
      </c>
      <c r="B1947" s="158">
        <v>45943</v>
      </c>
      <c r="C1947">
        <v>0</v>
      </c>
      <c r="D1947">
        <v>0</v>
      </c>
      <c r="E1947">
        <v>0</v>
      </c>
      <c r="F1947">
        <v>0</v>
      </c>
      <c r="G1947">
        <v>0</v>
      </c>
      <c r="H1947">
        <v>0</v>
      </c>
      <c r="I1947">
        <v>0</v>
      </c>
      <c r="J1947">
        <v>0</v>
      </c>
      <c r="K1947">
        <v>0</v>
      </c>
      <c r="L1947">
        <v>0</v>
      </c>
      <c r="M1947">
        <v>0</v>
      </c>
    </row>
    <row r="1948" spans="1:13">
      <c r="A1948" t="s">
        <v>31</v>
      </c>
      <c r="B1948" s="158">
        <v>45944</v>
      </c>
      <c r="C1948">
        <v>0</v>
      </c>
      <c r="D1948">
        <v>0</v>
      </c>
      <c r="E1948">
        <v>204</v>
      </c>
      <c r="F1948">
        <v>0</v>
      </c>
      <c r="G1948">
        <v>0</v>
      </c>
      <c r="H1948">
        <v>0</v>
      </c>
      <c r="I1948">
        <v>0</v>
      </c>
      <c r="J1948">
        <v>0</v>
      </c>
      <c r="K1948">
        <v>0</v>
      </c>
      <c r="L1948">
        <v>0</v>
      </c>
      <c r="M1948" t="str">
        <v>GAVETA 41</v>
      </c>
    </row>
    <row r="1949" spans="1:13">
      <c r="A1949" t="s">
        <v>31</v>
      </c>
      <c r="B1949" s="158">
        <v>45945</v>
      </c>
      <c r="C1949">
        <v>0</v>
      </c>
      <c r="D1949">
        <v>0</v>
      </c>
      <c r="E1949">
        <v>203</v>
      </c>
      <c r="F1949">
        <v>0</v>
      </c>
      <c r="G1949">
        <v>0</v>
      </c>
      <c r="H1949">
        <v>0</v>
      </c>
      <c r="I1949">
        <v>0</v>
      </c>
      <c r="J1949">
        <v>0</v>
      </c>
      <c r="K1949">
        <v>0</v>
      </c>
      <c r="L1949">
        <v>0</v>
      </c>
      <c r="M1949" t="str">
        <v>GAVETA 41</v>
      </c>
    </row>
    <row r="1950" spans="1:13">
      <c r="A1950" t="s">
        <v>31</v>
      </c>
      <c r="B1950" s="158">
        <v>45946</v>
      </c>
      <c r="C1950">
        <v>0</v>
      </c>
      <c r="D1950">
        <v>0</v>
      </c>
      <c r="E1950">
        <v>280</v>
      </c>
      <c r="F1950">
        <v>0</v>
      </c>
      <c r="G1950">
        <v>0</v>
      </c>
      <c r="H1950">
        <v>0</v>
      </c>
      <c r="I1950">
        <v>0</v>
      </c>
      <c r="J1950">
        <v>0</v>
      </c>
      <c r="K1950">
        <v>0</v>
      </c>
      <c r="L1950">
        <v>0</v>
      </c>
      <c r="M1950" t="str">
        <v>GAVETA 41-67</v>
      </c>
    </row>
    <row r="1951" spans="1:13">
      <c r="A1951" t="s">
        <v>31</v>
      </c>
      <c r="B1951" s="158">
        <v>45947</v>
      </c>
      <c r="C1951">
        <v>0</v>
      </c>
      <c r="D1951">
        <v>0</v>
      </c>
      <c r="E1951">
        <v>283</v>
      </c>
      <c r="F1951">
        <v>0</v>
      </c>
      <c r="G1951">
        <v>0</v>
      </c>
      <c r="H1951">
        <v>0</v>
      </c>
      <c r="I1951">
        <v>0</v>
      </c>
      <c r="J1951">
        <v>0</v>
      </c>
      <c r="K1951">
        <v>0</v>
      </c>
      <c r="L1951">
        <v>0</v>
      </c>
      <c r="M1951" t="str">
        <v>GAVETA 67</v>
      </c>
    </row>
    <row r="1952" spans="1:13">
      <c r="A1952" t="s">
        <v>31</v>
      </c>
      <c r="B1952" s="158">
        <v>45948</v>
      </c>
      <c r="C1952">
        <v>0</v>
      </c>
      <c r="D1952">
        <v>0</v>
      </c>
      <c r="E1952">
        <v>0</v>
      </c>
      <c r="F1952">
        <v>0</v>
      </c>
      <c r="G1952">
        <v>0</v>
      </c>
      <c r="H1952">
        <v>0</v>
      </c>
      <c r="I1952">
        <v>0</v>
      </c>
      <c r="J1952">
        <v>0</v>
      </c>
      <c r="K1952">
        <v>0</v>
      </c>
      <c r="L1952">
        <v>0</v>
      </c>
      <c r="M1952">
        <v>0</v>
      </c>
    </row>
    <row r="1953" spans="1:13">
      <c r="A1953" t="s">
        <v>31</v>
      </c>
      <c r="B1953" s="158">
        <v>45949</v>
      </c>
      <c r="C1953">
        <v>0</v>
      </c>
      <c r="D1953">
        <v>0</v>
      </c>
      <c r="E1953">
        <v>0</v>
      </c>
      <c r="F1953">
        <v>0</v>
      </c>
      <c r="G1953">
        <v>0</v>
      </c>
      <c r="H1953">
        <v>0</v>
      </c>
      <c r="I1953">
        <v>0</v>
      </c>
      <c r="J1953">
        <v>0</v>
      </c>
      <c r="K1953">
        <v>0</v>
      </c>
      <c r="L1953">
        <v>0</v>
      </c>
      <c r="M1953">
        <v>0</v>
      </c>
    </row>
    <row r="1954" spans="1:13">
      <c r="A1954" t="s">
        <v>31</v>
      </c>
      <c r="B1954" s="158">
        <v>45950</v>
      </c>
      <c r="C1954">
        <v>0</v>
      </c>
      <c r="D1954">
        <v>0</v>
      </c>
      <c r="E1954">
        <v>280</v>
      </c>
      <c r="F1954">
        <v>0</v>
      </c>
      <c r="G1954">
        <v>0</v>
      </c>
      <c r="H1954">
        <v>0</v>
      </c>
      <c r="I1954">
        <v>0</v>
      </c>
      <c r="J1954">
        <v>0</v>
      </c>
      <c r="K1954">
        <v>0</v>
      </c>
      <c r="L1954">
        <v>0</v>
      </c>
      <c r="M1954" t="str">
        <v>GAVETA 67</v>
      </c>
    </row>
    <row r="1955" spans="1:13">
      <c r="A1955" t="s">
        <v>31</v>
      </c>
      <c r="B1955" s="158">
        <v>45951</v>
      </c>
      <c r="C1955">
        <v>0</v>
      </c>
      <c r="D1955">
        <v>0</v>
      </c>
      <c r="E1955">
        <v>281</v>
      </c>
      <c r="F1955">
        <v>0</v>
      </c>
      <c r="G1955">
        <v>0</v>
      </c>
      <c r="H1955">
        <v>0</v>
      </c>
      <c r="I1955">
        <v>0</v>
      </c>
      <c r="J1955">
        <v>0</v>
      </c>
      <c r="K1955">
        <v>0</v>
      </c>
      <c r="L1955">
        <v>0</v>
      </c>
      <c r="M1955" t="str">
        <v>GAVETA 67</v>
      </c>
    </row>
    <row r="1956" spans="1:13">
      <c r="A1956" t="s">
        <v>31</v>
      </c>
      <c r="B1956" s="158">
        <v>45952</v>
      </c>
      <c r="C1956">
        <v>0</v>
      </c>
      <c r="D1956">
        <v>0</v>
      </c>
      <c r="E1956">
        <v>289</v>
      </c>
      <c r="F1956">
        <v>0</v>
      </c>
      <c r="G1956">
        <v>0</v>
      </c>
      <c r="H1956">
        <v>0</v>
      </c>
      <c r="I1956">
        <v>0</v>
      </c>
      <c r="J1956">
        <v>0</v>
      </c>
      <c r="K1956">
        <v>0</v>
      </c>
      <c r="L1956">
        <v>0</v>
      </c>
      <c r="M1956" t="str">
        <v>GAVETA 67</v>
      </c>
    </row>
    <row r="1957" spans="1:13">
      <c r="A1957" t="s">
        <v>31</v>
      </c>
      <c r="B1957" s="158">
        <v>45953</v>
      </c>
      <c r="C1957">
        <v>0</v>
      </c>
      <c r="D1957">
        <v>0</v>
      </c>
      <c r="E1957">
        <v>281</v>
      </c>
      <c r="F1957">
        <v>0</v>
      </c>
      <c r="G1957">
        <v>0</v>
      </c>
      <c r="H1957">
        <v>0</v>
      </c>
      <c r="I1957">
        <v>0</v>
      </c>
      <c r="J1957">
        <v>0</v>
      </c>
      <c r="K1957">
        <v>0</v>
      </c>
      <c r="L1957">
        <v>0</v>
      </c>
      <c r="M1957" t="str">
        <v>GAVETA 83</v>
      </c>
    </row>
    <row r="1958" spans="1:13">
      <c r="A1958" t="s">
        <v>31</v>
      </c>
      <c r="B1958" s="158">
        <v>45954</v>
      </c>
      <c r="C1958">
        <v>0</v>
      </c>
      <c r="D1958">
        <v>0</v>
      </c>
      <c r="E1958">
        <v>281</v>
      </c>
      <c r="F1958">
        <v>0</v>
      </c>
      <c r="G1958">
        <v>0</v>
      </c>
      <c r="H1958">
        <v>0</v>
      </c>
      <c r="I1958">
        <v>0</v>
      </c>
      <c r="J1958">
        <v>0</v>
      </c>
      <c r="K1958">
        <v>0</v>
      </c>
      <c r="L1958">
        <v>0</v>
      </c>
      <c r="M1958" t="str">
        <v>GAVETA 83</v>
      </c>
    </row>
    <row r="1959" spans="1:13">
      <c r="A1959" t="s">
        <v>31</v>
      </c>
      <c r="B1959" s="158">
        <v>45955</v>
      </c>
      <c r="C1959">
        <v>0</v>
      </c>
      <c r="D1959">
        <v>0</v>
      </c>
      <c r="E1959">
        <v>280</v>
      </c>
      <c r="F1959">
        <v>0</v>
      </c>
      <c r="G1959">
        <v>0</v>
      </c>
      <c r="H1959">
        <v>0</v>
      </c>
      <c r="I1959">
        <v>0</v>
      </c>
      <c r="J1959">
        <v>0</v>
      </c>
      <c r="K1959">
        <v>0</v>
      </c>
      <c r="L1959">
        <v>0</v>
      </c>
      <c r="M1959" t="str">
        <v>GAVETA 83</v>
      </c>
    </row>
    <row r="1960" spans="1:13">
      <c r="A1960" t="s">
        <v>31</v>
      </c>
      <c r="B1960" s="158">
        <v>45956</v>
      </c>
      <c r="C1960">
        <v>0</v>
      </c>
      <c r="D1960">
        <v>0</v>
      </c>
      <c r="E1960">
        <v>0</v>
      </c>
      <c r="F1960">
        <v>0</v>
      </c>
      <c r="G1960">
        <v>0</v>
      </c>
      <c r="H1960">
        <v>0</v>
      </c>
      <c r="I1960">
        <v>0</v>
      </c>
      <c r="J1960">
        <v>0</v>
      </c>
      <c r="K1960">
        <v>0</v>
      </c>
      <c r="L1960">
        <v>0</v>
      </c>
      <c r="M1960">
        <v>0</v>
      </c>
    </row>
    <row r="1961" spans="1:13">
      <c r="A1961" t="s">
        <v>31</v>
      </c>
      <c r="B1961" s="158">
        <v>45957</v>
      </c>
      <c r="C1961">
        <v>0</v>
      </c>
      <c r="D1961">
        <v>0</v>
      </c>
      <c r="E1961">
        <v>260</v>
      </c>
      <c r="F1961">
        <v>0</v>
      </c>
      <c r="G1961">
        <v>0</v>
      </c>
      <c r="H1961">
        <v>0</v>
      </c>
      <c r="I1961">
        <v>0</v>
      </c>
      <c r="J1961">
        <v>0</v>
      </c>
      <c r="K1961">
        <v>0</v>
      </c>
      <c r="L1961">
        <v>0</v>
      </c>
      <c r="M1961" t="str">
        <v>GAVETA 83</v>
      </c>
    </row>
    <row r="1962" spans="1:13">
      <c r="A1962" t="s">
        <v>31</v>
      </c>
      <c r="B1962" s="158">
        <v>45958</v>
      </c>
      <c r="C1962">
        <v>0</v>
      </c>
      <c r="D1962">
        <v>0</v>
      </c>
      <c r="E1962">
        <v>58</v>
      </c>
      <c r="F1962">
        <v>0</v>
      </c>
      <c r="G1962">
        <v>0</v>
      </c>
      <c r="H1962">
        <v>0</v>
      </c>
      <c r="I1962">
        <v>0</v>
      </c>
      <c r="J1962">
        <v>0</v>
      </c>
      <c r="K1962">
        <v>0</v>
      </c>
      <c r="L1962">
        <v>0</v>
      </c>
      <c r="M1962">
        <v>0</v>
      </c>
    </row>
    <row r="1963" spans="1:13">
      <c r="A1963" t="s">
        <v>31</v>
      </c>
      <c r="B1963" s="158">
        <v>45959</v>
      </c>
      <c r="C1963">
        <v>0</v>
      </c>
      <c r="D1963">
        <v>0</v>
      </c>
      <c r="E1963">
        <v>0</v>
      </c>
      <c r="F1963">
        <v>0</v>
      </c>
      <c r="G1963">
        <v>0</v>
      </c>
      <c r="H1963">
        <v>0</v>
      </c>
      <c r="I1963">
        <v>0</v>
      </c>
      <c r="J1963">
        <v>0</v>
      </c>
      <c r="K1963">
        <v>0</v>
      </c>
      <c r="L1963">
        <v>0</v>
      </c>
      <c r="M1963" t="str">
        <v>SE REALIZA SEGUIMIENTO EL  29/10 CON CORTE AL 24/10 QUEDANDO PENDIENTE UN DÌA DE PRODUCCIÒN (260 REGISTROS)</v>
      </c>
    </row>
    <row r="1964" spans="1:13">
      <c r="A1964" t="s">
        <v>31</v>
      </c>
      <c r="B1964" s="158">
        <v>45960</v>
      </c>
      <c r="C1964">
        <v>0</v>
      </c>
      <c r="D1964">
        <v>0</v>
      </c>
      <c r="E1964">
        <v>0</v>
      </c>
      <c r="F1964">
        <v>0</v>
      </c>
      <c r="G1964">
        <v>0</v>
      </c>
      <c r="H1964">
        <v>0</v>
      </c>
      <c r="I1964">
        <v>0</v>
      </c>
      <c r="J1964">
        <v>0</v>
      </c>
      <c r="K1964">
        <v>0</v>
      </c>
      <c r="L1964">
        <v>0</v>
      </c>
      <c r="M1964">
        <v>0</v>
      </c>
    </row>
    <row r="1965" spans="1:13">
      <c r="A1965" t="s">
        <v>31</v>
      </c>
      <c r="B1965" s="158">
        <v>45961</v>
      </c>
      <c r="C1965">
        <v>0</v>
      </c>
      <c r="D1965">
        <v>0</v>
      </c>
      <c r="E1965">
        <v>0</v>
      </c>
      <c r="F1965">
        <v>0</v>
      </c>
      <c r="G1965">
        <v>0</v>
      </c>
      <c r="H1965">
        <v>0</v>
      </c>
      <c r="I1965">
        <v>0</v>
      </c>
      <c r="J1965">
        <v>0</v>
      </c>
      <c r="K1965">
        <v>0</v>
      </c>
      <c r="L1965">
        <v>0</v>
      </c>
      <c r="M1965">
        <v>0</v>
      </c>
    </row>
    <row r="1966" spans="1:13">
      <c r="A1966" t="s">
        <v>31</v>
      </c>
      <c r="B1966" s="158">
        <v>45962</v>
      </c>
      <c r="C1966">
        <v>0</v>
      </c>
      <c r="D1966">
        <v>0</v>
      </c>
      <c r="E1966">
        <v>0</v>
      </c>
      <c r="F1966">
        <v>0</v>
      </c>
      <c r="G1966">
        <v>0</v>
      </c>
      <c r="H1966">
        <v>0</v>
      </c>
      <c r="I1966">
        <v>0</v>
      </c>
      <c r="J1966">
        <v>0</v>
      </c>
      <c r="K1966">
        <v>0</v>
      </c>
      <c r="L1966">
        <v>0</v>
      </c>
      <c r="M1966">
        <v>0</v>
      </c>
    </row>
    <row r="1967" spans="1:13">
      <c r="A1967" t="s">
        <v>31</v>
      </c>
      <c r="B1967" s="158">
        <v>45963</v>
      </c>
      <c r="C1967">
        <v>0</v>
      </c>
      <c r="D1967">
        <v>0</v>
      </c>
      <c r="E1967">
        <v>0</v>
      </c>
      <c r="F1967">
        <v>0</v>
      </c>
      <c r="G1967">
        <v>0</v>
      </c>
      <c r="H1967">
        <v>0</v>
      </c>
      <c r="I1967">
        <v>0</v>
      </c>
      <c r="J1967">
        <v>0</v>
      </c>
      <c r="K1967">
        <v>0</v>
      </c>
      <c r="L1967">
        <v>0</v>
      </c>
      <c r="M1967">
        <v>0</v>
      </c>
    </row>
    <row r="1968" spans="1:13">
      <c r="A1968" t="s">
        <v>31</v>
      </c>
      <c r="B1968" s="158">
        <v>45964</v>
      </c>
      <c r="C1968">
        <v>0</v>
      </c>
      <c r="D1968">
        <v>0</v>
      </c>
      <c r="E1968">
        <v>0</v>
      </c>
      <c r="F1968">
        <v>0</v>
      </c>
      <c r="G1968">
        <v>0</v>
      </c>
      <c r="H1968">
        <v>0</v>
      </c>
      <c r="I1968">
        <v>0</v>
      </c>
      <c r="J1968">
        <v>0</v>
      </c>
      <c r="K1968">
        <v>0</v>
      </c>
      <c r="L1968">
        <v>0</v>
      </c>
      <c r="M1968">
        <v>0</v>
      </c>
    </row>
    <row r="1969" spans="1:13">
      <c r="A1969" t="s">
        <v>31</v>
      </c>
      <c r="B1969" s="158">
        <v>45965</v>
      </c>
      <c r="C1969">
        <v>0</v>
      </c>
      <c r="D1969">
        <v>0</v>
      </c>
      <c r="E1969">
        <v>0</v>
      </c>
      <c r="F1969">
        <v>0</v>
      </c>
      <c r="G1969">
        <v>0</v>
      </c>
      <c r="H1969">
        <v>0</v>
      </c>
      <c r="I1969">
        <v>0</v>
      </c>
      <c r="J1969">
        <v>0</v>
      </c>
      <c r="K1969">
        <v>0</v>
      </c>
      <c r="L1969">
        <v>0</v>
      </c>
      <c r="M1969">
        <v>0</v>
      </c>
    </row>
    <row r="1970" spans="1:13">
      <c r="A1970" t="s">
        <v>31</v>
      </c>
      <c r="B1970" s="158">
        <v>45966</v>
      </c>
      <c r="C1970">
        <v>0</v>
      </c>
      <c r="D1970">
        <v>0</v>
      </c>
      <c r="E1970">
        <v>0</v>
      </c>
      <c r="F1970">
        <v>0</v>
      </c>
      <c r="G1970">
        <v>0</v>
      </c>
      <c r="H1970">
        <v>0</v>
      </c>
      <c r="I1970">
        <v>0</v>
      </c>
      <c r="J1970">
        <v>0</v>
      </c>
      <c r="K1970">
        <v>0</v>
      </c>
      <c r="L1970">
        <v>0</v>
      </c>
      <c r="M1970">
        <v>0</v>
      </c>
    </row>
    <row r="1971" spans="1:13">
      <c r="A1971" t="s">
        <v>31</v>
      </c>
      <c r="B1971" s="158">
        <v>45967</v>
      </c>
      <c r="C1971">
        <v>0</v>
      </c>
      <c r="D1971">
        <v>0</v>
      </c>
      <c r="E1971">
        <v>0</v>
      </c>
      <c r="F1971">
        <v>0</v>
      </c>
      <c r="G1971">
        <v>0</v>
      </c>
      <c r="H1971">
        <v>0</v>
      </c>
      <c r="I1971">
        <v>0</v>
      </c>
      <c r="J1971">
        <v>0</v>
      </c>
      <c r="K1971">
        <v>0</v>
      </c>
      <c r="L1971">
        <v>0</v>
      </c>
      <c r="M1971">
        <v>0</v>
      </c>
    </row>
    <row r="1972" spans="1:13">
      <c r="A1972" t="s">
        <v>31</v>
      </c>
      <c r="B1972" s="158">
        <v>45968</v>
      </c>
      <c r="C1972">
        <v>0</v>
      </c>
      <c r="D1972">
        <v>0</v>
      </c>
      <c r="E1972">
        <v>0</v>
      </c>
      <c r="F1972">
        <v>0</v>
      </c>
      <c r="G1972">
        <v>0</v>
      </c>
      <c r="H1972">
        <v>0</v>
      </c>
      <c r="I1972">
        <v>0</v>
      </c>
      <c r="J1972">
        <v>0</v>
      </c>
      <c r="K1972">
        <v>0</v>
      </c>
      <c r="L1972">
        <v>0</v>
      </c>
      <c r="M1972">
        <v>0</v>
      </c>
    </row>
    <row r="1973" spans="1:13">
      <c r="A1973" t="s">
        <v>31</v>
      </c>
      <c r="B1973" s="158">
        <v>45969</v>
      </c>
      <c r="C1973">
        <v>0</v>
      </c>
      <c r="D1973">
        <v>0</v>
      </c>
      <c r="E1973">
        <v>0</v>
      </c>
      <c r="F1973">
        <v>0</v>
      </c>
      <c r="G1973">
        <v>0</v>
      </c>
      <c r="H1973">
        <v>0</v>
      </c>
      <c r="I1973">
        <v>0</v>
      </c>
      <c r="J1973">
        <v>0</v>
      </c>
      <c r="K1973">
        <v>0</v>
      </c>
      <c r="L1973">
        <v>0</v>
      </c>
      <c r="M1973">
        <v>0</v>
      </c>
    </row>
    <row r="1974" spans="1:13">
      <c r="A1974" t="s">
        <v>31</v>
      </c>
      <c r="B1974" s="158">
        <v>45970</v>
      </c>
      <c r="C1974">
        <v>0</v>
      </c>
      <c r="D1974">
        <v>0</v>
      </c>
      <c r="E1974">
        <v>0</v>
      </c>
      <c r="F1974">
        <v>0</v>
      </c>
      <c r="G1974">
        <v>0</v>
      </c>
      <c r="H1974">
        <v>0</v>
      </c>
      <c r="I1974">
        <v>0</v>
      </c>
      <c r="J1974">
        <v>0</v>
      </c>
      <c r="K1974">
        <v>0</v>
      </c>
      <c r="L1974">
        <v>0</v>
      </c>
      <c r="M1974">
        <v>0</v>
      </c>
    </row>
    <row r="1975" spans="1:13">
      <c r="A1975" t="s">
        <v>31</v>
      </c>
      <c r="B1975" s="158">
        <v>45971</v>
      </c>
      <c r="C1975">
        <v>0</v>
      </c>
      <c r="D1975">
        <v>0</v>
      </c>
      <c r="E1975">
        <v>0</v>
      </c>
      <c r="F1975">
        <v>0</v>
      </c>
      <c r="G1975">
        <v>0</v>
      </c>
      <c r="H1975">
        <v>0</v>
      </c>
      <c r="I1975">
        <v>0</v>
      </c>
      <c r="J1975">
        <v>0</v>
      </c>
      <c r="K1975">
        <v>0</v>
      </c>
      <c r="L1975">
        <v>0</v>
      </c>
      <c r="M1975">
        <v>0</v>
      </c>
    </row>
    <row r="1976" spans="1:13">
      <c r="A1976" t="s">
        <v>31</v>
      </c>
      <c r="B1976" s="158">
        <v>45972</v>
      </c>
      <c r="C1976">
        <v>0</v>
      </c>
      <c r="D1976">
        <v>0</v>
      </c>
      <c r="E1976">
        <v>0</v>
      </c>
      <c r="F1976">
        <v>0</v>
      </c>
      <c r="G1976">
        <v>0</v>
      </c>
      <c r="H1976">
        <v>0</v>
      </c>
      <c r="I1976">
        <v>0</v>
      </c>
      <c r="J1976">
        <v>0</v>
      </c>
      <c r="K1976">
        <v>0</v>
      </c>
      <c r="L1976">
        <v>0</v>
      </c>
      <c r="M1976">
        <v>0</v>
      </c>
    </row>
    <row r="1977" spans="1:13">
      <c r="A1977" t="s">
        <v>31</v>
      </c>
      <c r="B1977" s="158">
        <v>45973</v>
      </c>
      <c r="C1977">
        <v>0</v>
      </c>
      <c r="D1977">
        <v>0</v>
      </c>
      <c r="E1977">
        <v>0</v>
      </c>
      <c r="F1977">
        <v>0</v>
      </c>
      <c r="G1977">
        <v>0</v>
      </c>
      <c r="H1977">
        <v>0</v>
      </c>
      <c r="I1977">
        <v>0</v>
      </c>
      <c r="J1977">
        <v>0</v>
      </c>
      <c r="K1977">
        <v>0</v>
      </c>
      <c r="L1977">
        <v>0</v>
      </c>
      <c r="M1977">
        <v>0</v>
      </c>
    </row>
    <row r="1978" spans="1:13">
      <c r="A1978" t="s">
        <v>31</v>
      </c>
      <c r="B1978" s="158">
        <v>45974</v>
      </c>
      <c r="C1978">
        <v>0</v>
      </c>
      <c r="D1978">
        <v>0</v>
      </c>
      <c r="E1978">
        <v>0</v>
      </c>
      <c r="F1978">
        <v>0</v>
      </c>
      <c r="G1978">
        <v>0</v>
      </c>
      <c r="H1978">
        <v>0</v>
      </c>
      <c r="I1978">
        <v>0</v>
      </c>
      <c r="J1978">
        <v>0</v>
      </c>
      <c r="K1978">
        <v>0</v>
      </c>
      <c r="L1978">
        <v>0</v>
      </c>
      <c r="M1978">
        <v>0</v>
      </c>
    </row>
    <row r="1979" spans="1:13">
      <c r="A1979" t="s">
        <v>31</v>
      </c>
      <c r="B1979" s="158">
        <v>45975</v>
      </c>
      <c r="C1979">
        <v>0</v>
      </c>
      <c r="D1979">
        <v>0</v>
      </c>
      <c r="E1979">
        <v>0</v>
      </c>
      <c r="F1979">
        <v>0</v>
      </c>
      <c r="G1979">
        <v>0</v>
      </c>
      <c r="H1979">
        <v>0</v>
      </c>
      <c r="I1979">
        <v>0</v>
      </c>
      <c r="J1979">
        <v>0</v>
      </c>
      <c r="K1979">
        <v>0</v>
      </c>
      <c r="L1979">
        <v>0</v>
      </c>
      <c r="M1979">
        <v>0</v>
      </c>
    </row>
    <row r="1980" spans="1:13">
      <c r="A1980" t="s">
        <v>31</v>
      </c>
      <c r="B1980" s="158">
        <v>45976</v>
      </c>
      <c r="C1980">
        <v>0</v>
      </c>
      <c r="D1980">
        <v>0</v>
      </c>
      <c r="E1980">
        <v>0</v>
      </c>
      <c r="F1980">
        <v>0</v>
      </c>
      <c r="G1980">
        <v>0</v>
      </c>
      <c r="H1980">
        <v>0</v>
      </c>
      <c r="I1980">
        <v>0</v>
      </c>
      <c r="J1980">
        <v>0</v>
      </c>
      <c r="K1980">
        <v>0</v>
      </c>
      <c r="L1980">
        <v>0</v>
      </c>
      <c r="M1980">
        <v>0</v>
      </c>
    </row>
    <row r="1981" spans="1:13">
      <c r="A1981" t="s">
        <v>31</v>
      </c>
      <c r="B1981" s="158">
        <v>45977</v>
      </c>
      <c r="C1981">
        <v>0</v>
      </c>
      <c r="D1981">
        <v>0</v>
      </c>
      <c r="E1981">
        <v>0</v>
      </c>
      <c r="F1981">
        <v>0</v>
      </c>
      <c r="G1981">
        <v>0</v>
      </c>
      <c r="H1981">
        <v>0</v>
      </c>
      <c r="I1981">
        <v>0</v>
      </c>
      <c r="J1981">
        <v>0</v>
      </c>
      <c r="K1981">
        <v>0</v>
      </c>
      <c r="L1981">
        <v>0</v>
      </c>
      <c r="M1981">
        <v>0</v>
      </c>
    </row>
    <row r="1982" spans="1:13">
      <c r="A1982" t="s">
        <v>31</v>
      </c>
      <c r="B1982" s="158">
        <v>45978</v>
      </c>
      <c r="C1982">
        <v>0</v>
      </c>
      <c r="D1982">
        <v>0</v>
      </c>
      <c r="E1982">
        <v>0</v>
      </c>
      <c r="F1982">
        <v>0</v>
      </c>
      <c r="G1982">
        <v>0</v>
      </c>
      <c r="H1982">
        <v>0</v>
      </c>
      <c r="I1982">
        <v>0</v>
      </c>
      <c r="J1982">
        <v>0</v>
      </c>
      <c r="K1982">
        <v>0</v>
      </c>
      <c r="L1982">
        <v>0</v>
      </c>
      <c r="M1982">
        <v>0</v>
      </c>
    </row>
    <row r="1983" spans="1:13">
      <c r="A1983" t="s">
        <v>31</v>
      </c>
      <c r="B1983" s="158">
        <v>45979</v>
      </c>
      <c r="C1983">
        <v>0</v>
      </c>
      <c r="D1983">
        <v>0</v>
      </c>
      <c r="E1983">
        <v>0</v>
      </c>
      <c r="F1983">
        <v>0</v>
      </c>
      <c r="G1983">
        <v>0</v>
      </c>
      <c r="H1983">
        <v>0</v>
      </c>
      <c r="I1983">
        <v>0</v>
      </c>
      <c r="J1983">
        <v>0</v>
      </c>
      <c r="K1983">
        <v>0</v>
      </c>
      <c r="L1983">
        <v>0</v>
      </c>
      <c r="M1983">
        <v>0</v>
      </c>
    </row>
    <row r="1984" spans="1:13">
      <c r="A1984" t="s">
        <v>31</v>
      </c>
      <c r="B1984" s="158">
        <v>45980</v>
      </c>
      <c r="C1984">
        <v>0</v>
      </c>
      <c r="D1984">
        <v>0</v>
      </c>
      <c r="E1984">
        <v>0</v>
      </c>
      <c r="F1984">
        <v>0</v>
      </c>
      <c r="G1984">
        <v>0</v>
      </c>
      <c r="H1984">
        <v>0</v>
      </c>
      <c r="I1984">
        <v>0</v>
      </c>
      <c r="J1984">
        <v>0</v>
      </c>
      <c r="K1984">
        <v>0</v>
      </c>
      <c r="L1984">
        <v>0</v>
      </c>
      <c r="M1984">
        <v>0</v>
      </c>
    </row>
    <row r="1985" spans="1:13">
      <c r="A1985" t="s">
        <v>31</v>
      </c>
      <c r="B1985" s="158">
        <v>45981</v>
      </c>
      <c r="C1985">
        <v>0</v>
      </c>
      <c r="D1985">
        <v>0</v>
      </c>
      <c r="E1985">
        <v>0</v>
      </c>
      <c r="F1985">
        <v>0</v>
      </c>
      <c r="G1985">
        <v>0</v>
      </c>
      <c r="H1985">
        <v>0</v>
      </c>
      <c r="I1985">
        <v>0</v>
      </c>
      <c r="J1985">
        <v>0</v>
      </c>
      <c r="K1985">
        <v>0</v>
      </c>
      <c r="L1985">
        <v>0</v>
      </c>
      <c r="M1985">
        <v>0</v>
      </c>
    </row>
    <row r="1986" spans="1:13">
      <c r="A1986" t="s">
        <v>31</v>
      </c>
      <c r="B1986" s="158">
        <v>45982</v>
      </c>
      <c r="C1986">
        <v>0</v>
      </c>
      <c r="D1986">
        <v>0</v>
      </c>
      <c r="E1986">
        <v>0</v>
      </c>
      <c r="F1986">
        <v>0</v>
      </c>
      <c r="G1986">
        <v>0</v>
      </c>
      <c r="H1986">
        <v>0</v>
      </c>
      <c r="I1986">
        <v>0</v>
      </c>
      <c r="J1986">
        <v>0</v>
      </c>
      <c r="K1986">
        <v>0</v>
      </c>
      <c r="L1986">
        <v>0</v>
      </c>
      <c r="M1986">
        <v>0</v>
      </c>
    </row>
    <row r="1987" spans="1:13">
      <c r="A1987" t="s">
        <v>31</v>
      </c>
      <c r="B1987" s="158">
        <v>45983</v>
      </c>
      <c r="C1987">
        <v>0</v>
      </c>
      <c r="D1987">
        <v>0</v>
      </c>
      <c r="E1987">
        <v>0</v>
      </c>
      <c r="F1987">
        <v>0</v>
      </c>
      <c r="G1987">
        <v>0</v>
      </c>
      <c r="H1987">
        <v>0</v>
      </c>
      <c r="I1987">
        <v>0</v>
      </c>
      <c r="J1987">
        <v>0</v>
      </c>
      <c r="K1987">
        <v>0</v>
      </c>
      <c r="L1987">
        <v>0</v>
      </c>
      <c r="M1987">
        <v>0</v>
      </c>
    </row>
    <row r="1988" spans="1:13">
      <c r="A1988" t="s">
        <v>31</v>
      </c>
      <c r="B1988" s="158">
        <v>45984</v>
      </c>
      <c r="C1988">
        <v>0</v>
      </c>
      <c r="D1988">
        <v>0</v>
      </c>
      <c r="E1988">
        <v>0</v>
      </c>
      <c r="F1988">
        <v>0</v>
      </c>
      <c r="G1988">
        <v>0</v>
      </c>
      <c r="H1988">
        <v>0</v>
      </c>
      <c r="I1988">
        <v>0</v>
      </c>
      <c r="J1988">
        <v>0</v>
      </c>
      <c r="K1988">
        <v>0</v>
      </c>
      <c r="L1988">
        <v>0</v>
      </c>
      <c r="M1988">
        <v>0</v>
      </c>
    </row>
    <row r="1989" spans="1:13">
      <c r="A1989" t="s">
        <v>31</v>
      </c>
      <c r="B1989" s="158">
        <v>45985</v>
      </c>
      <c r="C1989">
        <v>0</v>
      </c>
      <c r="D1989">
        <v>0</v>
      </c>
      <c r="E1989">
        <v>0</v>
      </c>
      <c r="F1989">
        <v>0</v>
      </c>
      <c r="G1989">
        <v>0</v>
      </c>
      <c r="H1989">
        <v>0</v>
      </c>
      <c r="I1989">
        <v>0</v>
      </c>
      <c r="J1989">
        <v>0</v>
      </c>
      <c r="K1989">
        <v>0</v>
      </c>
      <c r="L1989">
        <v>0</v>
      </c>
      <c r="M1989">
        <v>0</v>
      </c>
    </row>
    <row r="1990" spans="1:13">
      <c r="A1990" t="s">
        <v>31</v>
      </c>
      <c r="B1990" s="158">
        <v>45986</v>
      </c>
      <c r="C1990">
        <v>0</v>
      </c>
      <c r="D1990">
        <v>0</v>
      </c>
      <c r="E1990">
        <v>0</v>
      </c>
      <c r="F1990">
        <v>0</v>
      </c>
      <c r="G1990">
        <v>0</v>
      </c>
      <c r="H1990">
        <v>0</v>
      </c>
      <c r="I1990">
        <v>0</v>
      </c>
      <c r="J1990">
        <v>0</v>
      </c>
      <c r="K1990">
        <v>0</v>
      </c>
      <c r="L1990">
        <v>0</v>
      </c>
      <c r="M1990">
        <v>0</v>
      </c>
    </row>
    <row r="1991" spans="1:13">
      <c r="A1991" t="s">
        <v>31</v>
      </c>
      <c r="B1991" s="158">
        <v>45987</v>
      </c>
      <c r="C1991">
        <v>0</v>
      </c>
      <c r="D1991">
        <v>0</v>
      </c>
      <c r="E1991">
        <v>0</v>
      </c>
      <c r="F1991">
        <v>0</v>
      </c>
      <c r="G1991">
        <v>0</v>
      </c>
      <c r="H1991">
        <v>0</v>
      </c>
      <c r="I1991">
        <v>0</v>
      </c>
      <c r="J1991">
        <v>0</v>
      </c>
      <c r="K1991">
        <v>0</v>
      </c>
      <c r="L1991">
        <v>0</v>
      </c>
      <c r="M1991">
        <v>0</v>
      </c>
    </row>
    <row r="1992" spans="1:13">
      <c r="A1992" t="s">
        <v>31</v>
      </c>
      <c r="B1992" s="158">
        <v>45988</v>
      </c>
      <c r="C1992">
        <v>0</v>
      </c>
      <c r="D1992">
        <v>0</v>
      </c>
      <c r="E1992">
        <v>0</v>
      </c>
      <c r="F1992">
        <v>0</v>
      </c>
      <c r="G1992">
        <v>0</v>
      </c>
      <c r="H1992">
        <v>0</v>
      </c>
      <c r="I1992">
        <v>0</v>
      </c>
      <c r="J1992">
        <v>0</v>
      </c>
      <c r="K1992">
        <v>0</v>
      </c>
      <c r="L1992">
        <v>0</v>
      </c>
      <c r="M1992">
        <v>0</v>
      </c>
    </row>
    <row r="1993" spans="1:13">
      <c r="A1993" t="s">
        <v>31</v>
      </c>
      <c r="B1993" s="158">
        <v>45989</v>
      </c>
      <c r="C1993">
        <v>0</v>
      </c>
      <c r="D1993">
        <v>0</v>
      </c>
      <c r="E1993">
        <v>0</v>
      </c>
      <c r="F1993">
        <v>0</v>
      </c>
      <c r="G1993">
        <v>0</v>
      </c>
      <c r="H1993">
        <v>0</v>
      </c>
      <c r="I1993">
        <v>0</v>
      </c>
      <c r="J1993">
        <v>0</v>
      </c>
      <c r="K1993">
        <v>0</v>
      </c>
      <c r="L1993">
        <v>0</v>
      </c>
      <c r="M1993">
        <v>0</v>
      </c>
    </row>
    <row r="1994" spans="1:13">
      <c r="A1994" t="s">
        <v>31</v>
      </c>
      <c r="B1994" s="158">
        <v>45990</v>
      </c>
      <c r="C1994">
        <v>0</v>
      </c>
      <c r="D1994">
        <v>0</v>
      </c>
      <c r="E1994">
        <v>0</v>
      </c>
      <c r="F1994">
        <v>0</v>
      </c>
      <c r="G1994">
        <v>0</v>
      </c>
      <c r="H1994">
        <v>0</v>
      </c>
      <c r="I1994">
        <v>0</v>
      </c>
      <c r="J1994">
        <v>0</v>
      </c>
      <c r="K1994">
        <v>0</v>
      </c>
      <c r="L1994">
        <v>0</v>
      </c>
      <c r="M1994">
        <v>0</v>
      </c>
    </row>
    <row r="1995" spans="1:13">
      <c r="A1995" t="s">
        <v>31</v>
      </c>
      <c r="B1995" s="158">
        <v>45991</v>
      </c>
      <c r="C1995">
        <v>0</v>
      </c>
      <c r="D1995">
        <v>0</v>
      </c>
      <c r="E1995">
        <v>0</v>
      </c>
      <c r="F1995">
        <v>0</v>
      </c>
      <c r="G1995">
        <v>0</v>
      </c>
      <c r="H1995">
        <v>0</v>
      </c>
      <c r="I1995">
        <v>0</v>
      </c>
      <c r="J1995">
        <v>0</v>
      </c>
      <c r="K1995">
        <v>0</v>
      </c>
      <c r="L1995">
        <v>0</v>
      </c>
      <c r="M1995">
        <v>0</v>
      </c>
    </row>
    <row r="1996" spans="1:13">
      <c r="A1996" t="s">
        <v>31</v>
      </c>
      <c r="B1996" s="158">
        <v>45992</v>
      </c>
      <c r="C1996">
        <v>0</v>
      </c>
      <c r="D1996">
        <v>0</v>
      </c>
      <c r="E1996">
        <v>0</v>
      </c>
      <c r="F1996">
        <v>0</v>
      </c>
      <c r="G1996">
        <v>0</v>
      </c>
      <c r="H1996">
        <v>0</v>
      </c>
      <c r="I1996">
        <v>0</v>
      </c>
      <c r="J1996">
        <v>0</v>
      </c>
      <c r="K1996">
        <v>0</v>
      </c>
      <c r="L1996">
        <v>0</v>
      </c>
      <c r="M1996">
        <v>0</v>
      </c>
    </row>
    <row r="1997" spans="1:13">
      <c r="A1997" t="s">
        <v>31</v>
      </c>
      <c r="B1997" s="158">
        <v>45993</v>
      </c>
      <c r="C1997">
        <v>0</v>
      </c>
      <c r="D1997">
        <v>0</v>
      </c>
      <c r="E1997">
        <v>0</v>
      </c>
      <c r="F1997">
        <v>0</v>
      </c>
      <c r="G1997">
        <v>0</v>
      </c>
      <c r="H1997">
        <v>0</v>
      </c>
      <c r="I1997">
        <v>0</v>
      </c>
      <c r="J1997">
        <v>0</v>
      </c>
      <c r="K1997">
        <v>0</v>
      </c>
      <c r="L1997">
        <v>0</v>
      </c>
      <c r="M1997">
        <v>0</v>
      </c>
    </row>
    <row r="1998" spans="1:13">
      <c r="A1998" t="s">
        <v>31</v>
      </c>
      <c r="B1998" s="158">
        <v>45994</v>
      </c>
      <c r="C1998">
        <v>0</v>
      </c>
      <c r="D1998">
        <v>0</v>
      </c>
      <c r="E1998">
        <v>0</v>
      </c>
      <c r="F1998">
        <v>0</v>
      </c>
      <c r="G1998">
        <v>0</v>
      </c>
      <c r="H1998">
        <v>0</v>
      </c>
      <c r="I1998">
        <v>0</v>
      </c>
      <c r="J1998">
        <v>0</v>
      </c>
      <c r="K1998">
        <v>0</v>
      </c>
      <c r="L1998">
        <v>0</v>
      </c>
      <c r="M1998">
        <v>0</v>
      </c>
    </row>
    <row r="1999" spans="1:13">
      <c r="A1999" t="s">
        <v>31</v>
      </c>
      <c r="B1999" s="158">
        <v>45995</v>
      </c>
      <c r="C1999">
        <v>0</v>
      </c>
      <c r="D1999">
        <v>0</v>
      </c>
      <c r="E1999">
        <v>0</v>
      </c>
      <c r="F1999">
        <v>0</v>
      </c>
      <c r="G1999">
        <v>0</v>
      </c>
      <c r="H1999">
        <v>0</v>
      </c>
      <c r="I1999">
        <v>0</v>
      </c>
      <c r="J1999">
        <v>0</v>
      </c>
      <c r="K1999">
        <v>0</v>
      </c>
      <c r="L1999">
        <v>0</v>
      </c>
      <c r="M1999">
        <v>0</v>
      </c>
    </row>
    <row r="2000" spans="1:13">
      <c r="A2000" t="s">
        <v>31</v>
      </c>
      <c r="B2000" s="158">
        <v>45996</v>
      </c>
      <c r="C2000">
        <v>0</v>
      </c>
      <c r="D2000">
        <v>0</v>
      </c>
      <c r="E2000">
        <v>0</v>
      </c>
      <c r="F2000">
        <v>0</v>
      </c>
      <c r="G2000">
        <v>0</v>
      </c>
      <c r="H2000">
        <v>0</v>
      </c>
      <c r="I2000">
        <v>0</v>
      </c>
      <c r="J2000">
        <v>0</v>
      </c>
      <c r="K2000">
        <v>0</v>
      </c>
      <c r="L2000">
        <v>0</v>
      </c>
      <c r="M2000">
        <v>0</v>
      </c>
    </row>
    <row r="2001" spans="1:13">
      <c r="A2001" t="s">
        <v>31</v>
      </c>
      <c r="B2001" s="158">
        <v>45997</v>
      </c>
      <c r="C2001">
        <v>0</v>
      </c>
      <c r="D2001">
        <v>0</v>
      </c>
      <c r="E2001">
        <v>0</v>
      </c>
      <c r="F2001">
        <v>0</v>
      </c>
      <c r="G2001">
        <v>0</v>
      </c>
      <c r="H2001">
        <v>0</v>
      </c>
      <c r="I2001">
        <v>0</v>
      </c>
      <c r="J2001">
        <v>0</v>
      </c>
      <c r="K2001">
        <v>0</v>
      </c>
      <c r="L2001">
        <v>0</v>
      </c>
      <c r="M2001">
        <v>0</v>
      </c>
    </row>
    <row r="2002" spans="1:13">
      <c r="A2002" t="s">
        <v>31</v>
      </c>
      <c r="B2002" s="158">
        <v>45998</v>
      </c>
      <c r="C2002">
        <v>0</v>
      </c>
      <c r="D2002">
        <v>0</v>
      </c>
      <c r="E2002">
        <v>0</v>
      </c>
      <c r="F2002">
        <v>0</v>
      </c>
      <c r="G2002">
        <v>0</v>
      </c>
      <c r="H2002">
        <v>0</v>
      </c>
      <c r="I2002">
        <v>0</v>
      </c>
      <c r="J2002">
        <v>0</v>
      </c>
      <c r="K2002">
        <v>0</v>
      </c>
      <c r="L2002">
        <v>0</v>
      </c>
      <c r="M2002">
        <v>0</v>
      </c>
    </row>
    <row r="2003" spans="1:13">
      <c r="A2003" t="s">
        <v>31</v>
      </c>
      <c r="B2003" s="158">
        <v>45999</v>
      </c>
      <c r="C2003">
        <v>0</v>
      </c>
      <c r="D2003">
        <v>0</v>
      </c>
      <c r="E2003">
        <v>0</v>
      </c>
      <c r="F2003">
        <v>0</v>
      </c>
      <c r="G2003">
        <v>0</v>
      </c>
      <c r="H2003">
        <v>0</v>
      </c>
      <c r="I2003">
        <v>0</v>
      </c>
      <c r="J2003">
        <v>0</v>
      </c>
      <c r="K2003">
        <v>0</v>
      </c>
      <c r="L2003">
        <v>0</v>
      </c>
      <c r="M2003">
        <v>0</v>
      </c>
    </row>
    <row r="2004" spans="1:13">
      <c r="A2004" t="s">
        <v>31</v>
      </c>
      <c r="B2004" s="158">
        <v>46000</v>
      </c>
      <c r="C2004">
        <v>0</v>
      </c>
      <c r="D2004">
        <v>0</v>
      </c>
      <c r="E2004">
        <v>0</v>
      </c>
      <c r="F2004">
        <v>0</v>
      </c>
      <c r="G2004">
        <v>0</v>
      </c>
      <c r="H2004">
        <v>0</v>
      </c>
      <c r="I2004">
        <v>0</v>
      </c>
      <c r="J2004">
        <v>0</v>
      </c>
      <c r="K2004">
        <v>0</v>
      </c>
      <c r="L2004">
        <v>0</v>
      </c>
      <c r="M2004">
        <v>0</v>
      </c>
    </row>
    <row r="2005" spans="1:13">
      <c r="A2005" t="s">
        <v>31</v>
      </c>
      <c r="B2005" s="158">
        <v>46001</v>
      </c>
      <c r="C2005">
        <v>0</v>
      </c>
      <c r="D2005">
        <v>0</v>
      </c>
      <c r="E2005">
        <v>0</v>
      </c>
      <c r="F2005">
        <v>0</v>
      </c>
      <c r="G2005">
        <v>0</v>
      </c>
      <c r="H2005">
        <v>0</v>
      </c>
      <c r="I2005">
        <v>0</v>
      </c>
      <c r="J2005">
        <v>0</v>
      </c>
      <c r="K2005">
        <v>0</v>
      </c>
      <c r="L2005">
        <v>0</v>
      </c>
      <c r="M2005">
        <v>0</v>
      </c>
    </row>
    <row r="2006" spans="1:13">
      <c r="A2006" t="s">
        <v>31</v>
      </c>
      <c r="B2006" s="158">
        <v>46002</v>
      </c>
      <c r="C2006">
        <v>0</v>
      </c>
      <c r="D2006">
        <v>0</v>
      </c>
      <c r="E2006">
        <v>0</v>
      </c>
      <c r="F2006">
        <v>0</v>
      </c>
      <c r="G2006">
        <v>0</v>
      </c>
      <c r="H2006">
        <v>0</v>
      </c>
      <c r="I2006">
        <v>0</v>
      </c>
      <c r="J2006">
        <v>0</v>
      </c>
      <c r="K2006">
        <v>0</v>
      </c>
      <c r="L2006">
        <v>0</v>
      </c>
      <c r="M2006">
        <v>0</v>
      </c>
    </row>
    <row r="2007" spans="1:13">
      <c r="A2007" t="s">
        <v>31</v>
      </c>
      <c r="B2007" s="158">
        <v>46003</v>
      </c>
      <c r="C2007">
        <v>0</v>
      </c>
      <c r="D2007">
        <v>0</v>
      </c>
      <c r="E2007">
        <v>0</v>
      </c>
      <c r="F2007">
        <v>0</v>
      </c>
      <c r="G2007">
        <v>0</v>
      </c>
      <c r="H2007">
        <v>0</v>
      </c>
      <c r="I2007">
        <v>0</v>
      </c>
      <c r="J2007">
        <v>0</v>
      </c>
      <c r="K2007">
        <v>0</v>
      </c>
      <c r="L2007">
        <v>0</v>
      </c>
      <c r="M2007">
        <v>0</v>
      </c>
    </row>
    <row r="2008" spans="1:13">
      <c r="A2008" t="s">
        <v>31</v>
      </c>
      <c r="B2008" s="158">
        <v>46004</v>
      </c>
      <c r="C2008">
        <v>0</v>
      </c>
      <c r="D2008">
        <v>0</v>
      </c>
      <c r="E2008">
        <v>0</v>
      </c>
      <c r="F2008">
        <v>0</v>
      </c>
      <c r="G2008">
        <v>0</v>
      </c>
      <c r="H2008">
        <v>0</v>
      </c>
      <c r="I2008">
        <v>0</v>
      </c>
      <c r="J2008">
        <v>0</v>
      </c>
      <c r="K2008">
        <v>0</v>
      </c>
      <c r="L2008">
        <v>0</v>
      </c>
      <c r="M2008">
        <v>0</v>
      </c>
    </row>
    <row r="2009" spans="1:13">
      <c r="A2009" t="s">
        <v>31</v>
      </c>
      <c r="B2009" s="158">
        <v>46005</v>
      </c>
      <c r="C2009">
        <v>0</v>
      </c>
      <c r="D2009">
        <v>0</v>
      </c>
      <c r="E2009">
        <v>0</v>
      </c>
      <c r="F2009">
        <v>0</v>
      </c>
      <c r="G2009">
        <v>0</v>
      </c>
      <c r="H2009">
        <v>0</v>
      </c>
      <c r="I2009">
        <v>0</v>
      </c>
      <c r="J2009">
        <v>0</v>
      </c>
      <c r="K2009">
        <v>0</v>
      </c>
      <c r="L2009">
        <v>0</v>
      </c>
      <c r="M2009">
        <v>0</v>
      </c>
    </row>
    <row r="2010" spans="1:13">
      <c r="A2010" t="s">
        <v>31</v>
      </c>
      <c r="B2010" s="158">
        <v>46006</v>
      </c>
      <c r="C2010">
        <v>0</v>
      </c>
      <c r="D2010">
        <v>0</v>
      </c>
      <c r="E2010">
        <v>0</v>
      </c>
      <c r="F2010">
        <v>0</v>
      </c>
      <c r="G2010">
        <v>0</v>
      </c>
      <c r="H2010">
        <v>0</v>
      </c>
      <c r="I2010">
        <v>0</v>
      </c>
      <c r="J2010">
        <v>0</v>
      </c>
      <c r="K2010">
        <v>0</v>
      </c>
      <c r="L2010">
        <v>0</v>
      </c>
      <c r="M2010">
        <v>0</v>
      </c>
    </row>
    <row r="2011" spans="1:13">
      <c r="A2011" t="s">
        <v>31</v>
      </c>
      <c r="B2011" s="158">
        <v>46007</v>
      </c>
      <c r="C2011">
        <v>0</v>
      </c>
      <c r="D2011">
        <v>0</v>
      </c>
      <c r="E2011">
        <v>0</v>
      </c>
      <c r="F2011">
        <v>0</v>
      </c>
      <c r="G2011">
        <v>0</v>
      </c>
      <c r="H2011">
        <v>0</v>
      </c>
      <c r="I2011">
        <v>0</v>
      </c>
      <c r="J2011">
        <v>0</v>
      </c>
      <c r="K2011">
        <v>0</v>
      </c>
      <c r="L2011">
        <v>0</v>
      </c>
      <c r="M2011">
        <v>0</v>
      </c>
    </row>
    <row r="2012" spans="1:13">
      <c r="A2012" t="s">
        <v>31</v>
      </c>
      <c r="B2012" s="158">
        <v>46008</v>
      </c>
      <c r="C2012">
        <v>0</v>
      </c>
      <c r="D2012">
        <v>0</v>
      </c>
      <c r="E2012">
        <v>0</v>
      </c>
      <c r="F2012">
        <v>0</v>
      </c>
      <c r="G2012">
        <v>0</v>
      </c>
      <c r="H2012">
        <v>0</v>
      </c>
      <c r="I2012">
        <v>0</v>
      </c>
      <c r="J2012">
        <v>0</v>
      </c>
      <c r="K2012">
        <v>0</v>
      </c>
      <c r="L2012">
        <v>0</v>
      </c>
      <c r="M2012">
        <v>0</v>
      </c>
    </row>
    <row r="2013" spans="1:13">
      <c r="A2013" t="s">
        <v>31</v>
      </c>
      <c r="B2013" s="158">
        <v>46009</v>
      </c>
      <c r="C2013">
        <v>0</v>
      </c>
      <c r="D2013">
        <v>0</v>
      </c>
      <c r="E2013">
        <v>0</v>
      </c>
      <c r="F2013">
        <v>0</v>
      </c>
      <c r="G2013">
        <v>0</v>
      </c>
      <c r="H2013">
        <v>0</v>
      </c>
      <c r="I2013">
        <v>0</v>
      </c>
      <c r="J2013">
        <v>0</v>
      </c>
      <c r="K2013">
        <v>0</v>
      </c>
      <c r="L2013">
        <v>0</v>
      </c>
      <c r="M2013">
        <v>0</v>
      </c>
    </row>
    <row r="2014" spans="1:13">
      <c r="A2014" t="s">
        <v>31</v>
      </c>
      <c r="B2014" s="158">
        <v>46010</v>
      </c>
      <c r="C2014">
        <v>0</v>
      </c>
      <c r="D2014">
        <v>0</v>
      </c>
      <c r="E2014">
        <v>0</v>
      </c>
      <c r="F2014">
        <v>0</v>
      </c>
      <c r="G2014">
        <v>0</v>
      </c>
      <c r="H2014">
        <v>0</v>
      </c>
      <c r="I2014">
        <v>0</v>
      </c>
      <c r="J2014">
        <v>0</v>
      </c>
      <c r="K2014">
        <v>0</v>
      </c>
      <c r="L2014">
        <v>0</v>
      </c>
      <c r="M2014">
        <v>0</v>
      </c>
    </row>
    <row r="2015" spans="1:13">
      <c r="A2015" t="s">
        <v>31</v>
      </c>
      <c r="B2015" s="158">
        <v>46011</v>
      </c>
      <c r="C2015">
        <v>0</v>
      </c>
      <c r="D2015">
        <v>0</v>
      </c>
      <c r="E2015">
        <v>0</v>
      </c>
      <c r="F2015">
        <v>0</v>
      </c>
      <c r="G2015">
        <v>0</v>
      </c>
      <c r="H2015">
        <v>0</v>
      </c>
      <c r="I2015">
        <v>0</v>
      </c>
      <c r="J2015">
        <v>0</v>
      </c>
      <c r="K2015">
        <v>0</v>
      </c>
      <c r="L2015">
        <v>0</v>
      </c>
      <c r="M2015">
        <v>0</v>
      </c>
    </row>
    <row r="2016" spans="1:13">
      <c r="A2016" t="s">
        <v>31</v>
      </c>
      <c r="B2016" s="158">
        <v>46012</v>
      </c>
      <c r="C2016">
        <v>0</v>
      </c>
      <c r="D2016">
        <v>0</v>
      </c>
      <c r="E2016">
        <v>0</v>
      </c>
      <c r="F2016">
        <v>0</v>
      </c>
      <c r="G2016">
        <v>0</v>
      </c>
      <c r="H2016">
        <v>0</v>
      </c>
      <c r="I2016">
        <v>0</v>
      </c>
      <c r="J2016">
        <v>0</v>
      </c>
      <c r="K2016">
        <v>0</v>
      </c>
      <c r="L2016">
        <v>0</v>
      </c>
      <c r="M2016">
        <v>0</v>
      </c>
    </row>
    <row r="2017" spans="1:13">
      <c r="A2017" t="s">
        <v>31</v>
      </c>
      <c r="B2017" s="158">
        <v>46013</v>
      </c>
      <c r="C2017">
        <v>0</v>
      </c>
      <c r="D2017">
        <v>0</v>
      </c>
      <c r="E2017">
        <v>0</v>
      </c>
      <c r="F2017">
        <v>0</v>
      </c>
      <c r="G2017">
        <v>0</v>
      </c>
      <c r="H2017">
        <v>0</v>
      </c>
      <c r="I2017">
        <v>0</v>
      </c>
      <c r="J2017">
        <v>0</v>
      </c>
      <c r="K2017">
        <v>0</v>
      </c>
      <c r="L2017">
        <v>0</v>
      </c>
      <c r="M2017">
        <v>0</v>
      </c>
    </row>
    <row r="2018" spans="1:13">
      <c r="A2018" t="s">
        <v>31</v>
      </c>
      <c r="B2018" s="158">
        <v>46014</v>
      </c>
      <c r="C2018">
        <v>0</v>
      </c>
      <c r="D2018">
        <v>0</v>
      </c>
      <c r="E2018">
        <v>0</v>
      </c>
      <c r="F2018">
        <v>0</v>
      </c>
      <c r="G2018">
        <v>0</v>
      </c>
      <c r="H2018">
        <v>0</v>
      </c>
      <c r="I2018">
        <v>0</v>
      </c>
      <c r="J2018">
        <v>0</v>
      </c>
      <c r="K2018">
        <v>0</v>
      </c>
      <c r="L2018">
        <v>0</v>
      </c>
      <c r="M2018">
        <v>0</v>
      </c>
    </row>
    <row r="2019" spans="1:13">
      <c r="A2019" t="s">
        <v>31</v>
      </c>
      <c r="B2019" s="158">
        <v>46015</v>
      </c>
      <c r="C2019">
        <v>0</v>
      </c>
      <c r="D2019">
        <v>0</v>
      </c>
      <c r="E2019">
        <v>0</v>
      </c>
      <c r="F2019">
        <v>0</v>
      </c>
      <c r="G2019">
        <v>0</v>
      </c>
      <c r="H2019">
        <v>0</v>
      </c>
      <c r="I2019">
        <v>0</v>
      </c>
      <c r="J2019">
        <v>0</v>
      </c>
      <c r="K2019">
        <v>0</v>
      </c>
      <c r="L2019">
        <v>0</v>
      </c>
      <c r="M2019">
        <v>0</v>
      </c>
    </row>
    <row r="2020" spans="1:13">
      <c r="A2020" t="s">
        <v>31</v>
      </c>
      <c r="B2020" s="158">
        <v>46016</v>
      </c>
      <c r="C2020">
        <v>0</v>
      </c>
      <c r="D2020">
        <v>0</v>
      </c>
      <c r="E2020">
        <v>0</v>
      </c>
      <c r="F2020">
        <v>0</v>
      </c>
      <c r="G2020">
        <v>0</v>
      </c>
      <c r="H2020">
        <v>0</v>
      </c>
      <c r="I2020">
        <v>0</v>
      </c>
      <c r="J2020">
        <v>0</v>
      </c>
      <c r="K2020">
        <v>0</v>
      </c>
      <c r="L2020">
        <v>0</v>
      </c>
      <c r="M2020">
        <v>0</v>
      </c>
    </row>
    <row r="2021" spans="1:13">
      <c r="A2021" t="s">
        <v>31</v>
      </c>
      <c r="B2021" s="158">
        <v>46017</v>
      </c>
      <c r="C2021">
        <v>0</v>
      </c>
      <c r="D2021">
        <v>0</v>
      </c>
      <c r="E2021">
        <v>0</v>
      </c>
      <c r="F2021">
        <v>0</v>
      </c>
      <c r="G2021">
        <v>0</v>
      </c>
      <c r="H2021">
        <v>0</v>
      </c>
      <c r="I2021">
        <v>0</v>
      </c>
      <c r="J2021">
        <v>0</v>
      </c>
      <c r="K2021">
        <v>0</v>
      </c>
      <c r="L2021">
        <v>0</v>
      </c>
      <c r="M2021">
        <v>0</v>
      </c>
    </row>
    <row r="2022" spans="1:13">
      <c r="A2022" t="s">
        <v>31</v>
      </c>
      <c r="B2022" s="158">
        <v>46018</v>
      </c>
      <c r="C2022">
        <v>0</v>
      </c>
      <c r="D2022">
        <v>0</v>
      </c>
      <c r="E2022">
        <v>0</v>
      </c>
      <c r="F2022">
        <v>0</v>
      </c>
      <c r="G2022">
        <v>0</v>
      </c>
      <c r="H2022">
        <v>0</v>
      </c>
      <c r="I2022">
        <v>0</v>
      </c>
      <c r="J2022">
        <v>0</v>
      </c>
      <c r="K2022">
        <v>0</v>
      </c>
      <c r="L2022">
        <v>0</v>
      </c>
      <c r="M2022">
        <v>0</v>
      </c>
    </row>
    <row r="2023" spans="1:13">
      <c r="A2023" t="s">
        <v>31</v>
      </c>
      <c r="B2023" s="158">
        <v>46019</v>
      </c>
      <c r="C2023">
        <v>0</v>
      </c>
      <c r="D2023">
        <v>0</v>
      </c>
      <c r="E2023">
        <v>0</v>
      </c>
      <c r="F2023">
        <v>0</v>
      </c>
      <c r="G2023">
        <v>0</v>
      </c>
      <c r="H2023">
        <v>0</v>
      </c>
      <c r="I2023">
        <v>0</v>
      </c>
      <c r="J2023">
        <v>0</v>
      </c>
      <c r="K2023">
        <v>0</v>
      </c>
      <c r="L2023">
        <v>0</v>
      </c>
      <c r="M2023">
        <v>0</v>
      </c>
    </row>
    <row r="2024" spans="1:13">
      <c r="A2024" t="s">
        <v>31</v>
      </c>
      <c r="B2024" s="158">
        <v>46020</v>
      </c>
      <c r="C2024">
        <v>0</v>
      </c>
      <c r="D2024">
        <v>0</v>
      </c>
      <c r="E2024">
        <v>0</v>
      </c>
      <c r="F2024">
        <v>0</v>
      </c>
      <c r="G2024">
        <v>0</v>
      </c>
      <c r="H2024">
        <v>0</v>
      </c>
      <c r="I2024">
        <v>0</v>
      </c>
      <c r="J2024">
        <v>0</v>
      </c>
      <c r="K2024">
        <v>0</v>
      </c>
      <c r="L2024">
        <v>0</v>
      </c>
      <c r="M2024">
        <v>0</v>
      </c>
    </row>
    <row r="2025" spans="1:13">
      <c r="A2025" t="s">
        <v>31</v>
      </c>
      <c r="B2025" s="158">
        <v>46021</v>
      </c>
      <c r="C2025">
        <v>0</v>
      </c>
      <c r="D2025">
        <v>0</v>
      </c>
      <c r="E2025">
        <v>0</v>
      </c>
      <c r="F2025">
        <v>0</v>
      </c>
      <c r="G2025">
        <v>0</v>
      </c>
      <c r="H2025">
        <v>0</v>
      </c>
      <c r="I2025">
        <v>0</v>
      </c>
      <c r="J2025">
        <v>0</v>
      </c>
      <c r="K2025">
        <v>0</v>
      </c>
      <c r="L2025">
        <v>0</v>
      </c>
      <c r="M2025">
        <v>0</v>
      </c>
    </row>
    <row r="2026" spans="1:13">
      <c r="A2026" t="s">
        <v>31</v>
      </c>
      <c r="B2026" s="158">
        <v>46022</v>
      </c>
      <c r="C2026">
        <v>0</v>
      </c>
      <c r="D2026">
        <v>0</v>
      </c>
      <c r="E2026">
        <v>0</v>
      </c>
      <c r="F2026">
        <v>0</v>
      </c>
      <c r="G2026">
        <v>0</v>
      </c>
      <c r="H2026">
        <v>0</v>
      </c>
      <c r="I2026">
        <v>0</v>
      </c>
      <c r="J2026">
        <v>0</v>
      </c>
      <c r="K2026">
        <v>0</v>
      </c>
      <c r="L2026">
        <v>0</v>
      </c>
      <c r="M2026">
        <v>0</v>
      </c>
    </row>
    <row r="2027" spans="1:13">
      <c r="A2027" t="s">
        <v>32</v>
      </c>
      <c r="B2027" s="158" cm="1">
        <f t="array" ref="B2027:M2125">+'MAYRA CASTILLO'!A5:L103</f>
        <v>45924</v>
      </c>
      <c r="C2027">
        <v>0</v>
      </c>
      <c r="D2027">
        <v>0</v>
      </c>
      <c r="E2027">
        <v>0</v>
      </c>
      <c r="F2027">
        <v>0</v>
      </c>
      <c r="G2027">
        <v>0</v>
      </c>
      <c r="H2027">
        <v>0</v>
      </c>
      <c r="I2027">
        <v>0</v>
      </c>
      <c r="J2027">
        <v>0</v>
      </c>
      <c r="K2027">
        <v>0</v>
      </c>
      <c r="L2027">
        <v>0</v>
      </c>
      <c r="M2027">
        <v>0</v>
      </c>
    </row>
    <row r="2028" spans="1:13">
      <c r="A2028" t="s">
        <v>32</v>
      </c>
      <c r="B2028" s="158">
        <v>45925</v>
      </c>
      <c r="C2028">
        <v>0</v>
      </c>
      <c r="D2028">
        <v>0</v>
      </c>
      <c r="E2028">
        <v>0</v>
      </c>
      <c r="F2028">
        <v>0</v>
      </c>
      <c r="G2028">
        <v>0</v>
      </c>
      <c r="H2028">
        <v>0</v>
      </c>
      <c r="I2028">
        <v>0</v>
      </c>
      <c r="J2028">
        <v>0</v>
      </c>
      <c r="K2028">
        <v>0</v>
      </c>
      <c r="L2028">
        <v>0</v>
      </c>
      <c r="M2028">
        <v>0</v>
      </c>
    </row>
    <row r="2029" spans="1:13">
      <c r="A2029" t="s">
        <v>32</v>
      </c>
      <c r="B2029" s="158">
        <v>45926</v>
      </c>
      <c r="C2029">
        <v>0</v>
      </c>
      <c r="D2029">
        <v>0</v>
      </c>
      <c r="E2029">
        <v>0</v>
      </c>
      <c r="F2029">
        <v>0</v>
      </c>
      <c r="G2029">
        <v>0</v>
      </c>
      <c r="H2029">
        <v>0</v>
      </c>
      <c r="I2029">
        <v>0</v>
      </c>
      <c r="J2029">
        <v>0</v>
      </c>
      <c r="K2029">
        <v>0</v>
      </c>
      <c r="L2029">
        <v>0</v>
      </c>
      <c r="M2029">
        <v>0</v>
      </c>
    </row>
    <row r="2030" spans="1:13">
      <c r="A2030" t="s">
        <v>32</v>
      </c>
      <c r="B2030" s="158">
        <v>45927</v>
      </c>
      <c r="C2030">
        <v>0</v>
      </c>
      <c r="D2030">
        <v>0</v>
      </c>
      <c r="E2030">
        <v>0</v>
      </c>
      <c r="F2030">
        <v>0</v>
      </c>
      <c r="G2030">
        <v>0</v>
      </c>
      <c r="H2030">
        <v>0</v>
      </c>
      <c r="I2030">
        <v>0</v>
      </c>
      <c r="J2030">
        <v>0</v>
      </c>
      <c r="K2030">
        <v>0</v>
      </c>
      <c r="L2030">
        <v>0</v>
      </c>
      <c r="M2030">
        <v>0</v>
      </c>
    </row>
    <row r="2031" spans="1:13">
      <c r="A2031" t="s">
        <v>32</v>
      </c>
      <c r="B2031" s="158">
        <v>45928</v>
      </c>
      <c r="C2031">
        <v>0</v>
      </c>
      <c r="D2031">
        <v>0</v>
      </c>
      <c r="E2031">
        <v>0</v>
      </c>
      <c r="F2031">
        <v>0</v>
      </c>
      <c r="G2031">
        <v>0</v>
      </c>
      <c r="H2031">
        <v>0</v>
      </c>
      <c r="I2031">
        <v>0</v>
      </c>
      <c r="J2031">
        <v>0</v>
      </c>
      <c r="K2031">
        <v>0</v>
      </c>
      <c r="L2031">
        <v>0</v>
      </c>
      <c r="M2031">
        <v>0</v>
      </c>
    </row>
    <row r="2032" spans="1:13">
      <c r="A2032" t="s">
        <v>32</v>
      </c>
      <c r="B2032" s="158">
        <v>45929</v>
      </c>
      <c r="C2032">
        <v>0</v>
      </c>
      <c r="D2032">
        <v>0</v>
      </c>
      <c r="E2032">
        <v>0</v>
      </c>
      <c r="F2032">
        <v>0</v>
      </c>
      <c r="G2032">
        <v>0</v>
      </c>
      <c r="H2032">
        <v>0</v>
      </c>
      <c r="I2032">
        <v>0</v>
      </c>
      <c r="J2032">
        <v>0</v>
      </c>
      <c r="K2032">
        <v>0</v>
      </c>
      <c r="L2032">
        <v>0</v>
      </c>
      <c r="M2032">
        <v>0</v>
      </c>
    </row>
    <row r="2033" spans="1:13">
      <c r="A2033" t="s">
        <v>32</v>
      </c>
      <c r="B2033" s="158">
        <v>45930</v>
      </c>
      <c r="C2033">
        <v>0</v>
      </c>
      <c r="D2033">
        <v>0</v>
      </c>
      <c r="E2033">
        <v>0</v>
      </c>
      <c r="F2033">
        <v>0</v>
      </c>
      <c r="G2033">
        <v>0</v>
      </c>
      <c r="H2033">
        <v>0</v>
      </c>
      <c r="I2033">
        <v>0</v>
      </c>
      <c r="J2033">
        <v>0</v>
      </c>
      <c r="K2033">
        <v>0</v>
      </c>
      <c r="L2033">
        <v>0</v>
      </c>
      <c r="M2033">
        <v>0</v>
      </c>
    </row>
    <row r="2034" spans="1:13">
      <c r="A2034" t="s">
        <v>32</v>
      </c>
      <c r="B2034" s="158">
        <v>45931</v>
      </c>
      <c r="C2034">
        <v>0</v>
      </c>
      <c r="D2034">
        <v>0</v>
      </c>
      <c r="E2034">
        <v>0</v>
      </c>
      <c r="F2034">
        <v>0</v>
      </c>
      <c r="G2034">
        <v>0</v>
      </c>
      <c r="H2034">
        <v>0</v>
      </c>
      <c r="I2034">
        <v>0</v>
      </c>
      <c r="J2034">
        <v>0</v>
      </c>
      <c r="K2034">
        <v>0</v>
      </c>
      <c r="L2034">
        <v>0</v>
      </c>
      <c r="M2034">
        <v>0</v>
      </c>
    </row>
    <row r="2035" spans="1:13">
      <c r="A2035" t="s">
        <v>32</v>
      </c>
      <c r="B2035" s="158">
        <v>45932</v>
      </c>
      <c r="C2035">
        <v>0</v>
      </c>
      <c r="D2035">
        <v>0</v>
      </c>
      <c r="E2035">
        <v>0</v>
      </c>
      <c r="F2035">
        <v>0</v>
      </c>
      <c r="G2035">
        <v>0</v>
      </c>
      <c r="H2035">
        <v>0</v>
      </c>
      <c r="I2035">
        <v>0</v>
      </c>
      <c r="J2035">
        <v>0</v>
      </c>
      <c r="K2035">
        <v>0</v>
      </c>
      <c r="L2035">
        <v>0</v>
      </c>
      <c r="M2035">
        <v>0</v>
      </c>
    </row>
    <row r="2036" spans="1:13">
      <c r="A2036" t="s">
        <v>32</v>
      </c>
      <c r="B2036" s="158">
        <v>45933</v>
      </c>
      <c r="C2036">
        <v>0</v>
      </c>
      <c r="D2036">
        <v>0</v>
      </c>
      <c r="E2036">
        <v>0</v>
      </c>
      <c r="F2036">
        <v>0</v>
      </c>
      <c r="G2036">
        <v>0</v>
      </c>
      <c r="H2036">
        <v>0</v>
      </c>
      <c r="I2036">
        <v>0</v>
      </c>
      <c r="J2036">
        <v>0</v>
      </c>
      <c r="K2036">
        <v>0</v>
      </c>
      <c r="L2036">
        <v>0</v>
      </c>
      <c r="M2036">
        <v>0</v>
      </c>
    </row>
    <row r="2037" spans="1:13">
      <c r="A2037" t="s">
        <v>32</v>
      </c>
      <c r="B2037" s="158">
        <v>45934</v>
      </c>
      <c r="C2037">
        <v>0</v>
      </c>
      <c r="D2037">
        <v>0</v>
      </c>
      <c r="E2037">
        <v>0</v>
      </c>
      <c r="F2037">
        <v>0</v>
      </c>
      <c r="G2037">
        <v>0</v>
      </c>
      <c r="H2037">
        <v>0</v>
      </c>
      <c r="I2037">
        <v>0</v>
      </c>
      <c r="J2037">
        <v>0</v>
      </c>
      <c r="K2037">
        <v>0</v>
      </c>
      <c r="L2037">
        <v>0</v>
      </c>
      <c r="M2037">
        <v>0</v>
      </c>
    </row>
    <row r="2038" spans="1:13">
      <c r="A2038" t="s">
        <v>32</v>
      </c>
      <c r="B2038" s="158">
        <v>45935</v>
      </c>
      <c r="C2038">
        <v>0</v>
      </c>
      <c r="D2038">
        <v>0</v>
      </c>
      <c r="E2038">
        <v>0</v>
      </c>
      <c r="F2038">
        <v>0</v>
      </c>
      <c r="G2038">
        <v>0</v>
      </c>
      <c r="H2038">
        <v>0</v>
      </c>
      <c r="I2038">
        <v>0</v>
      </c>
      <c r="J2038">
        <v>0</v>
      </c>
      <c r="K2038">
        <v>0</v>
      </c>
      <c r="L2038">
        <v>0</v>
      </c>
      <c r="M2038">
        <v>0</v>
      </c>
    </row>
    <row r="2039" spans="1:13">
      <c r="A2039" t="s">
        <v>32</v>
      </c>
      <c r="B2039" s="158">
        <v>45936</v>
      </c>
      <c r="C2039">
        <v>0</v>
      </c>
      <c r="D2039">
        <v>0</v>
      </c>
      <c r="E2039">
        <v>0</v>
      </c>
      <c r="F2039">
        <v>0</v>
      </c>
      <c r="G2039">
        <v>0</v>
      </c>
      <c r="H2039">
        <v>0</v>
      </c>
      <c r="I2039">
        <v>0</v>
      </c>
      <c r="J2039">
        <v>0</v>
      </c>
      <c r="K2039">
        <v>0</v>
      </c>
      <c r="L2039">
        <v>0</v>
      </c>
      <c r="M2039" t="str">
        <v>REMISION DEL PROYECTO DAPRE CON UN SALDO PENDIENTE EN METAS DE PRODUCCIÒN DE 3,9 DÌAS. INGRESO PROYECTO MINDEFENSA
CURVA DE APRENDIZAJE PROCESO ORDENACION</v>
      </c>
    </row>
    <row r="2040" spans="1:13">
      <c r="A2040" t="s">
        <v>32</v>
      </c>
      <c r="B2040" s="158">
        <v>45937</v>
      </c>
      <c r="C2040">
        <v>0</v>
      </c>
      <c r="D2040">
        <v>0</v>
      </c>
      <c r="E2040">
        <v>0</v>
      </c>
      <c r="F2040">
        <v>0</v>
      </c>
      <c r="G2040">
        <v>0</v>
      </c>
      <c r="H2040">
        <v>0</v>
      </c>
      <c r="I2040">
        <v>0</v>
      </c>
      <c r="J2040">
        <v>0</v>
      </c>
      <c r="K2040">
        <v>0</v>
      </c>
      <c r="L2040">
        <v>0</v>
      </c>
      <c r="M2040">
        <v>0</v>
      </c>
    </row>
    <row r="2041" spans="1:13">
      <c r="A2041" t="s">
        <v>32</v>
      </c>
      <c r="B2041" s="158">
        <v>45938</v>
      </c>
      <c r="C2041">
        <v>0</v>
      </c>
      <c r="D2041">
        <v>0</v>
      </c>
      <c r="E2041">
        <v>0</v>
      </c>
      <c r="F2041">
        <v>0</v>
      </c>
      <c r="G2041">
        <v>0</v>
      </c>
      <c r="H2041">
        <v>0</v>
      </c>
      <c r="I2041">
        <v>0</v>
      </c>
      <c r="J2041">
        <v>8</v>
      </c>
      <c r="K2041">
        <v>0</v>
      </c>
      <c r="L2041">
        <v>1</v>
      </c>
      <c r="M2041" t="str">
        <v>NO ASISTIO</v>
      </c>
    </row>
    <row r="2042" spans="1:13">
      <c r="A2042" t="s">
        <v>32</v>
      </c>
      <c r="B2042" s="158">
        <v>45939</v>
      </c>
      <c r="C2042">
        <v>0</v>
      </c>
      <c r="D2042">
        <v>0</v>
      </c>
      <c r="E2042">
        <v>0</v>
      </c>
      <c r="F2042">
        <v>0</v>
      </c>
      <c r="G2042">
        <v>0</v>
      </c>
      <c r="H2042">
        <v>0</v>
      </c>
      <c r="I2042">
        <v>0</v>
      </c>
      <c r="J2042">
        <v>8</v>
      </c>
      <c r="K2042">
        <v>0</v>
      </c>
      <c r="L2042">
        <v>1</v>
      </c>
      <c r="M2042" t="str">
        <v>NO ASISTIO</v>
      </c>
    </row>
    <row r="2043" spans="1:13">
      <c r="A2043" t="s">
        <v>32</v>
      </c>
      <c r="B2043" s="158">
        <v>45940</v>
      </c>
      <c r="C2043">
        <v>0</v>
      </c>
      <c r="D2043">
        <v>0</v>
      </c>
      <c r="E2043">
        <v>0</v>
      </c>
      <c r="F2043">
        <v>0</v>
      </c>
      <c r="G2043">
        <v>0</v>
      </c>
      <c r="H2043">
        <v>0</v>
      </c>
      <c r="I2043">
        <v>0</v>
      </c>
      <c r="J2043">
        <v>8</v>
      </c>
      <c r="K2043">
        <v>0</v>
      </c>
      <c r="L2043">
        <v>1</v>
      </c>
      <c r="M2043" t="str">
        <v>NO ASISTIO</v>
      </c>
    </row>
    <row r="2044" spans="1:13">
      <c r="A2044" t="s">
        <v>32</v>
      </c>
      <c r="B2044" s="158">
        <v>45941</v>
      </c>
      <c r="C2044">
        <v>0</v>
      </c>
      <c r="D2044">
        <v>0</v>
      </c>
      <c r="E2044">
        <v>0</v>
      </c>
      <c r="F2044">
        <v>0</v>
      </c>
      <c r="G2044">
        <v>0</v>
      </c>
      <c r="H2044">
        <v>0</v>
      </c>
      <c r="I2044">
        <v>0</v>
      </c>
      <c r="J2044">
        <v>0</v>
      </c>
      <c r="K2044">
        <v>0</v>
      </c>
      <c r="L2044">
        <v>0</v>
      </c>
      <c r="M2044">
        <v>0</v>
      </c>
    </row>
    <row r="2045" spans="1:13">
      <c r="A2045" t="s">
        <v>32</v>
      </c>
      <c r="B2045" s="158">
        <v>45942</v>
      </c>
      <c r="C2045">
        <v>0</v>
      </c>
      <c r="D2045">
        <v>0</v>
      </c>
      <c r="E2045">
        <v>0</v>
      </c>
      <c r="F2045">
        <v>0</v>
      </c>
      <c r="G2045">
        <v>0</v>
      </c>
      <c r="H2045">
        <v>0</v>
      </c>
      <c r="I2045">
        <v>0</v>
      </c>
      <c r="J2045">
        <v>0</v>
      </c>
      <c r="K2045">
        <v>0</v>
      </c>
      <c r="L2045">
        <v>0</v>
      </c>
      <c r="M2045">
        <v>0</v>
      </c>
    </row>
    <row r="2046" spans="1:13">
      <c r="A2046" t="s">
        <v>32</v>
      </c>
      <c r="B2046" s="158">
        <v>45943</v>
      </c>
      <c r="C2046">
        <v>0</v>
      </c>
      <c r="D2046">
        <v>0</v>
      </c>
      <c r="E2046">
        <v>0</v>
      </c>
      <c r="F2046">
        <v>0</v>
      </c>
      <c r="G2046">
        <v>0</v>
      </c>
      <c r="H2046">
        <v>0</v>
      </c>
      <c r="I2046">
        <v>0</v>
      </c>
      <c r="J2046">
        <v>0</v>
      </c>
      <c r="K2046">
        <v>0</v>
      </c>
      <c r="L2046">
        <v>0</v>
      </c>
      <c r="M2046">
        <v>0</v>
      </c>
    </row>
    <row r="2047" spans="1:13">
      <c r="A2047" t="s">
        <v>32</v>
      </c>
      <c r="B2047" s="158">
        <v>45944</v>
      </c>
      <c r="C2047">
        <v>0</v>
      </c>
      <c r="D2047">
        <v>0</v>
      </c>
      <c r="E2047">
        <v>0</v>
      </c>
      <c r="F2047">
        <v>0</v>
      </c>
      <c r="G2047">
        <v>0</v>
      </c>
      <c r="H2047">
        <v>0</v>
      </c>
      <c r="I2047">
        <v>0</v>
      </c>
      <c r="J2047">
        <v>0</v>
      </c>
      <c r="K2047">
        <v>0</v>
      </c>
      <c r="L2047">
        <v>0</v>
      </c>
      <c r="M2047" t="str">
        <v xml:space="preserve">NO ASISTIO
SE REALIZA SEGUIMIENTO CON CORTE AL 14 DE OCTUBRE DE 2025 EVIDENCIANDO UN SALDO PENDIENTE DE  5 DIAS DE PRODUCCIÒN. 
LO ANTERIOR SUMADO AL SALDO PENDIENTE EN PRODUCCION DE DAPRE, DA UN TOTAL DE 8.9 DIAS PENDIENTES EN META DE PRODUCCION  </v>
      </c>
    </row>
    <row r="2048" spans="1:13">
      <c r="A2048" t="s">
        <v>32</v>
      </c>
      <c r="B2048" s="158">
        <v>45945</v>
      </c>
      <c r="C2048">
        <v>0</v>
      </c>
      <c r="D2048">
        <v>0</v>
      </c>
      <c r="E2048">
        <v>0</v>
      </c>
      <c r="F2048">
        <v>0</v>
      </c>
      <c r="G2048">
        <v>0</v>
      </c>
      <c r="H2048">
        <v>0</v>
      </c>
      <c r="I2048">
        <v>0</v>
      </c>
      <c r="J2048">
        <v>0</v>
      </c>
      <c r="K2048">
        <v>0</v>
      </c>
      <c r="L2048">
        <v>0</v>
      </c>
      <c r="M2048" t="str">
        <v>INICIA PROCESO FUID KARDEX</v>
      </c>
    </row>
    <row r="2049" spans="1:13">
      <c r="A2049" t="s">
        <v>32</v>
      </c>
      <c r="B2049" s="158">
        <v>45946</v>
      </c>
      <c r="C2049">
        <v>0</v>
      </c>
      <c r="D2049">
        <v>0</v>
      </c>
      <c r="E2049">
        <v>260</v>
      </c>
      <c r="F2049">
        <v>0</v>
      </c>
      <c r="G2049">
        <v>0</v>
      </c>
      <c r="H2049">
        <v>0</v>
      </c>
      <c r="I2049">
        <v>0</v>
      </c>
      <c r="J2049">
        <v>0</v>
      </c>
      <c r="K2049">
        <v>0</v>
      </c>
      <c r="L2049">
        <v>0</v>
      </c>
      <c r="M2049" t="str">
        <v>GAVETA 51</v>
      </c>
    </row>
    <row r="2050" spans="1:13">
      <c r="A2050" t="s">
        <v>32</v>
      </c>
      <c r="B2050" s="158">
        <v>45947</v>
      </c>
      <c r="C2050">
        <v>0</v>
      </c>
      <c r="D2050">
        <v>0</v>
      </c>
      <c r="E2050">
        <v>262</v>
      </c>
      <c r="F2050">
        <v>0</v>
      </c>
      <c r="G2050">
        <v>0</v>
      </c>
      <c r="H2050">
        <v>0</v>
      </c>
      <c r="I2050">
        <v>0</v>
      </c>
      <c r="J2050">
        <v>0</v>
      </c>
      <c r="K2050">
        <v>0</v>
      </c>
      <c r="L2050">
        <v>0</v>
      </c>
      <c r="M2050" t="str">
        <v>GAVETA 51</v>
      </c>
    </row>
    <row r="2051" spans="1:13">
      <c r="A2051" t="s">
        <v>32</v>
      </c>
      <c r="B2051" s="158">
        <v>45948</v>
      </c>
      <c r="C2051">
        <v>0</v>
      </c>
      <c r="D2051">
        <v>0</v>
      </c>
      <c r="E2051">
        <v>0</v>
      </c>
      <c r="F2051">
        <v>0</v>
      </c>
      <c r="G2051">
        <v>0</v>
      </c>
      <c r="H2051">
        <v>0</v>
      </c>
      <c r="I2051">
        <v>0</v>
      </c>
      <c r="J2051">
        <v>0</v>
      </c>
      <c r="K2051">
        <v>0</v>
      </c>
      <c r="L2051">
        <v>0</v>
      </c>
      <c r="M2051">
        <v>0</v>
      </c>
    </row>
    <row r="2052" spans="1:13">
      <c r="A2052" t="s">
        <v>32</v>
      </c>
      <c r="B2052" s="158">
        <v>45949</v>
      </c>
      <c r="C2052">
        <v>0</v>
      </c>
      <c r="D2052">
        <v>0</v>
      </c>
      <c r="E2052">
        <v>0</v>
      </c>
      <c r="F2052">
        <v>0</v>
      </c>
      <c r="G2052">
        <v>0</v>
      </c>
      <c r="H2052">
        <v>0</v>
      </c>
      <c r="I2052">
        <v>0</v>
      </c>
      <c r="J2052">
        <v>0</v>
      </c>
      <c r="K2052">
        <v>0</v>
      </c>
      <c r="L2052">
        <v>0</v>
      </c>
      <c r="M2052">
        <v>0</v>
      </c>
    </row>
    <row r="2053" spans="1:13">
      <c r="A2053" t="s">
        <v>32</v>
      </c>
      <c r="B2053" s="158">
        <v>45950</v>
      </c>
      <c r="C2053">
        <v>0</v>
      </c>
      <c r="D2053">
        <v>0</v>
      </c>
      <c r="E2053">
        <v>260</v>
      </c>
      <c r="F2053">
        <v>0</v>
      </c>
      <c r="G2053">
        <v>0</v>
      </c>
      <c r="H2053">
        <v>0</v>
      </c>
      <c r="I2053">
        <v>0</v>
      </c>
      <c r="J2053">
        <v>0</v>
      </c>
      <c r="K2053">
        <v>0</v>
      </c>
      <c r="L2053">
        <v>0</v>
      </c>
      <c r="M2053" t="str">
        <v>GAVETA 51</v>
      </c>
    </row>
    <row r="2054" spans="1:13">
      <c r="A2054" t="s">
        <v>32</v>
      </c>
      <c r="B2054" s="158">
        <v>45951</v>
      </c>
      <c r="C2054">
        <v>0</v>
      </c>
      <c r="D2054">
        <v>0</v>
      </c>
      <c r="E2054">
        <v>260</v>
      </c>
      <c r="F2054">
        <v>0</v>
      </c>
      <c r="G2054">
        <v>0</v>
      </c>
      <c r="H2054">
        <v>0</v>
      </c>
      <c r="I2054">
        <v>0</v>
      </c>
      <c r="J2054">
        <v>0</v>
      </c>
      <c r="K2054">
        <v>0</v>
      </c>
      <c r="L2054">
        <v>0</v>
      </c>
      <c r="M2054" t="str">
        <v>GAVETA 51 Y 85</v>
      </c>
    </row>
    <row r="2055" spans="1:13">
      <c r="A2055" t="s">
        <v>32</v>
      </c>
      <c r="B2055" s="158">
        <v>45952</v>
      </c>
      <c r="C2055">
        <v>0</v>
      </c>
      <c r="D2055">
        <v>0</v>
      </c>
      <c r="E2055">
        <v>260</v>
      </c>
      <c r="F2055">
        <v>0</v>
      </c>
      <c r="G2055">
        <v>0</v>
      </c>
      <c r="H2055">
        <v>0</v>
      </c>
      <c r="I2055">
        <v>0</v>
      </c>
      <c r="J2055">
        <v>0</v>
      </c>
      <c r="K2055">
        <v>0</v>
      </c>
      <c r="L2055">
        <v>0</v>
      </c>
      <c r="M2055" t="str">
        <v>GAVETA 85</v>
      </c>
    </row>
    <row r="2056" spans="1:13">
      <c r="A2056" t="s">
        <v>32</v>
      </c>
      <c r="B2056" s="158">
        <v>45953</v>
      </c>
      <c r="C2056">
        <v>0</v>
      </c>
      <c r="D2056">
        <v>0</v>
      </c>
      <c r="E2056">
        <v>261</v>
      </c>
      <c r="F2056">
        <v>0</v>
      </c>
      <c r="G2056">
        <v>0</v>
      </c>
      <c r="H2056">
        <v>0</v>
      </c>
      <c r="I2056">
        <v>0</v>
      </c>
      <c r="J2056">
        <v>0</v>
      </c>
      <c r="K2056">
        <v>0</v>
      </c>
      <c r="L2056">
        <v>0</v>
      </c>
      <c r="M2056" t="str">
        <v>GAVETA 85</v>
      </c>
    </row>
    <row r="2057" spans="1:13">
      <c r="A2057" t="s">
        <v>32</v>
      </c>
      <c r="B2057" s="158">
        <v>45954</v>
      </c>
      <c r="C2057">
        <v>0</v>
      </c>
      <c r="D2057">
        <v>0</v>
      </c>
      <c r="E2057">
        <v>222</v>
      </c>
      <c r="F2057">
        <v>0</v>
      </c>
      <c r="G2057">
        <v>0</v>
      </c>
      <c r="H2057">
        <v>0</v>
      </c>
      <c r="I2057">
        <v>0</v>
      </c>
      <c r="J2057">
        <v>0</v>
      </c>
      <c r="K2057">
        <v>0</v>
      </c>
      <c r="L2057">
        <v>0</v>
      </c>
      <c r="M2057" t="str">
        <v xml:space="preserve">GAVETA 85
SE REALIZA SEGUIMIENTO CON CORTE AL 24 DE OCTUBRE DE 2025 EVIDENCIANDO QUE PRESENTA UN SALDO PENDIENTE DE 10 DÌAS EN META DE PRODUCCIÒN QUE EQUIVALE EN EL PROCESO ACTUAL A 2600 REGISTROS DE INVENTARIO. 
ADICIONAL A LO ANTERIOR, NO DIO RESPUESTA AL CORREO ENVIADO EL DIA 16 DE OCTUBRE DE 2025 </v>
      </c>
    </row>
    <row r="2058" spans="1:13">
      <c r="A2058" t="s">
        <v>32</v>
      </c>
      <c r="B2058" s="158">
        <v>45955</v>
      </c>
      <c r="C2058">
        <v>0</v>
      </c>
      <c r="D2058">
        <v>0</v>
      </c>
      <c r="E2058">
        <v>0</v>
      </c>
      <c r="F2058">
        <v>0</v>
      </c>
      <c r="G2058">
        <v>0</v>
      </c>
      <c r="H2058">
        <v>0</v>
      </c>
      <c r="I2058">
        <v>0</v>
      </c>
      <c r="J2058">
        <v>0</v>
      </c>
      <c r="K2058">
        <v>0</v>
      </c>
      <c r="L2058">
        <v>0</v>
      </c>
      <c r="M2058">
        <v>0</v>
      </c>
    </row>
    <row r="2059" spans="1:13">
      <c r="A2059" t="s">
        <v>32</v>
      </c>
      <c r="B2059" s="158">
        <v>45956</v>
      </c>
      <c r="C2059">
        <v>0</v>
      </c>
      <c r="D2059">
        <v>0</v>
      </c>
      <c r="E2059">
        <v>0</v>
      </c>
      <c r="F2059">
        <v>0</v>
      </c>
      <c r="G2059">
        <v>0</v>
      </c>
      <c r="H2059">
        <v>0</v>
      </c>
      <c r="I2059">
        <v>0</v>
      </c>
      <c r="J2059">
        <v>0</v>
      </c>
      <c r="K2059">
        <v>0</v>
      </c>
      <c r="L2059">
        <v>0</v>
      </c>
      <c r="M2059">
        <v>0</v>
      </c>
    </row>
    <row r="2060" spans="1:13">
      <c r="A2060" t="s">
        <v>32</v>
      </c>
      <c r="B2060" s="158">
        <v>45957</v>
      </c>
      <c r="C2060">
        <v>0</v>
      </c>
      <c r="D2060">
        <v>0</v>
      </c>
      <c r="E2060">
        <v>201</v>
      </c>
      <c r="F2060">
        <v>0</v>
      </c>
      <c r="G2060">
        <v>0</v>
      </c>
      <c r="H2060">
        <v>0</v>
      </c>
      <c r="I2060">
        <v>0</v>
      </c>
      <c r="J2060">
        <v>0</v>
      </c>
      <c r="K2060">
        <v>0</v>
      </c>
      <c r="L2060">
        <v>0</v>
      </c>
      <c r="M2060" t="str">
        <v>GAVETA 85 -98</v>
      </c>
    </row>
    <row r="2061" spans="1:13">
      <c r="A2061" t="s">
        <v>32</v>
      </c>
      <c r="B2061" s="158">
        <v>45958</v>
      </c>
      <c r="C2061">
        <v>0</v>
      </c>
      <c r="D2061">
        <v>0</v>
      </c>
      <c r="E2061">
        <v>262</v>
      </c>
      <c r="F2061">
        <v>0</v>
      </c>
      <c r="G2061">
        <v>0</v>
      </c>
      <c r="H2061">
        <v>0</v>
      </c>
      <c r="I2061">
        <v>0</v>
      </c>
      <c r="J2061">
        <v>0</v>
      </c>
      <c r="K2061">
        <v>0</v>
      </c>
      <c r="L2061">
        <v>0</v>
      </c>
      <c r="M2061" t="str">
        <v>GAVETA 98</v>
      </c>
    </row>
    <row r="2062" spans="1:13">
      <c r="A2062" t="s">
        <v>32</v>
      </c>
      <c r="B2062" s="158">
        <v>45959</v>
      </c>
      <c r="C2062">
        <v>0</v>
      </c>
      <c r="D2062">
        <v>0</v>
      </c>
      <c r="E2062">
        <v>400</v>
      </c>
      <c r="F2062">
        <v>0</v>
      </c>
      <c r="G2062">
        <v>0</v>
      </c>
      <c r="H2062">
        <v>0</v>
      </c>
      <c r="I2062">
        <v>0</v>
      </c>
      <c r="J2062">
        <v>0</v>
      </c>
      <c r="K2062">
        <v>0</v>
      </c>
      <c r="L2062">
        <v>0</v>
      </c>
      <c r="M2062" t="str">
        <v>GAVETA 98</v>
      </c>
    </row>
    <row r="2063" spans="1:13">
      <c r="A2063" t="s">
        <v>32</v>
      </c>
      <c r="B2063" s="158">
        <v>45960</v>
      </c>
      <c r="C2063">
        <v>0</v>
      </c>
      <c r="D2063">
        <v>0</v>
      </c>
      <c r="E2063">
        <v>200</v>
      </c>
      <c r="F2063">
        <v>0</v>
      </c>
      <c r="G2063">
        <v>0</v>
      </c>
      <c r="H2063">
        <v>0</v>
      </c>
      <c r="I2063">
        <v>4</v>
      </c>
      <c r="J2063">
        <v>0</v>
      </c>
      <c r="K2063">
        <v>0.5</v>
      </c>
      <c r="L2063">
        <v>0</v>
      </c>
      <c r="M2063" t="str">
        <v>GAVETA 98</v>
      </c>
    </row>
    <row r="2064" spans="1:13">
      <c r="A2064" t="s">
        <v>32</v>
      </c>
      <c r="B2064" s="158">
        <v>45961</v>
      </c>
      <c r="C2064">
        <v>0</v>
      </c>
      <c r="D2064">
        <v>0</v>
      </c>
      <c r="E2064">
        <v>400</v>
      </c>
      <c r="F2064">
        <v>0</v>
      </c>
      <c r="G2064">
        <v>0</v>
      </c>
      <c r="H2064">
        <v>0</v>
      </c>
      <c r="I2064">
        <v>0</v>
      </c>
      <c r="J2064">
        <v>0</v>
      </c>
      <c r="K2064">
        <v>0</v>
      </c>
      <c r="L2064">
        <v>0</v>
      </c>
      <c r="M2064" t="str">
        <v>GAVETA 96-98</v>
      </c>
    </row>
    <row r="2065" spans="1:13">
      <c r="A2065" t="s">
        <v>32</v>
      </c>
      <c r="B2065" s="158">
        <v>45962</v>
      </c>
      <c r="C2065">
        <v>0</v>
      </c>
      <c r="D2065">
        <v>0</v>
      </c>
      <c r="E2065">
        <v>353</v>
      </c>
      <c r="F2065">
        <v>0</v>
      </c>
      <c r="G2065">
        <v>0</v>
      </c>
      <c r="H2065">
        <v>0</v>
      </c>
      <c r="I2065">
        <v>0</v>
      </c>
      <c r="J2065">
        <v>0</v>
      </c>
      <c r="K2065">
        <v>0</v>
      </c>
      <c r="L2065">
        <v>0</v>
      </c>
      <c r="M2065" t="str">
        <v>GAVETA 96</v>
      </c>
    </row>
    <row r="2066" spans="1:13">
      <c r="A2066" t="s">
        <v>32</v>
      </c>
      <c r="B2066" s="158">
        <v>45963</v>
      </c>
      <c r="C2066">
        <v>0</v>
      </c>
      <c r="D2066">
        <v>0</v>
      </c>
      <c r="E2066">
        <v>0</v>
      </c>
      <c r="F2066">
        <v>0</v>
      </c>
      <c r="G2066">
        <v>0</v>
      </c>
      <c r="H2066">
        <v>0</v>
      </c>
      <c r="I2066">
        <v>0</v>
      </c>
      <c r="J2066">
        <v>0</v>
      </c>
      <c r="K2066">
        <v>0</v>
      </c>
      <c r="L2066">
        <v>0</v>
      </c>
      <c r="M2066">
        <v>0</v>
      </c>
    </row>
    <row r="2067" spans="1:13">
      <c r="A2067" t="s">
        <v>32</v>
      </c>
      <c r="B2067" s="158">
        <v>45964</v>
      </c>
      <c r="C2067">
        <v>0</v>
      </c>
      <c r="D2067">
        <v>0</v>
      </c>
      <c r="E2067">
        <v>0</v>
      </c>
      <c r="F2067">
        <v>0</v>
      </c>
      <c r="G2067">
        <v>0</v>
      </c>
      <c r="H2067">
        <v>0</v>
      </c>
      <c r="I2067">
        <v>0</v>
      </c>
      <c r="J2067">
        <v>0</v>
      </c>
      <c r="K2067">
        <v>0</v>
      </c>
      <c r="L2067">
        <v>0</v>
      </c>
      <c r="M2067">
        <v>0</v>
      </c>
    </row>
    <row r="2068" spans="1:13">
      <c r="A2068" t="s">
        <v>32</v>
      </c>
      <c r="B2068" s="158">
        <v>45965</v>
      </c>
      <c r="C2068">
        <v>0</v>
      </c>
      <c r="D2068">
        <v>0</v>
      </c>
      <c r="E2068">
        <v>400</v>
      </c>
      <c r="F2068">
        <v>0</v>
      </c>
      <c r="G2068">
        <v>0</v>
      </c>
      <c r="H2068">
        <v>0</v>
      </c>
      <c r="I2068">
        <v>0</v>
      </c>
      <c r="J2068">
        <v>0</v>
      </c>
      <c r="K2068">
        <v>0</v>
      </c>
      <c r="L2068">
        <v>0</v>
      </c>
      <c r="M2068" t="str">
        <v>GAVETA 111</v>
      </c>
    </row>
    <row r="2069" spans="1:13">
      <c r="A2069" t="s">
        <v>32</v>
      </c>
      <c r="B2069" s="158">
        <v>45966</v>
      </c>
      <c r="C2069">
        <v>0</v>
      </c>
      <c r="D2069">
        <v>0</v>
      </c>
      <c r="E2069">
        <v>20</v>
      </c>
      <c r="F2069">
        <v>0</v>
      </c>
      <c r="G2069">
        <v>0</v>
      </c>
      <c r="H2069">
        <v>0</v>
      </c>
      <c r="I2069">
        <v>0</v>
      </c>
      <c r="J2069">
        <v>0</v>
      </c>
      <c r="K2069">
        <v>0</v>
      </c>
      <c r="L2069">
        <v>0</v>
      </c>
      <c r="M2069" t="str">
        <v>GAVETA 111</v>
      </c>
    </row>
    <row r="2070" spans="1:13">
      <c r="A2070" t="s">
        <v>32</v>
      </c>
      <c r="B2070" s="158">
        <v>45967</v>
      </c>
      <c r="C2070">
        <v>0</v>
      </c>
      <c r="D2070">
        <v>0</v>
      </c>
      <c r="E2070">
        <v>0</v>
      </c>
      <c r="F2070">
        <v>0</v>
      </c>
      <c r="G2070">
        <v>0</v>
      </c>
      <c r="H2070">
        <v>0</v>
      </c>
      <c r="I2070">
        <v>0</v>
      </c>
      <c r="J2070">
        <v>0</v>
      </c>
      <c r="K2070">
        <v>0</v>
      </c>
      <c r="L2070">
        <v>0</v>
      </c>
      <c r="M2070" t="str">
        <v>QUEDA PENDIENTE 1 DÍA DE PRODUCCIÓN PARA QUEDAR AL DÍA AL 24/10, PRESENTA INFORME</v>
      </c>
    </row>
    <row r="2071" spans="1:13">
      <c r="A2071" t="s">
        <v>32</v>
      </c>
      <c r="B2071" s="158">
        <v>45968</v>
      </c>
      <c r="C2071">
        <v>0</v>
      </c>
      <c r="D2071">
        <v>0</v>
      </c>
      <c r="E2071">
        <v>0</v>
      </c>
      <c r="F2071">
        <v>0</v>
      </c>
      <c r="G2071">
        <v>0</v>
      </c>
      <c r="H2071">
        <v>0</v>
      </c>
      <c r="I2071">
        <v>0</v>
      </c>
      <c r="J2071">
        <v>0</v>
      </c>
      <c r="K2071">
        <v>0</v>
      </c>
      <c r="L2071">
        <v>0</v>
      </c>
      <c r="M2071">
        <v>0</v>
      </c>
    </row>
    <row r="2072" spans="1:13">
      <c r="A2072" t="s">
        <v>32</v>
      </c>
      <c r="B2072" s="158">
        <v>45969</v>
      </c>
      <c r="C2072">
        <v>0</v>
      </c>
      <c r="D2072">
        <v>0</v>
      </c>
      <c r="E2072">
        <v>0</v>
      </c>
      <c r="F2072">
        <v>0</v>
      </c>
      <c r="G2072">
        <v>0</v>
      </c>
      <c r="H2072">
        <v>0</v>
      </c>
      <c r="I2072">
        <v>0</v>
      </c>
      <c r="J2072">
        <v>0</v>
      </c>
      <c r="K2072">
        <v>0</v>
      </c>
      <c r="L2072">
        <v>0</v>
      </c>
      <c r="M2072">
        <v>0</v>
      </c>
    </row>
    <row r="2073" spans="1:13">
      <c r="A2073" t="s">
        <v>32</v>
      </c>
      <c r="B2073" s="158">
        <v>45970</v>
      </c>
      <c r="C2073">
        <v>0</v>
      </c>
      <c r="D2073">
        <v>0</v>
      </c>
      <c r="E2073">
        <v>0</v>
      </c>
      <c r="F2073">
        <v>0</v>
      </c>
      <c r="G2073">
        <v>0</v>
      </c>
      <c r="H2073">
        <v>0</v>
      </c>
      <c r="I2073">
        <v>0</v>
      </c>
      <c r="J2073">
        <v>0</v>
      </c>
      <c r="K2073">
        <v>0</v>
      </c>
      <c r="L2073">
        <v>0</v>
      </c>
      <c r="M2073">
        <v>0</v>
      </c>
    </row>
    <row r="2074" spans="1:13">
      <c r="A2074" t="s">
        <v>32</v>
      </c>
      <c r="B2074" s="158">
        <v>45971</v>
      </c>
      <c r="C2074">
        <v>0</v>
      </c>
      <c r="D2074">
        <v>0</v>
      </c>
      <c r="E2074">
        <v>0</v>
      </c>
      <c r="F2074">
        <v>0</v>
      </c>
      <c r="G2074">
        <v>0</v>
      </c>
      <c r="H2074">
        <v>0</v>
      </c>
      <c r="I2074">
        <v>0</v>
      </c>
      <c r="J2074">
        <v>0</v>
      </c>
      <c r="K2074">
        <v>0</v>
      </c>
      <c r="L2074">
        <v>0</v>
      </c>
      <c r="M2074">
        <v>0</v>
      </c>
    </row>
    <row r="2075" spans="1:13">
      <c r="A2075" t="s">
        <v>32</v>
      </c>
      <c r="B2075" s="158">
        <v>45972</v>
      </c>
      <c r="C2075">
        <v>0</v>
      </c>
      <c r="D2075">
        <v>0</v>
      </c>
      <c r="E2075">
        <v>0</v>
      </c>
      <c r="F2075">
        <v>0</v>
      </c>
      <c r="G2075">
        <v>0</v>
      </c>
      <c r="H2075">
        <v>0</v>
      </c>
      <c r="I2075">
        <v>0</v>
      </c>
      <c r="J2075">
        <v>0</v>
      </c>
      <c r="K2075">
        <v>0</v>
      </c>
      <c r="L2075">
        <v>0</v>
      </c>
      <c r="M2075">
        <v>0</v>
      </c>
    </row>
    <row r="2076" spans="1:13">
      <c r="A2076" t="s">
        <v>32</v>
      </c>
      <c r="B2076" s="158">
        <v>45973</v>
      </c>
      <c r="C2076">
        <v>0</v>
      </c>
      <c r="D2076">
        <v>0</v>
      </c>
      <c r="E2076">
        <v>0</v>
      </c>
      <c r="F2076">
        <v>0</v>
      </c>
      <c r="G2076">
        <v>0</v>
      </c>
      <c r="H2076">
        <v>0</v>
      </c>
      <c r="I2076">
        <v>0</v>
      </c>
      <c r="J2076">
        <v>0</v>
      </c>
      <c r="K2076">
        <v>0</v>
      </c>
      <c r="L2076">
        <v>0</v>
      </c>
      <c r="M2076">
        <v>0</v>
      </c>
    </row>
    <row r="2077" spans="1:13">
      <c r="A2077" t="s">
        <v>32</v>
      </c>
      <c r="B2077" s="158">
        <v>45974</v>
      </c>
      <c r="C2077">
        <v>0</v>
      </c>
      <c r="D2077">
        <v>0</v>
      </c>
      <c r="E2077">
        <v>0</v>
      </c>
      <c r="F2077">
        <v>0</v>
      </c>
      <c r="G2077">
        <v>0</v>
      </c>
      <c r="H2077">
        <v>0</v>
      </c>
      <c r="I2077">
        <v>0</v>
      </c>
      <c r="J2077">
        <v>0</v>
      </c>
      <c r="K2077">
        <v>0</v>
      </c>
      <c r="L2077">
        <v>0</v>
      </c>
      <c r="M2077">
        <v>0</v>
      </c>
    </row>
    <row r="2078" spans="1:13">
      <c r="A2078" t="s">
        <v>32</v>
      </c>
      <c r="B2078" s="158">
        <v>45975</v>
      </c>
      <c r="C2078">
        <v>0</v>
      </c>
      <c r="D2078">
        <v>0</v>
      </c>
      <c r="E2078">
        <v>0</v>
      </c>
      <c r="F2078">
        <v>0</v>
      </c>
      <c r="G2078">
        <v>0</v>
      </c>
      <c r="H2078">
        <v>0</v>
      </c>
      <c r="I2078">
        <v>0</v>
      </c>
      <c r="J2078">
        <v>0</v>
      </c>
      <c r="K2078">
        <v>0</v>
      </c>
      <c r="L2078">
        <v>0</v>
      </c>
      <c r="M2078">
        <v>0</v>
      </c>
    </row>
    <row r="2079" spans="1:13">
      <c r="A2079" t="s">
        <v>32</v>
      </c>
      <c r="B2079" s="158">
        <v>45976</v>
      </c>
      <c r="C2079">
        <v>0</v>
      </c>
      <c r="D2079">
        <v>0</v>
      </c>
      <c r="E2079">
        <v>0</v>
      </c>
      <c r="F2079">
        <v>0</v>
      </c>
      <c r="G2079">
        <v>0</v>
      </c>
      <c r="H2079">
        <v>0</v>
      </c>
      <c r="I2079">
        <v>0</v>
      </c>
      <c r="J2079">
        <v>0</v>
      </c>
      <c r="K2079">
        <v>0</v>
      </c>
      <c r="L2079">
        <v>0</v>
      </c>
      <c r="M2079">
        <v>0</v>
      </c>
    </row>
    <row r="2080" spans="1:13">
      <c r="A2080" t="s">
        <v>32</v>
      </c>
      <c r="B2080" s="158">
        <v>45977</v>
      </c>
      <c r="C2080">
        <v>0</v>
      </c>
      <c r="D2080">
        <v>0</v>
      </c>
      <c r="E2080">
        <v>0</v>
      </c>
      <c r="F2080">
        <v>0</v>
      </c>
      <c r="G2080">
        <v>0</v>
      </c>
      <c r="H2080">
        <v>0</v>
      </c>
      <c r="I2080">
        <v>0</v>
      </c>
      <c r="J2080">
        <v>0</v>
      </c>
      <c r="K2080">
        <v>0</v>
      </c>
      <c r="L2080">
        <v>0</v>
      </c>
      <c r="M2080">
        <v>0</v>
      </c>
    </row>
    <row r="2081" spans="1:13">
      <c r="A2081" t="s">
        <v>32</v>
      </c>
      <c r="B2081" s="158">
        <v>45978</v>
      </c>
      <c r="C2081">
        <v>0</v>
      </c>
      <c r="D2081">
        <v>0</v>
      </c>
      <c r="E2081">
        <v>0</v>
      </c>
      <c r="F2081">
        <v>0</v>
      </c>
      <c r="G2081">
        <v>0</v>
      </c>
      <c r="H2081">
        <v>0</v>
      </c>
      <c r="I2081">
        <v>0</v>
      </c>
      <c r="J2081">
        <v>0</v>
      </c>
      <c r="K2081">
        <v>0</v>
      </c>
      <c r="L2081">
        <v>0</v>
      </c>
      <c r="M2081">
        <v>0</v>
      </c>
    </row>
    <row r="2082" spans="1:13">
      <c r="A2082" t="s">
        <v>32</v>
      </c>
      <c r="B2082" s="158">
        <v>45979</v>
      </c>
      <c r="C2082">
        <v>0</v>
      </c>
      <c r="D2082">
        <v>0</v>
      </c>
      <c r="E2082">
        <v>0</v>
      </c>
      <c r="F2082">
        <v>0</v>
      </c>
      <c r="G2082">
        <v>0</v>
      </c>
      <c r="H2082">
        <v>0</v>
      </c>
      <c r="I2082">
        <v>0</v>
      </c>
      <c r="J2082">
        <v>0</v>
      </c>
      <c r="K2082">
        <v>0</v>
      </c>
      <c r="L2082">
        <v>0</v>
      </c>
      <c r="M2082">
        <v>0</v>
      </c>
    </row>
    <row r="2083" spans="1:13">
      <c r="A2083" t="s">
        <v>32</v>
      </c>
      <c r="B2083" s="158">
        <v>45980</v>
      </c>
      <c r="C2083">
        <v>0</v>
      </c>
      <c r="D2083">
        <v>0</v>
      </c>
      <c r="E2083">
        <v>0</v>
      </c>
      <c r="F2083">
        <v>0</v>
      </c>
      <c r="G2083">
        <v>0</v>
      </c>
      <c r="H2083">
        <v>0</v>
      </c>
      <c r="I2083">
        <v>0</v>
      </c>
      <c r="J2083">
        <v>0</v>
      </c>
      <c r="K2083">
        <v>0</v>
      </c>
      <c r="L2083">
        <v>0</v>
      </c>
      <c r="M2083">
        <v>0</v>
      </c>
    </row>
    <row r="2084" spans="1:13">
      <c r="A2084" t="s">
        <v>32</v>
      </c>
      <c r="B2084" s="158">
        <v>45981</v>
      </c>
      <c r="C2084">
        <v>0</v>
      </c>
      <c r="D2084">
        <v>0</v>
      </c>
      <c r="E2084">
        <v>0</v>
      </c>
      <c r="F2084">
        <v>0</v>
      </c>
      <c r="G2084">
        <v>0</v>
      </c>
      <c r="H2084">
        <v>0</v>
      </c>
      <c r="I2084">
        <v>0</v>
      </c>
      <c r="J2084">
        <v>0</v>
      </c>
      <c r="K2084">
        <v>0</v>
      </c>
      <c r="L2084">
        <v>0</v>
      </c>
      <c r="M2084">
        <v>0</v>
      </c>
    </row>
    <row r="2085" spans="1:13">
      <c r="A2085" t="s">
        <v>32</v>
      </c>
      <c r="B2085" s="158">
        <v>45982</v>
      </c>
      <c r="C2085">
        <v>0</v>
      </c>
      <c r="D2085">
        <v>0</v>
      </c>
      <c r="E2085">
        <v>0</v>
      </c>
      <c r="F2085">
        <v>0</v>
      </c>
      <c r="G2085">
        <v>0</v>
      </c>
      <c r="H2085">
        <v>0</v>
      </c>
      <c r="I2085">
        <v>0</v>
      </c>
      <c r="J2085">
        <v>0</v>
      </c>
      <c r="K2085">
        <v>0</v>
      </c>
      <c r="L2085">
        <v>0</v>
      </c>
      <c r="M2085">
        <v>0</v>
      </c>
    </row>
    <row r="2086" spans="1:13">
      <c r="A2086" t="s">
        <v>32</v>
      </c>
      <c r="B2086" s="158">
        <v>45983</v>
      </c>
      <c r="C2086">
        <v>0</v>
      </c>
      <c r="D2086">
        <v>0</v>
      </c>
      <c r="E2086">
        <v>0</v>
      </c>
      <c r="F2086">
        <v>0</v>
      </c>
      <c r="G2086">
        <v>0</v>
      </c>
      <c r="H2086">
        <v>0</v>
      </c>
      <c r="I2086">
        <v>0</v>
      </c>
      <c r="J2086">
        <v>0</v>
      </c>
      <c r="K2086">
        <v>0</v>
      </c>
      <c r="L2086">
        <v>0</v>
      </c>
      <c r="M2086">
        <v>0</v>
      </c>
    </row>
    <row r="2087" spans="1:13">
      <c r="A2087" t="s">
        <v>32</v>
      </c>
      <c r="B2087" s="158">
        <v>45984</v>
      </c>
      <c r="C2087">
        <v>0</v>
      </c>
      <c r="D2087">
        <v>0</v>
      </c>
      <c r="E2087">
        <v>0</v>
      </c>
      <c r="F2087">
        <v>0</v>
      </c>
      <c r="G2087">
        <v>0</v>
      </c>
      <c r="H2087">
        <v>0</v>
      </c>
      <c r="I2087">
        <v>0</v>
      </c>
      <c r="J2087">
        <v>0</v>
      </c>
      <c r="K2087">
        <v>0</v>
      </c>
      <c r="L2087">
        <v>0</v>
      </c>
      <c r="M2087">
        <v>0</v>
      </c>
    </row>
    <row r="2088" spans="1:13">
      <c r="A2088" t="s">
        <v>32</v>
      </c>
      <c r="B2088" s="158">
        <v>45985</v>
      </c>
      <c r="C2088">
        <v>0</v>
      </c>
      <c r="D2088">
        <v>0</v>
      </c>
      <c r="E2088">
        <v>0</v>
      </c>
      <c r="F2088">
        <v>0</v>
      </c>
      <c r="G2088">
        <v>0</v>
      </c>
      <c r="H2088">
        <v>0</v>
      </c>
      <c r="I2088">
        <v>0</v>
      </c>
      <c r="J2088">
        <v>0</v>
      </c>
      <c r="K2088">
        <v>0</v>
      </c>
      <c r="L2088">
        <v>0</v>
      </c>
      <c r="M2088">
        <v>0</v>
      </c>
    </row>
    <row r="2089" spans="1:13">
      <c r="A2089" t="s">
        <v>32</v>
      </c>
      <c r="B2089" s="158">
        <v>45986</v>
      </c>
      <c r="C2089">
        <v>0</v>
      </c>
      <c r="D2089">
        <v>0</v>
      </c>
      <c r="E2089">
        <v>0</v>
      </c>
      <c r="F2089">
        <v>0</v>
      </c>
      <c r="G2089">
        <v>0</v>
      </c>
      <c r="H2089">
        <v>0</v>
      </c>
      <c r="I2089">
        <v>0</v>
      </c>
      <c r="J2089">
        <v>0</v>
      </c>
      <c r="K2089">
        <v>0</v>
      </c>
      <c r="L2089">
        <v>0</v>
      </c>
      <c r="M2089">
        <v>0</v>
      </c>
    </row>
    <row r="2090" spans="1:13">
      <c r="A2090" t="s">
        <v>32</v>
      </c>
      <c r="B2090" s="158">
        <v>45987</v>
      </c>
      <c r="C2090">
        <v>0</v>
      </c>
      <c r="D2090">
        <v>0</v>
      </c>
      <c r="E2090">
        <v>0</v>
      </c>
      <c r="F2090">
        <v>0</v>
      </c>
      <c r="G2090">
        <v>0</v>
      </c>
      <c r="H2090">
        <v>0</v>
      </c>
      <c r="I2090">
        <v>0</v>
      </c>
      <c r="J2090">
        <v>0</v>
      </c>
      <c r="K2090">
        <v>0</v>
      </c>
      <c r="L2090">
        <v>0</v>
      </c>
      <c r="M2090">
        <v>0</v>
      </c>
    </row>
    <row r="2091" spans="1:13">
      <c r="A2091" t="s">
        <v>32</v>
      </c>
      <c r="B2091" s="158">
        <v>45988</v>
      </c>
      <c r="C2091">
        <v>0</v>
      </c>
      <c r="D2091">
        <v>0</v>
      </c>
      <c r="E2091">
        <v>0</v>
      </c>
      <c r="F2091">
        <v>0</v>
      </c>
      <c r="G2091">
        <v>0</v>
      </c>
      <c r="H2091">
        <v>0</v>
      </c>
      <c r="I2091">
        <v>0</v>
      </c>
      <c r="J2091">
        <v>0</v>
      </c>
      <c r="K2091">
        <v>0</v>
      </c>
      <c r="L2091">
        <v>0</v>
      </c>
      <c r="M2091">
        <v>0</v>
      </c>
    </row>
    <row r="2092" spans="1:13">
      <c r="A2092" t="s">
        <v>32</v>
      </c>
      <c r="B2092" s="158">
        <v>45989</v>
      </c>
      <c r="C2092">
        <v>0</v>
      </c>
      <c r="D2092">
        <v>0</v>
      </c>
      <c r="E2092">
        <v>0</v>
      </c>
      <c r="F2092">
        <v>0</v>
      </c>
      <c r="G2092">
        <v>0</v>
      </c>
      <c r="H2092">
        <v>0</v>
      </c>
      <c r="I2092">
        <v>0</v>
      </c>
      <c r="J2092">
        <v>0</v>
      </c>
      <c r="K2092">
        <v>0</v>
      </c>
      <c r="L2092">
        <v>0</v>
      </c>
      <c r="M2092">
        <v>0</v>
      </c>
    </row>
    <row r="2093" spans="1:13">
      <c r="A2093" t="s">
        <v>32</v>
      </c>
      <c r="B2093" s="158">
        <v>45990</v>
      </c>
      <c r="C2093">
        <v>0</v>
      </c>
      <c r="D2093">
        <v>0</v>
      </c>
      <c r="E2093">
        <v>0</v>
      </c>
      <c r="F2093">
        <v>0</v>
      </c>
      <c r="G2093">
        <v>0</v>
      </c>
      <c r="H2093">
        <v>0</v>
      </c>
      <c r="I2093">
        <v>0</v>
      </c>
      <c r="J2093">
        <v>0</v>
      </c>
      <c r="K2093">
        <v>0</v>
      </c>
      <c r="L2093">
        <v>0</v>
      </c>
      <c r="M2093">
        <v>0</v>
      </c>
    </row>
    <row r="2094" spans="1:13">
      <c r="A2094" t="s">
        <v>32</v>
      </c>
      <c r="B2094" s="158">
        <v>45991</v>
      </c>
      <c r="C2094">
        <v>0</v>
      </c>
      <c r="D2094">
        <v>0</v>
      </c>
      <c r="E2094">
        <v>0</v>
      </c>
      <c r="F2094">
        <v>0</v>
      </c>
      <c r="G2094">
        <v>0</v>
      </c>
      <c r="H2094">
        <v>0</v>
      </c>
      <c r="I2094">
        <v>0</v>
      </c>
      <c r="J2094">
        <v>0</v>
      </c>
      <c r="K2094">
        <v>0</v>
      </c>
      <c r="L2094">
        <v>0</v>
      </c>
      <c r="M2094">
        <v>0</v>
      </c>
    </row>
    <row r="2095" spans="1:13">
      <c r="A2095" t="s">
        <v>32</v>
      </c>
      <c r="B2095" s="158">
        <v>45992</v>
      </c>
      <c r="C2095">
        <v>0</v>
      </c>
      <c r="D2095">
        <v>0</v>
      </c>
      <c r="E2095">
        <v>0</v>
      </c>
      <c r="F2095">
        <v>0</v>
      </c>
      <c r="G2095">
        <v>0</v>
      </c>
      <c r="H2095">
        <v>0</v>
      </c>
      <c r="I2095">
        <v>0</v>
      </c>
      <c r="J2095">
        <v>0</v>
      </c>
      <c r="K2095">
        <v>0</v>
      </c>
      <c r="L2095">
        <v>0</v>
      </c>
      <c r="M2095">
        <v>0</v>
      </c>
    </row>
    <row r="2096" spans="1:13">
      <c r="A2096" t="s">
        <v>32</v>
      </c>
      <c r="B2096" s="158">
        <v>45993</v>
      </c>
      <c r="C2096">
        <v>0</v>
      </c>
      <c r="D2096">
        <v>0</v>
      </c>
      <c r="E2096">
        <v>0</v>
      </c>
      <c r="F2096">
        <v>0</v>
      </c>
      <c r="G2096">
        <v>0</v>
      </c>
      <c r="H2096">
        <v>0</v>
      </c>
      <c r="I2096">
        <v>0</v>
      </c>
      <c r="J2096">
        <v>0</v>
      </c>
      <c r="K2096">
        <v>0</v>
      </c>
      <c r="L2096">
        <v>0</v>
      </c>
      <c r="M2096">
        <v>0</v>
      </c>
    </row>
    <row r="2097" spans="1:13">
      <c r="A2097" t="s">
        <v>32</v>
      </c>
      <c r="B2097" s="158">
        <v>45994</v>
      </c>
      <c r="C2097">
        <v>0</v>
      </c>
      <c r="D2097">
        <v>0</v>
      </c>
      <c r="E2097">
        <v>0</v>
      </c>
      <c r="F2097">
        <v>0</v>
      </c>
      <c r="G2097">
        <v>0</v>
      </c>
      <c r="H2097">
        <v>0</v>
      </c>
      <c r="I2097">
        <v>0</v>
      </c>
      <c r="J2097">
        <v>0</v>
      </c>
      <c r="K2097">
        <v>0</v>
      </c>
      <c r="L2097">
        <v>0</v>
      </c>
      <c r="M2097">
        <v>0</v>
      </c>
    </row>
    <row r="2098" spans="1:13">
      <c r="A2098" t="s">
        <v>32</v>
      </c>
      <c r="B2098" s="158">
        <v>45995</v>
      </c>
      <c r="C2098">
        <v>0</v>
      </c>
      <c r="D2098">
        <v>0</v>
      </c>
      <c r="E2098">
        <v>0</v>
      </c>
      <c r="F2098">
        <v>0</v>
      </c>
      <c r="G2098">
        <v>0</v>
      </c>
      <c r="H2098">
        <v>0</v>
      </c>
      <c r="I2098">
        <v>0</v>
      </c>
      <c r="J2098">
        <v>0</v>
      </c>
      <c r="K2098">
        <v>0</v>
      </c>
      <c r="L2098">
        <v>0</v>
      </c>
      <c r="M2098">
        <v>0</v>
      </c>
    </row>
    <row r="2099" spans="1:13">
      <c r="A2099" t="s">
        <v>32</v>
      </c>
      <c r="B2099" s="158">
        <v>45996</v>
      </c>
      <c r="C2099">
        <v>0</v>
      </c>
      <c r="D2099">
        <v>0</v>
      </c>
      <c r="E2099">
        <v>0</v>
      </c>
      <c r="F2099">
        <v>0</v>
      </c>
      <c r="G2099">
        <v>0</v>
      </c>
      <c r="H2099">
        <v>0</v>
      </c>
      <c r="I2099">
        <v>0</v>
      </c>
      <c r="J2099">
        <v>0</v>
      </c>
      <c r="K2099">
        <v>0</v>
      </c>
      <c r="L2099">
        <v>0</v>
      </c>
      <c r="M2099">
        <v>0</v>
      </c>
    </row>
    <row r="2100" spans="1:13">
      <c r="A2100" t="s">
        <v>32</v>
      </c>
      <c r="B2100" s="158">
        <v>45997</v>
      </c>
      <c r="C2100">
        <v>0</v>
      </c>
      <c r="D2100">
        <v>0</v>
      </c>
      <c r="E2100">
        <v>0</v>
      </c>
      <c r="F2100">
        <v>0</v>
      </c>
      <c r="G2100">
        <v>0</v>
      </c>
      <c r="H2100">
        <v>0</v>
      </c>
      <c r="I2100">
        <v>0</v>
      </c>
      <c r="J2100">
        <v>0</v>
      </c>
      <c r="K2100">
        <v>0</v>
      </c>
      <c r="L2100">
        <v>0</v>
      </c>
      <c r="M2100">
        <v>0</v>
      </c>
    </row>
    <row r="2101" spans="1:13">
      <c r="A2101" t="s">
        <v>32</v>
      </c>
      <c r="B2101" s="158">
        <v>45998</v>
      </c>
      <c r="C2101">
        <v>0</v>
      </c>
      <c r="D2101">
        <v>0</v>
      </c>
      <c r="E2101">
        <v>0</v>
      </c>
      <c r="F2101">
        <v>0</v>
      </c>
      <c r="G2101">
        <v>0</v>
      </c>
      <c r="H2101">
        <v>0</v>
      </c>
      <c r="I2101">
        <v>0</v>
      </c>
      <c r="J2101">
        <v>0</v>
      </c>
      <c r="K2101">
        <v>0</v>
      </c>
      <c r="L2101">
        <v>0</v>
      </c>
      <c r="M2101">
        <v>0</v>
      </c>
    </row>
    <row r="2102" spans="1:13">
      <c r="A2102" t="s">
        <v>32</v>
      </c>
      <c r="B2102" s="158">
        <v>45999</v>
      </c>
      <c r="C2102">
        <v>0</v>
      </c>
      <c r="D2102">
        <v>0</v>
      </c>
      <c r="E2102">
        <v>0</v>
      </c>
      <c r="F2102">
        <v>0</v>
      </c>
      <c r="G2102">
        <v>0</v>
      </c>
      <c r="H2102">
        <v>0</v>
      </c>
      <c r="I2102">
        <v>0</v>
      </c>
      <c r="J2102">
        <v>0</v>
      </c>
      <c r="K2102">
        <v>0</v>
      </c>
      <c r="L2102">
        <v>0</v>
      </c>
      <c r="M2102">
        <v>0</v>
      </c>
    </row>
    <row r="2103" spans="1:13">
      <c r="A2103" t="s">
        <v>32</v>
      </c>
      <c r="B2103" s="158">
        <v>46000</v>
      </c>
      <c r="C2103">
        <v>0</v>
      </c>
      <c r="D2103">
        <v>0</v>
      </c>
      <c r="E2103">
        <v>0</v>
      </c>
      <c r="F2103">
        <v>0</v>
      </c>
      <c r="G2103">
        <v>0</v>
      </c>
      <c r="H2103">
        <v>0</v>
      </c>
      <c r="I2103">
        <v>0</v>
      </c>
      <c r="J2103">
        <v>0</v>
      </c>
      <c r="K2103">
        <v>0</v>
      </c>
      <c r="L2103">
        <v>0</v>
      </c>
      <c r="M2103">
        <v>0</v>
      </c>
    </row>
    <row r="2104" spans="1:13">
      <c r="A2104" t="s">
        <v>32</v>
      </c>
      <c r="B2104" s="158">
        <v>46001</v>
      </c>
      <c r="C2104">
        <v>0</v>
      </c>
      <c r="D2104">
        <v>0</v>
      </c>
      <c r="E2104">
        <v>0</v>
      </c>
      <c r="F2104">
        <v>0</v>
      </c>
      <c r="G2104">
        <v>0</v>
      </c>
      <c r="H2104">
        <v>0</v>
      </c>
      <c r="I2104">
        <v>0</v>
      </c>
      <c r="J2104">
        <v>0</v>
      </c>
      <c r="K2104">
        <v>0</v>
      </c>
      <c r="L2104">
        <v>0</v>
      </c>
      <c r="M2104">
        <v>0</v>
      </c>
    </row>
    <row r="2105" spans="1:13">
      <c r="A2105" t="s">
        <v>32</v>
      </c>
      <c r="B2105" s="158">
        <v>46002</v>
      </c>
      <c r="C2105">
        <v>0</v>
      </c>
      <c r="D2105">
        <v>0</v>
      </c>
      <c r="E2105">
        <v>0</v>
      </c>
      <c r="F2105">
        <v>0</v>
      </c>
      <c r="G2105">
        <v>0</v>
      </c>
      <c r="H2105">
        <v>0</v>
      </c>
      <c r="I2105">
        <v>0</v>
      </c>
      <c r="J2105">
        <v>0</v>
      </c>
      <c r="K2105">
        <v>0</v>
      </c>
      <c r="L2105">
        <v>0</v>
      </c>
      <c r="M2105">
        <v>0</v>
      </c>
    </row>
    <row r="2106" spans="1:13">
      <c r="A2106" t="s">
        <v>32</v>
      </c>
      <c r="B2106" s="158">
        <v>46003</v>
      </c>
      <c r="C2106">
        <v>0</v>
      </c>
      <c r="D2106">
        <v>0</v>
      </c>
      <c r="E2106">
        <v>0</v>
      </c>
      <c r="F2106">
        <v>0</v>
      </c>
      <c r="G2106">
        <v>0</v>
      </c>
      <c r="H2106">
        <v>0</v>
      </c>
      <c r="I2106">
        <v>0</v>
      </c>
      <c r="J2106">
        <v>0</v>
      </c>
      <c r="K2106">
        <v>0</v>
      </c>
      <c r="L2106">
        <v>0</v>
      </c>
      <c r="M2106">
        <v>0</v>
      </c>
    </row>
    <row r="2107" spans="1:13">
      <c r="A2107" t="s">
        <v>32</v>
      </c>
      <c r="B2107" s="158">
        <v>46004</v>
      </c>
      <c r="C2107">
        <v>0</v>
      </c>
      <c r="D2107">
        <v>0</v>
      </c>
      <c r="E2107">
        <v>0</v>
      </c>
      <c r="F2107">
        <v>0</v>
      </c>
      <c r="G2107">
        <v>0</v>
      </c>
      <c r="H2107">
        <v>0</v>
      </c>
      <c r="I2107">
        <v>0</v>
      </c>
      <c r="J2107">
        <v>0</v>
      </c>
      <c r="K2107">
        <v>0</v>
      </c>
      <c r="L2107">
        <v>0</v>
      </c>
      <c r="M2107">
        <v>0</v>
      </c>
    </row>
    <row r="2108" spans="1:13">
      <c r="A2108" t="s">
        <v>32</v>
      </c>
      <c r="B2108" s="158">
        <v>46005</v>
      </c>
      <c r="C2108">
        <v>0</v>
      </c>
      <c r="D2108">
        <v>0</v>
      </c>
      <c r="E2108">
        <v>0</v>
      </c>
      <c r="F2108">
        <v>0</v>
      </c>
      <c r="G2108">
        <v>0</v>
      </c>
      <c r="H2108">
        <v>0</v>
      </c>
      <c r="I2108">
        <v>0</v>
      </c>
      <c r="J2108">
        <v>0</v>
      </c>
      <c r="K2108">
        <v>0</v>
      </c>
      <c r="L2108">
        <v>0</v>
      </c>
      <c r="M2108">
        <v>0</v>
      </c>
    </row>
    <row r="2109" spans="1:13">
      <c r="A2109" t="s">
        <v>32</v>
      </c>
      <c r="B2109" s="158">
        <v>46006</v>
      </c>
      <c r="C2109">
        <v>0</v>
      </c>
      <c r="D2109">
        <v>0</v>
      </c>
      <c r="E2109">
        <v>0</v>
      </c>
      <c r="F2109">
        <v>0</v>
      </c>
      <c r="G2109">
        <v>0</v>
      </c>
      <c r="H2109">
        <v>0</v>
      </c>
      <c r="I2109">
        <v>0</v>
      </c>
      <c r="J2109">
        <v>0</v>
      </c>
      <c r="K2109">
        <v>0</v>
      </c>
      <c r="L2109">
        <v>0</v>
      </c>
      <c r="M2109">
        <v>0</v>
      </c>
    </row>
    <row r="2110" spans="1:13">
      <c r="A2110" t="s">
        <v>32</v>
      </c>
      <c r="B2110" s="158">
        <v>46007</v>
      </c>
      <c r="C2110">
        <v>0</v>
      </c>
      <c r="D2110">
        <v>0</v>
      </c>
      <c r="E2110">
        <v>0</v>
      </c>
      <c r="F2110">
        <v>0</v>
      </c>
      <c r="G2110">
        <v>0</v>
      </c>
      <c r="H2110">
        <v>0</v>
      </c>
      <c r="I2110">
        <v>0</v>
      </c>
      <c r="J2110">
        <v>0</v>
      </c>
      <c r="K2110">
        <v>0</v>
      </c>
      <c r="L2110">
        <v>0</v>
      </c>
      <c r="M2110">
        <v>0</v>
      </c>
    </row>
    <row r="2111" spans="1:13">
      <c r="A2111" t="s">
        <v>32</v>
      </c>
      <c r="B2111" s="158">
        <v>46008</v>
      </c>
      <c r="C2111">
        <v>0</v>
      </c>
      <c r="D2111">
        <v>0</v>
      </c>
      <c r="E2111">
        <v>0</v>
      </c>
      <c r="F2111">
        <v>0</v>
      </c>
      <c r="G2111">
        <v>0</v>
      </c>
      <c r="H2111">
        <v>0</v>
      </c>
      <c r="I2111">
        <v>0</v>
      </c>
      <c r="J2111">
        <v>0</v>
      </c>
      <c r="K2111">
        <v>0</v>
      </c>
      <c r="L2111">
        <v>0</v>
      </c>
      <c r="M2111">
        <v>0</v>
      </c>
    </row>
    <row r="2112" spans="1:13">
      <c r="A2112" t="s">
        <v>32</v>
      </c>
      <c r="B2112" s="158">
        <v>46009</v>
      </c>
      <c r="C2112">
        <v>0</v>
      </c>
      <c r="D2112">
        <v>0</v>
      </c>
      <c r="E2112">
        <v>0</v>
      </c>
      <c r="F2112">
        <v>0</v>
      </c>
      <c r="G2112">
        <v>0</v>
      </c>
      <c r="H2112">
        <v>0</v>
      </c>
      <c r="I2112">
        <v>0</v>
      </c>
      <c r="J2112">
        <v>0</v>
      </c>
      <c r="K2112">
        <v>0</v>
      </c>
      <c r="L2112">
        <v>0</v>
      </c>
      <c r="M2112">
        <v>0</v>
      </c>
    </row>
    <row r="2113" spans="1:13">
      <c r="A2113" t="s">
        <v>32</v>
      </c>
      <c r="B2113" s="158">
        <v>46010</v>
      </c>
      <c r="C2113">
        <v>0</v>
      </c>
      <c r="D2113">
        <v>0</v>
      </c>
      <c r="E2113">
        <v>0</v>
      </c>
      <c r="F2113">
        <v>0</v>
      </c>
      <c r="G2113">
        <v>0</v>
      </c>
      <c r="H2113">
        <v>0</v>
      </c>
      <c r="I2113">
        <v>0</v>
      </c>
      <c r="J2113">
        <v>0</v>
      </c>
      <c r="K2113">
        <v>0</v>
      </c>
      <c r="L2113">
        <v>0</v>
      </c>
      <c r="M2113">
        <v>0</v>
      </c>
    </row>
    <row r="2114" spans="1:13">
      <c r="A2114" t="s">
        <v>32</v>
      </c>
      <c r="B2114" s="158">
        <v>46011</v>
      </c>
      <c r="C2114">
        <v>0</v>
      </c>
      <c r="D2114">
        <v>0</v>
      </c>
      <c r="E2114">
        <v>0</v>
      </c>
      <c r="F2114">
        <v>0</v>
      </c>
      <c r="G2114">
        <v>0</v>
      </c>
      <c r="H2114">
        <v>0</v>
      </c>
      <c r="I2114">
        <v>0</v>
      </c>
      <c r="J2114">
        <v>0</v>
      </c>
      <c r="K2114">
        <v>0</v>
      </c>
      <c r="L2114">
        <v>0</v>
      </c>
      <c r="M2114">
        <v>0</v>
      </c>
    </row>
    <row r="2115" spans="1:13">
      <c r="A2115" t="s">
        <v>32</v>
      </c>
      <c r="B2115" s="158">
        <v>46012</v>
      </c>
      <c r="C2115">
        <v>0</v>
      </c>
      <c r="D2115">
        <v>0</v>
      </c>
      <c r="E2115">
        <v>0</v>
      </c>
      <c r="F2115">
        <v>0</v>
      </c>
      <c r="G2115">
        <v>0</v>
      </c>
      <c r="H2115">
        <v>0</v>
      </c>
      <c r="I2115">
        <v>0</v>
      </c>
      <c r="J2115">
        <v>0</v>
      </c>
      <c r="K2115">
        <v>0</v>
      </c>
      <c r="L2115">
        <v>0</v>
      </c>
      <c r="M2115">
        <v>0</v>
      </c>
    </row>
    <row r="2116" spans="1:13">
      <c r="A2116" t="s">
        <v>32</v>
      </c>
      <c r="B2116" s="158">
        <v>46013</v>
      </c>
      <c r="C2116">
        <v>0</v>
      </c>
      <c r="D2116">
        <v>0</v>
      </c>
      <c r="E2116">
        <v>0</v>
      </c>
      <c r="F2116">
        <v>0</v>
      </c>
      <c r="G2116">
        <v>0</v>
      </c>
      <c r="H2116">
        <v>0</v>
      </c>
      <c r="I2116">
        <v>0</v>
      </c>
      <c r="J2116">
        <v>0</v>
      </c>
      <c r="K2116">
        <v>0</v>
      </c>
      <c r="L2116">
        <v>0</v>
      </c>
      <c r="M2116">
        <v>0</v>
      </c>
    </row>
    <row r="2117" spans="1:13">
      <c r="A2117" t="s">
        <v>32</v>
      </c>
      <c r="B2117" s="158">
        <v>46014</v>
      </c>
      <c r="C2117">
        <v>0</v>
      </c>
      <c r="D2117">
        <v>0</v>
      </c>
      <c r="E2117">
        <v>0</v>
      </c>
      <c r="F2117">
        <v>0</v>
      </c>
      <c r="G2117">
        <v>0</v>
      </c>
      <c r="H2117">
        <v>0</v>
      </c>
      <c r="I2117">
        <v>0</v>
      </c>
      <c r="J2117">
        <v>0</v>
      </c>
      <c r="K2117">
        <v>0</v>
      </c>
      <c r="L2117">
        <v>0</v>
      </c>
      <c r="M2117">
        <v>0</v>
      </c>
    </row>
    <row r="2118" spans="1:13">
      <c r="A2118" t="s">
        <v>32</v>
      </c>
      <c r="B2118" s="158">
        <v>46015</v>
      </c>
      <c r="C2118">
        <v>0</v>
      </c>
      <c r="D2118">
        <v>0</v>
      </c>
      <c r="E2118">
        <v>0</v>
      </c>
      <c r="F2118">
        <v>0</v>
      </c>
      <c r="G2118">
        <v>0</v>
      </c>
      <c r="H2118">
        <v>0</v>
      </c>
      <c r="I2118">
        <v>0</v>
      </c>
      <c r="J2118">
        <v>0</v>
      </c>
      <c r="K2118">
        <v>0</v>
      </c>
      <c r="L2118">
        <v>0</v>
      </c>
      <c r="M2118">
        <v>0</v>
      </c>
    </row>
    <row r="2119" spans="1:13">
      <c r="A2119" t="s">
        <v>32</v>
      </c>
      <c r="B2119" s="158">
        <v>46016</v>
      </c>
      <c r="C2119">
        <v>0</v>
      </c>
      <c r="D2119">
        <v>0</v>
      </c>
      <c r="E2119">
        <v>0</v>
      </c>
      <c r="F2119">
        <v>0</v>
      </c>
      <c r="G2119">
        <v>0</v>
      </c>
      <c r="H2119">
        <v>0</v>
      </c>
      <c r="I2119">
        <v>0</v>
      </c>
      <c r="J2119">
        <v>0</v>
      </c>
      <c r="K2119">
        <v>0</v>
      </c>
      <c r="L2119">
        <v>0</v>
      </c>
      <c r="M2119">
        <v>0</v>
      </c>
    </row>
    <row r="2120" spans="1:13">
      <c r="A2120" t="s">
        <v>32</v>
      </c>
      <c r="B2120" s="158">
        <v>46017</v>
      </c>
      <c r="C2120">
        <v>0</v>
      </c>
      <c r="D2120">
        <v>0</v>
      </c>
      <c r="E2120">
        <v>0</v>
      </c>
      <c r="F2120">
        <v>0</v>
      </c>
      <c r="G2120">
        <v>0</v>
      </c>
      <c r="H2120">
        <v>0</v>
      </c>
      <c r="I2120">
        <v>0</v>
      </c>
      <c r="J2120">
        <v>0</v>
      </c>
      <c r="K2120">
        <v>0</v>
      </c>
      <c r="L2120">
        <v>0</v>
      </c>
      <c r="M2120">
        <v>0</v>
      </c>
    </row>
    <row r="2121" spans="1:13">
      <c r="A2121" t="s">
        <v>32</v>
      </c>
      <c r="B2121" s="158">
        <v>46018</v>
      </c>
      <c r="C2121">
        <v>0</v>
      </c>
      <c r="D2121">
        <v>0</v>
      </c>
      <c r="E2121">
        <v>0</v>
      </c>
      <c r="F2121">
        <v>0</v>
      </c>
      <c r="G2121">
        <v>0</v>
      </c>
      <c r="H2121">
        <v>0</v>
      </c>
      <c r="I2121">
        <v>0</v>
      </c>
      <c r="J2121">
        <v>0</v>
      </c>
      <c r="K2121">
        <v>0</v>
      </c>
      <c r="L2121">
        <v>0</v>
      </c>
      <c r="M2121">
        <v>0</v>
      </c>
    </row>
    <row r="2122" spans="1:13">
      <c r="A2122" t="s">
        <v>32</v>
      </c>
      <c r="B2122" s="158">
        <v>46019</v>
      </c>
      <c r="C2122">
        <v>0</v>
      </c>
      <c r="D2122">
        <v>0</v>
      </c>
      <c r="E2122">
        <v>0</v>
      </c>
      <c r="F2122">
        <v>0</v>
      </c>
      <c r="G2122">
        <v>0</v>
      </c>
      <c r="H2122">
        <v>0</v>
      </c>
      <c r="I2122">
        <v>0</v>
      </c>
      <c r="J2122">
        <v>0</v>
      </c>
      <c r="K2122">
        <v>0</v>
      </c>
      <c r="L2122">
        <v>0</v>
      </c>
      <c r="M2122">
        <v>0</v>
      </c>
    </row>
    <row r="2123" spans="1:13">
      <c r="A2123" t="s">
        <v>32</v>
      </c>
      <c r="B2123" s="158">
        <v>46020</v>
      </c>
      <c r="C2123">
        <v>0</v>
      </c>
      <c r="D2123">
        <v>0</v>
      </c>
      <c r="E2123">
        <v>0</v>
      </c>
      <c r="F2123">
        <v>0</v>
      </c>
      <c r="G2123">
        <v>0</v>
      </c>
      <c r="H2123">
        <v>0</v>
      </c>
      <c r="I2123">
        <v>0</v>
      </c>
      <c r="J2123">
        <v>0</v>
      </c>
      <c r="K2123">
        <v>0</v>
      </c>
      <c r="L2123">
        <v>0</v>
      </c>
      <c r="M2123">
        <v>0</v>
      </c>
    </row>
    <row r="2124" spans="1:13">
      <c r="A2124" t="s">
        <v>32</v>
      </c>
      <c r="B2124" s="158">
        <v>46021</v>
      </c>
      <c r="C2124">
        <v>0</v>
      </c>
      <c r="D2124">
        <v>0</v>
      </c>
      <c r="E2124">
        <v>0</v>
      </c>
      <c r="F2124">
        <v>0</v>
      </c>
      <c r="G2124">
        <v>0</v>
      </c>
      <c r="H2124">
        <v>0</v>
      </c>
      <c r="I2124">
        <v>0</v>
      </c>
      <c r="J2124">
        <v>0</v>
      </c>
      <c r="K2124">
        <v>0</v>
      </c>
      <c r="L2124">
        <v>0</v>
      </c>
      <c r="M2124">
        <v>0</v>
      </c>
    </row>
    <row r="2125" spans="1:13">
      <c r="A2125" t="s">
        <v>32</v>
      </c>
      <c r="B2125" s="158">
        <v>46022</v>
      </c>
      <c r="C2125">
        <v>0</v>
      </c>
      <c r="D2125">
        <v>0</v>
      </c>
      <c r="E2125">
        <v>0</v>
      </c>
      <c r="F2125">
        <v>0</v>
      </c>
      <c r="G2125">
        <v>0</v>
      </c>
      <c r="H2125">
        <v>0</v>
      </c>
      <c r="I2125">
        <v>0</v>
      </c>
      <c r="J2125">
        <v>0</v>
      </c>
      <c r="K2125">
        <v>0</v>
      </c>
      <c r="L2125">
        <v>0</v>
      </c>
      <c r="M2125">
        <v>0</v>
      </c>
    </row>
    <row r="2126" spans="1:13">
      <c r="A2126" t="s">
        <v>33</v>
      </c>
      <c r="B2126" s="158" cm="1">
        <f t="array" ref="B2126:M2224">+'LILIANA ZARATE'!A5:L103</f>
        <v>45924</v>
      </c>
      <c r="C2126">
        <v>0</v>
      </c>
      <c r="D2126">
        <v>0</v>
      </c>
      <c r="E2126">
        <v>0</v>
      </c>
      <c r="F2126">
        <v>0</v>
      </c>
      <c r="G2126">
        <v>0</v>
      </c>
      <c r="H2126">
        <v>0</v>
      </c>
      <c r="I2126">
        <v>0</v>
      </c>
      <c r="J2126">
        <v>0</v>
      </c>
      <c r="K2126">
        <v>0</v>
      </c>
      <c r="L2126">
        <v>0</v>
      </c>
      <c r="M2126">
        <v>0</v>
      </c>
    </row>
    <row r="2127" spans="1:13">
      <c r="A2127" t="s">
        <v>33</v>
      </c>
      <c r="B2127" s="158">
        <v>45925</v>
      </c>
      <c r="C2127">
        <v>0</v>
      </c>
      <c r="D2127">
        <v>0</v>
      </c>
      <c r="E2127">
        <v>0</v>
      </c>
      <c r="F2127">
        <v>0</v>
      </c>
      <c r="G2127">
        <v>0</v>
      </c>
      <c r="H2127">
        <v>0</v>
      </c>
      <c r="I2127">
        <v>0</v>
      </c>
      <c r="J2127">
        <v>0</v>
      </c>
      <c r="K2127">
        <v>0</v>
      </c>
      <c r="L2127">
        <v>0</v>
      </c>
      <c r="M2127">
        <v>0</v>
      </c>
    </row>
    <row r="2128" spans="1:13">
      <c r="A2128" t="s">
        <v>33</v>
      </c>
      <c r="B2128" s="158">
        <v>45926</v>
      </c>
      <c r="C2128">
        <v>0</v>
      </c>
      <c r="D2128">
        <v>0</v>
      </c>
      <c r="E2128">
        <v>0</v>
      </c>
      <c r="F2128">
        <v>0</v>
      </c>
      <c r="G2128">
        <v>0</v>
      </c>
      <c r="H2128">
        <v>0</v>
      </c>
      <c r="I2128">
        <v>0</v>
      </c>
      <c r="J2128">
        <v>0</v>
      </c>
      <c r="K2128">
        <v>0</v>
      </c>
      <c r="L2128">
        <v>0</v>
      </c>
      <c r="M2128">
        <v>0</v>
      </c>
    </row>
    <row r="2129" spans="1:13">
      <c r="A2129" t="s">
        <v>33</v>
      </c>
      <c r="B2129" s="158">
        <v>45927</v>
      </c>
      <c r="C2129">
        <v>0</v>
      </c>
      <c r="D2129">
        <v>0</v>
      </c>
      <c r="E2129">
        <v>0</v>
      </c>
      <c r="F2129">
        <v>0</v>
      </c>
      <c r="G2129">
        <v>0</v>
      </c>
      <c r="H2129">
        <v>0</v>
      </c>
      <c r="I2129">
        <v>0</v>
      </c>
      <c r="J2129">
        <v>0</v>
      </c>
      <c r="K2129">
        <v>0</v>
      </c>
      <c r="L2129">
        <v>0</v>
      </c>
      <c r="M2129">
        <v>0</v>
      </c>
    </row>
    <row r="2130" spans="1:13">
      <c r="A2130" t="s">
        <v>33</v>
      </c>
      <c r="B2130" s="158">
        <v>45928</v>
      </c>
      <c r="C2130">
        <v>0</v>
      </c>
      <c r="D2130">
        <v>0</v>
      </c>
      <c r="E2130">
        <v>0</v>
      </c>
      <c r="F2130">
        <v>0</v>
      </c>
      <c r="G2130">
        <v>0</v>
      </c>
      <c r="H2130">
        <v>0</v>
      </c>
      <c r="I2130">
        <v>0</v>
      </c>
      <c r="J2130">
        <v>0</v>
      </c>
      <c r="K2130">
        <v>0</v>
      </c>
      <c r="L2130">
        <v>0</v>
      </c>
      <c r="M2130">
        <v>0</v>
      </c>
    </row>
    <row r="2131" spans="1:13">
      <c r="A2131" t="s">
        <v>33</v>
      </c>
      <c r="B2131" s="158">
        <v>45929</v>
      </c>
      <c r="C2131">
        <v>0</v>
      </c>
      <c r="D2131">
        <v>0</v>
      </c>
      <c r="E2131">
        <v>0</v>
      </c>
      <c r="F2131">
        <v>0</v>
      </c>
      <c r="G2131">
        <v>0</v>
      </c>
      <c r="H2131">
        <v>0</v>
      </c>
      <c r="I2131">
        <v>0</v>
      </c>
      <c r="J2131">
        <v>0</v>
      </c>
      <c r="K2131">
        <v>0</v>
      </c>
      <c r="L2131">
        <v>0</v>
      </c>
      <c r="M2131">
        <v>0</v>
      </c>
    </row>
    <row r="2132" spans="1:13">
      <c r="A2132" t="s">
        <v>33</v>
      </c>
      <c r="B2132" s="158">
        <v>45930</v>
      </c>
      <c r="C2132">
        <v>0</v>
      </c>
      <c r="D2132">
        <v>0</v>
      </c>
      <c r="E2132">
        <v>0</v>
      </c>
      <c r="F2132">
        <v>0</v>
      </c>
      <c r="G2132">
        <v>0</v>
      </c>
      <c r="H2132">
        <v>0</v>
      </c>
      <c r="I2132">
        <v>0</v>
      </c>
      <c r="J2132">
        <v>0</v>
      </c>
      <c r="K2132">
        <v>0</v>
      </c>
      <c r="L2132">
        <v>0</v>
      </c>
      <c r="M2132">
        <v>0</v>
      </c>
    </row>
    <row r="2133" spans="1:13">
      <c r="A2133" t="s">
        <v>33</v>
      </c>
      <c r="B2133" s="158">
        <v>45931</v>
      </c>
      <c r="C2133">
        <v>0</v>
      </c>
      <c r="D2133">
        <v>0</v>
      </c>
      <c r="E2133">
        <v>0</v>
      </c>
      <c r="F2133">
        <v>0</v>
      </c>
      <c r="G2133">
        <v>0</v>
      </c>
      <c r="H2133">
        <v>0</v>
      </c>
      <c r="I2133">
        <v>0</v>
      </c>
      <c r="J2133">
        <v>0</v>
      </c>
      <c r="K2133">
        <v>0</v>
      </c>
      <c r="L2133">
        <v>0</v>
      </c>
      <c r="M2133">
        <v>0</v>
      </c>
    </row>
    <row r="2134" spans="1:13">
      <c r="A2134" t="s">
        <v>33</v>
      </c>
      <c r="B2134" s="158">
        <v>45932</v>
      </c>
      <c r="C2134">
        <v>0</v>
      </c>
      <c r="D2134">
        <v>0</v>
      </c>
      <c r="E2134">
        <v>0</v>
      </c>
      <c r="F2134">
        <v>0</v>
      </c>
      <c r="G2134">
        <v>0</v>
      </c>
      <c r="H2134">
        <v>0</v>
      </c>
      <c r="I2134">
        <v>0</v>
      </c>
      <c r="J2134">
        <v>0</v>
      </c>
      <c r="K2134">
        <v>0</v>
      </c>
      <c r="L2134">
        <v>0</v>
      </c>
      <c r="M2134">
        <v>0</v>
      </c>
    </row>
    <row r="2135" spans="1:13">
      <c r="A2135" t="s">
        <v>33</v>
      </c>
      <c r="B2135" s="158">
        <v>45933</v>
      </c>
      <c r="C2135">
        <v>0</v>
      </c>
      <c r="D2135">
        <v>0</v>
      </c>
      <c r="E2135">
        <v>0</v>
      </c>
      <c r="F2135">
        <v>0</v>
      </c>
      <c r="G2135">
        <v>0</v>
      </c>
      <c r="H2135">
        <v>0</v>
      </c>
      <c r="I2135">
        <v>0</v>
      </c>
      <c r="J2135">
        <v>0</v>
      </c>
      <c r="K2135">
        <v>0</v>
      </c>
      <c r="L2135">
        <v>0</v>
      </c>
      <c r="M2135">
        <v>0</v>
      </c>
    </row>
    <row r="2136" spans="1:13">
      <c r="A2136" t="s">
        <v>33</v>
      </c>
      <c r="B2136" s="158">
        <v>45934</v>
      </c>
      <c r="C2136">
        <v>0</v>
      </c>
      <c r="D2136">
        <v>0</v>
      </c>
      <c r="E2136">
        <v>0</v>
      </c>
      <c r="F2136">
        <v>0</v>
      </c>
      <c r="G2136">
        <v>0</v>
      </c>
      <c r="H2136">
        <v>0</v>
      </c>
      <c r="I2136">
        <v>0</v>
      </c>
      <c r="J2136">
        <v>0</v>
      </c>
      <c r="K2136">
        <v>0</v>
      </c>
      <c r="L2136">
        <v>0</v>
      </c>
      <c r="M2136">
        <v>0</v>
      </c>
    </row>
    <row r="2137" spans="1:13">
      <c r="A2137" t="s">
        <v>33</v>
      </c>
      <c r="B2137" s="158">
        <v>45935</v>
      </c>
      <c r="C2137">
        <v>0</v>
      </c>
      <c r="D2137">
        <v>0</v>
      </c>
      <c r="E2137">
        <v>0</v>
      </c>
      <c r="F2137">
        <v>0</v>
      </c>
      <c r="G2137">
        <v>0</v>
      </c>
      <c r="H2137">
        <v>0</v>
      </c>
      <c r="I2137">
        <v>0</v>
      </c>
      <c r="J2137">
        <v>0</v>
      </c>
      <c r="K2137">
        <v>0</v>
      </c>
      <c r="L2137">
        <v>0</v>
      </c>
      <c r="M2137">
        <v>0</v>
      </c>
    </row>
    <row r="2138" spans="1:13">
      <c r="A2138" t="s">
        <v>33</v>
      </c>
      <c r="B2138" s="158">
        <v>45936</v>
      </c>
      <c r="C2138">
        <v>0</v>
      </c>
      <c r="D2138">
        <v>0</v>
      </c>
      <c r="E2138">
        <v>0</v>
      </c>
      <c r="F2138">
        <v>0</v>
      </c>
      <c r="G2138">
        <v>0</v>
      </c>
      <c r="H2138">
        <v>0</v>
      </c>
      <c r="I2138">
        <v>0</v>
      </c>
      <c r="J2138">
        <v>0</v>
      </c>
      <c r="K2138">
        <v>0</v>
      </c>
      <c r="L2138">
        <v>0</v>
      </c>
      <c r="M2138" t="str">
        <v xml:space="preserve">SE REMITE DEL PROYECTO DAPRE CON UN SALDO PENDIENTE DE 589 REGISTROS EQUIVALENTES A 4,5 DIAS DE PRODUCCION. 
INGRESA PROYECTO MINDEFENSA
CURVA DE APRENDIZAJE EN EL PROCESO ORDENACION </v>
      </c>
    </row>
    <row r="2139" spans="1:13">
      <c r="A2139" t="s">
        <v>33</v>
      </c>
      <c r="B2139" s="158">
        <v>45937</v>
      </c>
      <c r="C2139">
        <v>0</v>
      </c>
      <c r="D2139">
        <v>0</v>
      </c>
      <c r="E2139">
        <v>0</v>
      </c>
      <c r="F2139">
        <v>0</v>
      </c>
      <c r="G2139">
        <v>0</v>
      </c>
      <c r="H2139">
        <v>0</v>
      </c>
      <c r="I2139">
        <v>0</v>
      </c>
      <c r="J2139">
        <v>0</v>
      </c>
      <c r="K2139">
        <v>0</v>
      </c>
      <c r="L2139">
        <v>0</v>
      </c>
      <c r="M2139">
        <v>0</v>
      </c>
    </row>
    <row r="2140" spans="1:13">
      <c r="A2140" t="s">
        <v>33</v>
      </c>
      <c r="B2140" s="158">
        <v>45938</v>
      </c>
      <c r="C2140">
        <v>0</v>
      </c>
      <c r="D2140">
        <v>0</v>
      </c>
      <c r="E2140">
        <v>0</v>
      </c>
      <c r="F2140">
        <v>0</v>
      </c>
      <c r="G2140">
        <v>0</v>
      </c>
      <c r="H2140">
        <v>0</v>
      </c>
      <c r="I2140">
        <v>0</v>
      </c>
      <c r="J2140">
        <v>0</v>
      </c>
      <c r="K2140">
        <v>0</v>
      </c>
      <c r="L2140">
        <v>0</v>
      </c>
      <c r="M2140">
        <v>0</v>
      </c>
    </row>
    <row r="2141" spans="1:13">
      <c r="A2141" t="s">
        <v>33</v>
      </c>
      <c r="B2141" s="158">
        <v>45939</v>
      </c>
      <c r="C2141">
        <v>1</v>
      </c>
      <c r="D2141">
        <v>0</v>
      </c>
      <c r="E2141">
        <v>0</v>
      </c>
      <c r="F2141">
        <v>0</v>
      </c>
      <c r="G2141">
        <v>0</v>
      </c>
      <c r="H2141">
        <v>0</v>
      </c>
      <c r="I2141">
        <v>0</v>
      </c>
      <c r="J2141">
        <v>0</v>
      </c>
      <c r="K2141">
        <v>0</v>
      </c>
      <c r="L2141">
        <v>0</v>
      </c>
      <c r="M2141" t="str">
        <v>GAVETA 9</v>
      </c>
    </row>
    <row r="2142" spans="1:13">
      <c r="A2142" t="s">
        <v>33</v>
      </c>
      <c r="B2142" s="158">
        <v>45940</v>
      </c>
      <c r="C2142">
        <v>0</v>
      </c>
      <c r="D2142">
        <v>0</v>
      </c>
      <c r="E2142">
        <v>0</v>
      </c>
      <c r="F2142">
        <v>0</v>
      </c>
      <c r="G2142">
        <v>0</v>
      </c>
      <c r="H2142">
        <v>0</v>
      </c>
      <c r="I2142">
        <v>0</v>
      </c>
      <c r="J2142">
        <v>0</v>
      </c>
      <c r="K2142">
        <v>0</v>
      </c>
      <c r="L2142">
        <v>0</v>
      </c>
      <c r="M2142" t="str">
        <v>NO ASISTIO</v>
      </c>
    </row>
    <row r="2143" spans="1:13">
      <c r="A2143" t="s">
        <v>33</v>
      </c>
      <c r="B2143" s="158">
        <v>45941</v>
      </c>
      <c r="C2143">
        <v>0</v>
      </c>
      <c r="D2143">
        <v>0</v>
      </c>
      <c r="E2143">
        <v>260</v>
      </c>
      <c r="F2143">
        <v>0</v>
      </c>
      <c r="G2143">
        <v>0</v>
      </c>
      <c r="H2143">
        <v>0</v>
      </c>
      <c r="I2143">
        <v>0</v>
      </c>
      <c r="J2143">
        <v>0</v>
      </c>
      <c r="K2143">
        <v>0</v>
      </c>
      <c r="L2143">
        <v>0</v>
      </c>
      <c r="M2143" t="str">
        <v>GAVETA 53</v>
      </c>
    </row>
    <row r="2144" spans="1:13">
      <c r="A2144" t="s">
        <v>33</v>
      </c>
      <c r="B2144" s="158">
        <v>45942</v>
      </c>
      <c r="C2144">
        <v>0</v>
      </c>
      <c r="D2144">
        <v>0</v>
      </c>
      <c r="E2144">
        <v>0</v>
      </c>
      <c r="F2144">
        <v>0</v>
      </c>
      <c r="G2144">
        <v>0</v>
      </c>
      <c r="H2144">
        <v>0</v>
      </c>
      <c r="I2144">
        <v>0</v>
      </c>
      <c r="J2144">
        <v>0</v>
      </c>
      <c r="K2144">
        <v>0</v>
      </c>
      <c r="L2144">
        <v>0</v>
      </c>
      <c r="M2144">
        <v>0</v>
      </c>
    </row>
    <row r="2145" spans="1:13">
      <c r="A2145" t="s">
        <v>33</v>
      </c>
      <c r="B2145" s="158">
        <v>45943</v>
      </c>
      <c r="C2145">
        <v>0</v>
      </c>
      <c r="D2145">
        <v>0</v>
      </c>
      <c r="E2145">
        <v>0</v>
      </c>
      <c r="F2145">
        <v>0</v>
      </c>
      <c r="G2145">
        <v>0</v>
      </c>
      <c r="H2145">
        <v>0</v>
      </c>
      <c r="I2145">
        <v>0</v>
      </c>
      <c r="J2145">
        <v>0</v>
      </c>
      <c r="K2145">
        <v>0</v>
      </c>
      <c r="L2145">
        <v>0</v>
      </c>
      <c r="M2145">
        <v>0</v>
      </c>
    </row>
    <row r="2146" spans="1:13">
      <c r="A2146" t="s">
        <v>33</v>
      </c>
      <c r="B2146" s="158">
        <v>45944</v>
      </c>
      <c r="C2146">
        <v>0</v>
      </c>
      <c r="D2146">
        <v>0</v>
      </c>
      <c r="E2146">
        <v>0</v>
      </c>
      <c r="F2146">
        <v>0</v>
      </c>
      <c r="G2146">
        <v>0</v>
      </c>
      <c r="H2146">
        <v>0</v>
      </c>
      <c r="I2146">
        <v>0</v>
      </c>
      <c r="J2146">
        <v>0</v>
      </c>
      <c r="K2146">
        <v>0</v>
      </c>
      <c r="L2146">
        <v>0</v>
      </c>
      <c r="M2146" t="str">
        <v xml:space="preserve">SE REALIZA SEGUIMIENTO EVIDENCIANDO UN SALDO PENDIENTE DE 3 GAVETAS EN EL  PROCESO DE ORDENACION, EQUIVALENTES A TRES DIAS DE PRODUCCION.
TENIENDO EN CUENTA EL SALDO PENDIENTE DE 4,5 DIAS EN EL PROYECTO DAPRE PRESENTA UN PENDIENTE EN METAS DE PRODUCCION EQUIVALENTES A 7.5 DIAS   </v>
      </c>
    </row>
    <row r="2147" spans="1:13">
      <c r="A2147" t="s">
        <v>33</v>
      </c>
      <c r="B2147" s="158">
        <v>45945</v>
      </c>
      <c r="C2147">
        <v>0</v>
      </c>
      <c r="D2147">
        <v>0</v>
      </c>
      <c r="E2147">
        <v>260</v>
      </c>
      <c r="F2147">
        <v>0</v>
      </c>
      <c r="G2147">
        <v>0</v>
      </c>
      <c r="H2147">
        <v>0</v>
      </c>
      <c r="I2147">
        <v>0</v>
      </c>
      <c r="J2147">
        <v>0</v>
      </c>
      <c r="K2147">
        <v>0</v>
      </c>
      <c r="L2147">
        <v>0</v>
      </c>
      <c r="M2147" t="str">
        <v>GAVETA 53
PASA AL PROCESO DE INVENTARIO</v>
      </c>
    </row>
    <row r="2148" spans="1:13">
      <c r="A2148" t="s">
        <v>33</v>
      </c>
      <c r="B2148" s="158">
        <v>45946</v>
      </c>
      <c r="C2148">
        <v>0</v>
      </c>
      <c r="D2148">
        <v>0</v>
      </c>
      <c r="E2148">
        <v>260</v>
      </c>
      <c r="F2148">
        <v>0</v>
      </c>
      <c r="G2148">
        <v>0</v>
      </c>
      <c r="H2148">
        <v>0</v>
      </c>
      <c r="I2148">
        <v>0</v>
      </c>
      <c r="J2148">
        <v>0</v>
      </c>
      <c r="K2148">
        <v>0</v>
      </c>
      <c r="L2148">
        <v>0</v>
      </c>
      <c r="M2148" t="str">
        <v>GAVETA 53</v>
      </c>
    </row>
    <row r="2149" spans="1:13">
      <c r="A2149" t="s">
        <v>33</v>
      </c>
      <c r="B2149" s="158">
        <v>45947</v>
      </c>
      <c r="C2149">
        <v>0</v>
      </c>
      <c r="D2149">
        <v>0</v>
      </c>
      <c r="E2149">
        <v>261</v>
      </c>
      <c r="F2149">
        <v>0</v>
      </c>
      <c r="G2149">
        <v>0</v>
      </c>
      <c r="H2149">
        <v>0</v>
      </c>
      <c r="I2149">
        <v>0</v>
      </c>
      <c r="J2149">
        <v>0</v>
      </c>
      <c r="K2149">
        <v>0</v>
      </c>
      <c r="L2149">
        <v>0</v>
      </c>
      <c r="M2149" t="str">
        <v>GAVETA 53</v>
      </c>
    </row>
    <row r="2150" spans="1:13">
      <c r="A2150" t="s">
        <v>33</v>
      </c>
      <c r="B2150" s="158">
        <v>45948</v>
      </c>
      <c r="C2150">
        <v>0</v>
      </c>
      <c r="D2150">
        <v>0</v>
      </c>
      <c r="E2150">
        <v>0</v>
      </c>
      <c r="F2150">
        <v>0</v>
      </c>
      <c r="G2150">
        <v>0</v>
      </c>
      <c r="H2150">
        <v>0</v>
      </c>
      <c r="I2150">
        <v>0</v>
      </c>
      <c r="J2150">
        <v>0</v>
      </c>
      <c r="K2150">
        <v>0</v>
      </c>
      <c r="L2150">
        <v>0</v>
      </c>
      <c r="M2150">
        <v>0</v>
      </c>
    </row>
    <row r="2151" spans="1:13">
      <c r="A2151" t="s">
        <v>33</v>
      </c>
      <c r="B2151" s="158">
        <v>45949</v>
      </c>
      <c r="C2151">
        <v>0</v>
      </c>
      <c r="D2151">
        <v>0</v>
      </c>
      <c r="E2151">
        <v>0</v>
      </c>
      <c r="F2151">
        <v>0</v>
      </c>
      <c r="G2151">
        <v>0</v>
      </c>
      <c r="H2151">
        <v>0</v>
      </c>
      <c r="I2151">
        <v>0</v>
      </c>
      <c r="J2151">
        <v>0</v>
      </c>
      <c r="K2151">
        <v>0</v>
      </c>
      <c r="L2151">
        <v>0</v>
      </c>
      <c r="M2151">
        <v>0</v>
      </c>
    </row>
    <row r="2152" spans="1:13">
      <c r="A2152" t="s">
        <v>33</v>
      </c>
      <c r="B2152" s="158">
        <v>45950</v>
      </c>
      <c r="C2152">
        <v>0</v>
      </c>
      <c r="D2152">
        <v>0</v>
      </c>
      <c r="E2152">
        <v>261</v>
      </c>
      <c r="F2152">
        <v>0</v>
      </c>
      <c r="G2152">
        <v>0</v>
      </c>
      <c r="H2152">
        <v>0</v>
      </c>
      <c r="I2152">
        <v>0</v>
      </c>
      <c r="J2152">
        <v>0</v>
      </c>
      <c r="K2152">
        <v>0</v>
      </c>
      <c r="L2152">
        <v>0</v>
      </c>
      <c r="M2152" t="str">
        <v>GAVETA 53</v>
      </c>
    </row>
    <row r="2153" spans="1:13">
      <c r="A2153" t="s">
        <v>33</v>
      </c>
      <c r="B2153" s="158">
        <v>45951</v>
      </c>
      <c r="C2153">
        <v>0</v>
      </c>
      <c r="D2153">
        <v>0</v>
      </c>
      <c r="E2153">
        <v>101</v>
      </c>
      <c r="F2153">
        <v>0</v>
      </c>
      <c r="G2153">
        <v>0</v>
      </c>
      <c r="H2153">
        <v>0</v>
      </c>
      <c r="I2153">
        <v>0</v>
      </c>
      <c r="J2153">
        <v>0</v>
      </c>
      <c r="K2153">
        <v>0</v>
      </c>
      <c r="L2153">
        <v>0</v>
      </c>
      <c r="M2153" t="str">
        <v>GAVETA 53</v>
      </c>
    </row>
    <row r="2154" spans="1:13">
      <c r="A2154" t="s">
        <v>33</v>
      </c>
      <c r="B2154" s="158">
        <v>45952</v>
      </c>
      <c r="C2154">
        <v>0</v>
      </c>
      <c r="D2154">
        <v>0</v>
      </c>
      <c r="E2154">
        <v>0</v>
      </c>
      <c r="F2154">
        <v>0</v>
      </c>
      <c r="G2154">
        <v>0</v>
      </c>
      <c r="H2154">
        <v>0</v>
      </c>
      <c r="I2154">
        <v>0</v>
      </c>
      <c r="J2154">
        <v>0</v>
      </c>
      <c r="K2154">
        <v>0</v>
      </c>
      <c r="L2154">
        <v>0</v>
      </c>
      <c r="M2154" t="str">
        <v>NO ASISTIO</v>
      </c>
    </row>
    <row r="2155" spans="1:13">
      <c r="A2155" t="s">
        <v>33</v>
      </c>
      <c r="B2155" s="158">
        <v>45953</v>
      </c>
      <c r="C2155">
        <v>0</v>
      </c>
      <c r="D2155">
        <v>0</v>
      </c>
      <c r="E2155">
        <v>0</v>
      </c>
      <c r="F2155">
        <v>0</v>
      </c>
      <c r="G2155">
        <v>0</v>
      </c>
      <c r="H2155">
        <v>0</v>
      </c>
      <c r="I2155">
        <v>0</v>
      </c>
      <c r="J2155">
        <v>0</v>
      </c>
      <c r="K2155">
        <v>0</v>
      </c>
      <c r="L2155">
        <v>0</v>
      </c>
      <c r="M2155" t="str">
        <v>NO ASISTIO</v>
      </c>
    </row>
    <row r="2156" spans="1:13">
      <c r="A2156" t="s">
        <v>33</v>
      </c>
      <c r="B2156" s="158">
        <v>45954</v>
      </c>
      <c r="C2156">
        <v>0</v>
      </c>
      <c r="D2156">
        <v>0</v>
      </c>
      <c r="E2156">
        <v>0</v>
      </c>
      <c r="F2156">
        <v>0</v>
      </c>
      <c r="G2156">
        <v>0</v>
      </c>
      <c r="H2156">
        <v>0</v>
      </c>
      <c r="I2156">
        <v>0</v>
      </c>
      <c r="J2156">
        <v>0</v>
      </c>
      <c r="K2156">
        <v>0</v>
      </c>
      <c r="L2156">
        <v>0</v>
      </c>
      <c r="M2156" t="str">
        <v xml:space="preserve">SE REALIZA SEGUIMIENTO CON CORTE AL 24 DE OCTUBRE DE 2025 EVIDENCIANDO QUE CONTINUAN PENDIENTES 3 GAVETAS DEL PROCESO DE ORDENACION + 4,5 DIAS DE PRODUCCION DEL PROYECTO DAPRE Y UN ADICIONAL DE 937 REGISTROS DE INVENTARIO EQUIVALENTES A 3,6 DIAS EN METAS DE PRODUCCION
CONCLUSION: PRESENTA UN SALDO PENDIENTE DE 11,1 DIAS EN META DE PRODUCCION  </v>
      </c>
    </row>
    <row r="2157" spans="1:13">
      <c r="A2157" t="s">
        <v>33</v>
      </c>
      <c r="B2157" s="158">
        <v>45955</v>
      </c>
      <c r="C2157">
        <v>0</v>
      </c>
      <c r="D2157">
        <v>0</v>
      </c>
      <c r="E2157">
        <v>0</v>
      </c>
      <c r="F2157">
        <v>0</v>
      </c>
      <c r="G2157">
        <v>0</v>
      </c>
      <c r="H2157">
        <v>0</v>
      </c>
      <c r="I2157">
        <v>0</v>
      </c>
      <c r="J2157">
        <v>0</v>
      </c>
      <c r="K2157">
        <v>0</v>
      </c>
      <c r="L2157">
        <v>0</v>
      </c>
      <c r="M2157">
        <v>0</v>
      </c>
    </row>
    <row r="2158" spans="1:13">
      <c r="A2158" t="s">
        <v>33</v>
      </c>
      <c r="B2158" s="158">
        <v>45956</v>
      </c>
      <c r="C2158">
        <v>0</v>
      </c>
      <c r="D2158">
        <v>0</v>
      </c>
      <c r="E2158">
        <v>0</v>
      </c>
      <c r="F2158">
        <v>0</v>
      </c>
      <c r="G2158">
        <v>0</v>
      </c>
      <c r="H2158">
        <v>0</v>
      </c>
      <c r="I2158">
        <v>0</v>
      </c>
      <c r="J2158">
        <v>0</v>
      </c>
      <c r="K2158">
        <v>0</v>
      </c>
      <c r="L2158">
        <v>0</v>
      </c>
      <c r="M2158">
        <v>0</v>
      </c>
    </row>
    <row r="2159" spans="1:13">
      <c r="A2159" t="s">
        <v>33</v>
      </c>
      <c r="B2159" s="158">
        <v>45957</v>
      </c>
      <c r="C2159">
        <v>0</v>
      </c>
      <c r="D2159">
        <v>0</v>
      </c>
      <c r="E2159">
        <v>0</v>
      </c>
      <c r="F2159">
        <v>0</v>
      </c>
      <c r="G2159">
        <v>0</v>
      </c>
      <c r="H2159">
        <v>0</v>
      </c>
      <c r="I2159">
        <v>0</v>
      </c>
      <c r="J2159">
        <v>0</v>
      </c>
      <c r="K2159">
        <v>0</v>
      </c>
      <c r="L2159">
        <v>0</v>
      </c>
      <c r="M2159">
        <v>0</v>
      </c>
    </row>
    <row r="2160" spans="1:13">
      <c r="A2160" t="s">
        <v>33</v>
      </c>
      <c r="B2160" s="158">
        <v>45958</v>
      </c>
      <c r="C2160">
        <v>0</v>
      </c>
      <c r="D2160">
        <v>0</v>
      </c>
      <c r="E2160">
        <v>0</v>
      </c>
      <c r="F2160">
        <v>0</v>
      </c>
      <c r="G2160">
        <v>0</v>
      </c>
      <c r="H2160">
        <v>0</v>
      </c>
      <c r="I2160">
        <v>0</v>
      </c>
      <c r="J2160">
        <v>0</v>
      </c>
      <c r="K2160">
        <v>0</v>
      </c>
      <c r="L2160">
        <v>0</v>
      </c>
      <c r="M2160">
        <v>0</v>
      </c>
    </row>
    <row r="2161" spans="1:13">
      <c r="A2161" t="s">
        <v>33</v>
      </c>
      <c r="B2161" s="158">
        <v>45959</v>
      </c>
      <c r="C2161">
        <v>0</v>
      </c>
      <c r="D2161">
        <v>0</v>
      </c>
      <c r="E2161">
        <v>0</v>
      </c>
      <c r="F2161">
        <v>0</v>
      </c>
      <c r="G2161">
        <v>0</v>
      </c>
      <c r="H2161">
        <v>0</v>
      </c>
      <c r="I2161">
        <v>0</v>
      </c>
      <c r="J2161">
        <v>0</v>
      </c>
      <c r="K2161">
        <v>0</v>
      </c>
      <c r="L2161">
        <v>0</v>
      </c>
      <c r="M2161">
        <v>0</v>
      </c>
    </row>
    <row r="2162" spans="1:13">
      <c r="A2162" t="s">
        <v>33</v>
      </c>
      <c r="B2162" s="158">
        <v>45960</v>
      </c>
      <c r="C2162">
        <v>0</v>
      </c>
      <c r="D2162">
        <v>0</v>
      </c>
      <c r="E2162">
        <v>0</v>
      </c>
      <c r="F2162">
        <v>0</v>
      </c>
      <c r="G2162">
        <v>0</v>
      </c>
      <c r="H2162">
        <v>0</v>
      </c>
      <c r="I2162">
        <v>0</v>
      </c>
      <c r="J2162">
        <v>0</v>
      </c>
      <c r="K2162">
        <v>0</v>
      </c>
      <c r="L2162">
        <v>0</v>
      </c>
      <c r="M2162">
        <v>0</v>
      </c>
    </row>
    <row r="2163" spans="1:13">
      <c r="A2163" t="s">
        <v>33</v>
      </c>
      <c r="B2163" s="158">
        <v>45961</v>
      </c>
      <c r="C2163">
        <v>0</v>
      </c>
      <c r="D2163">
        <v>0</v>
      </c>
      <c r="E2163">
        <v>0</v>
      </c>
      <c r="F2163">
        <v>0</v>
      </c>
      <c r="G2163">
        <v>0</v>
      </c>
      <c r="H2163">
        <v>0</v>
      </c>
      <c r="I2163">
        <v>0</v>
      </c>
      <c r="J2163">
        <v>0</v>
      </c>
      <c r="K2163">
        <v>0</v>
      </c>
      <c r="L2163">
        <v>0</v>
      </c>
      <c r="M2163">
        <v>0</v>
      </c>
    </row>
    <row r="2164" spans="1:13">
      <c r="A2164" t="s">
        <v>33</v>
      </c>
      <c r="B2164" s="158">
        <v>45962</v>
      </c>
      <c r="C2164">
        <v>0</v>
      </c>
      <c r="D2164">
        <v>0</v>
      </c>
      <c r="E2164">
        <v>0</v>
      </c>
      <c r="F2164">
        <v>0</v>
      </c>
      <c r="G2164">
        <v>0</v>
      </c>
      <c r="H2164">
        <v>0</v>
      </c>
      <c r="I2164">
        <v>0</v>
      </c>
      <c r="J2164">
        <v>0</v>
      </c>
      <c r="K2164">
        <v>0</v>
      </c>
      <c r="L2164">
        <v>0</v>
      </c>
      <c r="M2164">
        <v>0</v>
      </c>
    </row>
    <row r="2165" spans="1:13">
      <c r="A2165" t="s">
        <v>33</v>
      </c>
      <c r="B2165" s="158">
        <v>45963</v>
      </c>
      <c r="C2165">
        <v>0</v>
      </c>
      <c r="D2165">
        <v>0</v>
      </c>
      <c r="E2165">
        <v>0</v>
      </c>
      <c r="F2165">
        <v>0</v>
      </c>
      <c r="G2165">
        <v>0</v>
      </c>
      <c r="H2165">
        <v>0</v>
      </c>
      <c r="I2165">
        <v>0</v>
      </c>
      <c r="J2165">
        <v>0</v>
      </c>
      <c r="K2165">
        <v>0</v>
      </c>
      <c r="L2165">
        <v>0</v>
      </c>
      <c r="M2165">
        <v>0</v>
      </c>
    </row>
    <row r="2166" spans="1:13">
      <c r="A2166" t="s">
        <v>33</v>
      </c>
      <c r="B2166" s="158">
        <v>45964</v>
      </c>
      <c r="C2166">
        <v>0</v>
      </c>
      <c r="D2166">
        <v>0</v>
      </c>
      <c r="E2166">
        <v>0</v>
      </c>
      <c r="F2166">
        <v>0</v>
      </c>
      <c r="G2166">
        <v>0</v>
      </c>
      <c r="H2166">
        <v>0</v>
      </c>
      <c r="I2166">
        <v>0</v>
      </c>
      <c r="J2166">
        <v>0</v>
      </c>
      <c r="K2166">
        <v>0</v>
      </c>
      <c r="L2166">
        <v>0</v>
      </c>
      <c r="M2166">
        <v>0</v>
      </c>
    </row>
    <row r="2167" spans="1:13">
      <c r="A2167" t="s">
        <v>33</v>
      </c>
      <c r="B2167" s="158">
        <v>45965</v>
      </c>
      <c r="C2167">
        <v>0</v>
      </c>
      <c r="D2167">
        <v>0</v>
      </c>
      <c r="E2167">
        <v>0</v>
      </c>
      <c r="F2167">
        <v>0</v>
      </c>
      <c r="G2167">
        <v>0</v>
      </c>
      <c r="H2167">
        <v>0</v>
      </c>
      <c r="I2167">
        <v>0</v>
      </c>
      <c r="J2167">
        <v>0</v>
      </c>
      <c r="K2167">
        <v>0</v>
      </c>
      <c r="L2167">
        <v>0</v>
      </c>
      <c r="M2167">
        <v>0</v>
      </c>
    </row>
    <row r="2168" spans="1:13">
      <c r="A2168" t="s">
        <v>33</v>
      </c>
      <c r="B2168" s="158">
        <v>45966</v>
      </c>
      <c r="C2168">
        <v>0</v>
      </c>
      <c r="D2168">
        <v>0</v>
      </c>
      <c r="E2168">
        <v>0</v>
      </c>
      <c r="F2168">
        <v>0</v>
      </c>
      <c r="G2168">
        <v>0</v>
      </c>
      <c r="H2168">
        <v>0</v>
      </c>
      <c r="I2168">
        <v>0</v>
      </c>
      <c r="J2168">
        <v>0</v>
      </c>
      <c r="K2168">
        <v>0</v>
      </c>
      <c r="L2168">
        <v>0</v>
      </c>
      <c r="M2168">
        <v>0</v>
      </c>
    </row>
    <row r="2169" spans="1:13">
      <c r="A2169" t="s">
        <v>33</v>
      </c>
      <c r="B2169" s="158">
        <v>45967</v>
      </c>
      <c r="C2169">
        <v>0</v>
      </c>
      <c r="D2169">
        <v>0</v>
      </c>
      <c r="E2169">
        <v>0</v>
      </c>
      <c r="F2169">
        <v>0</v>
      </c>
      <c r="G2169">
        <v>0</v>
      </c>
      <c r="H2169">
        <v>0</v>
      </c>
      <c r="I2169">
        <v>0</v>
      </c>
      <c r="J2169">
        <v>0</v>
      </c>
      <c r="K2169">
        <v>0</v>
      </c>
      <c r="L2169">
        <v>0</v>
      </c>
      <c r="M2169">
        <v>0</v>
      </c>
    </row>
    <row r="2170" spans="1:13">
      <c r="A2170" t="s">
        <v>33</v>
      </c>
      <c r="B2170" s="158">
        <v>45968</v>
      </c>
      <c r="C2170">
        <v>0</v>
      </c>
      <c r="D2170">
        <v>0</v>
      </c>
      <c r="E2170">
        <v>0</v>
      </c>
      <c r="F2170">
        <v>0</v>
      </c>
      <c r="G2170">
        <v>0</v>
      </c>
      <c r="H2170">
        <v>0</v>
      </c>
      <c r="I2170">
        <v>0</v>
      </c>
      <c r="J2170">
        <v>0</v>
      </c>
      <c r="K2170">
        <v>0</v>
      </c>
      <c r="L2170">
        <v>0</v>
      </c>
      <c r="M2170">
        <v>0</v>
      </c>
    </row>
    <row r="2171" spans="1:13">
      <c r="A2171" t="s">
        <v>33</v>
      </c>
      <c r="B2171" s="158">
        <v>45969</v>
      </c>
      <c r="C2171">
        <v>0</v>
      </c>
      <c r="D2171">
        <v>0</v>
      </c>
      <c r="E2171">
        <v>0</v>
      </c>
      <c r="F2171">
        <v>0</v>
      </c>
      <c r="G2171">
        <v>0</v>
      </c>
      <c r="H2171">
        <v>0</v>
      </c>
      <c r="I2171">
        <v>0</v>
      </c>
      <c r="J2171">
        <v>0</v>
      </c>
      <c r="K2171">
        <v>0</v>
      </c>
      <c r="L2171">
        <v>0</v>
      </c>
      <c r="M2171">
        <v>0</v>
      </c>
    </row>
    <row r="2172" spans="1:13">
      <c r="A2172" t="s">
        <v>33</v>
      </c>
      <c r="B2172" s="158">
        <v>45970</v>
      </c>
      <c r="C2172">
        <v>0</v>
      </c>
      <c r="D2172">
        <v>0</v>
      </c>
      <c r="E2172">
        <v>0</v>
      </c>
      <c r="F2172">
        <v>0</v>
      </c>
      <c r="G2172">
        <v>0</v>
      </c>
      <c r="H2172">
        <v>0</v>
      </c>
      <c r="I2172">
        <v>0</v>
      </c>
      <c r="J2172">
        <v>0</v>
      </c>
      <c r="K2172">
        <v>0</v>
      </c>
      <c r="L2172">
        <v>0</v>
      </c>
      <c r="M2172">
        <v>0</v>
      </c>
    </row>
    <row r="2173" spans="1:13">
      <c r="A2173" t="s">
        <v>33</v>
      </c>
      <c r="B2173" s="158">
        <v>45971</v>
      </c>
      <c r="C2173">
        <v>0</v>
      </c>
      <c r="D2173">
        <v>0</v>
      </c>
      <c r="E2173">
        <v>0</v>
      </c>
      <c r="F2173">
        <v>0</v>
      </c>
      <c r="G2173">
        <v>0</v>
      </c>
      <c r="H2173">
        <v>0</v>
      </c>
      <c r="I2173">
        <v>0</v>
      </c>
      <c r="J2173">
        <v>0</v>
      </c>
      <c r="K2173">
        <v>0</v>
      </c>
      <c r="L2173">
        <v>0</v>
      </c>
      <c r="M2173">
        <v>0</v>
      </c>
    </row>
    <row r="2174" spans="1:13">
      <c r="A2174" t="s">
        <v>33</v>
      </c>
      <c r="B2174" s="158">
        <v>45972</v>
      </c>
      <c r="C2174">
        <v>0</v>
      </c>
      <c r="D2174">
        <v>0</v>
      </c>
      <c r="E2174">
        <v>0</v>
      </c>
      <c r="F2174">
        <v>0</v>
      </c>
      <c r="G2174">
        <v>0</v>
      </c>
      <c r="H2174">
        <v>0</v>
      </c>
      <c r="I2174">
        <v>0</v>
      </c>
      <c r="J2174">
        <v>0</v>
      </c>
      <c r="K2174">
        <v>0</v>
      </c>
      <c r="L2174">
        <v>0</v>
      </c>
      <c r="M2174">
        <v>0</v>
      </c>
    </row>
    <row r="2175" spans="1:13">
      <c r="A2175" t="s">
        <v>33</v>
      </c>
      <c r="B2175" s="158">
        <v>45973</v>
      </c>
      <c r="C2175">
        <v>0</v>
      </c>
      <c r="D2175">
        <v>0</v>
      </c>
      <c r="E2175">
        <v>0</v>
      </c>
      <c r="F2175">
        <v>0</v>
      </c>
      <c r="G2175">
        <v>0</v>
      </c>
      <c r="H2175">
        <v>0</v>
      </c>
      <c r="I2175">
        <v>0</v>
      </c>
      <c r="J2175">
        <v>0</v>
      </c>
      <c r="K2175">
        <v>0</v>
      </c>
      <c r="L2175">
        <v>0</v>
      </c>
      <c r="M2175">
        <v>0</v>
      </c>
    </row>
    <row r="2176" spans="1:13">
      <c r="A2176" t="s">
        <v>33</v>
      </c>
      <c r="B2176" s="158">
        <v>45974</v>
      </c>
      <c r="C2176">
        <v>0</v>
      </c>
      <c r="D2176">
        <v>0</v>
      </c>
      <c r="E2176">
        <v>0</v>
      </c>
      <c r="F2176">
        <v>0</v>
      </c>
      <c r="G2176">
        <v>0</v>
      </c>
      <c r="H2176">
        <v>0</v>
      </c>
      <c r="I2176">
        <v>0</v>
      </c>
      <c r="J2176">
        <v>0</v>
      </c>
      <c r="K2176">
        <v>0</v>
      </c>
      <c r="L2176">
        <v>0</v>
      </c>
      <c r="M2176">
        <v>0</v>
      </c>
    </row>
    <row r="2177" spans="1:13">
      <c r="A2177" t="s">
        <v>33</v>
      </c>
      <c r="B2177" s="158">
        <v>45975</v>
      </c>
      <c r="C2177">
        <v>0</v>
      </c>
      <c r="D2177">
        <v>0</v>
      </c>
      <c r="E2177">
        <v>0</v>
      </c>
      <c r="F2177">
        <v>0</v>
      </c>
      <c r="G2177">
        <v>0</v>
      </c>
      <c r="H2177">
        <v>0</v>
      </c>
      <c r="I2177">
        <v>0</v>
      </c>
      <c r="J2177">
        <v>0</v>
      </c>
      <c r="K2177">
        <v>0</v>
      </c>
      <c r="L2177">
        <v>0</v>
      </c>
      <c r="M2177">
        <v>0</v>
      </c>
    </row>
    <row r="2178" spans="1:13">
      <c r="A2178" t="s">
        <v>33</v>
      </c>
      <c r="B2178" s="158">
        <v>45976</v>
      </c>
      <c r="C2178">
        <v>0</v>
      </c>
      <c r="D2178">
        <v>0</v>
      </c>
      <c r="E2178">
        <v>0</v>
      </c>
      <c r="F2178">
        <v>0</v>
      </c>
      <c r="G2178">
        <v>0</v>
      </c>
      <c r="H2178">
        <v>0</v>
      </c>
      <c r="I2178">
        <v>0</v>
      </c>
      <c r="J2178">
        <v>0</v>
      </c>
      <c r="K2178">
        <v>0</v>
      </c>
      <c r="L2178">
        <v>0</v>
      </c>
      <c r="M2178">
        <v>0</v>
      </c>
    </row>
    <row r="2179" spans="1:13">
      <c r="A2179" t="s">
        <v>33</v>
      </c>
      <c r="B2179" s="158">
        <v>45977</v>
      </c>
      <c r="C2179">
        <v>0</v>
      </c>
      <c r="D2179">
        <v>0</v>
      </c>
      <c r="E2179">
        <v>0</v>
      </c>
      <c r="F2179">
        <v>0</v>
      </c>
      <c r="G2179">
        <v>0</v>
      </c>
      <c r="H2179">
        <v>0</v>
      </c>
      <c r="I2179">
        <v>0</v>
      </c>
      <c r="J2179">
        <v>0</v>
      </c>
      <c r="K2179">
        <v>0</v>
      </c>
      <c r="L2179">
        <v>0</v>
      </c>
      <c r="M2179">
        <v>0</v>
      </c>
    </row>
    <row r="2180" spans="1:13">
      <c r="A2180" t="s">
        <v>33</v>
      </c>
      <c r="B2180" s="158">
        <v>45978</v>
      </c>
      <c r="C2180">
        <v>0</v>
      </c>
      <c r="D2180">
        <v>0</v>
      </c>
      <c r="E2180">
        <v>0</v>
      </c>
      <c r="F2180">
        <v>0</v>
      </c>
      <c r="G2180">
        <v>0</v>
      </c>
      <c r="H2180">
        <v>0</v>
      </c>
      <c r="I2180">
        <v>0</v>
      </c>
      <c r="J2180">
        <v>0</v>
      </c>
      <c r="K2180">
        <v>0</v>
      </c>
      <c r="L2180">
        <v>0</v>
      </c>
      <c r="M2180">
        <v>0</v>
      </c>
    </row>
    <row r="2181" spans="1:13">
      <c r="A2181" t="s">
        <v>33</v>
      </c>
      <c r="B2181" s="158">
        <v>45979</v>
      </c>
      <c r="C2181">
        <v>0</v>
      </c>
      <c r="D2181">
        <v>0</v>
      </c>
      <c r="E2181">
        <v>0</v>
      </c>
      <c r="F2181">
        <v>0</v>
      </c>
      <c r="G2181">
        <v>0</v>
      </c>
      <c r="H2181">
        <v>0</v>
      </c>
      <c r="I2181">
        <v>0</v>
      </c>
      <c r="J2181">
        <v>0</v>
      </c>
      <c r="K2181">
        <v>0</v>
      </c>
      <c r="L2181">
        <v>0</v>
      </c>
      <c r="M2181">
        <v>0</v>
      </c>
    </row>
    <row r="2182" spans="1:13">
      <c r="A2182" t="s">
        <v>33</v>
      </c>
      <c r="B2182" s="158">
        <v>45980</v>
      </c>
      <c r="C2182">
        <v>0</v>
      </c>
      <c r="D2182">
        <v>0</v>
      </c>
      <c r="E2182">
        <v>0</v>
      </c>
      <c r="F2182">
        <v>0</v>
      </c>
      <c r="G2182">
        <v>0</v>
      </c>
      <c r="H2182">
        <v>0</v>
      </c>
      <c r="I2182">
        <v>0</v>
      </c>
      <c r="J2182">
        <v>0</v>
      </c>
      <c r="K2182">
        <v>0</v>
      </c>
      <c r="L2182">
        <v>0</v>
      </c>
      <c r="M2182">
        <v>0</v>
      </c>
    </row>
    <row r="2183" spans="1:13">
      <c r="A2183" t="s">
        <v>33</v>
      </c>
      <c r="B2183" s="158">
        <v>45981</v>
      </c>
      <c r="C2183">
        <v>0</v>
      </c>
      <c r="D2183">
        <v>0</v>
      </c>
      <c r="E2183">
        <v>0</v>
      </c>
      <c r="F2183">
        <v>0</v>
      </c>
      <c r="G2183">
        <v>0</v>
      </c>
      <c r="H2183">
        <v>0</v>
      </c>
      <c r="I2183">
        <v>0</v>
      </c>
      <c r="J2183">
        <v>0</v>
      </c>
      <c r="K2183">
        <v>0</v>
      </c>
      <c r="L2183">
        <v>0</v>
      </c>
      <c r="M2183">
        <v>0</v>
      </c>
    </row>
    <row r="2184" spans="1:13">
      <c r="A2184" t="s">
        <v>33</v>
      </c>
      <c r="B2184" s="158">
        <v>45982</v>
      </c>
      <c r="C2184">
        <v>0</v>
      </c>
      <c r="D2184">
        <v>0</v>
      </c>
      <c r="E2184">
        <v>0</v>
      </c>
      <c r="F2184">
        <v>0</v>
      </c>
      <c r="G2184">
        <v>0</v>
      </c>
      <c r="H2184">
        <v>0</v>
      </c>
      <c r="I2184">
        <v>0</v>
      </c>
      <c r="J2184">
        <v>0</v>
      </c>
      <c r="K2184">
        <v>0</v>
      </c>
      <c r="L2184">
        <v>0</v>
      </c>
      <c r="M2184">
        <v>0</v>
      </c>
    </row>
    <row r="2185" spans="1:13">
      <c r="A2185" t="s">
        <v>33</v>
      </c>
      <c r="B2185" s="158">
        <v>45983</v>
      </c>
      <c r="C2185">
        <v>0</v>
      </c>
      <c r="D2185">
        <v>0</v>
      </c>
      <c r="E2185">
        <v>0</v>
      </c>
      <c r="F2185">
        <v>0</v>
      </c>
      <c r="G2185">
        <v>0</v>
      </c>
      <c r="H2185">
        <v>0</v>
      </c>
      <c r="I2185">
        <v>0</v>
      </c>
      <c r="J2185">
        <v>0</v>
      </c>
      <c r="K2185">
        <v>0</v>
      </c>
      <c r="L2185">
        <v>0</v>
      </c>
      <c r="M2185">
        <v>0</v>
      </c>
    </row>
    <row r="2186" spans="1:13">
      <c r="A2186" t="s">
        <v>33</v>
      </c>
      <c r="B2186" s="158">
        <v>45984</v>
      </c>
      <c r="C2186">
        <v>0</v>
      </c>
      <c r="D2186">
        <v>0</v>
      </c>
      <c r="E2186">
        <v>0</v>
      </c>
      <c r="F2186">
        <v>0</v>
      </c>
      <c r="G2186">
        <v>0</v>
      </c>
      <c r="H2186">
        <v>0</v>
      </c>
      <c r="I2186">
        <v>0</v>
      </c>
      <c r="J2186">
        <v>0</v>
      </c>
      <c r="K2186">
        <v>0</v>
      </c>
      <c r="L2186">
        <v>0</v>
      </c>
      <c r="M2186">
        <v>0</v>
      </c>
    </row>
    <row r="2187" spans="1:13">
      <c r="A2187" t="s">
        <v>33</v>
      </c>
      <c r="B2187" s="158">
        <v>45985</v>
      </c>
      <c r="C2187">
        <v>0</v>
      </c>
      <c r="D2187">
        <v>0</v>
      </c>
      <c r="E2187">
        <v>0</v>
      </c>
      <c r="F2187">
        <v>0</v>
      </c>
      <c r="G2187">
        <v>0</v>
      </c>
      <c r="H2187">
        <v>0</v>
      </c>
      <c r="I2187">
        <v>0</v>
      </c>
      <c r="J2187">
        <v>0</v>
      </c>
      <c r="K2187">
        <v>0</v>
      </c>
      <c r="L2187">
        <v>0</v>
      </c>
      <c r="M2187">
        <v>0</v>
      </c>
    </row>
    <row r="2188" spans="1:13">
      <c r="A2188" t="s">
        <v>33</v>
      </c>
      <c r="B2188" s="158">
        <v>45986</v>
      </c>
      <c r="C2188">
        <v>0</v>
      </c>
      <c r="D2188">
        <v>0</v>
      </c>
      <c r="E2188">
        <v>0</v>
      </c>
      <c r="F2188">
        <v>0</v>
      </c>
      <c r="G2188">
        <v>0</v>
      </c>
      <c r="H2188">
        <v>0</v>
      </c>
      <c r="I2188">
        <v>0</v>
      </c>
      <c r="J2188">
        <v>0</v>
      </c>
      <c r="K2188">
        <v>0</v>
      </c>
      <c r="L2188">
        <v>0</v>
      </c>
      <c r="M2188">
        <v>0</v>
      </c>
    </row>
    <row r="2189" spans="1:13">
      <c r="A2189" t="s">
        <v>33</v>
      </c>
      <c r="B2189" s="158">
        <v>45987</v>
      </c>
      <c r="C2189">
        <v>0</v>
      </c>
      <c r="D2189">
        <v>0</v>
      </c>
      <c r="E2189">
        <v>0</v>
      </c>
      <c r="F2189">
        <v>0</v>
      </c>
      <c r="G2189">
        <v>0</v>
      </c>
      <c r="H2189">
        <v>0</v>
      </c>
      <c r="I2189">
        <v>0</v>
      </c>
      <c r="J2189">
        <v>0</v>
      </c>
      <c r="K2189">
        <v>0</v>
      </c>
      <c r="L2189">
        <v>0</v>
      </c>
      <c r="M2189">
        <v>0</v>
      </c>
    </row>
    <row r="2190" spans="1:13">
      <c r="A2190" t="s">
        <v>33</v>
      </c>
      <c r="B2190" s="158">
        <v>45988</v>
      </c>
      <c r="C2190">
        <v>0</v>
      </c>
      <c r="D2190">
        <v>0</v>
      </c>
      <c r="E2190">
        <v>0</v>
      </c>
      <c r="F2190">
        <v>0</v>
      </c>
      <c r="G2190">
        <v>0</v>
      </c>
      <c r="H2190">
        <v>0</v>
      </c>
      <c r="I2190">
        <v>0</v>
      </c>
      <c r="J2190">
        <v>0</v>
      </c>
      <c r="K2190">
        <v>0</v>
      </c>
      <c r="L2190">
        <v>0</v>
      </c>
      <c r="M2190">
        <v>0</v>
      </c>
    </row>
    <row r="2191" spans="1:13">
      <c r="A2191" t="s">
        <v>33</v>
      </c>
      <c r="B2191" s="158">
        <v>45989</v>
      </c>
      <c r="C2191">
        <v>0</v>
      </c>
      <c r="D2191">
        <v>0</v>
      </c>
      <c r="E2191">
        <v>0</v>
      </c>
      <c r="F2191">
        <v>0</v>
      </c>
      <c r="G2191">
        <v>0</v>
      </c>
      <c r="H2191">
        <v>0</v>
      </c>
      <c r="I2191">
        <v>0</v>
      </c>
      <c r="J2191">
        <v>0</v>
      </c>
      <c r="K2191">
        <v>0</v>
      </c>
      <c r="L2191">
        <v>0</v>
      </c>
      <c r="M2191">
        <v>0</v>
      </c>
    </row>
    <row r="2192" spans="1:13">
      <c r="A2192" t="s">
        <v>33</v>
      </c>
      <c r="B2192" s="158">
        <v>45990</v>
      </c>
      <c r="C2192">
        <v>0</v>
      </c>
      <c r="D2192">
        <v>0</v>
      </c>
      <c r="E2192">
        <v>0</v>
      </c>
      <c r="F2192">
        <v>0</v>
      </c>
      <c r="G2192">
        <v>0</v>
      </c>
      <c r="H2192">
        <v>0</v>
      </c>
      <c r="I2192">
        <v>0</v>
      </c>
      <c r="J2192">
        <v>0</v>
      </c>
      <c r="K2192">
        <v>0</v>
      </c>
      <c r="L2192">
        <v>0</v>
      </c>
      <c r="M2192">
        <v>0</v>
      </c>
    </row>
    <row r="2193" spans="1:13">
      <c r="A2193" t="s">
        <v>33</v>
      </c>
      <c r="B2193" s="158">
        <v>45991</v>
      </c>
      <c r="C2193">
        <v>0</v>
      </c>
      <c r="D2193">
        <v>0</v>
      </c>
      <c r="E2193">
        <v>0</v>
      </c>
      <c r="F2193">
        <v>0</v>
      </c>
      <c r="G2193">
        <v>0</v>
      </c>
      <c r="H2193">
        <v>0</v>
      </c>
      <c r="I2193">
        <v>0</v>
      </c>
      <c r="J2193">
        <v>0</v>
      </c>
      <c r="K2193">
        <v>0</v>
      </c>
      <c r="L2193">
        <v>0</v>
      </c>
      <c r="M2193">
        <v>0</v>
      </c>
    </row>
    <row r="2194" spans="1:13">
      <c r="A2194" t="s">
        <v>33</v>
      </c>
      <c r="B2194" s="158">
        <v>45992</v>
      </c>
      <c r="C2194">
        <v>0</v>
      </c>
      <c r="D2194">
        <v>0</v>
      </c>
      <c r="E2194">
        <v>0</v>
      </c>
      <c r="F2194">
        <v>0</v>
      </c>
      <c r="G2194">
        <v>0</v>
      </c>
      <c r="H2194">
        <v>0</v>
      </c>
      <c r="I2194">
        <v>0</v>
      </c>
      <c r="J2194">
        <v>0</v>
      </c>
      <c r="K2194">
        <v>0</v>
      </c>
      <c r="L2194">
        <v>0</v>
      </c>
      <c r="M2194">
        <v>0</v>
      </c>
    </row>
    <row r="2195" spans="1:13">
      <c r="A2195" t="s">
        <v>33</v>
      </c>
      <c r="B2195" s="158">
        <v>45993</v>
      </c>
      <c r="C2195">
        <v>0</v>
      </c>
      <c r="D2195">
        <v>0</v>
      </c>
      <c r="E2195">
        <v>0</v>
      </c>
      <c r="F2195">
        <v>0</v>
      </c>
      <c r="G2195">
        <v>0</v>
      </c>
      <c r="H2195">
        <v>0</v>
      </c>
      <c r="I2195">
        <v>0</v>
      </c>
      <c r="J2195">
        <v>0</v>
      </c>
      <c r="K2195">
        <v>0</v>
      </c>
      <c r="L2195">
        <v>0</v>
      </c>
      <c r="M2195">
        <v>0</v>
      </c>
    </row>
    <row r="2196" spans="1:13">
      <c r="A2196" t="s">
        <v>33</v>
      </c>
      <c r="B2196" s="158">
        <v>45994</v>
      </c>
      <c r="C2196">
        <v>0</v>
      </c>
      <c r="D2196">
        <v>0</v>
      </c>
      <c r="E2196">
        <v>0</v>
      </c>
      <c r="F2196">
        <v>0</v>
      </c>
      <c r="G2196">
        <v>0</v>
      </c>
      <c r="H2196">
        <v>0</v>
      </c>
      <c r="I2196">
        <v>0</v>
      </c>
      <c r="J2196">
        <v>0</v>
      </c>
      <c r="K2196">
        <v>0</v>
      </c>
      <c r="L2196">
        <v>0</v>
      </c>
      <c r="M2196">
        <v>0</v>
      </c>
    </row>
    <row r="2197" spans="1:13">
      <c r="A2197" t="s">
        <v>33</v>
      </c>
      <c r="B2197" s="158">
        <v>45995</v>
      </c>
      <c r="C2197">
        <v>0</v>
      </c>
      <c r="D2197">
        <v>0</v>
      </c>
      <c r="E2197">
        <v>0</v>
      </c>
      <c r="F2197">
        <v>0</v>
      </c>
      <c r="G2197">
        <v>0</v>
      </c>
      <c r="H2197">
        <v>0</v>
      </c>
      <c r="I2197">
        <v>0</v>
      </c>
      <c r="J2197">
        <v>0</v>
      </c>
      <c r="K2197">
        <v>0</v>
      </c>
      <c r="L2197">
        <v>0</v>
      </c>
      <c r="M2197">
        <v>0</v>
      </c>
    </row>
    <row r="2198" spans="1:13">
      <c r="A2198" t="s">
        <v>33</v>
      </c>
      <c r="B2198" s="158">
        <v>45996</v>
      </c>
      <c r="C2198">
        <v>0</v>
      </c>
      <c r="D2198">
        <v>0</v>
      </c>
      <c r="E2198">
        <v>0</v>
      </c>
      <c r="F2198">
        <v>0</v>
      </c>
      <c r="G2198">
        <v>0</v>
      </c>
      <c r="H2198">
        <v>0</v>
      </c>
      <c r="I2198">
        <v>0</v>
      </c>
      <c r="J2198">
        <v>0</v>
      </c>
      <c r="K2198">
        <v>0</v>
      </c>
      <c r="L2198">
        <v>0</v>
      </c>
      <c r="M2198">
        <v>0</v>
      </c>
    </row>
    <row r="2199" spans="1:13">
      <c r="A2199" t="s">
        <v>33</v>
      </c>
      <c r="B2199" s="158">
        <v>45997</v>
      </c>
      <c r="C2199">
        <v>0</v>
      </c>
      <c r="D2199">
        <v>0</v>
      </c>
      <c r="E2199">
        <v>0</v>
      </c>
      <c r="F2199">
        <v>0</v>
      </c>
      <c r="G2199">
        <v>0</v>
      </c>
      <c r="H2199">
        <v>0</v>
      </c>
      <c r="I2199">
        <v>0</v>
      </c>
      <c r="J2199">
        <v>0</v>
      </c>
      <c r="K2199">
        <v>0</v>
      </c>
      <c r="L2199">
        <v>0</v>
      </c>
      <c r="M2199">
        <v>0</v>
      </c>
    </row>
    <row r="2200" spans="1:13">
      <c r="A2200" t="s">
        <v>33</v>
      </c>
      <c r="B2200" s="158">
        <v>45998</v>
      </c>
      <c r="C2200">
        <v>0</v>
      </c>
      <c r="D2200">
        <v>0</v>
      </c>
      <c r="E2200">
        <v>0</v>
      </c>
      <c r="F2200">
        <v>0</v>
      </c>
      <c r="G2200">
        <v>0</v>
      </c>
      <c r="H2200">
        <v>0</v>
      </c>
      <c r="I2200">
        <v>0</v>
      </c>
      <c r="J2200">
        <v>0</v>
      </c>
      <c r="K2200">
        <v>0</v>
      </c>
      <c r="L2200">
        <v>0</v>
      </c>
      <c r="M2200">
        <v>0</v>
      </c>
    </row>
    <row r="2201" spans="1:13">
      <c r="A2201" t="s">
        <v>33</v>
      </c>
      <c r="B2201" s="158">
        <v>45999</v>
      </c>
      <c r="C2201">
        <v>0</v>
      </c>
      <c r="D2201">
        <v>0</v>
      </c>
      <c r="E2201">
        <v>0</v>
      </c>
      <c r="F2201">
        <v>0</v>
      </c>
      <c r="G2201">
        <v>0</v>
      </c>
      <c r="H2201">
        <v>0</v>
      </c>
      <c r="I2201">
        <v>0</v>
      </c>
      <c r="J2201">
        <v>0</v>
      </c>
      <c r="K2201">
        <v>0</v>
      </c>
      <c r="L2201">
        <v>0</v>
      </c>
      <c r="M2201">
        <v>0</v>
      </c>
    </row>
    <row r="2202" spans="1:13">
      <c r="A2202" t="s">
        <v>33</v>
      </c>
      <c r="B2202" s="158">
        <v>46000</v>
      </c>
      <c r="C2202">
        <v>0</v>
      </c>
      <c r="D2202">
        <v>0</v>
      </c>
      <c r="E2202">
        <v>0</v>
      </c>
      <c r="F2202">
        <v>0</v>
      </c>
      <c r="G2202">
        <v>0</v>
      </c>
      <c r="H2202">
        <v>0</v>
      </c>
      <c r="I2202">
        <v>0</v>
      </c>
      <c r="J2202">
        <v>0</v>
      </c>
      <c r="K2202">
        <v>0</v>
      </c>
      <c r="L2202">
        <v>0</v>
      </c>
      <c r="M2202">
        <v>0</v>
      </c>
    </row>
    <row r="2203" spans="1:13">
      <c r="A2203" t="s">
        <v>33</v>
      </c>
      <c r="B2203" s="158">
        <v>46001</v>
      </c>
      <c r="C2203">
        <v>0</v>
      </c>
      <c r="D2203">
        <v>0</v>
      </c>
      <c r="E2203">
        <v>0</v>
      </c>
      <c r="F2203">
        <v>0</v>
      </c>
      <c r="G2203">
        <v>0</v>
      </c>
      <c r="H2203">
        <v>0</v>
      </c>
      <c r="I2203">
        <v>0</v>
      </c>
      <c r="J2203">
        <v>0</v>
      </c>
      <c r="K2203">
        <v>0</v>
      </c>
      <c r="L2203">
        <v>0</v>
      </c>
      <c r="M2203">
        <v>0</v>
      </c>
    </row>
    <row r="2204" spans="1:13">
      <c r="A2204" t="s">
        <v>33</v>
      </c>
      <c r="B2204" s="158">
        <v>46002</v>
      </c>
      <c r="C2204">
        <v>0</v>
      </c>
      <c r="D2204">
        <v>0</v>
      </c>
      <c r="E2204">
        <v>0</v>
      </c>
      <c r="F2204">
        <v>0</v>
      </c>
      <c r="G2204">
        <v>0</v>
      </c>
      <c r="H2204">
        <v>0</v>
      </c>
      <c r="I2204">
        <v>0</v>
      </c>
      <c r="J2204">
        <v>0</v>
      </c>
      <c r="K2204">
        <v>0</v>
      </c>
      <c r="L2204">
        <v>0</v>
      </c>
      <c r="M2204">
        <v>0</v>
      </c>
    </row>
    <row r="2205" spans="1:13">
      <c r="A2205" t="s">
        <v>33</v>
      </c>
      <c r="B2205" s="158">
        <v>46003</v>
      </c>
      <c r="C2205">
        <v>0</v>
      </c>
      <c r="D2205">
        <v>0</v>
      </c>
      <c r="E2205">
        <v>0</v>
      </c>
      <c r="F2205">
        <v>0</v>
      </c>
      <c r="G2205">
        <v>0</v>
      </c>
      <c r="H2205">
        <v>0</v>
      </c>
      <c r="I2205">
        <v>0</v>
      </c>
      <c r="J2205">
        <v>0</v>
      </c>
      <c r="K2205">
        <v>0</v>
      </c>
      <c r="L2205">
        <v>0</v>
      </c>
      <c r="M2205">
        <v>0</v>
      </c>
    </row>
    <row r="2206" spans="1:13">
      <c r="A2206" t="s">
        <v>33</v>
      </c>
      <c r="B2206" s="158">
        <v>46004</v>
      </c>
      <c r="C2206">
        <v>0</v>
      </c>
      <c r="D2206">
        <v>0</v>
      </c>
      <c r="E2206">
        <v>0</v>
      </c>
      <c r="F2206">
        <v>0</v>
      </c>
      <c r="G2206">
        <v>0</v>
      </c>
      <c r="H2206">
        <v>0</v>
      </c>
      <c r="I2206">
        <v>0</v>
      </c>
      <c r="J2206">
        <v>0</v>
      </c>
      <c r="K2206">
        <v>0</v>
      </c>
      <c r="L2206">
        <v>0</v>
      </c>
      <c r="M2206">
        <v>0</v>
      </c>
    </row>
    <row r="2207" spans="1:13">
      <c r="A2207" t="s">
        <v>33</v>
      </c>
      <c r="B2207" s="158">
        <v>46005</v>
      </c>
      <c r="C2207">
        <v>0</v>
      </c>
      <c r="D2207">
        <v>0</v>
      </c>
      <c r="E2207">
        <v>0</v>
      </c>
      <c r="F2207">
        <v>0</v>
      </c>
      <c r="G2207">
        <v>0</v>
      </c>
      <c r="H2207">
        <v>0</v>
      </c>
      <c r="I2207">
        <v>0</v>
      </c>
      <c r="J2207">
        <v>0</v>
      </c>
      <c r="K2207">
        <v>0</v>
      </c>
      <c r="L2207">
        <v>0</v>
      </c>
      <c r="M2207">
        <v>0</v>
      </c>
    </row>
    <row r="2208" spans="1:13">
      <c r="A2208" t="s">
        <v>33</v>
      </c>
      <c r="B2208" s="158">
        <v>46006</v>
      </c>
      <c r="C2208">
        <v>0</v>
      </c>
      <c r="D2208">
        <v>0</v>
      </c>
      <c r="E2208">
        <v>0</v>
      </c>
      <c r="F2208">
        <v>0</v>
      </c>
      <c r="G2208">
        <v>0</v>
      </c>
      <c r="H2208">
        <v>0</v>
      </c>
      <c r="I2208">
        <v>0</v>
      </c>
      <c r="J2208">
        <v>0</v>
      </c>
      <c r="K2208">
        <v>0</v>
      </c>
      <c r="L2208">
        <v>0</v>
      </c>
      <c r="M2208">
        <v>0</v>
      </c>
    </row>
    <row r="2209" spans="1:13">
      <c r="A2209" t="s">
        <v>33</v>
      </c>
      <c r="B2209" s="158">
        <v>46007</v>
      </c>
      <c r="C2209">
        <v>0</v>
      </c>
      <c r="D2209">
        <v>0</v>
      </c>
      <c r="E2209">
        <v>0</v>
      </c>
      <c r="F2209">
        <v>0</v>
      </c>
      <c r="G2209">
        <v>0</v>
      </c>
      <c r="H2209">
        <v>0</v>
      </c>
      <c r="I2209">
        <v>0</v>
      </c>
      <c r="J2209">
        <v>0</v>
      </c>
      <c r="K2209">
        <v>0</v>
      </c>
      <c r="L2209">
        <v>0</v>
      </c>
      <c r="M2209">
        <v>0</v>
      </c>
    </row>
    <row r="2210" spans="1:13">
      <c r="A2210" t="s">
        <v>33</v>
      </c>
      <c r="B2210" s="158">
        <v>46008</v>
      </c>
      <c r="C2210">
        <v>0</v>
      </c>
      <c r="D2210">
        <v>0</v>
      </c>
      <c r="E2210">
        <v>0</v>
      </c>
      <c r="F2210">
        <v>0</v>
      </c>
      <c r="G2210">
        <v>0</v>
      </c>
      <c r="H2210">
        <v>0</v>
      </c>
      <c r="I2210">
        <v>0</v>
      </c>
      <c r="J2210">
        <v>0</v>
      </c>
      <c r="K2210">
        <v>0</v>
      </c>
      <c r="L2210">
        <v>0</v>
      </c>
      <c r="M2210">
        <v>0</v>
      </c>
    </row>
    <row r="2211" spans="1:13">
      <c r="A2211" t="s">
        <v>33</v>
      </c>
      <c r="B2211" s="158">
        <v>46009</v>
      </c>
      <c r="C2211">
        <v>0</v>
      </c>
      <c r="D2211">
        <v>0</v>
      </c>
      <c r="E2211">
        <v>0</v>
      </c>
      <c r="F2211">
        <v>0</v>
      </c>
      <c r="G2211">
        <v>0</v>
      </c>
      <c r="H2211">
        <v>0</v>
      </c>
      <c r="I2211">
        <v>0</v>
      </c>
      <c r="J2211">
        <v>0</v>
      </c>
      <c r="K2211">
        <v>0</v>
      </c>
      <c r="L2211">
        <v>0</v>
      </c>
      <c r="M2211">
        <v>0</v>
      </c>
    </row>
    <row r="2212" spans="1:13">
      <c r="A2212" t="s">
        <v>33</v>
      </c>
      <c r="B2212" s="158">
        <v>46010</v>
      </c>
      <c r="C2212">
        <v>0</v>
      </c>
      <c r="D2212">
        <v>0</v>
      </c>
      <c r="E2212">
        <v>0</v>
      </c>
      <c r="F2212">
        <v>0</v>
      </c>
      <c r="G2212">
        <v>0</v>
      </c>
      <c r="H2212">
        <v>0</v>
      </c>
      <c r="I2212">
        <v>0</v>
      </c>
      <c r="J2212">
        <v>0</v>
      </c>
      <c r="K2212">
        <v>0</v>
      </c>
      <c r="L2212">
        <v>0</v>
      </c>
      <c r="M2212">
        <v>0</v>
      </c>
    </row>
    <row r="2213" spans="1:13">
      <c r="A2213" t="s">
        <v>33</v>
      </c>
      <c r="B2213" s="158">
        <v>46011</v>
      </c>
      <c r="C2213">
        <v>0</v>
      </c>
      <c r="D2213">
        <v>0</v>
      </c>
      <c r="E2213">
        <v>0</v>
      </c>
      <c r="F2213">
        <v>0</v>
      </c>
      <c r="G2213">
        <v>0</v>
      </c>
      <c r="H2213">
        <v>0</v>
      </c>
      <c r="I2213">
        <v>0</v>
      </c>
      <c r="J2213">
        <v>0</v>
      </c>
      <c r="K2213">
        <v>0</v>
      </c>
      <c r="L2213">
        <v>0</v>
      </c>
      <c r="M2213">
        <v>0</v>
      </c>
    </row>
    <row r="2214" spans="1:13">
      <c r="A2214" t="s">
        <v>33</v>
      </c>
      <c r="B2214" s="158">
        <v>46012</v>
      </c>
      <c r="C2214">
        <v>0</v>
      </c>
      <c r="D2214">
        <v>0</v>
      </c>
      <c r="E2214">
        <v>0</v>
      </c>
      <c r="F2214">
        <v>0</v>
      </c>
      <c r="G2214">
        <v>0</v>
      </c>
      <c r="H2214">
        <v>0</v>
      </c>
      <c r="I2214">
        <v>0</v>
      </c>
      <c r="J2214">
        <v>0</v>
      </c>
      <c r="K2214">
        <v>0</v>
      </c>
      <c r="L2214">
        <v>0</v>
      </c>
      <c r="M2214">
        <v>0</v>
      </c>
    </row>
    <row r="2215" spans="1:13">
      <c r="A2215" t="s">
        <v>33</v>
      </c>
      <c r="B2215" s="158">
        <v>46013</v>
      </c>
      <c r="C2215">
        <v>0</v>
      </c>
      <c r="D2215">
        <v>0</v>
      </c>
      <c r="E2215">
        <v>0</v>
      </c>
      <c r="F2215">
        <v>0</v>
      </c>
      <c r="G2215">
        <v>0</v>
      </c>
      <c r="H2215">
        <v>0</v>
      </c>
      <c r="I2215">
        <v>0</v>
      </c>
      <c r="J2215">
        <v>0</v>
      </c>
      <c r="K2215">
        <v>0</v>
      </c>
      <c r="L2215">
        <v>0</v>
      </c>
      <c r="M2215">
        <v>0</v>
      </c>
    </row>
    <row r="2216" spans="1:13">
      <c r="A2216" t="s">
        <v>33</v>
      </c>
      <c r="B2216" s="158">
        <v>46014</v>
      </c>
      <c r="C2216">
        <v>0</v>
      </c>
      <c r="D2216">
        <v>0</v>
      </c>
      <c r="E2216">
        <v>0</v>
      </c>
      <c r="F2216">
        <v>0</v>
      </c>
      <c r="G2216">
        <v>0</v>
      </c>
      <c r="H2216">
        <v>0</v>
      </c>
      <c r="I2216">
        <v>0</v>
      </c>
      <c r="J2216">
        <v>0</v>
      </c>
      <c r="K2216">
        <v>0</v>
      </c>
      <c r="L2216">
        <v>0</v>
      </c>
      <c r="M2216">
        <v>0</v>
      </c>
    </row>
    <row r="2217" spans="1:13">
      <c r="A2217" t="s">
        <v>33</v>
      </c>
      <c r="B2217" s="158">
        <v>46015</v>
      </c>
      <c r="C2217">
        <v>0</v>
      </c>
      <c r="D2217">
        <v>0</v>
      </c>
      <c r="E2217">
        <v>0</v>
      </c>
      <c r="F2217">
        <v>0</v>
      </c>
      <c r="G2217">
        <v>0</v>
      </c>
      <c r="H2217">
        <v>0</v>
      </c>
      <c r="I2217">
        <v>0</v>
      </c>
      <c r="J2217">
        <v>0</v>
      </c>
      <c r="K2217">
        <v>0</v>
      </c>
      <c r="L2217">
        <v>0</v>
      </c>
      <c r="M2217">
        <v>0</v>
      </c>
    </row>
    <row r="2218" spans="1:13">
      <c r="A2218" t="s">
        <v>33</v>
      </c>
      <c r="B2218" s="158">
        <v>46016</v>
      </c>
      <c r="C2218">
        <v>0</v>
      </c>
      <c r="D2218">
        <v>0</v>
      </c>
      <c r="E2218">
        <v>0</v>
      </c>
      <c r="F2218">
        <v>0</v>
      </c>
      <c r="G2218">
        <v>0</v>
      </c>
      <c r="H2218">
        <v>0</v>
      </c>
      <c r="I2218">
        <v>0</v>
      </c>
      <c r="J2218">
        <v>0</v>
      </c>
      <c r="K2218">
        <v>0</v>
      </c>
      <c r="L2218">
        <v>0</v>
      </c>
      <c r="M2218">
        <v>0</v>
      </c>
    </row>
    <row r="2219" spans="1:13">
      <c r="A2219" t="s">
        <v>33</v>
      </c>
      <c r="B2219" s="158">
        <v>46017</v>
      </c>
      <c r="C2219">
        <v>0</v>
      </c>
      <c r="D2219">
        <v>0</v>
      </c>
      <c r="E2219">
        <v>0</v>
      </c>
      <c r="F2219">
        <v>0</v>
      </c>
      <c r="G2219">
        <v>0</v>
      </c>
      <c r="H2219">
        <v>0</v>
      </c>
      <c r="I2219">
        <v>0</v>
      </c>
      <c r="J2219">
        <v>0</v>
      </c>
      <c r="K2219">
        <v>0</v>
      </c>
      <c r="L2219">
        <v>0</v>
      </c>
      <c r="M2219">
        <v>0</v>
      </c>
    </row>
    <row r="2220" spans="1:13">
      <c r="A2220" t="s">
        <v>33</v>
      </c>
      <c r="B2220" s="158">
        <v>46018</v>
      </c>
      <c r="C2220">
        <v>0</v>
      </c>
      <c r="D2220">
        <v>0</v>
      </c>
      <c r="E2220">
        <v>0</v>
      </c>
      <c r="F2220">
        <v>0</v>
      </c>
      <c r="G2220">
        <v>0</v>
      </c>
      <c r="H2220">
        <v>0</v>
      </c>
      <c r="I2220">
        <v>0</v>
      </c>
      <c r="J2220">
        <v>0</v>
      </c>
      <c r="K2220">
        <v>0</v>
      </c>
      <c r="L2220">
        <v>0</v>
      </c>
      <c r="M2220">
        <v>0</v>
      </c>
    </row>
    <row r="2221" spans="1:13">
      <c r="A2221" t="s">
        <v>33</v>
      </c>
      <c r="B2221" s="158">
        <v>46019</v>
      </c>
      <c r="C2221">
        <v>0</v>
      </c>
      <c r="D2221">
        <v>0</v>
      </c>
      <c r="E2221">
        <v>0</v>
      </c>
      <c r="F2221">
        <v>0</v>
      </c>
      <c r="G2221">
        <v>0</v>
      </c>
      <c r="H2221">
        <v>0</v>
      </c>
      <c r="I2221">
        <v>0</v>
      </c>
      <c r="J2221">
        <v>0</v>
      </c>
      <c r="K2221">
        <v>0</v>
      </c>
      <c r="L2221">
        <v>0</v>
      </c>
      <c r="M2221">
        <v>0</v>
      </c>
    </row>
    <row r="2222" spans="1:13">
      <c r="A2222" t="s">
        <v>33</v>
      </c>
      <c r="B2222" s="158">
        <v>46020</v>
      </c>
      <c r="C2222">
        <v>0</v>
      </c>
      <c r="D2222">
        <v>0</v>
      </c>
      <c r="E2222">
        <v>0</v>
      </c>
      <c r="F2222">
        <v>0</v>
      </c>
      <c r="G2222">
        <v>0</v>
      </c>
      <c r="H2222">
        <v>0</v>
      </c>
      <c r="I2222">
        <v>0</v>
      </c>
      <c r="J2222">
        <v>0</v>
      </c>
      <c r="K2222">
        <v>0</v>
      </c>
      <c r="L2222">
        <v>0</v>
      </c>
      <c r="M2222">
        <v>0</v>
      </c>
    </row>
    <row r="2223" spans="1:13">
      <c r="A2223" t="s">
        <v>33</v>
      </c>
      <c r="B2223" s="158">
        <v>46021</v>
      </c>
      <c r="C2223">
        <v>0</v>
      </c>
      <c r="D2223">
        <v>0</v>
      </c>
      <c r="E2223">
        <v>0</v>
      </c>
      <c r="F2223">
        <v>0</v>
      </c>
      <c r="G2223">
        <v>0</v>
      </c>
      <c r="H2223">
        <v>0</v>
      </c>
      <c r="I2223">
        <v>0</v>
      </c>
      <c r="J2223">
        <v>0</v>
      </c>
      <c r="K2223">
        <v>0</v>
      </c>
      <c r="L2223">
        <v>0</v>
      </c>
      <c r="M2223">
        <v>0</v>
      </c>
    </row>
    <row r="2224" spans="1:13">
      <c r="A2224" t="s">
        <v>33</v>
      </c>
      <c r="B2224" s="158">
        <v>46022</v>
      </c>
      <c r="C2224">
        <v>0</v>
      </c>
      <c r="D2224">
        <v>0</v>
      </c>
      <c r="E2224">
        <v>0</v>
      </c>
      <c r="F2224">
        <v>0</v>
      </c>
      <c r="G2224">
        <v>0</v>
      </c>
      <c r="H2224">
        <v>0</v>
      </c>
      <c r="I2224">
        <v>0</v>
      </c>
      <c r="J2224">
        <v>0</v>
      </c>
      <c r="K2224">
        <v>0</v>
      </c>
      <c r="L2224">
        <v>0</v>
      </c>
      <c r="M2224">
        <v>0</v>
      </c>
    </row>
    <row r="2225" spans="1:13">
      <c r="A2225" t="s">
        <v>34</v>
      </c>
      <c r="B2225" s="158" cm="1">
        <f t="array" ref="B2225:M2323">+'DIANA CARRILLO'!A5:L103</f>
        <v>45924</v>
      </c>
      <c r="C2225">
        <v>0</v>
      </c>
      <c r="D2225">
        <v>0</v>
      </c>
      <c r="E2225">
        <v>0</v>
      </c>
      <c r="F2225">
        <v>0</v>
      </c>
      <c r="G2225">
        <v>0</v>
      </c>
      <c r="H2225">
        <v>0</v>
      </c>
      <c r="I2225">
        <v>0</v>
      </c>
      <c r="J2225">
        <v>0</v>
      </c>
      <c r="K2225">
        <v>0</v>
      </c>
      <c r="L2225">
        <v>0</v>
      </c>
      <c r="M2225">
        <v>0</v>
      </c>
    </row>
    <row r="2226" spans="1:13">
      <c r="A2226" t="s">
        <v>34</v>
      </c>
      <c r="B2226" s="158">
        <v>45925</v>
      </c>
      <c r="C2226">
        <v>0</v>
      </c>
      <c r="D2226">
        <v>0</v>
      </c>
      <c r="E2226">
        <v>0</v>
      </c>
      <c r="F2226">
        <v>0</v>
      </c>
      <c r="G2226">
        <v>0</v>
      </c>
      <c r="H2226">
        <v>0</v>
      </c>
      <c r="I2226">
        <v>0</v>
      </c>
      <c r="J2226">
        <v>0</v>
      </c>
      <c r="K2226">
        <v>0</v>
      </c>
      <c r="L2226">
        <v>0</v>
      </c>
      <c r="M2226">
        <v>0</v>
      </c>
    </row>
    <row r="2227" spans="1:13">
      <c r="A2227" t="s">
        <v>34</v>
      </c>
      <c r="B2227" s="158">
        <v>45926</v>
      </c>
      <c r="C2227">
        <v>0</v>
      </c>
      <c r="D2227">
        <v>0</v>
      </c>
      <c r="E2227">
        <v>0</v>
      </c>
      <c r="F2227">
        <v>0</v>
      </c>
      <c r="G2227">
        <v>0</v>
      </c>
      <c r="H2227">
        <v>0</v>
      </c>
      <c r="I2227">
        <v>0</v>
      </c>
      <c r="J2227">
        <v>0</v>
      </c>
      <c r="K2227">
        <v>0</v>
      </c>
      <c r="L2227">
        <v>0</v>
      </c>
      <c r="M2227">
        <v>0</v>
      </c>
    </row>
    <row r="2228" spans="1:13">
      <c r="A2228" t="s">
        <v>34</v>
      </c>
      <c r="B2228" s="158">
        <v>45927</v>
      </c>
      <c r="C2228">
        <v>0</v>
      </c>
      <c r="D2228">
        <v>0</v>
      </c>
      <c r="E2228">
        <v>0</v>
      </c>
      <c r="F2228">
        <v>0</v>
      </c>
      <c r="G2228">
        <v>0</v>
      </c>
      <c r="H2228">
        <v>0</v>
      </c>
      <c r="I2228">
        <v>0</v>
      </c>
      <c r="J2228">
        <v>0</v>
      </c>
      <c r="K2228">
        <v>0</v>
      </c>
      <c r="L2228">
        <v>0</v>
      </c>
      <c r="M2228">
        <v>0</v>
      </c>
    </row>
    <row r="2229" spans="1:13">
      <c r="A2229" t="s">
        <v>34</v>
      </c>
      <c r="B2229" s="158">
        <v>45928</v>
      </c>
      <c r="C2229">
        <v>0</v>
      </c>
      <c r="D2229">
        <v>0</v>
      </c>
      <c r="E2229">
        <v>0</v>
      </c>
      <c r="F2229">
        <v>0</v>
      </c>
      <c r="G2229">
        <v>0</v>
      </c>
      <c r="H2229">
        <v>0</v>
      </c>
      <c r="I2229">
        <v>0</v>
      </c>
      <c r="J2229">
        <v>0</v>
      </c>
      <c r="K2229">
        <v>0</v>
      </c>
      <c r="L2229">
        <v>0</v>
      </c>
      <c r="M2229">
        <v>0</v>
      </c>
    </row>
    <row r="2230" spans="1:13">
      <c r="A2230" t="s">
        <v>34</v>
      </c>
      <c r="B2230" s="158">
        <v>45929</v>
      </c>
      <c r="C2230">
        <v>0</v>
      </c>
      <c r="D2230">
        <v>0</v>
      </c>
      <c r="E2230">
        <v>0</v>
      </c>
      <c r="F2230">
        <v>0</v>
      </c>
      <c r="G2230">
        <v>0</v>
      </c>
      <c r="H2230">
        <v>0</v>
      </c>
      <c r="I2230">
        <v>0</v>
      </c>
      <c r="J2230">
        <v>0</v>
      </c>
      <c r="K2230">
        <v>0</v>
      </c>
      <c r="L2230">
        <v>0</v>
      </c>
      <c r="M2230">
        <v>0</v>
      </c>
    </row>
    <row r="2231" spans="1:13">
      <c r="A2231" t="s">
        <v>34</v>
      </c>
      <c r="B2231" s="158">
        <v>45930</v>
      </c>
      <c r="C2231">
        <v>0</v>
      </c>
      <c r="D2231">
        <v>0</v>
      </c>
      <c r="E2231">
        <v>0</v>
      </c>
      <c r="F2231">
        <v>0</v>
      </c>
      <c r="G2231">
        <v>0</v>
      </c>
      <c r="H2231">
        <v>0</v>
      </c>
      <c r="I2231">
        <v>0</v>
      </c>
      <c r="J2231">
        <v>0</v>
      </c>
      <c r="K2231">
        <v>0</v>
      </c>
      <c r="L2231">
        <v>0</v>
      </c>
      <c r="M2231">
        <v>0</v>
      </c>
    </row>
    <row r="2232" spans="1:13">
      <c r="A2232" t="s">
        <v>34</v>
      </c>
      <c r="B2232" s="158">
        <v>45931</v>
      </c>
      <c r="C2232">
        <v>0</v>
      </c>
      <c r="D2232">
        <v>0</v>
      </c>
      <c r="E2232">
        <v>0</v>
      </c>
      <c r="F2232">
        <v>0</v>
      </c>
      <c r="G2232">
        <v>0</v>
      </c>
      <c r="H2232">
        <v>0</v>
      </c>
      <c r="I2232">
        <v>0</v>
      </c>
      <c r="J2232">
        <v>0</v>
      </c>
      <c r="K2232">
        <v>0</v>
      </c>
      <c r="L2232">
        <v>0</v>
      </c>
      <c r="M2232">
        <v>0</v>
      </c>
    </row>
    <row r="2233" spans="1:13">
      <c r="A2233" t="s">
        <v>34</v>
      </c>
      <c r="B2233" s="158">
        <v>45932</v>
      </c>
      <c r="C2233">
        <v>0</v>
      </c>
      <c r="D2233">
        <v>0</v>
      </c>
      <c r="E2233">
        <v>0</v>
      </c>
      <c r="F2233">
        <v>0</v>
      </c>
      <c r="G2233">
        <v>0</v>
      </c>
      <c r="H2233">
        <v>0</v>
      </c>
      <c r="I2233">
        <v>0</v>
      </c>
      <c r="J2233">
        <v>0</v>
      </c>
      <c r="K2233">
        <v>0</v>
      </c>
      <c r="L2233">
        <v>0</v>
      </c>
      <c r="M2233">
        <v>0</v>
      </c>
    </row>
    <row r="2234" spans="1:13">
      <c r="A2234" t="s">
        <v>34</v>
      </c>
      <c r="B2234" s="158">
        <v>45933</v>
      </c>
      <c r="C2234">
        <v>0</v>
      </c>
      <c r="D2234">
        <v>0</v>
      </c>
      <c r="E2234">
        <v>0</v>
      </c>
      <c r="F2234">
        <v>0</v>
      </c>
      <c r="G2234">
        <v>0</v>
      </c>
      <c r="H2234">
        <v>0</v>
      </c>
      <c r="I2234">
        <v>0</v>
      </c>
      <c r="J2234">
        <v>0</v>
      </c>
      <c r="K2234">
        <v>0</v>
      </c>
      <c r="L2234">
        <v>0</v>
      </c>
      <c r="M2234">
        <v>0</v>
      </c>
    </row>
    <row r="2235" spans="1:13">
      <c r="A2235" t="s">
        <v>34</v>
      </c>
      <c r="B2235" s="158">
        <v>45934</v>
      </c>
      <c r="C2235">
        <v>0</v>
      </c>
      <c r="D2235">
        <v>0</v>
      </c>
      <c r="E2235">
        <v>0</v>
      </c>
      <c r="F2235">
        <v>0</v>
      </c>
      <c r="G2235">
        <v>0</v>
      </c>
      <c r="H2235">
        <v>0</v>
      </c>
      <c r="I2235">
        <v>0</v>
      </c>
      <c r="J2235">
        <v>0</v>
      </c>
      <c r="K2235">
        <v>0</v>
      </c>
      <c r="L2235">
        <v>0</v>
      </c>
      <c r="M2235">
        <v>0</v>
      </c>
    </row>
    <row r="2236" spans="1:13">
      <c r="A2236" t="s">
        <v>34</v>
      </c>
      <c r="B2236" s="158">
        <v>45935</v>
      </c>
      <c r="C2236">
        <v>0</v>
      </c>
      <c r="D2236">
        <v>0</v>
      </c>
      <c r="E2236">
        <v>0</v>
      </c>
      <c r="F2236">
        <v>0</v>
      </c>
      <c r="G2236">
        <v>0</v>
      </c>
      <c r="H2236">
        <v>0</v>
      </c>
      <c r="I2236">
        <v>0</v>
      </c>
      <c r="J2236">
        <v>0</v>
      </c>
      <c r="K2236">
        <v>0</v>
      </c>
      <c r="L2236">
        <v>0</v>
      </c>
      <c r="M2236">
        <v>0</v>
      </c>
    </row>
    <row r="2237" spans="1:13">
      <c r="A2237" t="s">
        <v>34</v>
      </c>
      <c r="B2237" s="158">
        <v>45936</v>
      </c>
      <c r="C2237">
        <v>0</v>
      </c>
      <c r="D2237">
        <v>0</v>
      </c>
      <c r="E2237">
        <v>0</v>
      </c>
      <c r="F2237">
        <v>0</v>
      </c>
      <c r="G2237">
        <v>0</v>
      </c>
      <c r="H2237">
        <v>0</v>
      </c>
      <c r="I2237">
        <v>0</v>
      </c>
      <c r="J2237">
        <v>0</v>
      </c>
      <c r="K2237">
        <v>0</v>
      </c>
      <c r="L2237">
        <v>0</v>
      </c>
      <c r="M2237">
        <v>0</v>
      </c>
    </row>
    <row r="2238" spans="1:13">
      <c r="A2238" t="s">
        <v>34</v>
      </c>
      <c r="B2238" s="158">
        <v>45937</v>
      </c>
      <c r="C2238">
        <v>0</v>
      </c>
      <c r="D2238">
        <v>0</v>
      </c>
      <c r="E2238">
        <v>0</v>
      </c>
      <c r="F2238">
        <v>0</v>
      </c>
      <c r="G2238">
        <v>0</v>
      </c>
      <c r="H2238">
        <v>0</v>
      </c>
      <c r="I2238">
        <v>0</v>
      </c>
      <c r="J2238">
        <v>0</v>
      </c>
      <c r="K2238">
        <v>0</v>
      </c>
      <c r="L2238">
        <v>0</v>
      </c>
      <c r="M2238">
        <v>0</v>
      </c>
    </row>
    <row r="2239" spans="1:13">
      <c r="A2239" t="s">
        <v>34</v>
      </c>
      <c r="B2239" s="158">
        <v>45938</v>
      </c>
      <c r="C2239">
        <v>0</v>
      </c>
      <c r="D2239">
        <v>0</v>
      </c>
      <c r="E2239">
        <v>0</v>
      </c>
      <c r="F2239">
        <v>0</v>
      </c>
      <c r="G2239">
        <v>0</v>
      </c>
      <c r="H2239">
        <v>0</v>
      </c>
      <c r="I2239">
        <v>0</v>
      </c>
      <c r="J2239">
        <v>0</v>
      </c>
      <c r="K2239">
        <v>0</v>
      </c>
      <c r="L2239">
        <v>0</v>
      </c>
      <c r="M2239">
        <v>0</v>
      </c>
    </row>
    <row r="2240" spans="1:13">
      <c r="A2240" t="s">
        <v>34</v>
      </c>
      <c r="B2240" s="158">
        <v>45939</v>
      </c>
      <c r="C2240">
        <v>0</v>
      </c>
      <c r="D2240">
        <v>0</v>
      </c>
      <c r="E2240">
        <v>0</v>
      </c>
      <c r="F2240">
        <v>0</v>
      </c>
      <c r="G2240">
        <v>0</v>
      </c>
      <c r="H2240">
        <v>0</v>
      </c>
      <c r="I2240">
        <v>0</v>
      </c>
      <c r="J2240">
        <v>0</v>
      </c>
      <c r="K2240">
        <v>0</v>
      </c>
      <c r="L2240">
        <v>0</v>
      </c>
      <c r="M2240">
        <v>0</v>
      </c>
    </row>
    <row r="2241" spans="1:13">
      <c r="A2241" t="s">
        <v>34</v>
      </c>
      <c r="B2241" s="158">
        <v>45940</v>
      </c>
      <c r="C2241">
        <v>0</v>
      </c>
      <c r="D2241">
        <v>0</v>
      </c>
      <c r="E2241">
        <v>0</v>
      </c>
      <c r="F2241">
        <v>0</v>
      </c>
      <c r="G2241">
        <v>0</v>
      </c>
      <c r="H2241">
        <v>0</v>
      </c>
      <c r="I2241">
        <v>0</v>
      </c>
      <c r="J2241">
        <v>0</v>
      </c>
      <c r="K2241">
        <v>0</v>
      </c>
      <c r="L2241">
        <v>0</v>
      </c>
      <c r="M2241" t="str">
        <v>INGRESA AL PROYECTO EL DÌA 10/10/2025
CURVA DE APRENDIZAJE PROCESO ORDENACION GAVETA 81</v>
      </c>
    </row>
    <row r="2242" spans="1:13">
      <c r="A2242" t="s">
        <v>34</v>
      </c>
      <c r="B2242" s="158">
        <v>45941</v>
      </c>
      <c r="C2242">
        <v>0</v>
      </c>
      <c r="D2242">
        <v>0</v>
      </c>
      <c r="E2242">
        <v>0</v>
      </c>
      <c r="F2242">
        <v>0</v>
      </c>
      <c r="G2242">
        <v>0</v>
      </c>
      <c r="H2242">
        <v>0</v>
      </c>
      <c r="I2242">
        <v>0</v>
      </c>
      <c r="J2242">
        <v>0</v>
      </c>
      <c r="K2242">
        <v>0</v>
      </c>
      <c r="L2242">
        <v>0</v>
      </c>
      <c r="M2242">
        <v>0</v>
      </c>
    </row>
    <row r="2243" spans="1:13">
      <c r="A2243" t="s">
        <v>34</v>
      </c>
      <c r="B2243" s="158">
        <v>45942</v>
      </c>
      <c r="C2243">
        <v>0</v>
      </c>
      <c r="D2243">
        <v>0</v>
      </c>
      <c r="E2243">
        <v>0</v>
      </c>
      <c r="F2243">
        <v>0</v>
      </c>
      <c r="G2243">
        <v>0</v>
      </c>
      <c r="H2243">
        <v>0</v>
      </c>
      <c r="I2243">
        <v>0</v>
      </c>
      <c r="J2243">
        <v>0</v>
      </c>
      <c r="K2243">
        <v>0</v>
      </c>
      <c r="L2243">
        <v>0</v>
      </c>
      <c r="M2243">
        <v>0</v>
      </c>
    </row>
    <row r="2244" spans="1:13">
      <c r="A2244" t="s">
        <v>34</v>
      </c>
      <c r="B2244" s="158">
        <v>45943</v>
      </c>
      <c r="C2244">
        <v>0</v>
      </c>
      <c r="D2244">
        <v>0</v>
      </c>
      <c r="E2244">
        <v>0</v>
      </c>
      <c r="F2244">
        <v>0</v>
      </c>
      <c r="G2244">
        <v>0</v>
      </c>
      <c r="H2244">
        <v>0</v>
      </c>
      <c r="I2244">
        <v>0</v>
      </c>
      <c r="J2244">
        <v>0</v>
      </c>
      <c r="K2244">
        <v>0</v>
      </c>
      <c r="L2244">
        <v>0</v>
      </c>
      <c r="M2244">
        <v>0</v>
      </c>
    </row>
    <row r="2245" spans="1:13">
      <c r="A2245" t="s">
        <v>34</v>
      </c>
      <c r="B2245" s="158">
        <v>45944</v>
      </c>
      <c r="C2245">
        <v>0</v>
      </c>
      <c r="D2245">
        <v>0</v>
      </c>
      <c r="E2245">
        <v>0</v>
      </c>
      <c r="F2245">
        <v>0</v>
      </c>
      <c r="G2245">
        <v>0</v>
      </c>
      <c r="H2245">
        <v>0</v>
      </c>
      <c r="I2245">
        <v>0</v>
      </c>
      <c r="J2245">
        <v>0</v>
      </c>
      <c r="K2245">
        <v>0</v>
      </c>
      <c r="L2245">
        <v>0</v>
      </c>
      <c r="M2245">
        <v>0</v>
      </c>
    </row>
    <row r="2246" spans="1:13">
      <c r="A2246" t="s">
        <v>34</v>
      </c>
      <c r="B2246" s="158">
        <v>45945</v>
      </c>
      <c r="C2246">
        <v>0</v>
      </c>
      <c r="D2246">
        <v>0</v>
      </c>
      <c r="E2246">
        <v>0</v>
      </c>
      <c r="F2246">
        <v>0</v>
      </c>
      <c r="G2246">
        <v>0</v>
      </c>
      <c r="H2246">
        <v>0</v>
      </c>
      <c r="I2246">
        <v>0</v>
      </c>
      <c r="J2246">
        <v>0</v>
      </c>
      <c r="K2246">
        <v>0</v>
      </c>
      <c r="L2246">
        <v>0</v>
      </c>
      <c r="M2246" t="str">
        <v>SE REALIZA SEGUIMIENTO CON CORTE AL 14 DE OCTUBRE DE 2025
SE EVIDENCIA UN SALDO PDTE DE 1 GAVETA DEL PROCESO DE ORDENACIÒN</v>
      </c>
    </row>
    <row r="2247" spans="1:13">
      <c r="A2247" t="s">
        <v>34</v>
      </c>
      <c r="B2247" s="158">
        <v>45946</v>
      </c>
      <c r="C2247">
        <v>1</v>
      </c>
      <c r="D2247">
        <v>0</v>
      </c>
      <c r="E2247">
        <v>0</v>
      </c>
      <c r="F2247">
        <v>0</v>
      </c>
      <c r="G2247">
        <v>0</v>
      </c>
      <c r="H2247">
        <v>0</v>
      </c>
      <c r="I2247">
        <v>0</v>
      </c>
      <c r="J2247">
        <v>0</v>
      </c>
      <c r="K2247">
        <v>0</v>
      </c>
      <c r="L2247">
        <v>0</v>
      </c>
      <c r="M2247" t="str">
        <v>GAVETA 81</v>
      </c>
    </row>
    <row r="2248" spans="1:13">
      <c r="A2248" t="s">
        <v>34</v>
      </c>
      <c r="B2248" s="158">
        <v>45947</v>
      </c>
      <c r="C2248">
        <v>0</v>
      </c>
      <c r="D2248">
        <v>0</v>
      </c>
      <c r="E2248">
        <v>0</v>
      </c>
      <c r="F2248">
        <v>0</v>
      </c>
      <c r="G2248">
        <v>0</v>
      </c>
      <c r="H2248">
        <v>0</v>
      </c>
      <c r="I2248">
        <v>0</v>
      </c>
      <c r="J2248">
        <v>0</v>
      </c>
      <c r="K2248">
        <v>0</v>
      </c>
      <c r="L2248">
        <v>0</v>
      </c>
      <c r="M2248">
        <v>0</v>
      </c>
    </row>
    <row r="2249" spans="1:13">
      <c r="A2249" t="s">
        <v>34</v>
      </c>
      <c r="B2249" s="158">
        <v>45948</v>
      </c>
      <c r="C2249">
        <v>0</v>
      </c>
      <c r="D2249">
        <v>0</v>
      </c>
      <c r="E2249">
        <v>0</v>
      </c>
      <c r="F2249">
        <v>0</v>
      </c>
      <c r="G2249">
        <v>0</v>
      </c>
      <c r="H2249">
        <v>0</v>
      </c>
      <c r="I2249">
        <v>0</v>
      </c>
      <c r="J2249">
        <v>0</v>
      </c>
      <c r="K2249">
        <v>0</v>
      </c>
      <c r="L2249">
        <v>0</v>
      </c>
      <c r="M2249">
        <v>0</v>
      </c>
    </row>
    <row r="2250" spans="1:13">
      <c r="A2250" t="s">
        <v>34</v>
      </c>
      <c r="B2250" s="158">
        <v>45949</v>
      </c>
      <c r="C2250">
        <v>0</v>
      </c>
      <c r="D2250">
        <v>0</v>
      </c>
      <c r="E2250">
        <v>0</v>
      </c>
      <c r="F2250">
        <v>0</v>
      </c>
      <c r="G2250">
        <v>0</v>
      </c>
      <c r="H2250">
        <v>0</v>
      </c>
      <c r="I2250">
        <v>0</v>
      </c>
      <c r="J2250">
        <v>0</v>
      </c>
      <c r="K2250">
        <v>0</v>
      </c>
      <c r="L2250">
        <v>0</v>
      </c>
      <c r="M2250">
        <v>0</v>
      </c>
    </row>
    <row r="2251" spans="1:13">
      <c r="A2251" t="s">
        <v>34</v>
      </c>
      <c r="B2251" s="158">
        <v>45950</v>
      </c>
      <c r="C2251">
        <v>0</v>
      </c>
      <c r="D2251">
        <v>0</v>
      </c>
      <c r="E2251">
        <v>0</v>
      </c>
      <c r="F2251">
        <v>0</v>
      </c>
      <c r="G2251">
        <v>0</v>
      </c>
      <c r="H2251">
        <v>0</v>
      </c>
      <c r="I2251">
        <v>0</v>
      </c>
      <c r="J2251">
        <v>0</v>
      </c>
      <c r="K2251">
        <v>0</v>
      </c>
      <c r="L2251">
        <v>0</v>
      </c>
      <c r="M2251">
        <v>0</v>
      </c>
    </row>
    <row r="2252" spans="1:13">
      <c r="A2252" t="s">
        <v>34</v>
      </c>
      <c r="B2252" s="158">
        <v>45951</v>
      </c>
      <c r="C2252">
        <v>0</v>
      </c>
      <c r="D2252">
        <v>0</v>
      </c>
      <c r="E2252">
        <v>0</v>
      </c>
      <c r="F2252">
        <v>0</v>
      </c>
      <c r="G2252">
        <v>0</v>
      </c>
      <c r="H2252">
        <v>0</v>
      </c>
      <c r="I2252">
        <v>0</v>
      </c>
      <c r="J2252">
        <v>0</v>
      </c>
      <c r="K2252">
        <v>0</v>
      </c>
      <c r="L2252">
        <v>0</v>
      </c>
      <c r="M2252">
        <v>0</v>
      </c>
    </row>
    <row r="2253" spans="1:13">
      <c r="A2253" t="s">
        <v>34</v>
      </c>
      <c r="B2253" s="158">
        <v>45952</v>
      </c>
      <c r="C2253">
        <v>0</v>
      </c>
      <c r="D2253">
        <v>0</v>
      </c>
      <c r="E2253">
        <v>0</v>
      </c>
      <c r="F2253">
        <v>0</v>
      </c>
      <c r="G2253">
        <v>0</v>
      </c>
      <c r="H2253">
        <v>0</v>
      </c>
      <c r="I2253">
        <v>0</v>
      </c>
      <c r="J2253">
        <v>0</v>
      </c>
      <c r="K2253">
        <v>0</v>
      </c>
      <c r="L2253">
        <v>0</v>
      </c>
      <c r="M2253">
        <v>0</v>
      </c>
    </row>
    <row r="2254" spans="1:13">
      <c r="A2254" t="s">
        <v>34</v>
      </c>
      <c r="B2254" s="158">
        <v>45953</v>
      </c>
      <c r="C2254">
        <v>1</v>
      </c>
      <c r="D2254">
        <v>0</v>
      </c>
      <c r="E2254">
        <v>0</v>
      </c>
      <c r="F2254">
        <v>0</v>
      </c>
      <c r="G2254">
        <v>0</v>
      </c>
      <c r="H2254">
        <v>0</v>
      </c>
      <c r="I2254">
        <v>0</v>
      </c>
      <c r="J2254">
        <v>0</v>
      </c>
      <c r="K2254">
        <v>0</v>
      </c>
      <c r="L2254">
        <v>0</v>
      </c>
      <c r="M2254" t="str">
        <v>GAVETA 109</v>
      </c>
    </row>
    <row r="2255" spans="1:13">
      <c r="A2255" t="s">
        <v>34</v>
      </c>
      <c r="B2255" s="158">
        <v>45954</v>
      </c>
      <c r="C2255">
        <v>0</v>
      </c>
      <c r="D2255">
        <v>0</v>
      </c>
      <c r="E2255">
        <v>12</v>
      </c>
      <c r="F2255">
        <v>0</v>
      </c>
      <c r="G2255">
        <v>0</v>
      </c>
      <c r="H2255">
        <v>0</v>
      </c>
      <c r="I2255">
        <v>0</v>
      </c>
      <c r="J2255">
        <v>0</v>
      </c>
      <c r="K2255">
        <v>0</v>
      </c>
      <c r="L2255">
        <v>0</v>
      </c>
      <c r="M2255" t="str">
        <v>GAVETA 84</v>
      </c>
    </row>
    <row r="2256" spans="1:13">
      <c r="A2256" t="s">
        <v>34</v>
      </c>
      <c r="B2256" s="158">
        <v>45955</v>
      </c>
      <c r="C2256">
        <v>0</v>
      </c>
      <c r="D2256">
        <v>0</v>
      </c>
      <c r="E2256">
        <v>100</v>
      </c>
      <c r="F2256">
        <v>0</v>
      </c>
      <c r="G2256">
        <v>0</v>
      </c>
      <c r="H2256">
        <v>0</v>
      </c>
      <c r="I2256">
        <v>0</v>
      </c>
      <c r="J2256">
        <v>0</v>
      </c>
      <c r="K2256">
        <v>0</v>
      </c>
      <c r="L2256">
        <v>0</v>
      </c>
      <c r="M2256">
        <v>0</v>
      </c>
    </row>
    <row r="2257" spans="1:13">
      <c r="A2257" t="s">
        <v>34</v>
      </c>
      <c r="B2257" s="158">
        <v>45956</v>
      </c>
      <c r="C2257">
        <v>0</v>
      </c>
      <c r="D2257">
        <v>0</v>
      </c>
      <c r="E2257">
        <v>0</v>
      </c>
      <c r="F2257">
        <v>0</v>
      </c>
      <c r="G2257">
        <v>0</v>
      </c>
      <c r="H2257">
        <v>0</v>
      </c>
      <c r="I2257">
        <v>0</v>
      </c>
      <c r="J2257">
        <v>0</v>
      </c>
      <c r="K2257">
        <v>0</v>
      </c>
      <c r="L2257">
        <v>0</v>
      </c>
      <c r="M2257">
        <v>0</v>
      </c>
    </row>
    <row r="2258" spans="1:13">
      <c r="A2258" t="s">
        <v>34</v>
      </c>
      <c r="B2258" s="158">
        <v>45957</v>
      </c>
      <c r="C2258">
        <v>0</v>
      </c>
      <c r="D2258">
        <v>0</v>
      </c>
      <c r="E2258">
        <v>181</v>
      </c>
      <c r="F2258">
        <v>0</v>
      </c>
      <c r="G2258">
        <v>0</v>
      </c>
      <c r="H2258">
        <v>0</v>
      </c>
      <c r="I2258">
        <v>0</v>
      </c>
      <c r="J2258">
        <v>0</v>
      </c>
      <c r="K2258">
        <v>0</v>
      </c>
      <c r="L2258">
        <v>0</v>
      </c>
      <c r="M2258">
        <v>0</v>
      </c>
    </row>
    <row r="2259" spans="1:13">
      <c r="A2259" t="s">
        <v>34</v>
      </c>
      <c r="B2259" s="158">
        <v>45958</v>
      </c>
      <c r="C2259">
        <v>0</v>
      </c>
      <c r="D2259">
        <v>0</v>
      </c>
      <c r="E2259">
        <v>202</v>
      </c>
      <c r="F2259">
        <v>0</v>
      </c>
      <c r="G2259">
        <v>0</v>
      </c>
      <c r="H2259">
        <v>0</v>
      </c>
      <c r="I2259">
        <v>0</v>
      </c>
      <c r="J2259">
        <v>0</v>
      </c>
      <c r="K2259">
        <v>0</v>
      </c>
      <c r="L2259">
        <v>0</v>
      </c>
      <c r="M2259">
        <v>0</v>
      </c>
    </row>
    <row r="2260" spans="1:13">
      <c r="A2260" t="s">
        <v>34</v>
      </c>
      <c r="B2260" s="158">
        <v>45959</v>
      </c>
      <c r="C2260">
        <v>0</v>
      </c>
      <c r="D2260">
        <v>0</v>
      </c>
      <c r="E2260">
        <v>81</v>
      </c>
      <c r="F2260">
        <v>0</v>
      </c>
      <c r="G2260">
        <v>0</v>
      </c>
      <c r="H2260">
        <v>0</v>
      </c>
      <c r="I2260">
        <v>0</v>
      </c>
      <c r="J2260">
        <v>0</v>
      </c>
      <c r="K2260">
        <v>0</v>
      </c>
      <c r="L2260">
        <v>0</v>
      </c>
      <c r="M2260" t="str">
        <v>SE REALIZA SEGUIMIENTO CON CORTE AL 24/10
QUEDAN PENDIENTAS 4,7 DÌAS DE PRODUCCIÒN</v>
      </c>
    </row>
    <row r="2261" spans="1:13">
      <c r="A2261" t="s">
        <v>34</v>
      </c>
      <c r="B2261" s="158">
        <v>45960</v>
      </c>
      <c r="C2261">
        <v>0</v>
      </c>
      <c r="D2261">
        <v>0</v>
      </c>
      <c r="E2261">
        <v>0</v>
      </c>
      <c r="F2261">
        <v>0</v>
      </c>
      <c r="G2261">
        <v>0</v>
      </c>
      <c r="H2261">
        <v>0</v>
      </c>
      <c r="I2261">
        <v>0</v>
      </c>
      <c r="J2261">
        <v>0</v>
      </c>
      <c r="K2261">
        <v>0</v>
      </c>
      <c r="L2261">
        <v>0</v>
      </c>
      <c r="M2261">
        <v>0</v>
      </c>
    </row>
    <row r="2262" spans="1:13">
      <c r="A2262" t="s">
        <v>34</v>
      </c>
      <c r="B2262" s="158">
        <v>45961</v>
      </c>
      <c r="C2262">
        <v>0</v>
      </c>
      <c r="D2262">
        <v>0</v>
      </c>
      <c r="E2262">
        <v>0</v>
      </c>
      <c r="F2262">
        <v>0</v>
      </c>
      <c r="G2262">
        <v>0</v>
      </c>
      <c r="H2262">
        <v>0</v>
      </c>
      <c r="I2262">
        <v>0</v>
      </c>
      <c r="J2262">
        <v>0</v>
      </c>
      <c r="K2262">
        <v>0</v>
      </c>
      <c r="L2262">
        <v>0</v>
      </c>
      <c r="M2262">
        <v>0</v>
      </c>
    </row>
    <row r="2263" spans="1:13">
      <c r="A2263" t="s">
        <v>34</v>
      </c>
      <c r="B2263" s="158">
        <v>45962</v>
      </c>
      <c r="C2263">
        <v>0</v>
      </c>
      <c r="D2263">
        <v>0</v>
      </c>
      <c r="E2263">
        <v>0</v>
      </c>
      <c r="F2263">
        <v>0</v>
      </c>
      <c r="G2263">
        <v>0</v>
      </c>
      <c r="H2263">
        <v>0</v>
      </c>
      <c r="I2263">
        <v>0</v>
      </c>
      <c r="J2263">
        <v>0</v>
      </c>
      <c r="K2263">
        <v>0</v>
      </c>
      <c r="L2263">
        <v>0</v>
      </c>
      <c r="M2263">
        <v>0</v>
      </c>
    </row>
    <row r="2264" spans="1:13">
      <c r="A2264" t="s">
        <v>34</v>
      </c>
      <c r="B2264" s="158">
        <v>45963</v>
      </c>
      <c r="C2264">
        <v>0</v>
      </c>
      <c r="D2264">
        <v>0</v>
      </c>
      <c r="E2264">
        <v>0</v>
      </c>
      <c r="F2264">
        <v>0</v>
      </c>
      <c r="G2264">
        <v>0</v>
      </c>
      <c r="H2264">
        <v>0</v>
      </c>
      <c r="I2264">
        <v>0</v>
      </c>
      <c r="J2264">
        <v>0</v>
      </c>
      <c r="K2264">
        <v>0</v>
      </c>
      <c r="L2264">
        <v>0</v>
      </c>
      <c r="M2264">
        <v>0</v>
      </c>
    </row>
    <row r="2265" spans="1:13">
      <c r="A2265" t="s">
        <v>34</v>
      </c>
      <c r="B2265" s="158">
        <v>45964</v>
      </c>
      <c r="C2265">
        <v>0</v>
      </c>
      <c r="D2265">
        <v>0</v>
      </c>
      <c r="E2265">
        <v>0</v>
      </c>
      <c r="F2265">
        <v>0</v>
      </c>
      <c r="G2265">
        <v>0</v>
      </c>
      <c r="H2265">
        <v>0</v>
      </c>
      <c r="I2265">
        <v>0</v>
      </c>
      <c r="J2265">
        <v>0</v>
      </c>
      <c r="K2265">
        <v>0</v>
      </c>
      <c r="L2265">
        <v>0</v>
      </c>
      <c r="M2265">
        <v>0</v>
      </c>
    </row>
    <row r="2266" spans="1:13">
      <c r="A2266" t="s">
        <v>34</v>
      </c>
      <c r="B2266" s="158">
        <v>45965</v>
      </c>
      <c r="C2266">
        <v>0</v>
      </c>
      <c r="D2266">
        <v>0</v>
      </c>
      <c r="E2266">
        <v>0</v>
      </c>
      <c r="F2266">
        <v>0</v>
      </c>
      <c r="G2266">
        <v>0</v>
      </c>
      <c r="H2266">
        <v>0</v>
      </c>
      <c r="I2266">
        <v>0</v>
      </c>
      <c r="J2266">
        <v>0</v>
      </c>
      <c r="K2266">
        <v>0</v>
      </c>
      <c r="L2266">
        <v>0</v>
      </c>
      <c r="M2266">
        <v>0</v>
      </c>
    </row>
    <row r="2267" spans="1:13">
      <c r="A2267" t="s">
        <v>34</v>
      </c>
      <c r="B2267" s="158">
        <v>45966</v>
      </c>
      <c r="C2267">
        <v>0</v>
      </c>
      <c r="D2267">
        <v>0</v>
      </c>
      <c r="E2267">
        <v>0</v>
      </c>
      <c r="F2267">
        <v>0</v>
      </c>
      <c r="G2267">
        <v>0</v>
      </c>
      <c r="H2267">
        <v>0</v>
      </c>
      <c r="I2267">
        <v>0</v>
      </c>
      <c r="J2267">
        <v>0</v>
      </c>
      <c r="K2267">
        <v>0</v>
      </c>
      <c r="L2267">
        <v>0</v>
      </c>
      <c r="M2267">
        <v>0</v>
      </c>
    </row>
    <row r="2268" spans="1:13">
      <c r="A2268" t="s">
        <v>34</v>
      </c>
      <c r="B2268" s="158">
        <v>45967</v>
      </c>
      <c r="C2268">
        <v>0</v>
      </c>
      <c r="D2268">
        <v>0</v>
      </c>
      <c r="E2268">
        <v>0</v>
      </c>
      <c r="F2268">
        <v>0</v>
      </c>
      <c r="G2268">
        <v>0</v>
      </c>
      <c r="H2268">
        <v>0</v>
      </c>
      <c r="I2268">
        <v>0</v>
      </c>
      <c r="J2268">
        <v>0</v>
      </c>
      <c r="K2268">
        <v>0</v>
      </c>
      <c r="L2268">
        <v>0</v>
      </c>
      <c r="M2268">
        <v>0</v>
      </c>
    </row>
    <row r="2269" spans="1:13">
      <c r="A2269" t="s">
        <v>34</v>
      </c>
      <c r="B2269" s="158">
        <v>45968</v>
      </c>
      <c r="C2269">
        <v>0</v>
      </c>
      <c r="D2269">
        <v>0</v>
      </c>
      <c r="E2269">
        <v>0</v>
      </c>
      <c r="F2269">
        <v>0</v>
      </c>
      <c r="G2269">
        <v>0</v>
      </c>
      <c r="H2269">
        <v>0</v>
      </c>
      <c r="I2269">
        <v>0</v>
      </c>
      <c r="J2269">
        <v>0</v>
      </c>
      <c r="K2269">
        <v>0</v>
      </c>
      <c r="L2269">
        <v>0</v>
      </c>
      <c r="M2269">
        <v>0</v>
      </c>
    </row>
    <row r="2270" spans="1:13">
      <c r="A2270" t="s">
        <v>34</v>
      </c>
      <c r="B2270" s="158">
        <v>45969</v>
      </c>
      <c r="C2270">
        <v>0</v>
      </c>
      <c r="D2270">
        <v>0</v>
      </c>
      <c r="E2270">
        <v>0</v>
      </c>
      <c r="F2270">
        <v>0</v>
      </c>
      <c r="G2270">
        <v>0</v>
      </c>
      <c r="H2270">
        <v>0</v>
      </c>
      <c r="I2270">
        <v>0</v>
      </c>
      <c r="J2270">
        <v>0</v>
      </c>
      <c r="K2270">
        <v>0</v>
      </c>
      <c r="L2270">
        <v>0</v>
      </c>
      <c r="M2270">
        <v>0</v>
      </c>
    </row>
    <row r="2271" spans="1:13">
      <c r="A2271" t="s">
        <v>34</v>
      </c>
      <c r="B2271" s="158">
        <v>45970</v>
      </c>
      <c r="C2271">
        <v>0</v>
      </c>
      <c r="D2271">
        <v>0</v>
      </c>
      <c r="E2271">
        <v>0</v>
      </c>
      <c r="F2271">
        <v>0</v>
      </c>
      <c r="G2271">
        <v>0</v>
      </c>
      <c r="H2271">
        <v>0</v>
      </c>
      <c r="I2271">
        <v>0</v>
      </c>
      <c r="J2271">
        <v>0</v>
      </c>
      <c r="K2271">
        <v>0</v>
      </c>
      <c r="L2271">
        <v>0</v>
      </c>
      <c r="M2271">
        <v>0</v>
      </c>
    </row>
    <row r="2272" spans="1:13">
      <c r="A2272" t="s">
        <v>34</v>
      </c>
      <c r="B2272" s="158">
        <v>45971</v>
      </c>
      <c r="C2272">
        <v>0</v>
      </c>
      <c r="D2272">
        <v>0</v>
      </c>
      <c r="E2272">
        <v>0</v>
      </c>
      <c r="F2272">
        <v>0</v>
      </c>
      <c r="G2272">
        <v>0</v>
      </c>
      <c r="H2272">
        <v>0</v>
      </c>
      <c r="I2272">
        <v>0</v>
      </c>
      <c r="J2272">
        <v>0</v>
      </c>
      <c r="K2272">
        <v>0</v>
      </c>
      <c r="L2272">
        <v>0</v>
      </c>
      <c r="M2272">
        <v>0</v>
      </c>
    </row>
    <row r="2273" spans="1:13">
      <c r="A2273" t="s">
        <v>34</v>
      </c>
      <c r="B2273" s="158">
        <v>45972</v>
      </c>
      <c r="C2273">
        <v>0</v>
      </c>
      <c r="D2273">
        <v>0</v>
      </c>
      <c r="E2273">
        <v>0</v>
      </c>
      <c r="F2273">
        <v>0</v>
      </c>
      <c r="G2273">
        <v>0</v>
      </c>
      <c r="H2273">
        <v>0</v>
      </c>
      <c r="I2273">
        <v>0</v>
      </c>
      <c r="J2273">
        <v>0</v>
      </c>
      <c r="K2273">
        <v>0</v>
      </c>
      <c r="L2273">
        <v>0</v>
      </c>
      <c r="M2273">
        <v>0</v>
      </c>
    </row>
    <row r="2274" spans="1:13">
      <c r="A2274" t="s">
        <v>34</v>
      </c>
      <c r="B2274" s="158">
        <v>45973</v>
      </c>
      <c r="C2274">
        <v>0</v>
      </c>
      <c r="D2274">
        <v>0</v>
      </c>
      <c r="E2274">
        <v>0</v>
      </c>
      <c r="F2274">
        <v>0</v>
      </c>
      <c r="G2274">
        <v>0</v>
      </c>
      <c r="H2274">
        <v>0</v>
      </c>
      <c r="I2274">
        <v>0</v>
      </c>
      <c r="J2274">
        <v>0</v>
      </c>
      <c r="K2274">
        <v>0</v>
      </c>
      <c r="L2274">
        <v>0</v>
      </c>
      <c r="M2274">
        <v>0</v>
      </c>
    </row>
    <row r="2275" spans="1:13">
      <c r="A2275" t="s">
        <v>34</v>
      </c>
      <c r="B2275" s="158">
        <v>45974</v>
      </c>
      <c r="C2275">
        <v>0</v>
      </c>
      <c r="D2275">
        <v>0</v>
      </c>
      <c r="E2275">
        <v>0</v>
      </c>
      <c r="F2275">
        <v>0</v>
      </c>
      <c r="G2275">
        <v>0</v>
      </c>
      <c r="H2275">
        <v>0</v>
      </c>
      <c r="I2275">
        <v>0</v>
      </c>
      <c r="J2275">
        <v>0</v>
      </c>
      <c r="K2275">
        <v>0</v>
      </c>
      <c r="L2275">
        <v>0</v>
      </c>
      <c r="M2275">
        <v>0</v>
      </c>
    </row>
    <row r="2276" spans="1:13">
      <c r="A2276" t="s">
        <v>34</v>
      </c>
      <c r="B2276" s="158">
        <v>45975</v>
      </c>
      <c r="C2276">
        <v>0</v>
      </c>
      <c r="D2276">
        <v>0</v>
      </c>
      <c r="E2276">
        <v>0</v>
      </c>
      <c r="F2276">
        <v>0</v>
      </c>
      <c r="G2276">
        <v>0</v>
      </c>
      <c r="H2276">
        <v>0</v>
      </c>
      <c r="I2276">
        <v>0</v>
      </c>
      <c r="J2276">
        <v>0</v>
      </c>
      <c r="K2276">
        <v>0</v>
      </c>
      <c r="L2276">
        <v>0</v>
      </c>
      <c r="M2276">
        <v>0</v>
      </c>
    </row>
    <row r="2277" spans="1:13">
      <c r="A2277" t="s">
        <v>34</v>
      </c>
      <c r="B2277" s="158">
        <v>45976</v>
      </c>
      <c r="C2277">
        <v>0</v>
      </c>
      <c r="D2277">
        <v>0</v>
      </c>
      <c r="E2277">
        <v>0</v>
      </c>
      <c r="F2277">
        <v>0</v>
      </c>
      <c r="G2277">
        <v>0</v>
      </c>
      <c r="H2277">
        <v>0</v>
      </c>
      <c r="I2277">
        <v>0</v>
      </c>
      <c r="J2277">
        <v>0</v>
      </c>
      <c r="K2277">
        <v>0</v>
      </c>
      <c r="L2277">
        <v>0</v>
      </c>
      <c r="M2277">
        <v>0</v>
      </c>
    </row>
    <row r="2278" spans="1:13">
      <c r="A2278" t="s">
        <v>34</v>
      </c>
      <c r="B2278" s="158">
        <v>45977</v>
      </c>
      <c r="C2278">
        <v>0</v>
      </c>
      <c r="D2278">
        <v>0</v>
      </c>
      <c r="E2278">
        <v>0</v>
      </c>
      <c r="F2278">
        <v>0</v>
      </c>
      <c r="G2278">
        <v>0</v>
      </c>
      <c r="H2278">
        <v>0</v>
      </c>
      <c r="I2278">
        <v>0</v>
      </c>
      <c r="J2278">
        <v>0</v>
      </c>
      <c r="K2278">
        <v>0</v>
      </c>
      <c r="L2278">
        <v>0</v>
      </c>
      <c r="M2278">
        <v>0</v>
      </c>
    </row>
    <row r="2279" spans="1:13">
      <c r="A2279" t="s">
        <v>34</v>
      </c>
      <c r="B2279" s="158">
        <v>45978</v>
      </c>
      <c r="C2279">
        <v>0</v>
      </c>
      <c r="D2279">
        <v>0</v>
      </c>
      <c r="E2279">
        <v>0</v>
      </c>
      <c r="F2279">
        <v>0</v>
      </c>
      <c r="G2279">
        <v>0</v>
      </c>
      <c r="H2279">
        <v>0</v>
      </c>
      <c r="I2279">
        <v>0</v>
      </c>
      <c r="J2279">
        <v>0</v>
      </c>
      <c r="K2279">
        <v>0</v>
      </c>
      <c r="L2279">
        <v>0</v>
      </c>
      <c r="M2279">
        <v>0</v>
      </c>
    </row>
    <row r="2280" spans="1:13">
      <c r="A2280" t="s">
        <v>34</v>
      </c>
      <c r="B2280" s="158">
        <v>45979</v>
      </c>
      <c r="C2280">
        <v>0</v>
      </c>
      <c r="D2280">
        <v>0</v>
      </c>
      <c r="E2280">
        <v>0</v>
      </c>
      <c r="F2280">
        <v>0</v>
      </c>
      <c r="G2280">
        <v>0</v>
      </c>
      <c r="H2280">
        <v>0</v>
      </c>
      <c r="I2280">
        <v>0</v>
      </c>
      <c r="J2280">
        <v>0</v>
      </c>
      <c r="K2280">
        <v>0</v>
      </c>
      <c r="L2280">
        <v>0</v>
      </c>
      <c r="M2280">
        <v>0</v>
      </c>
    </row>
    <row r="2281" spans="1:13">
      <c r="A2281" t="s">
        <v>34</v>
      </c>
      <c r="B2281" s="158">
        <v>45980</v>
      </c>
      <c r="C2281">
        <v>0</v>
      </c>
      <c r="D2281">
        <v>0</v>
      </c>
      <c r="E2281">
        <v>0</v>
      </c>
      <c r="F2281">
        <v>0</v>
      </c>
      <c r="G2281">
        <v>0</v>
      </c>
      <c r="H2281">
        <v>0</v>
      </c>
      <c r="I2281">
        <v>0</v>
      </c>
      <c r="J2281">
        <v>0</v>
      </c>
      <c r="K2281">
        <v>0</v>
      </c>
      <c r="L2281">
        <v>0</v>
      </c>
      <c r="M2281">
        <v>0</v>
      </c>
    </row>
    <row r="2282" spans="1:13">
      <c r="A2282" t="s">
        <v>34</v>
      </c>
      <c r="B2282" s="158">
        <v>45981</v>
      </c>
      <c r="C2282">
        <v>0</v>
      </c>
      <c r="D2282">
        <v>0</v>
      </c>
      <c r="E2282">
        <v>0</v>
      </c>
      <c r="F2282">
        <v>0</v>
      </c>
      <c r="G2282">
        <v>0</v>
      </c>
      <c r="H2282">
        <v>0</v>
      </c>
      <c r="I2282">
        <v>0</v>
      </c>
      <c r="J2282">
        <v>0</v>
      </c>
      <c r="K2282">
        <v>0</v>
      </c>
      <c r="L2282">
        <v>0</v>
      </c>
      <c r="M2282">
        <v>0</v>
      </c>
    </row>
    <row r="2283" spans="1:13">
      <c r="A2283" t="s">
        <v>34</v>
      </c>
      <c r="B2283" s="158">
        <v>45982</v>
      </c>
      <c r="C2283">
        <v>0</v>
      </c>
      <c r="D2283">
        <v>0</v>
      </c>
      <c r="E2283">
        <v>0</v>
      </c>
      <c r="F2283">
        <v>0</v>
      </c>
      <c r="G2283">
        <v>0</v>
      </c>
      <c r="H2283">
        <v>0</v>
      </c>
      <c r="I2283">
        <v>0</v>
      </c>
      <c r="J2283">
        <v>0</v>
      </c>
      <c r="K2283">
        <v>0</v>
      </c>
      <c r="L2283">
        <v>0</v>
      </c>
      <c r="M2283">
        <v>0</v>
      </c>
    </row>
    <row r="2284" spans="1:13">
      <c r="A2284" t="s">
        <v>34</v>
      </c>
      <c r="B2284" s="158">
        <v>45983</v>
      </c>
      <c r="C2284">
        <v>0</v>
      </c>
      <c r="D2284">
        <v>0</v>
      </c>
      <c r="E2284">
        <v>0</v>
      </c>
      <c r="F2284">
        <v>0</v>
      </c>
      <c r="G2284">
        <v>0</v>
      </c>
      <c r="H2284">
        <v>0</v>
      </c>
      <c r="I2284">
        <v>0</v>
      </c>
      <c r="J2284">
        <v>0</v>
      </c>
      <c r="K2284">
        <v>0</v>
      </c>
      <c r="L2284">
        <v>0</v>
      </c>
      <c r="M2284">
        <v>0</v>
      </c>
    </row>
    <row r="2285" spans="1:13">
      <c r="A2285" t="s">
        <v>34</v>
      </c>
      <c r="B2285" s="158">
        <v>45984</v>
      </c>
      <c r="C2285">
        <v>0</v>
      </c>
      <c r="D2285">
        <v>0</v>
      </c>
      <c r="E2285">
        <v>0</v>
      </c>
      <c r="F2285">
        <v>0</v>
      </c>
      <c r="G2285">
        <v>0</v>
      </c>
      <c r="H2285">
        <v>0</v>
      </c>
      <c r="I2285">
        <v>0</v>
      </c>
      <c r="J2285">
        <v>0</v>
      </c>
      <c r="K2285">
        <v>0</v>
      </c>
      <c r="L2285">
        <v>0</v>
      </c>
      <c r="M2285">
        <v>0</v>
      </c>
    </row>
    <row r="2286" spans="1:13">
      <c r="A2286" t="s">
        <v>34</v>
      </c>
      <c r="B2286" s="158">
        <v>45985</v>
      </c>
      <c r="C2286">
        <v>0</v>
      </c>
      <c r="D2286">
        <v>0</v>
      </c>
      <c r="E2286">
        <v>0</v>
      </c>
      <c r="F2286">
        <v>0</v>
      </c>
      <c r="G2286">
        <v>0</v>
      </c>
      <c r="H2286">
        <v>0</v>
      </c>
      <c r="I2286">
        <v>0</v>
      </c>
      <c r="J2286">
        <v>0</v>
      </c>
      <c r="K2286">
        <v>0</v>
      </c>
      <c r="L2286">
        <v>0</v>
      </c>
      <c r="M2286">
        <v>0</v>
      </c>
    </row>
    <row r="2287" spans="1:13">
      <c r="A2287" t="s">
        <v>34</v>
      </c>
      <c r="B2287" s="158">
        <v>45986</v>
      </c>
      <c r="C2287">
        <v>0</v>
      </c>
      <c r="D2287">
        <v>0</v>
      </c>
      <c r="E2287">
        <v>0</v>
      </c>
      <c r="F2287">
        <v>0</v>
      </c>
      <c r="G2287">
        <v>0</v>
      </c>
      <c r="H2287">
        <v>0</v>
      </c>
      <c r="I2287">
        <v>0</v>
      </c>
      <c r="J2287">
        <v>0</v>
      </c>
      <c r="K2287">
        <v>0</v>
      </c>
      <c r="L2287">
        <v>0</v>
      </c>
      <c r="M2287">
        <v>0</v>
      </c>
    </row>
    <row r="2288" spans="1:13">
      <c r="A2288" t="s">
        <v>34</v>
      </c>
      <c r="B2288" s="158">
        <v>45987</v>
      </c>
      <c r="C2288">
        <v>0</v>
      </c>
      <c r="D2288">
        <v>0</v>
      </c>
      <c r="E2288">
        <v>0</v>
      </c>
      <c r="F2288">
        <v>0</v>
      </c>
      <c r="G2288">
        <v>0</v>
      </c>
      <c r="H2288">
        <v>0</v>
      </c>
      <c r="I2288">
        <v>0</v>
      </c>
      <c r="J2288">
        <v>0</v>
      </c>
      <c r="K2288">
        <v>0</v>
      </c>
      <c r="L2288">
        <v>0</v>
      </c>
      <c r="M2288">
        <v>0</v>
      </c>
    </row>
    <row r="2289" spans="1:13">
      <c r="A2289" t="s">
        <v>34</v>
      </c>
      <c r="B2289" s="158">
        <v>45988</v>
      </c>
      <c r="C2289">
        <v>0</v>
      </c>
      <c r="D2289">
        <v>0</v>
      </c>
      <c r="E2289">
        <v>0</v>
      </c>
      <c r="F2289">
        <v>0</v>
      </c>
      <c r="G2289">
        <v>0</v>
      </c>
      <c r="H2289">
        <v>0</v>
      </c>
      <c r="I2289">
        <v>0</v>
      </c>
      <c r="J2289">
        <v>0</v>
      </c>
      <c r="K2289">
        <v>0</v>
      </c>
      <c r="L2289">
        <v>0</v>
      </c>
      <c r="M2289">
        <v>0</v>
      </c>
    </row>
    <row r="2290" spans="1:13">
      <c r="A2290" t="s">
        <v>34</v>
      </c>
      <c r="B2290" s="158">
        <v>45989</v>
      </c>
      <c r="C2290">
        <v>0</v>
      </c>
      <c r="D2290">
        <v>0</v>
      </c>
      <c r="E2290">
        <v>0</v>
      </c>
      <c r="F2290">
        <v>0</v>
      </c>
      <c r="G2290">
        <v>0</v>
      </c>
      <c r="H2290">
        <v>0</v>
      </c>
      <c r="I2290">
        <v>0</v>
      </c>
      <c r="J2290">
        <v>0</v>
      </c>
      <c r="K2290">
        <v>0</v>
      </c>
      <c r="L2290">
        <v>0</v>
      </c>
      <c r="M2290">
        <v>0</v>
      </c>
    </row>
    <row r="2291" spans="1:13">
      <c r="A2291" t="s">
        <v>34</v>
      </c>
      <c r="B2291" s="158">
        <v>45990</v>
      </c>
      <c r="C2291">
        <v>0</v>
      </c>
      <c r="D2291">
        <v>0</v>
      </c>
      <c r="E2291">
        <v>0</v>
      </c>
      <c r="F2291">
        <v>0</v>
      </c>
      <c r="G2291">
        <v>0</v>
      </c>
      <c r="H2291">
        <v>0</v>
      </c>
      <c r="I2291">
        <v>0</v>
      </c>
      <c r="J2291">
        <v>0</v>
      </c>
      <c r="K2291">
        <v>0</v>
      </c>
      <c r="L2291">
        <v>0</v>
      </c>
      <c r="M2291">
        <v>0</v>
      </c>
    </row>
    <row r="2292" spans="1:13">
      <c r="A2292" t="s">
        <v>34</v>
      </c>
      <c r="B2292" s="158">
        <v>45991</v>
      </c>
      <c r="C2292">
        <v>0</v>
      </c>
      <c r="D2292">
        <v>0</v>
      </c>
      <c r="E2292">
        <v>0</v>
      </c>
      <c r="F2292">
        <v>0</v>
      </c>
      <c r="G2292">
        <v>0</v>
      </c>
      <c r="H2292">
        <v>0</v>
      </c>
      <c r="I2292">
        <v>0</v>
      </c>
      <c r="J2292">
        <v>0</v>
      </c>
      <c r="K2292">
        <v>0</v>
      </c>
      <c r="L2292">
        <v>0</v>
      </c>
      <c r="M2292">
        <v>0</v>
      </c>
    </row>
    <row r="2293" spans="1:13">
      <c r="A2293" t="s">
        <v>34</v>
      </c>
      <c r="B2293" s="158">
        <v>45992</v>
      </c>
      <c r="C2293">
        <v>0</v>
      </c>
      <c r="D2293">
        <v>0</v>
      </c>
      <c r="E2293">
        <v>0</v>
      </c>
      <c r="F2293">
        <v>0</v>
      </c>
      <c r="G2293">
        <v>0</v>
      </c>
      <c r="H2293">
        <v>0</v>
      </c>
      <c r="I2293">
        <v>0</v>
      </c>
      <c r="J2293">
        <v>0</v>
      </c>
      <c r="K2293">
        <v>0</v>
      </c>
      <c r="L2293">
        <v>0</v>
      </c>
      <c r="M2293">
        <v>0</v>
      </c>
    </row>
    <row r="2294" spans="1:13">
      <c r="A2294" t="s">
        <v>34</v>
      </c>
      <c r="B2294" s="158">
        <v>45993</v>
      </c>
      <c r="C2294">
        <v>0</v>
      </c>
      <c r="D2294">
        <v>0</v>
      </c>
      <c r="E2294">
        <v>0</v>
      </c>
      <c r="F2294">
        <v>0</v>
      </c>
      <c r="G2294">
        <v>0</v>
      </c>
      <c r="H2294">
        <v>0</v>
      </c>
      <c r="I2294">
        <v>0</v>
      </c>
      <c r="J2294">
        <v>0</v>
      </c>
      <c r="K2294">
        <v>0</v>
      </c>
      <c r="L2294">
        <v>0</v>
      </c>
      <c r="M2294">
        <v>0</v>
      </c>
    </row>
    <row r="2295" spans="1:13">
      <c r="A2295" t="s">
        <v>34</v>
      </c>
      <c r="B2295" s="158">
        <v>45994</v>
      </c>
      <c r="C2295">
        <v>0</v>
      </c>
      <c r="D2295">
        <v>0</v>
      </c>
      <c r="E2295">
        <v>0</v>
      </c>
      <c r="F2295">
        <v>0</v>
      </c>
      <c r="G2295">
        <v>0</v>
      </c>
      <c r="H2295">
        <v>0</v>
      </c>
      <c r="I2295">
        <v>0</v>
      </c>
      <c r="J2295">
        <v>0</v>
      </c>
      <c r="K2295">
        <v>0</v>
      </c>
      <c r="L2295">
        <v>0</v>
      </c>
      <c r="M2295">
        <v>0</v>
      </c>
    </row>
    <row r="2296" spans="1:13">
      <c r="A2296" t="s">
        <v>34</v>
      </c>
      <c r="B2296" s="158">
        <v>45995</v>
      </c>
      <c r="C2296">
        <v>0</v>
      </c>
      <c r="D2296">
        <v>0</v>
      </c>
      <c r="E2296">
        <v>0</v>
      </c>
      <c r="F2296">
        <v>0</v>
      </c>
      <c r="G2296">
        <v>0</v>
      </c>
      <c r="H2296">
        <v>0</v>
      </c>
      <c r="I2296">
        <v>0</v>
      </c>
      <c r="J2296">
        <v>0</v>
      </c>
      <c r="K2296">
        <v>0</v>
      </c>
      <c r="L2296">
        <v>0</v>
      </c>
      <c r="M2296">
        <v>0</v>
      </c>
    </row>
    <row r="2297" spans="1:13">
      <c r="A2297" t="s">
        <v>34</v>
      </c>
      <c r="B2297" s="158">
        <v>45996</v>
      </c>
      <c r="C2297">
        <v>0</v>
      </c>
      <c r="D2297">
        <v>0</v>
      </c>
      <c r="E2297">
        <v>0</v>
      </c>
      <c r="F2297">
        <v>0</v>
      </c>
      <c r="G2297">
        <v>0</v>
      </c>
      <c r="H2297">
        <v>0</v>
      </c>
      <c r="I2297">
        <v>0</v>
      </c>
      <c r="J2297">
        <v>0</v>
      </c>
      <c r="K2297">
        <v>0</v>
      </c>
      <c r="L2297">
        <v>0</v>
      </c>
      <c r="M2297">
        <v>0</v>
      </c>
    </row>
    <row r="2298" spans="1:13">
      <c r="A2298" t="s">
        <v>34</v>
      </c>
      <c r="B2298" s="158">
        <v>45997</v>
      </c>
      <c r="C2298">
        <v>0</v>
      </c>
      <c r="D2298">
        <v>0</v>
      </c>
      <c r="E2298">
        <v>0</v>
      </c>
      <c r="F2298">
        <v>0</v>
      </c>
      <c r="G2298">
        <v>0</v>
      </c>
      <c r="H2298">
        <v>0</v>
      </c>
      <c r="I2298">
        <v>0</v>
      </c>
      <c r="J2298">
        <v>0</v>
      </c>
      <c r="K2298">
        <v>0</v>
      </c>
      <c r="L2298">
        <v>0</v>
      </c>
      <c r="M2298">
        <v>0</v>
      </c>
    </row>
    <row r="2299" spans="1:13">
      <c r="A2299" t="s">
        <v>34</v>
      </c>
      <c r="B2299" s="158">
        <v>45998</v>
      </c>
      <c r="C2299">
        <v>0</v>
      </c>
      <c r="D2299">
        <v>0</v>
      </c>
      <c r="E2299">
        <v>0</v>
      </c>
      <c r="F2299">
        <v>0</v>
      </c>
      <c r="G2299">
        <v>0</v>
      </c>
      <c r="H2299">
        <v>0</v>
      </c>
      <c r="I2299">
        <v>0</v>
      </c>
      <c r="J2299">
        <v>0</v>
      </c>
      <c r="K2299">
        <v>0</v>
      </c>
      <c r="L2299">
        <v>0</v>
      </c>
      <c r="M2299">
        <v>0</v>
      </c>
    </row>
    <row r="2300" spans="1:13">
      <c r="A2300" t="s">
        <v>34</v>
      </c>
      <c r="B2300" s="158">
        <v>45999</v>
      </c>
      <c r="C2300">
        <v>0</v>
      </c>
      <c r="D2300">
        <v>0</v>
      </c>
      <c r="E2300">
        <v>0</v>
      </c>
      <c r="F2300">
        <v>0</v>
      </c>
      <c r="G2300">
        <v>0</v>
      </c>
      <c r="H2300">
        <v>0</v>
      </c>
      <c r="I2300">
        <v>0</v>
      </c>
      <c r="J2300">
        <v>0</v>
      </c>
      <c r="K2300">
        <v>0</v>
      </c>
      <c r="L2300">
        <v>0</v>
      </c>
      <c r="M2300">
        <v>0</v>
      </c>
    </row>
    <row r="2301" spans="1:13">
      <c r="A2301" t="s">
        <v>34</v>
      </c>
      <c r="B2301" s="158">
        <v>46000</v>
      </c>
      <c r="C2301">
        <v>0</v>
      </c>
      <c r="D2301">
        <v>0</v>
      </c>
      <c r="E2301">
        <v>0</v>
      </c>
      <c r="F2301">
        <v>0</v>
      </c>
      <c r="G2301">
        <v>0</v>
      </c>
      <c r="H2301">
        <v>0</v>
      </c>
      <c r="I2301">
        <v>0</v>
      </c>
      <c r="J2301">
        <v>0</v>
      </c>
      <c r="K2301">
        <v>0</v>
      </c>
      <c r="L2301">
        <v>0</v>
      </c>
      <c r="M2301">
        <v>0</v>
      </c>
    </row>
    <row r="2302" spans="1:13">
      <c r="A2302" t="s">
        <v>34</v>
      </c>
      <c r="B2302" s="158">
        <v>46001</v>
      </c>
      <c r="C2302">
        <v>0</v>
      </c>
      <c r="D2302">
        <v>0</v>
      </c>
      <c r="E2302">
        <v>0</v>
      </c>
      <c r="F2302">
        <v>0</v>
      </c>
      <c r="G2302">
        <v>0</v>
      </c>
      <c r="H2302">
        <v>0</v>
      </c>
      <c r="I2302">
        <v>0</v>
      </c>
      <c r="J2302">
        <v>0</v>
      </c>
      <c r="K2302">
        <v>0</v>
      </c>
      <c r="L2302">
        <v>0</v>
      </c>
      <c r="M2302">
        <v>0</v>
      </c>
    </row>
    <row r="2303" spans="1:13">
      <c r="A2303" t="s">
        <v>34</v>
      </c>
      <c r="B2303" s="158">
        <v>46002</v>
      </c>
      <c r="C2303">
        <v>0</v>
      </c>
      <c r="D2303">
        <v>0</v>
      </c>
      <c r="E2303">
        <v>0</v>
      </c>
      <c r="F2303">
        <v>0</v>
      </c>
      <c r="G2303">
        <v>0</v>
      </c>
      <c r="H2303">
        <v>0</v>
      </c>
      <c r="I2303">
        <v>0</v>
      </c>
      <c r="J2303">
        <v>0</v>
      </c>
      <c r="K2303">
        <v>0</v>
      </c>
      <c r="L2303">
        <v>0</v>
      </c>
      <c r="M2303">
        <v>0</v>
      </c>
    </row>
    <row r="2304" spans="1:13">
      <c r="A2304" t="s">
        <v>34</v>
      </c>
      <c r="B2304" s="158">
        <v>46003</v>
      </c>
      <c r="C2304">
        <v>0</v>
      </c>
      <c r="D2304">
        <v>0</v>
      </c>
      <c r="E2304">
        <v>0</v>
      </c>
      <c r="F2304">
        <v>0</v>
      </c>
      <c r="G2304">
        <v>0</v>
      </c>
      <c r="H2304">
        <v>0</v>
      </c>
      <c r="I2304">
        <v>0</v>
      </c>
      <c r="J2304">
        <v>0</v>
      </c>
      <c r="K2304">
        <v>0</v>
      </c>
      <c r="L2304">
        <v>0</v>
      </c>
      <c r="M2304">
        <v>0</v>
      </c>
    </row>
    <row r="2305" spans="1:13">
      <c r="A2305" t="s">
        <v>34</v>
      </c>
      <c r="B2305" s="158">
        <v>46004</v>
      </c>
      <c r="C2305">
        <v>0</v>
      </c>
      <c r="D2305">
        <v>0</v>
      </c>
      <c r="E2305">
        <v>0</v>
      </c>
      <c r="F2305">
        <v>0</v>
      </c>
      <c r="G2305">
        <v>0</v>
      </c>
      <c r="H2305">
        <v>0</v>
      </c>
      <c r="I2305">
        <v>0</v>
      </c>
      <c r="J2305">
        <v>0</v>
      </c>
      <c r="K2305">
        <v>0</v>
      </c>
      <c r="L2305">
        <v>0</v>
      </c>
      <c r="M2305">
        <v>0</v>
      </c>
    </row>
    <row r="2306" spans="1:13">
      <c r="A2306" t="s">
        <v>34</v>
      </c>
      <c r="B2306" s="158">
        <v>46005</v>
      </c>
      <c r="C2306">
        <v>0</v>
      </c>
      <c r="D2306">
        <v>0</v>
      </c>
      <c r="E2306">
        <v>0</v>
      </c>
      <c r="F2306">
        <v>0</v>
      </c>
      <c r="G2306">
        <v>0</v>
      </c>
      <c r="H2306">
        <v>0</v>
      </c>
      <c r="I2306">
        <v>0</v>
      </c>
      <c r="J2306">
        <v>0</v>
      </c>
      <c r="K2306">
        <v>0</v>
      </c>
      <c r="L2306">
        <v>0</v>
      </c>
      <c r="M2306">
        <v>0</v>
      </c>
    </row>
    <row r="2307" spans="1:13">
      <c r="A2307" t="s">
        <v>34</v>
      </c>
      <c r="B2307" s="158">
        <v>46006</v>
      </c>
      <c r="C2307">
        <v>0</v>
      </c>
      <c r="D2307">
        <v>0</v>
      </c>
      <c r="E2307">
        <v>0</v>
      </c>
      <c r="F2307">
        <v>0</v>
      </c>
      <c r="G2307">
        <v>0</v>
      </c>
      <c r="H2307">
        <v>0</v>
      </c>
      <c r="I2307">
        <v>0</v>
      </c>
      <c r="J2307">
        <v>0</v>
      </c>
      <c r="K2307">
        <v>0</v>
      </c>
      <c r="L2307">
        <v>0</v>
      </c>
      <c r="M2307">
        <v>0</v>
      </c>
    </row>
    <row r="2308" spans="1:13">
      <c r="A2308" t="s">
        <v>34</v>
      </c>
      <c r="B2308" s="158">
        <v>46007</v>
      </c>
      <c r="C2308">
        <v>0</v>
      </c>
      <c r="D2308">
        <v>0</v>
      </c>
      <c r="E2308">
        <v>0</v>
      </c>
      <c r="F2308">
        <v>0</v>
      </c>
      <c r="G2308">
        <v>0</v>
      </c>
      <c r="H2308">
        <v>0</v>
      </c>
      <c r="I2308">
        <v>0</v>
      </c>
      <c r="J2308">
        <v>0</v>
      </c>
      <c r="K2308">
        <v>0</v>
      </c>
      <c r="L2308">
        <v>0</v>
      </c>
      <c r="M2308">
        <v>0</v>
      </c>
    </row>
    <row r="2309" spans="1:13">
      <c r="A2309" t="s">
        <v>34</v>
      </c>
      <c r="B2309" s="158">
        <v>46008</v>
      </c>
      <c r="C2309">
        <v>0</v>
      </c>
      <c r="D2309">
        <v>0</v>
      </c>
      <c r="E2309">
        <v>0</v>
      </c>
      <c r="F2309">
        <v>0</v>
      </c>
      <c r="G2309">
        <v>0</v>
      </c>
      <c r="H2309">
        <v>0</v>
      </c>
      <c r="I2309">
        <v>0</v>
      </c>
      <c r="J2309">
        <v>0</v>
      </c>
      <c r="K2309">
        <v>0</v>
      </c>
      <c r="L2309">
        <v>0</v>
      </c>
      <c r="M2309">
        <v>0</v>
      </c>
    </row>
    <row r="2310" spans="1:13">
      <c r="A2310" t="s">
        <v>34</v>
      </c>
      <c r="B2310" s="158">
        <v>46009</v>
      </c>
      <c r="C2310">
        <v>0</v>
      </c>
      <c r="D2310">
        <v>0</v>
      </c>
      <c r="E2310">
        <v>0</v>
      </c>
      <c r="F2310">
        <v>0</v>
      </c>
      <c r="G2310">
        <v>0</v>
      </c>
      <c r="H2310">
        <v>0</v>
      </c>
      <c r="I2310">
        <v>0</v>
      </c>
      <c r="J2310">
        <v>0</v>
      </c>
      <c r="K2310">
        <v>0</v>
      </c>
      <c r="L2310">
        <v>0</v>
      </c>
      <c r="M2310">
        <v>0</v>
      </c>
    </row>
    <row r="2311" spans="1:13">
      <c r="A2311" t="s">
        <v>34</v>
      </c>
      <c r="B2311" s="158">
        <v>46010</v>
      </c>
      <c r="C2311">
        <v>0</v>
      </c>
      <c r="D2311">
        <v>0</v>
      </c>
      <c r="E2311">
        <v>0</v>
      </c>
      <c r="F2311">
        <v>0</v>
      </c>
      <c r="G2311">
        <v>0</v>
      </c>
      <c r="H2311">
        <v>0</v>
      </c>
      <c r="I2311">
        <v>0</v>
      </c>
      <c r="J2311">
        <v>0</v>
      </c>
      <c r="K2311">
        <v>0</v>
      </c>
      <c r="L2311">
        <v>0</v>
      </c>
      <c r="M2311">
        <v>0</v>
      </c>
    </row>
    <row r="2312" spans="1:13">
      <c r="A2312" t="s">
        <v>34</v>
      </c>
      <c r="B2312" s="158">
        <v>46011</v>
      </c>
      <c r="C2312">
        <v>0</v>
      </c>
      <c r="D2312">
        <v>0</v>
      </c>
      <c r="E2312">
        <v>0</v>
      </c>
      <c r="F2312">
        <v>0</v>
      </c>
      <c r="G2312">
        <v>0</v>
      </c>
      <c r="H2312">
        <v>0</v>
      </c>
      <c r="I2312">
        <v>0</v>
      </c>
      <c r="J2312">
        <v>0</v>
      </c>
      <c r="K2312">
        <v>0</v>
      </c>
      <c r="L2312">
        <v>0</v>
      </c>
      <c r="M2312">
        <v>0</v>
      </c>
    </row>
    <row r="2313" spans="1:13">
      <c r="A2313" t="s">
        <v>34</v>
      </c>
      <c r="B2313" s="158">
        <v>46012</v>
      </c>
      <c r="C2313">
        <v>0</v>
      </c>
      <c r="D2313">
        <v>0</v>
      </c>
      <c r="E2313">
        <v>0</v>
      </c>
      <c r="F2313">
        <v>0</v>
      </c>
      <c r="G2313">
        <v>0</v>
      </c>
      <c r="H2313">
        <v>0</v>
      </c>
      <c r="I2313">
        <v>0</v>
      </c>
      <c r="J2313">
        <v>0</v>
      </c>
      <c r="K2313">
        <v>0</v>
      </c>
      <c r="L2313">
        <v>0</v>
      </c>
      <c r="M2313">
        <v>0</v>
      </c>
    </row>
    <row r="2314" spans="1:13">
      <c r="A2314" t="s">
        <v>34</v>
      </c>
      <c r="B2314" s="158">
        <v>46013</v>
      </c>
      <c r="C2314">
        <v>0</v>
      </c>
      <c r="D2314">
        <v>0</v>
      </c>
      <c r="E2314">
        <v>0</v>
      </c>
      <c r="F2314">
        <v>0</v>
      </c>
      <c r="G2314">
        <v>0</v>
      </c>
      <c r="H2314">
        <v>0</v>
      </c>
      <c r="I2314">
        <v>0</v>
      </c>
      <c r="J2314">
        <v>0</v>
      </c>
      <c r="K2314">
        <v>0</v>
      </c>
      <c r="L2314">
        <v>0</v>
      </c>
      <c r="M2314">
        <v>0</v>
      </c>
    </row>
    <row r="2315" spans="1:13">
      <c r="A2315" t="s">
        <v>34</v>
      </c>
      <c r="B2315" s="158">
        <v>46014</v>
      </c>
      <c r="C2315">
        <v>0</v>
      </c>
      <c r="D2315">
        <v>0</v>
      </c>
      <c r="E2315">
        <v>0</v>
      </c>
      <c r="F2315">
        <v>0</v>
      </c>
      <c r="G2315">
        <v>0</v>
      </c>
      <c r="H2315">
        <v>0</v>
      </c>
      <c r="I2315">
        <v>0</v>
      </c>
      <c r="J2315">
        <v>0</v>
      </c>
      <c r="K2315">
        <v>0</v>
      </c>
      <c r="L2315">
        <v>0</v>
      </c>
      <c r="M2315">
        <v>0</v>
      </c>
    </row>
    <row r="2316" spans="1:13">
      <c r="A2316" t="s">
        <v>34</v>
      </c>
      <c r="B2316" s="158">
        <v>46015</v>
      </c>
      <c r="C2316">
        <v>0</v>
      </c>
      <c r="D2316">
        <v>0</v>
      </c>
      <c r="E2316">
        <v>0</v>
      </c>
      <c r="F2316">
        <v>0</v>
      </c>
      <c r="G2316">
        <v>0</v>
      </c>
      <c r="H2316">
        <v>0</v>
      </c>
      <c r="I2316">
        <v>0</v>
      </c>
      <c r="J2316">
        <v>0</v>
      </c>
      <c r="K2316">
        <v>0</v>
      </c>
      <c r="L2316">
        <v>0</v>
      </c>
      <c r="M2316">
        <v>0</v>
      </c>
    </row>
    <row r="2317" spans="1:13">
      <c r="A2317" t="s">
        <v>34</v>
      </c>
      <c r="B2317" s="158">
        <v>46016</v>
      </c>
      <c r="C2317">
        <v>0</v>
      </c>
      <c r="D2317">
        <v>0</v>
      </c>
      <c r="E2317">
        <v>0</v>
      </c>
      <c r="F2317">
        <v>0</v>
      </c>
      <c r="G2317">
        <v>0</v>
      </c>
      <c r="H2317">
        <v>0</v>
      </c>
      <c r="I2317">
        <v>0</v>
      </c>
      <c r="J2317">
        <v>0</v>
      </c>
      <c r="K2317">
        <v>0</v>
      </c>
      <c r="L2317">
        <v>0</v>
      </c>
      <c r="M2317">
        <v>0</v>
      </c>
    </row>
    <row r="2318" spans="1:13">
      <c r="A2318" t="s">
        <v>34</v>
      </c>
      <c r="B2318" s="158">
        <v>46017</v>
      </c>
      <c r="C2318">
        <v>0</v>
      </c>
      <c r="D2318">
        <v>0</v>
      </c>
      <c r="E2318">
        <v>0</v>
      </c>
      <c r="F2318">
        <v>0</v>
      </c>
      <c r="G2318">
        <v>0</v>
      </c>
      <c r="H2318">
        <v>0</v>
      </c>
      <c r="I2318">
        <v>0</v>
      </c>
      <c r="J2318">
        <v>0</v>
      </c>
      <c r="K2318">
        <v>0</v>
      </c>
      <c r="L2318">
        <v>0</v>
      </c>
      <c r="M2318">
        <v>0</v>
      </c>
    </row>
    <row r="2319" spans="1:13">
      <c r="A2319" t="s">
        <v>34</v>
      </c>
      <c r="B2319" s="158">
        <v>46018</v>
      </c>
      <c r="C2319">
        <v>0</v>
      </c>
      <c r="D2319">
        <v>0</v>
      </c>
      <c r="E2319">
        <v>0</v>
      </c>
      <c r="F2319">
        <v>0</v>
      </c>
      <c r="G2319">
        <v>0</v>
      </c>
      <c r="H2319">
        <v>0</v>
      </c>
      <c r="I2319">
        <v>0</v>
      </c>
      <c r="J2319">
        <v>0</v>
      </c>
      <c r="K2319">
        <v>0</v>
      </c>
      <c r="L2319">
        <v>0</v>
      </c>
      <c r="M2319">
        <v>0</v>
      </c>
    </row>
    <row r="2320" spans="1:13">
      <c r="A2320" t="s">
        <v>34</v>
      </c>
      <c r="B2320" s="158">
        <v>46019</v>
      </c>
      <c r="C2320">
        <v>0</v>
      </c>
      <c r="D2320">
        <v>0</v>
      </c>
      <c r="E2320">
        <v>0</v>
      </c>
      <c r="F2320">
        <v>0</v>
      </c>
      <c r="G2320">
        <v>0</v>
      </c>
      <c r="H2320">
        <v>0</v>
      </c>
      <c r="I2320">
        <v>0</v>
      </c>
      <c r="J2320">
        <v>0</v>
      </c>
      <c r="K2320">
        <v>0</v>
      </c>
      <c r="L2320">
        <v>0</v>
      </c>
      <c r="M2320">
        <v>0</v>
      </c>
    </row>
    <row r="2321" spans="1:13">
      <c r="A2321" t="s">
        <v>34</v>
      </c>
      <c r="B2321" s="158">
        <v>46020</v>
      </c>
      <c r="C2321">
        <v>0</v>
      </c>
      <c r="D2321">
        <v>0</v>
      </c>
      <c r="E2321">
        <v>0</v>
      </c>
      <c r="F2321">
        <v>0</v>
      </c>
      <c r="G2321">
        <v>0</v>
      </c>
      <c r="H2321">
        <v>0</v>
      </c>
      <c r="I2321">
        <v>0</v>
      </c>
      <c r="J2321">
        <v>0</v>
      </c>
      <c r="K2321">
        <v>0</v>
      </c>
      <c r="L2321">
        <v>0</v>
      </c>
      <c r="M2321">
        <v>0</v>
      </c>
    </row>
    <row r="2322" spans="1:13">
      <c r="A2322" t="s">
        <v>34</v>
      </c>
      <c r="B2322" s="158">
        <v>46021</v>
      </c>
      <c r="C2322">
        <v>0</v>
      </c>
      <c r="D2322">
        <v>0</v>
      </c>
      <c r="E2322">
        <v>0</v>
      </c>
      <c r="F2322">
        <v>0</v>
      </c>
      <c r="G2322">
        <v>0</v>
      </c>
      <c r="H2322">
        <v>0</v>
      </c>
      <c r="I2322">
        <v>0</v>
      </c>
      <c r="J2322">
        <v>0</v>
      </c>
      <c r="K2322">
        <v>0</v>
      </c>
      <c r="L2322">
        <v>0</v>
      </c>
      <c r="M2322">
        <v>0</v>
      </c>
    </row>
    <row r="2323" spans="1:13">
      <c r="A2323" t="s">
        <v>34</v>
      </c>
      <c r="B2323" s="158">
        <v>46022</v>
      </c>
      <c r="C2323">
        <v>0</v>
      </c>
      <c r="D2323">
        <v>0</v>
      </c>
      <c r="E2323">
        <v>0</v>
      </c>
      <c r="F2323">
        <v>0</v>
      </c>
      <c r="G2323">
        <v>0</v>
      </c>
      <c r="H2323">
        <v>0</v>
      </c>
      <c r="I2323">
        <v>0</v>
      </c>
      <c r="J2323">
        <v>0</v>
      </c>
      <c r="K2323">
        <v>0</v>
      </c>
      <c r="L2323">
        <v>0</v>
      </c>
      <c r="M2323">
        <v>0</v>
      </c>
    </row>
    <row r="2324" spans="1:13">
      <c r="A2324" t="s">
        <v>35</v>
      </c>
      <c r="B2324" s="158" cm="1">
        <f t="array" ref="B2324:M2422">+'LEIDY GONZALEZ'!A5:L103</f>
        <v>45924</v>
      </c>
      <c r="C2324">
        <v>0</v>
      </c>
      <c r="D2324">
        <v>0</v>
      </c>
      <c r="E2324">
        <v>0</v>
      </c>
      <c r="F2324">
        <v>0</v>
      </c>
      <c r="G2324">
        <v>0</v>
      </c>
      <c r="H2324">
        <v>0</v>
      </c>
      <c r="I2324">
        <v>0</v>
      </c>
      <c r="J2324">
        <v>0</v>
      </c>
      <c r="K2324">
        <v>0</v>
      </c>
      <c r="L2324">
        <v>0</v>
      </c>
      <c r="M2324">
        <v>0</v>
      </c>
    </row>
    <row r="2325" spans="1:13">
      <c r="A2325" t="s">
        <v>35</v>
      </c>
      <c r="B2325" s="158">
        <v>45925</v>
      </c>
      <c r="C2325">
        <v>0</v>
      </c>
      <c r="D2325">
        <v>0</v>
      </c>
      <c r="E2325">
        <v>0</v>
      </c>
      <c r="F2325">
        <v>0</v>
      </c>
      <c r="G2325">
        <v>0</v>
      </c>
      <c r="H2325">
        <v>0</v>
      </c>
      <c r="I2325">
        <v>0</v>
      </c>
      <c r="J2325">
        <v>0</v>
      </c>
      <c r="K2325">
        <v>0</v>
      </c>
      <c r="L2325">
        <v>0</v>
      </c>
      <c r="M2325">
        <v>0</v>
      </c>
    </row>
    <row r="2326" spans="1:13">
      <c r="A2326" t="s">
        <v>35</v>
      </c>
      <c r="B2326" s="158">
        <v>45926</v>
      </c>
      <c r="C2326">
        <v>0</v>
      </c>
      <c r="D2326">
        <v>0</v>
      </c>
      <c r="E2326">
        <v>0</v>
      </c>
      <c r="F2326">
        <v>0</v>
      </c>
      <c r="G2326">
        <v>0</v>
      </c>
      <c r="H2326">
        <v>0</v>
      </c>
      <c r="I2326">
        <v>0</v>
      </c>
      <c r="J2326">
        <v>0</v>
      </c>
      <c r="K2326">
        <v>0</v>
      </c>
      <c r="L2326">
        <v>0</v>
      </c>
      <c r="M2326">
        <v>0</v>
      </c>
    </row>
    <row r="2327" spans="1:13">
      <c r="A2327" t="s">
        <v>35</v>
      </c>
      <c r="B2327" s="158">
        <v>45927</v>
      </c>
      <c r="C2327">
        <v>0</v>
      </c>
      <c r="D2327">
        <v>0</v>
      </c>
      <c r="E2327">
        <v>0</v>
      </c>
      <c r="F2327">
        <v>0</v>
      </c>
      <c r="G2327">
        <v>0</v>
      </c>
      <c r="H2327">
        <v>0</v>
      </c>
      <c r="I2327">
        <v>0</v>
      </c>
      <c r="J2327">
        <v>0</v>
      </c>
      <c r="K2327">
        <v>0</v>
      </c>
      <c r="L2327">
        <v>0</v>
      </c>
      <c r="M2327">
        <v>0</v>
      </c>
    </row>
    <row r="2328" spans="1:13">
      <c r="A2328" t="s">
        <v>35</v>
      </c>
      <c r="B2328" s="158">
        <v>45928</v>
      </c>
      <c r="C2328">
        <v>0</v>
      </c>
      <c r="D2328">
        <v>0</v>
      </c>
      <c r="E2328">
        <v>0</v>
      </c>
      <c r="F2328">
        <v>0</v>
      </c>
      <c r="G2328">
        <v>0</v>
      </c>
      <c r="H2328">
        <v>0</v>
      </c>
      <c r="I2328">
        <v>0</v>
      </c>
      <c r="J2328">
        <v>0</v>
      </c>
      <c r="K2328">
        <v>0</v>
      </c>
      <c r="L2328">
        <v>0</v>
      </c>
      <c r="M2328">
        <v>0</v>
      </c>
    </row>
    <row r="2329" spans="1:13">
      <c r="A2329" t="s">
        <v>35</v>
      </c>
      <c r="B2329" s="158">
        <v>45929</v>
      </c>
      <c r="C2329">
        <v>0</v>
      </c>
      <c r="D2329">
        <v>0</v>
      </c>
      <c r="E2329">
        <v>0</v>
      </c>
      <c r="F2329">
        <v>0</v>
      </c>
      <c r="G2329">
        <v>0</v>
      </c>
      <c r="H2329">
        <v>0</v>
      </c>
      <c r="I2329">
        <v>0</v>
      </c>
      <c r="J2329">
        <v>0</v>
      </c>
      <c r="K2329">
        <v>0</v>
      </c>
      <c r="L2329">
        <v>0</v>
      </c>
      <c r="M2329">
        <v>0</v>
      </c>
    </row>
    <row r="2330" spans="1:13">
      <c r="A2330" t="s">
        <v>35</v>
      </c>
      <c r="B2330" s="158">
        <v>45930</v>
      </c>
      <c r="C2330">
        <v>0</v>
      </c>
      <c r="D2330">
        <v>0</v>
      </c>
      <c r="E2330">
        <v>0</v>
      </c>
      <c r="F2330">
        <v>0</v>
      </c>
      <c r="G2330">
        <v>0</v>
      </c>
      <c r="H2330">
        <v>0</v>
      </c>
      <c r="I2330">
        <v>0</v>
      </c>
      <c r="J2330">
        <v>0</v>
      </c>
      <c r="K2330">
        <v>0</v>
      </c>
      <c r="L2330">
        <v>0</v>
      </c>
      <c r="M2330">
        <v>0</v>
      </c>
    </row>
    <row r="2331" spans="1:13">
      <c r="A2331" t="s">
        <v>35</v>
      </c>
      <c r="B2331" s="158">
        <v>45931</v>
      </c>
      <c r="C2331">
        <v>0</v>
      </c>
      <c r="D2331">
        <v>0</v>
      </c>
      <c r="E2331">
        <v>0</v>
      </c>
      <c r="F2331">
        <v>0</v>
      </c>
      <c r="G2331">
        <v>0</v>
      </c>
      <c r="H2331">
        <v>0</v>
      </c>
      <c r="I2331">
        <v>0</v>
      </c>
      <c r="J2331">
        <v>0</v>
      </c>
      <c r="K2331">
        <v>0</v>
      </c>
      <c r="L2331">
        <v>0</v>
      </c>
      <c r="M2331">
        <v>0</v>
      </c>
    </row>
    <row r="2332" spans="1:13">
      <c r="A2332" t="s">
        <v>35</v>
      </c>
      <c r="B2332" s="158">
        <v>45932</v>
      </c>
      <c r="C2332">
        <v>0</v>
      </c>
      <c r="D2332">
        <v>0</v>
      </c>
      <c r="E2332">
        <v>0</v>
      </c>
      <c r="F2332">
        <v>0</v>
      </c>
      <c r="G2332">
        <v>0</v>
      </c>
      <c r="H2332">
        <v>0</v>
      </c>
      <c r="I2332">
        <v>0</v>
      </c>
      <c r="J2332">
        <v>0</v>
      </c>
      <c r="K2332">
        <v>0</v>
      </c>
      <c r="L2332">
        <v>0</v>
      </c>
      <c r="M2332">
        <v>0</v>
      </c>
    </row>
    <row r="2333" spans="1:13">
      <c r="A2333" t="s">
        <v>35</v>
      </c>
      <c r="B2333" s="158">
        <v>45933</v>
      </c>
      <c r="C2333">
        <v>0</v>
      </c>
      <c r="D2333">
        <v>0</v>
      </c>
      <c r="E2333">
        <v>0</v>
      </c>
      <c r="F2333">
        <v>0</v>
      </c>
      <c r="G2333">
        <v>0</v>
      </c>
      <c r="H2333">
        <v>0</v>
      </c>
      <c r="I2333">
        <v>0</v>
      </c>
      <c r="J2333">
        <v>0</v>
      </c>
      <c r="K2333">
        <v>0</v>
      </c>
      <c r="L2333">
        <v>0</v>
      </c>
      <c r="M2333">
        <v>0</v>
      </c>
    </row>
    <row r="2334" spans="1:13">
      <c r="A2334" t="s">
        <v>35</v>
      </c>
      <c r="B2334" s="158">
        <v>45934</v>
      </c>
      <c r="C2334">
        <v>0</v>
      </c>
      <c r="D2334">
        <v>0</v>
      </c>
      <c r="E2334">
        <v>0</v>
      </c>
      <c r="F2334">
        <v>0</v>
      </c>
      <c r="G2334">
        <v>0</v>
      </c>
      <c r="H2334">
        <v>0</v>
      </c>
      <c r="I2334">
        <v>0</v>
      </c>
      <c r="J2334">
        <v>0</v>
      </c>
      <c r="K2334">
        <v>0</v>
      </c>
      <c r="L2334">
        <v>0</v>
      </c>
      <c r="M2334">
        <v>0</v>
      </c>
    </row>
    <row r="2335" spans="1:13">
      <c r="A2335" t="s">
        <v>35</v>
      </c>
      <c r="B2335" s="158">
        <v>45935</v>
      </c>
      <c r="C2335">
        <v>0</v>
      </c>
      <c r="D2335">
        <v>0</v>
      </c>
      <c r="E2335">
        <v>0</v>
      </c>
      <c r="F2335">
        <v>0</v>
      </c>
      <c r="G2335">
        <v>0</v>
      </c>
      <c r="H2335">
        <v>0</v>
      </c>
      <c r="I2335">
        <v>0</v>
      </c>
      <c r="J2335">
        <v>0</v>
      </c>
      <c r="K2335">
        <v>0</v>
      </c>
      <c r="L2335">
        <v>0</v>
      </c>
      <c r="M2335">
        <v>0</v>
      </c>
    </row>
    <row r="2336" spans="1:13">
      <c r="A2336" t="s">
        <v>35</v>
      </c>
      <c r="B2336" s="158">
        <v>45936</v>
      </c>
      <c r="C2336">
        <v>0</v>
      </c>
      <c r="D2336">
        <v>0</v>
      </c>
      <c r="E2336">
        <v>0</v>
      </c>
      <c r="F2336">
        <v>0</v>
      </c>
      <c r="G2336">
        <v>0</v>
      </c>
      <c r="H2336">
        <v>0</v>
      </c>
      <c r="I2336">
        <v>0</v>
      </c>
      <c r="J2336">
        <v>0</v>
      </c>
      <c r="K2336">
        <v>0</v>
      </c>
      <c r="L2336">
        <v>0</v>
      </c>
      <c r="M2336" t="str">
        <v>FECHA DE INICIO 06/10/2025
NO ASISTIO</v>
      </c>
    </row>
    <row r="2337" spans="1:13">
      <c r="A2337" t="s">
        <v>35</v>
      </c>
      <c r="B2337" s="158">
        <v>45937</v>
      </c>
      <c r="C2337">
        <v>0</v>
      </c>
      <c r="D2337">
        <v>0</v>
      </c>
      <c r="E2337">
        <v>0</v>
      </c>
      <c r="F2337">
        <v>0</v>
      </c>
      <c r="G2337">
        <v>0</v>
      </c>
      <c r="H2337">
        <v>0</v>
      </c>
      <c r="I2337">
        <v>0</v>
      </c>
      <c r="J2337">
        <v>0</v>
      </c>
      <c r="K2337">
        <v>0</v>
      </c>
      <c r="L2337">
        <v>0</v>
      </c>
      <c r="M2337" t="str">
        <v xml:space="preserve">INGRESA AL PROYECTO POR INSTRUCCION DEL SUPERVISOR 07/10/2025
INICIA PROCESO DE FUID </v>
      </c>
    </row>
    <row r="2338" spans="1:13">
      <c r="A2338" t="s">
        <v>35</v>
      </c>
      <c r="B2338" s="158">
        <v>45938</v>
      </c>
      <c r="C2338">
        <v>0</v>
      </c>
      <c r="D2338">
        <v>0</v>
      </c>
      <c r="E2338">
        <v>260</v>
      </c>
      <c r="F2338">
        <v>0</v>
      </c>
      <c r="G2338">
        <v>0</v>
      </c>
      <c r="H2338">
        <v>0</v>
      </c>
      <c r="I2338">
        <v>0</v>
      </c>
      <c r="J2338">
        <v>0</v>
      </c>
      <c r="K2338">
        <v>0</v>
      </c>
      <c r="L2338">
        <v>0</v>
      </c>
      <c r="M2338" t="str">
        <v>GAVETA 34</v>
      </c>
    </row>
    <row r="2339" spans="1:13">
      <c r="A2339" t="s">
        <v>35</v>
      </c>
      <c r="B2339" s="158">
        <v>45939</v>
      </c>
      <c r="C2339">
        <v>0</v>
      </c>
      <c r="D2339">
        <v>0</v>
      </c>
      <c r="E2339">
        <v>260</v>
      </c>
      <c r="F2339">
        <v>0</v>
      </c>
      <c r="G2339">
        <v>0</v>
      </c>
      <c r="H2339">
        <v>0</v>
      </c>
      <c r="I2339">
        <v>0</v>
      </c>
      <c r="J2339">
        <v>0</v>
      </c>
      <c r="K2339">
        <v>0</v>
      </c>
      <c r="L2339">
        <v>0</v>
      </c>
      <c r="M2339" t="str">
        <v>GAVETA 34</v>
      </c>
    </row>
    <row r="2340" spans="1:13">
      <c r="A2340" t="s">
        <v>35</v>
      </c>
      <c r="B2340" s="158">
        <v>45940</v>
      </c>
      <c r="C2340">
        <v>0</v>
      </c>
      <c r="D2340">
        <v>0</v>
      </c>
      <c r="E2340">
        <v>260</v>
      </c>
      <c r="F2340">
        <v>0</v>
      </c>
      <c r="G2340">
        <v>0</v>
      </c>
      <c r="H2340">
        <v>0</v>
      </c>
      <c r="I2340">
        <v>0</v>
      </c>
      <c r="J2340">
        <v>0</v>
      </c>
      <c r="K2340">
        <v>0</v>
      </c>
      <c r="L2340">
        <v>0</v>
      </c>
      <c r="M2340" t="str">
        <v>GAVETA 34</v>
      </c>
    </row>
    <row r="2341" spans="1:13">
      <c r="A2341" t="s">
        <v>35</v>
      </c>
      <c r="B2341" s="158">
        <v>45941</v>
      </c>
      <c r="C2341">
        <v>0</v>
      </c>
      <c r="D2341">
        <v>0</v>
      </c>
      <c r="E2341">
        <v>0</v>
      </c>
      <c r="F2341">
        <v>0</v>
      </c>
      <c r="G2341">
        <v>0</v>
      </c>
      <c r="H2341">
        <v>0</v>
      </c>
      <c r="I2341">
        <v>0</v>
      </c>
      <c r="J2341">
        <v>0</v>
      </c>
      <c r="K2341">
        <v>0</v>
      </c>
      <c r="L2341">
        <v>0</v>
      </c>
      <c r="M2341">
        <v>0</v>
      </c>
    </row>
    <row r="2342" spans="1:13">
      <c r="A2342" t="s">
        <v>35</v>
      </c>
      <c r="B2342" s="158">
        <v>45942</v>
      </c>
      <c r="C2342">
        <v>0</v>
      </c>
      <c r="D2342">
        <v>0</v>
      </c>
      <c r="E2342">
        <v>0</v>
      </c>
      <c r="F2342">
        <v>0</v>
      </c>
      <c r="G2342">
        <v>0</v>
      </c>
      <c r="H2342">
        <v>0</v>
      </c>
      <c r="I2342">
        <v>0</v>
      </c>
      <c r="J2342">
        <v>0</v>
      </c>
      <c r="K2342">
        <v>0</v>
      </c>
      <c r="L2342">
        <v>0</v>
      </c>
      <c r="M2342">
        <v>0</v>
      </c>
    </row>
    <row r="2343" spans="1:13">
      <c r="A2343" t="s">
        <v>35</v>
      </c>
      <c r="B2343" s="158">
        <v>45943</v>
      </c>
      <c r="C2343">
        <v>0</v>
      </c>
      <c r="D2343">
        <v>0</v>
      </c>
      <c r="E2343">
        <v>0</v>
      </c>
      <c r="F2343">
        <v>0</v>
      </c>
      <c r="G2343">
        <v>0</v>
      </c>
      <c r="H2343">
        <v>0</v>
      </c>
      <c r="I2343">
        <v>0</v>
      </c>
      <c r="J2343">
        <v>0</v>
      </c>
      <c r="K2343">
        <v>0</v>
      </c>
      <c r="L2343">
        <v>0</v>
      </c>
      <c r="M2343">
        <v>0</v>
      </c>
    </row>
    <row r="2344" spans="1:13">
      <c r="A2344" t="s">
        <v>35</v>
      </c>
      <c r="B2344" s="158">
        <v>45944</v>
      </c>
      <c r="C2344">
        <v>0</v>
      </c>
      <c r="D2344">
        <v>0</v>
      </c>
      <c r="E2344">
        <v>261</v>
      </c>
      <c r="F2344">
        <v>0</v>
      </c>
      <c r="G2344">
        <v>0</v>
      </c>
      <c r="H2344">
        <v>0</v>
      </c>
      <c r="I2344">
        <v>0</v>
      </c>
      <c r="J2344">
        <v>0</v>
      </c>
      <c r="K2344">
        <v>0</v>
      </c>
      <c r="L2344">
        <v>0</v>
      </c>
      <c r="M2344" t="str">
        <v>GAVETA 34 Y 46</v>
      </c>
    </row>
    <row r="2345" spans="1:13">
      <c r="A2345" t="s">
        <v>35</v>
      </c>
      <c r="B2345" s="158">
        <v>45945</v>
      </c>
      <c r="C2345">
        <v>0</v>
      </c>
      <c r="D2345">
        <v>0</v>
      </c>
      <c r="E2345">
        <v>197</v>
      </c>
      <c r="F2345">
        <v>0</v>
      </c>
      <c r="G2345">
        <v>0</v>
      </c>
      <c r="H2345">
        <v>0</v>
      </c>
      <c r="I2345">
        <v>0</v>
      </c>
      <c r="J2345">
        <v>0</v>
      </c>
      <c r="K2345">
        <v>0</v>
      </c>
      <c r="L2345">
        <v>0</v>
      </c>
      <c r="M2345" t="str">
        <v>GAVETA 46</v>
      </c>
    </row>
    <row r="2346" spans="1:13">
      <c r="A2346" t="s">
        <v>35</v>
      </c>
      <c r="B2346" s="158">
        <v>45946</v>
      </c>
      <c r="C2346">
        <v>0</v>
      </c>
      <c r="D2346">
        <v>0</v>
      </c>
      <c r="E2346">
        <v>261</v>
      </c>
      <c r="F2346">
        <v>0</v>
      </c>
      <c r="G2346">
        <v>0</v>
      </c>
      <c r="H2346">
        <v>0</v>
      </c>
      <c r="I2346">
        <v>0</v>
      </c>
      <c r="J2346">
        <v>0</v>
      </c>
      <c r="K2346">
        <v>0</v>
      </c>
      <c r="L2346">
        <v>0</v>
      </c>
      <c r="M2346" t="str">
        <v>SE REALIZA SEGUIMIENTO CON CORTE AL 15 DE OCTUBRE DE 2025, EVIDENCIANDO QUE SE ENCUENTRA AL DIA EN EL CUMPLIMIENTO DE LAS METAS DE PRODUCCION 
GAVETA 46</v>
      </c>
    </row>
    <row r="2347" spans="1:13">
      <c r="A2347" t="s">
        <v>35</v>
      </c>
      <c r="B2347" s="158">
        <v>45947</v>
      </c>
      <c r="C2347">
        <v>0</v>
      </c>
      <c r="D2347">
        <v>0</v>
      </c>
      <c r="E2347">
        <v>260</v>
      </c>
      <c r="F2347">
        <v>0</v>
      </c>
      <c r="G2347">
        <v>0</v>
      </c>
      <c r="H2347">
        <v>0</v>
      </c>
      <c r="I2347">
        <v>0</v>
      </c>
      <c r="J2347">
        <v>0</v>
      </c>
      <c r="K2347">
        <v>0</v>
      </c>
      <c r="L2347">
        <v>0</v>
      </c>
      <c r="M2347" t="str">
        <v>GAVETA 46 Y75</v>
      </c>
    </row>
    <row r="2348" spans="1:13">
      <c r="A2348" t="s">
        <v>35</v>
      </c>
      <c r="B2348" s="158">
        <v>45948</v>
      </c>
      <c r="C2348">
        <v>0</v>
      </c>
      <c r="D2348">
        <v>0</v>
      </c>
      <c r="E2348">
        <v>0</v>
      </c>
      <c r="F2348">
        <v>0</v>
      </c>
      <c r="G2348">
        <v>0</v>
      </c>
      <c r="H2348">
        <v>0</v>
      </c>
      <c r="I2348">
        <v>0</v>
      </c>
      <c r="J2348">
        <v>0</v>
      </c>
      <c r="K2348">
        <v>0</v>
      </c>
      <c r="L2348">
        <v>0</v>
      </c>
      <c r="M2348">
        <v>0</v>
      </c>
    </row>
    <row r="2349" spans="1:13">
      <c r="A2349" t="s">
        <v>35</v>
      </c>
      <c r="B2349" s="158">
        <v>45949</v>
      </c>
      <c r="C2349">
        <v>0</v>
      </c>
      <c r="D2349">
        <v>0</v>
      </c>
      <c r="E2349">
        <v>0</v>
      </c>
      <c r="F2349">
        <v>0</v>
      </c>
      <c r="G2349">
        <v>0</v>
      </c>
      <c r="H2349">
        <v>0</v>
      </c>
      <c r="I2349">
        <v>0</v>
      </c>
      <c r="J2349">
        <v>0</v>
      </c>
      <c r="K2349">
        <v>0</v>
      </c>
      <c r="L2349">
        <v>0</v>
      </c>
      <c r="M2349">
        <v>0</v>
      </c>
    </row>
    <row r="2350" spans="1:13">
      <c r="A2350" t="s">
        <v>35</v>
      </c>
      <c r="B2350" s="158">
        <v>45950</v>
      </c>
      <c r="C2350">
        <v>0</v>
      </c>
      <c r="D2350">
        <v>0</v>
      </c>
      <c r="E2350">
        <v>260</v>
      </c>
      <c r="F2350">
        <v>0</v>
      </c>
      <c r="G2350">
        <v>0</v>
      </c>
      <c r="H2350">
        <v>0</v>
      </c>
      <c r="I2350">
        <v>0</v>
      </c>
      <c r="J2350">
        <v>0</v>
      </c>
      <c r="K2350">
        <v>0</v>
      </c>
      <c r="L2350">
        <v>0</v>
      </c>
      <c r="M2350" t="str">
        <v>GAVETA 75</v>
      </c>
    </row>
    <row r="2351" spans="1:13">
      <c r="A2351" t="s">
        <v>35</v>
      </c>
      <c r="B2351" s="158">
        <v>45951</v>
      </c>
      <c r="C2351">
        <v>0</v>
      </c>
      <c r="D2351">
        <v>0</v>
      </c>
      <c r="E2351">
        <v>259</v>
      </c>
      <c r="F2351">
        <v>0</v>
      </c>
      <c r="G2351">
        <v>0</v>
      </c>
      <c r="H2351">
        <v>0</v>
      </c>
      <c r="I2351">
        <v>0</v>
      </c>
      <c r="J2351">
        <v>0</v>
      </c>
      <c r="K2351">
        <v>0</v>
      </c>
      <c r="L2351">
        <v>0</v>
      </c>
      <c r="M2351" t="str">
        <v>GAVETA 75</v>
      </c>
    </row>
    <row r="2352" spans="1:13">
      <c r="A2352" t="s">
        <v>35</v>
      </c>
      <c r="B2352" s="158">
        <v>45952</v>
      </c>
      <c r="C2352">
        <v>0</v>
      </c>
      <c r="D2352">
        <v>0</v>
      </c>
      <c r="E2352">
        <v>260</v>
      </c>
      <c r="F2352">
        <v>0</v>
      </c>
      <c r="G2352">
        <v>0</v>
      </c>
      <c r="H2352">
        <v>0</v>
      </c>
      <c r="I2352">
        <v>0</v>
      </c>
      <c r="J2352">
        <v>0</v>
      </c>
      <c r="K2352">
        <v>0</v>
      </c>
      <c r="L2352">
        <v>0</v>
      </c>
      <c r="M2352" t="str">
        <v>GAVETA 75</v>
      </c>
    </row>
    <row r="2353" spans="1:13">
      <c r="A2353" t="s">
        <v>35</v>
      </c>
      <c r="B2353" s="158">
        <v>45953</v>
      </c>
      <c r="C2353">
        <v>0</v>
      </c>
      <c r="D2353">
        <v>0</v>
      </c>
      <c r="E2353">
        <v>260</v>
      </c>
      <c r="F2353">
        <v>0</v>
      </c>
      <c r="G2353">
        <v>0</v>
      </c>
      <c r="H2353">
        <v>0</v>
      </c>
      <c r="I2353">
        <v>0</v>
      </c>
      <c r="J2353">
        <v>0</v>
      </c>
      <c r="K2353">
        <v>0</v>
      </c>
      <c r="L2353">
        <v>0</v>
      </c>
      <c r="M2353" t="str">
        <v>GAVETA 75</v>
      </c>
    </row>
    <row r="2354" spans="1:13">
      <c r="A2354" t="s">
        <v>35</v>
      </c>
      <c r="B2354" s="158">
        <v>45954</v>
      </c>
      <c r="C2354">
        <v>0</v>
      </c>
      <c r="D2354">
        <v>0</v>
      </c>
      <c r="E2354">
        <v>260</v>
      </c>
      <c r="F2354">
        <v>0</v>
      </c>
      <c r="G2354">
        <v>0</v>
      </c>
      <c r="H2354">
        <v>0</v>
      </c>
      <c r="I2354">
        <v>0</v>
      </c>
      <c r="J2354">
        <v>0</v>
      </c>
      <c r="K2354">
        <v>0</v>
      </c>
      <c r="L2354">
        <v>0</v>
      </c>
      <c r="M2354" t="str">
        <v>GAVETA 75 Y 96</v>
      </c>
    </row>
    <row r="2355" spans="1:13">
      <c r="A2355" t="s">
        <v>35</v>
      </c>
      <c r="B2355" s="158">
        <v>45955</v>
      </c>
      <c r="C2355">
        <v>0</v>
      </c>
      <c r="D2355">
        <v>0</v>
      </c>
      <c r="E2355">
        <v>0</v>
      </c>
      <c r="F2355">
        <v>0</v>
      </c>
      <c r="G2355">
        <v>0</v>
      </c>
      <c r="H2355">
        <v>0</v>
      </c>
      <c r="I2355">
        <v>0</v>
      </c>
      <c r="J2355">
        <v>0</v>
      </c>
      <c r="K2355">
        <v>0</v>
      </c>
      <c r="L2355">
        <v>0</v>
      </c>
      <c r="M2355">
        <v>0</v>
      </c>
    </row>
    <row r="2356" spans="1:13">
      <c r="A2356" t="s">
        <v>35</v>
      </c>
      <c r="B2356" s="158">
        <v>45956</v>
      </c>
      <c r="C2356">
        <v>0</v>
      </c>
      <c r="D2356">
        <v>0</v>
      </c>
      <c r="E2356">
        <v>0</v>
      </c>
      <c r="F2356">
        <v>0</v>
      </c>
      <c r="G2356">
        <v>0</v>
      </c>
      <c r="H2356">
        <v>0</v>
      </c>
      <c r="I2356">
        <v>0</v>
      </c>
      <c r="J2356">
        <v>0</v>
      </c>
      <c r="K2356">
        <v>0</v>
      </c>
      <c r="L2356">
        <v>0</v>
      </c>
      <c r="M2356">
        <v>0</v>
      </c>
    </row>
    <row r="2357" spans="1:13">
      <c r="A2357" t="s">
        <v>35</v>
      </c>
      <c r="B2357" s="158">
        <v>45957</v>
      </c>
      <c r="C2357">
        <v>0</v>
      </c>
      <c r="D2357">
        <v>0</v>
      </c>
      <c r="E2357">
        <v>260</v>
      </c>
      <c r="F2357">
        <v>0</v>
      </c>
      <c r="G2357">
        <v>0</v>
      </c>
      <c r="H2357">
        <v>0</v>
      </c>
      <c r="I2357">
        <v>0</v>
      </c>
      <c r="J2357">
        <v>0</v>
      </c>
      <c r="K2357">
        <v>0</v>
      </c>
      <c r="L2357">
        <v>0</v>
      </c>
      <c r="M2357" t="str">
        <v>GAVETA 96</v>
      </c>
    </row>
    <row r="2358" spans="1:13">
      <c r="A2358" t="s">
        <v>35</v>
      </c>
      <c r="B2358" s="158">
        <v>45958</v>
      </c>
      <c r="C2358">
        <v>0</v>
      </c>
      <c r="D2358">
        <v>0</v>
      </c>
      <c r="E2358">
        <v>260</v>
      </c>
      <c r="F2358">
        <v>0</v>
      </c>
      <c r="G2358">
        <v>0</v>
      </c>
      <c r="H2358">
        <v>0</v>
      </c>
      <c r="I2358">
        <v>0</v>
      </c>
      <c r="J2358">
        <v>0</v>
      </c>
      <c r="K2358">
        <v>0</v>
      </c>
      <c r="L2358">
        <v>0</v>
      </c>
      <c r="M2358" t="str">
        <v>GAVETA 96</v>
      </c>
    </row>
    <row r="2359" spans="1:13">
      <c r="A2359" t="s">
        <v>35</v>
      </c>
      <c r="B2359" s="158">
        <v>45959</v>
      </c>
      <c r="C2359">
        <v>0</v>
      </c>
      <c r="D2359">
        <v>0</v>
      </c>
      <c r="E2359">
        <v>260</v>
      </c>
      <c r="F2359">
        <v>0</v>
      </c>
      <c r="G2359">
        <v>0</v>
      </c>
      <c r="H2359">
        <v>0</v>
      </c>
      <c r="I2359">
        <v>0</v>
      </c>
      <c r="J2359">
        <v>0</v>
      </c>
      <c r="K2359">
        <v>0</v>
      </c>
      <c r="L2359">
        <v>0</v>
      </c>
      <c r="M2359" t="str">
        <v>GAVETA 96</v>
      </c>
    </row>
    <row r="2360" spans="1:13">
      <c r="A2360" t="s">
        <v>35</v>
      </c>
      <c r="B2360" s="158">
        <v>45960</v>
      </c>
      <c r="C2360">
        <v>0</v>
      </c>
      <c r="D2360">
        <v>0</v>
      </c>
      <c r="E2360">
        <v>66</v>
      </c>
      <c r="F2360">
        <v>0</v>
      </c>
      <c r="G2360">
        <v>0</v>
      </c>
      <c r="H2360">
        <v>0</v>
      </c>
      <c r="I2360">
        <v>0</v>
      </c>
      <c r="J2360">
        <v>0</v>
      </c>
      <c r="K2360">
        <v>0</v>
      </c>
      <c r="L2360">
        <v>0</v>
      </c>
      <c r="M2360" t="str">
        <v xml:space="preserve">GAVETA 96
SE REALIZA SEGUIMIENTO CON CORTE AL 29 DE OCTUBRE EVIDENCIANDO QUE SE ENCUENTRA AL DIA EN EL CUMPLIMIENTO DE LAS METAS DE PRODUCCION </v>
      </c>
    </row>
    <row r="2361" spans="1:13">
      <c r="A2361" t="s">
        <v>35</v>
      </c>
      <c r="B2361" s="158">
        <v>45961</v>
      </c>
      <c r="C2361">
        <v>0</v>
      </c>
      <c r="D2361">
        <v>0</v>
      </c>
      <c r="E2361">
        <v>0</v>
      </c>
      <c r="F2361">
        <v>0</v>
      </c>
      <c r="G2361">
        <v>0</v>
      </c>
      <c r="H2361">
        <v>0</v>
      </c>
      <c r="I2361">
        <v>0</v>
      </c>
      <c r="J2361">
        <v>0</v>
      </c>
      <c r="K2361">
        <v>0</v>
      </c>
      <c r="L2361">
        <v>0</v>
      </c>
      <c r="M2361">
        <v>0</v>
      </c>
    </row>
    <row r="2362" spans="1:13">
      <c r="A2362" t="s">
        <v>35</v>
      </c>
      <c r="B2362" s="158">
        <v>45962</v>
      </c>
      <c r="C2362">
        <v>0</v>
      </c>
      <c r="D2362">
        <v>0</v>
      </c>
      <c r="E2362">
        <v>0</v>
      </c>
      <c r="F2362">
        <v>0</v>
      </c>
      <c r="G2362">
        <v>0</v>
      </c>
      <c r="H2362">
        <v>0</v>
      </c>
      <c r="I2362">
        <v>0</v>
      </c>
      <c r="J2362">
        <v>0</v>
      </c>
      <c r="K2362">
        <v>0</v>
      </c>
      <c r="L2362">
        <v>0</v>
      </c>
      <c r="M2362">
        <v>0</v>
      </c>
    </row>
    <row r="2363" spans="1:13">
      <c r="A2363" t="s">
        <v>35</v>
      </c>
      <c r="B2363" s="158">
        <v>45963</v>
      </c>
      <c r="C2363">
        <v>0</v>
      </c>
      <c r="D2363">
        <v>0</v>
      </c>
      <c r="E2363">
        <v>0</v>
      </c>
      <c r="F2363">
        <v>0</v>
      </c>
      <c r="G2363">
        <v>0</v>
      </c>
      <c r="H2363">
        <v>0</v>
      </c>
      <c r="I2363">
        <v>0</v>
      </c>
      <c r="J2363">
        <v>0</v>
      </c>
      <c r="K2363">
        <v>0</v>
      </c>
      <c r="L2363">
        <v>0</v>
      </c>
      <c r="M2363">
        <v>0</v>
      </c>
    </row>
    <row r="2364" spans="1:13">
      <c r="A2364" t="s">
        <v>35</v>
      </c>
      <c r="B2364" s="158">
        <v>45964</v>
      </c>
      <c r="C2364">
        <v>0</v>
      </c>
      <c r="D2364">
        <v>0</v>
      </c>
      <c r="E2364">
        <v>0</v>
      </c>
      <c r="F2364">
        <v>0</v>
      </c>
      <c r="G2364">
        <v>0</v>
      </c>
      <c r="H2364">
        <v>0</v>
      </c>
      <c r="I2364">
        <v>0</v>
      </c>
      <c r="J2364">
        <v>0</v>
      </c>
      <c r="K2364">
        <v>0</v>
      </c>
      <c r="L2364">
        <v>0</v>
      </c>
      <c r="M2364">
        <v>0</v>
      </c>
    </row>
    <row r="2365" spans="1:13">
      <c r="A2365" t="s">
        <v>35</v>
      </c>
      <c r="B2365" s="158">
        <v>45965</v>
      </c>
      <c r="C2365">
        <v>0</v>
      </c>
      <c r="D2365">
        <v>0</v>
      </c>
      <c r="E2365">
        <v>0</v>
      </c>
      <c r="F2365">
        <v>0</v>
      </c>
      <c r="G2365">
        <v>0</v>
      </c>
      <c r="H2365">
        <v>0</v>
      </c>
      <c r="I2365">
        <v>0</v>
      </c>
      <c r="J2365">
        <v>0</v>
      </c>
      <c r="K2365">
        <v>0</v>
      </c>
      <c r="L2365">
        <v>0</v>
      </c>
      <c r="M2365">
        <v>0</v>
      </c>
    </row>
    <row r="2366" spans="1:13">
      <c r="A2366" t="s">
        <v>35</v>
      </c>
      <c r="B2366" s="158">
        <v>45966</v>
      </c>
      <c r="C2366">
        <v>0</v>
      </c>
      <c r="D2366">
        <v>0</v>
      </c>
      <c r="E2366">
        <v>0</v>
      </c>
      <c r="F2366">
        <v>0</v>
      </c>
      <c r="G2366">
        <v>0</v>
      </c>
      <c r="H2366">
        <v>0</v>
      </c>
      <c r="I2366">
        <v>0</v>
      </c>
      <c r="J2366">
        <v>0</v>
      </c>
      <c r="K2366">
        <v>0</v>
      </c>
      <c r="L2366">
        <v>0</v>
      </c>
      <c r="M2366">
        <v>0</v>
      </c>
    </row>
    <row r="2367" spans="1:13">
      <c r="A2367" t="s">
        <v>35</v>
      </c>
      <c r="B2367" s="158">
        <v>45967</v>
      </c>
      <c r="C2367">
        <v>0</v>
      </c>
      <c r="D2367">
        <v>0</v>
      </c>
      <c r="E2367">
        <v>0</v>
      </c>
      <c r="F2367">
        <v>0</v>
      </c>
      <c r="G2367">
        <v>0</v>
      </c>
      <c r="H2367">
        <v>0</v>
      </c>
      <c r="I2367">
        <v>0</v>
      </c>
      <c r="J2367">
        <v>0</v>
      </c>
      <c r="K2367">
        <v>0</v>
      </c>
      <c r="L2367">
        <v>0</v>
      </c>
      <c r="M2367">
        <v>0</v>
      </c>
    </row>
    <row r="2368" spans="1:13">
      <c r="A2368" t="s">
        <v>35</v>
      </c>
      <c r="B2368" s="158">
        <v>45968</v>
      </c>
      <c r="C2368">
        <v>0</v>
      </c>
      <c r="D2368">
        <v>0</v>
      </c>
      <c r="E2368">
        <v>0</v>
      </c>
      <c r="F2368">
        <v>0</v>
      </c>
      <c r="G2368">
        <v>0</v>
      </c>
      <c r="H2368">
        <v>0</v>
      </c>
      <c r="I2368">
        <v>0</v>
      </c>
      <c r="J2368">
        <v>0</v>
      </c>
      <c r="K2368">
        <v>0</v>
      </c>
      <c r="L2368">
        <v>0</v>
      </c>
      <c r="M2368">
        <v>0</v>
      </c>
    </row>
    <row r="2369" spans="1:13">
      <c r="A2369" t="s">
        <v>35</v>
      </c>
      <c r="B2369" s="158">
        <v>45969</v>
      </c>
      <c r="C2369">
        <v>0</v>
      </c>
      <c r="D2369">
        <v>0</v>
      </c>
      <c r="E2369">
        <v>0</v>
      </c>
      <c r="F2369">
        <v>0</v>
      </c>
      <c r="G2369">
        <v>0</v>
      </c>
      <c r="H2369">
        <v>0</v>
      </c>
      <c r="I2369">
        <v>0</v>
      </c>
      <c r="J2369">
        <v>0</v>
      </c>
      <c r="K2369">
        <v>0</v>
      </c>
      <c r="L2369">
        <v>0</v>
      </c>
      <c r="M2369">
        <v>0</v>
      </c>
    </row>
    <row r="2370" spans="1:13">
      <c r="A2370" t="s">
        <v>35</v>
      </c>
      <c r="B2370" s="158">
        <v>45970</v>
      </c>
      <c r="C2370">
        <v>0</v>
      </c>
      <c r="D2370">
        <v>0</v>
      </c>
      <c r="E2370">
        <v>0</v>
      </c>
      <c r="F2370">
        <v>0</v>
      </c>
      <c r="G2370">
        <v>0</v>
      </c>
      <c r="H2370">
        <v>0</v>
      </c>
      <c r="I2370">
        <v>0</v>
      </c>
      <c r="J2370">
        <v>0</v>
      </c>
      <c r="K2370">
        <v>0</v>
      </c>
      <c r="L2370">
        <v>0</v>
      </c>
      <c r="M2370">
        <v>0</v>
      </c>
    </row>
    <row r="2371" spans="1:13">
      <c r="A2371" t="s">
        <v>35</v>
      </c>
      <c r="B2371" s="158">
        <v>45971</v>
      </c>
      <c r="C2371">
        <v>0</v>
      </c>
      <c r="D2371">
        <v>0</v>
      </c>
      <c r="E2371">
        <v>0</v>
      </c>
      <c r="F2371">
        <v>0</v>
      </c>
      <c r="G2371">
        <v>0</v>
      </c>
      <c r="H2371">
        <v>0</v>
      </c>
      <c r="I2371">
        <v>0</v>
      </c>
      <c r="J2371">
        <v>0</v>
      </c>
      <c r="K2371">
        <v>0</v>
      </c>
      <c r="L2371">
        <v>0</v>
      </c>
      <c r="M2371">
        <v>0</v>
      </c>
    </row>
    <row r="2372" spans="1:13">
      <c r="A2372" t="s">
        <v>35</v>
      </c>
      <c r="B2372" s="158">
        <v>45972</v>
      </c>
      <c r="C2372">
        <v>0</v>
      </c>
      <c r="D2372">
        <v>0</v>
      </c>
      <c r="E2372">
        <v>0</v>
      </c>
      <c r="F2372">
        <v>0</v>
      </c>
      <c r="G2372">
        <v>0</v>
      </c>
      <c r="H2372">
        <v>0</v>
      </c>
      <c r="I2372">
        <v>0</v>
      </c>
      <c r="J2372">
        <v>0</v>
      </c>
      <c r="K2372">
        <v>0</v>
      </c>
      <c r="L2372">
        <v>0</v>
      </c>
      <c r="M2372">
        <v>0</v>
      </c>
    </row>
    <row r="2373" spans="1:13">
      <c r="A2373" t="s">
        <v>35</v>
      </c>
      <c r="B2373" s="158">
        <v>45973</v>
      </c>
      <c r="C2373">
        <v>0</v>
      </c>
      <c r="D2373">
        <v>0</v>
      </c>
      <c r="E2373">
        <v>0</v>
      </c>
      <c r="F2373">
        <v>0</v>
      </c>
      <c r="G2373">
        <v>0</v>
      </c>
      <c r="H2373">
        <v>0</v>
      </c>
      <c r="I2373">
        <v>0</v>
      </c>
      <c r="J2373">
        <v>0</v>
      </c>
      <c r="K2373">
        <v>0</v>
      </c>
      <c r="L2373">
        <v>0</v>
      </c>
      <c r="M2373">
        <v>0</v>
      </c>
    </row>
    <row r="2374" spans="1:13">
      <c r="A2374" t="s">
        <v>35</v>
      </c>
      <c r="B2374" s="158">
        <v>45974</v>
      </c>
      <c r="C2374">
        <v>0</v>
      </c>
      <c r="D2374">
        <v>0</v>
      </c>
      <c r="E2374">
        <v>0</v>
      </c>
      <c r="F2374">
        <v>0</v>
      </c>
      <c r="G2374">
        <v>0</v>
      </c>
      <c r="H2374">
        <v>0</v>
      </c>
      <c r="I2374">
        <v>0</v>
      </c>
      <c r="J2374">
        <v>0</v>
      </c>
      <c r="K2374">
        <v>0</v>
      </c>
      <c r="L2374">
        <v>0</v>
      </c>
      <c r="M2374">
        <v>0</v>
      </c>
    </row>
    <row r="2375" spans="1:13">
      <c r="A2375" t="s">
        <v>35</v>
      </c>
      <c r="B2375" s="158">
        <v>45975</v>
      </c>
      <c r="C2375">
        <v>0</v>
      </c>
      <c r="D2375">
        <v>0</v>
      </c>
      <c r="E2375">
        <v>0</v>
      </c>
      <c r="F2375">
        <v>0</v>
      </c>
      <c r="G2375">
        <v>0</v>
      </c>
      <c r="H2375">
        <v>0</v>
      </c>
      <c r="I2375">
        <v>0</v>
      </c>
      <c r="J2375">
        <v>0</v>
      </c>
      <c r="K2375">
        <v>0</v>
      </c>
      <c r="L2375">
        <v>0</v>
      </c>
      <c r="M2375">
        <v>0</v>
      </c>
    </row>
    <row r="2376" spans="1:13">
      <c r="A2376" t="s">
        <v>35</v>
      </c>
      <c r="B2376" s="158">
        <v>45976</v>
      </c>
      <c r="C2376">
        <v>0</v>
      </c>
      <c r="D2376">
        <v>0</v>
      </c>
      <c r="E2376">
        <v>0</v>
      </c>
      <c r="F2376">
        <v>0</v>
      </c>
      <c r="G2376">
        <v>0</v>
      </c>
      <c r="H2376">
        <v>0</v>
      </c>
      <c r="I2376">
        <v>0</v>
      </c>
      <c r="J2376">
        <v>0</v>
      </c>
      <c r="K2376">
        <v>0</v>
      </c>
      <c r="L2376">
        <v>0</v>
      </c>
      <c r="M2376">
        <v>0</v>
      </c>
    </row>
    <row r="2377" spans="1:13">
      <c r="A2377" t="s">
        <v>35</v>
      </c>
      <c r="B2377" s="158">
        <v>45977</v>
      </c>
      <c r="C2377">
        <v>0</v>
      </c>
      <c r="D2377">
        <v>0</v>
      </c>
      <c r="E2377">
        <v>0</v>
      </c>
      <c r="F2377">
        <v>0</v>
      </c>
      <c r="G2377">
        <v>0</v>
      </c>
      <c r="H2377">
        <v>0</v>
      </c>
      <c r="I2377">
        <v>0</v>
      </c>
      <c r="J2377">
        <v>0</v>
      </c>
      <c r="K2377">
        <v>0</v>
      </c>
      <c r="L2377">
        <v>0</v>
      </c>
      <c r="M2377">
        <v>0</v>
      </c>
    </row>
    <row r="2378" spans="1:13">
      <c r="A2378" t="s">
        <v>35</v>
      </c>
      <c r="B2378" s="158">
        <v>45978</v>
      </c>
      <c r="C2378">
        <v>0</v>
      </c>
      <c r="D2378">
        <v>0</v>
      </c>
      <c r="E2378">
        <v>0</v>
      </c>
      <c r="F2378">
        <v>0</v>
      </c>
      <c r="G2378">
        <v>0</v>
      </c>
      <c r="H2378">
        <v>0</v>
      </c>
      <c r="I2378">
        <v>0</v>
      </c>
      <c r="J2378">
        <v>0</v>
      </c>
      <c r="K2378">
        <v>0</v>
      </c>
      <c r="L2378">
        <v>0</v>
      </c>
      <c r="M2378">
        <v>0</v>
      </c>
    </row>
    <row r="2379" spans="1:13">
      <c r="A2379" t="s">
        <v>35</v>
      </c>
      <c r="B2379" s="158">
        <v>45979</v>
      </c>
      <c r="C2379">
        <v>0</v>
      </c>
      <c r="D2379">
        <v>0</v>
      </c>
      <c r="E2379">
        <v>0</v>
      </c>
      <c r="F2379">
        <v>0</v>
      </c>
      <c r="G2379">
        <v>0</v>
      </c>
      <c r="H2379">
        <v>0</v>
      </c>
      <c r="I2379">
        <v>0</v>
      </c>
      <c r="J2379">
        <v>0</v>
      </c>
      <c r="K2379">
        <v>0</v>
      </c>
      <c r="L2379">
        <v>0</v>
      </c>
      <c r="M2379">
        <v>0</v>
      </c>
    </row>
    <row r="2380" spans="1:13">
      <c r="A2380" t="s">
        <v>35</v>
      </c>
      <c r="B2380" s="158">
        <v>45980</v>
      </c>
      <c r="C2380">
        <v>0</v>
      </c>
      <c r="D2380">
        <v>0</v>
      </c>
      <c r="E2380">
        <v>0</v>
      </c>
      <c r="F2380">
        <v>0</v>
      </c>
      <c r="G2380">
        <v>0</v>
      </c>
      <c r="H2380">
        <v>0</v>
      </c>
      <c r="I2380">
        <v>0</v>
      </c>
      <c r="J2380">
        <v>0</v>
      </c>
      <c r="K2380">
        <v>0</v>
      </c>
      <c r="L2380">
        <v>0</v>
      </c>
      <c r="M2380">
        <v>0</v>
      </c>
    </row>
    <row r="2381" spans="1:13">
      <c r="A2381" t="s">
        <v>35</v>
      </c>
      <c r="B2381" s="158">
        <v>45981</v>
      </c>
      <c r="C2381">
        <v>0</v>
      </c>
      <c r="D2381">
        <v>0</v>
      </c>
      <c r="E2381">
        <v>0</v>
      </c>
      <c r="F2381">
        <v>0</v>
      </c>
      <c r="G2381">
        <v>0</v>
      </c>
      <c r="H2381">
        <v>0</v>
      </c>
      <c r="I2381">
        <v>0</v>
      </c>
      <c r="J2381">
        <v>0</v>
      </c>
      <c r="K2381">
        <v>0</v>
      </c>
      <c r="L2381">
        <v>0</v>
      </c>
      <c r="M2381">
        <v>0</v>
      </c>
    </row>
    <row r="2382" spans="1:13">
      <c r="A2382" t="s">
        <v>35</v>
      </c>
      <c r="B2382" s="158">
        <v>45982</v>
      </c>
      <c r="C2382">
        <v>0</v>
      </c>
      <c r="D2382">
        <v>0</v>
      </c>
      <c r="E2382">
        <v>0</v>
      </c>
      <c r="F2382">
        <v>0</v>
      </c>
      <c r="G2382">
        <v>0</v>
      </c>
      <c r="H2382">
        <v>0</v>
      </c>
      <c r="I2382">
        <v>0</v>
      </c>
      <c r="J2382">
        <v>0</v>
      </c>
      <c r="K2382">
        <v>0</v>
      </c>
      <c r="L2382">
        <v>0</v>
      </c>
      <c r="M2382">
        <v>0</v>
      </c>
    </row>
    <row r="2383" spans="1:13">
      <c r="A2383" t="s">
        <v>35</v>
      </c>
      <c r="B2383" s="158">
        <v>45983</v>
      </c>
      <c r="C2383">
        <v>0</v>
      </c>
      <c r="D2383">
        <v>0</v>
      </c>
      <c r="E2383">
        <v>0</v>
      </c>
      <c r="F2383">
        <v>0</v>
      </c>
      <c r="G2383">
        <v>0</v>
      </c>
      <c r="H2383">
        <v>0</v>
      </c>
      <c r="I2383">
        <v>0</v>
      </c>
      <c r="J2383">
        <v>0</v>
      </c>
      <c r="K2383">
        <v>0</v>
      </c>
      <c r="L2383">
        <v>0</v>
      </c>
      <c r="M2383">
        <v>0</v>
      </c>
    </row>
    <row r="2384" spans="1:13">
      <c r="A2384" t="s">
        <v>35</v>
      </c>
      <c r="B2384" s="158">
        <v>45984</v>
      </c>
      <c r="C2384">
        <v>0</v>
      </c>
      <c r="D2384">
        <v>0</v>
      </c>
      <c r="E2384">
        <v>0</v>
      </c>
      <c r="F2384">
        <v>0</v>
      </c>
      <c r="G2384">
        <v>0</v>
      </c>
      <c r="H2384">
        <v>0</v>
      </c>
      <c r="I2384">
        <v>0</v>
      </c>
      <c r="J2384">
        <v>0</v>
      </c>
      <c r="K2384">
        <v>0</v>
      </c>
      <c r="L2384">
        <v>0</v>
      </c>
      <c r="M2384">
        <v>0</v>
      </c>
    </row>
    <row r="2385" spans="1:13">
      <c r="A2385" t="s">
        <v>35</v>
      </c>
      <c r="B2385" s="158">
        <v>45985</v>
      </c>
      <c r="C2385">
        <v>0</v>
      </c>
      <c r="D2385">
        <v>0</v>
      </c>
      <c r="E2385">
        <v>0</v>
      </c>
      <c r="F2385">
        <v>0</v>
      </c>
      <c r="G2385">
        <v>0</v>
      </c>
      <c r="H2385">
        <v>0</v>
      </c>
      <c r="I2385">
        <v>0</v>
      </c>
      <c r="J2385">
        <v>0</v>
      </c>
      <c r="K2385">
        <v>0</v>
      </c>
      <c r="L2385">
        <v>0</v>
      </c>
      <c r="M2385">
        <v>0</v>
      </c>
    </row>
    <row r="2386" spans="1:13">
      <c r="A2386" t="s">
        <v>35</v>
      </c>
      <c r="B2386" s="158">
        <v>45986</v>
      </c>
      <c r="C2386">
        <v>0</v>
      </c>
      <c r="D2386">
        <v>0</v>
      </c>
      <c r="E2386">
        <v>0</v>
      </c>
      <c r="F2386">
        <v>0</v>
      </c>
      <c r="G2386">
        <v>0</v>
      </c>
      <c r="H2386">
        <v>0</v>
      </c>
      <c r="I2386">
        <v>0</v>
      </c>
      <c r="J2386">
        <v>0</v>
      </c>
      <c r="K2386">
        <v>0</v>
      </c>
      <c r="L2386">
        <v>0</v>
      </c>
      <c r="M2386">
        <v>0</v>
      </c>
    </row>
    <row r="2387" spans="1:13">
      <c r="A2387" t="s">
        <v>35</v>
      </c>
      <c r="B2387" s="158">
        <v>45987</v>
      </c>
      <c r="C2387">
        <v>0</v>
      </c>
      <c r="D2387">
        <v>0</v>
      </c>
      <c r="E2387">
        <v>0</v>
      </c>
      <c r="F2387">
        <v>0</v>
      </c>
      <c r="G2387">
        <v>0</v>
      </c>
      <c r="H2387">
        <v>0</v>
      </c>
      <c r="I2387">
        <v>0</v>
      </c>
      <c r="J2387">
        <v>0</v>
      </c>
      <c r="K2387">
        <v>0</v>
      </c>
      <c r="L2387">
        <v>0</v>
      </c>
      <c r="M2387">
        <v>0</v>
      </c>
    </row>
    <row r="2388" spans="1:13">
      <c r="A2388" t="s">
        <v>35</v>
      </c>
      <c r="B2388" s="158">
        <v>45988</v>
      </c>
      <c r="C2388">
        <v>0</v>
      </c>
      <c r="D2388">
        <v>0</v>
      </c>
      <c r="E2388">
        <v>0</v>
      </c>
      <c r="F2388">
        <v>0</v>
      </c>
      <c r="G2388">
        <v>0</v>
      </c>
      <c r="H2388">
        <v>0</v>
      </c>
      <c r="I2388">
        <v>0</v>
      </c>
      <c r="J2388">
        <v>0</v>
      </c>
      <c r="K2388">
        <v>0</v>
      </c>
      <c r="L2388">
        <v>0</v>
      </c>
      <c r="M2388">
        <v>0</v>
      </c>
    </row>
    <row r="2389" spans="1:13">
      <c r="A2389" t="s">
        <v>35</v>
      </c>
      <c r="B2389" s="158">
        <v>45989</v>
      </c>
      <c r="C2389">
        <v>0</v>
      </c>
      <c r="D2389">
        <v>0</v>
      </c>
      <c r="E2389">
        <v>0</v>
      </c>
      <c r="F2389">
        <v>0</v>
      </c>
      <c r="G2389">
        <v>0</v>
      </c>
      <c r="H2389">
        <v>0</v>
      </c>
      <c r="I2389">
        <v>0</v>
      </c>
      <c r="J2389">
        <v>0</v>
      </c>
      <c r="K2389">
        <v>0</v>
      </c>
      <c r="L2389">
        <v>0</v>
      </c>
      <c r="M2389">
        <v>0</v>
      </c>
    </row>
    <row r="2390" spans="1:13">
      <c r="A2390" t="s">
        <v>35</v>
      </c>
      <c r="B2390" s="158">
        <v>45990</v>
      </c>
      <c r="C2390">
        <v>0</v>
      </c>
      <c r="D2390">
        <v>0</v>
      </c>
      <c r="E2390">
        <v>0</v>
      </c>
      <c r="F2390">
        <v>0</v>
      </c>
      <c r="G2390">
        <v>0</v>
      </c>
      <c r="H2390">
        <v>0</v>
      </c>
      <c r="I2390">
        <v>0</v>
      </c>
      <c r="J2390">
        <v>0</v>
      </c>
      <c r="K2390">
        <v>0</v>
      </c>
      <c r="L2390">
        <v>0</v>
      </c>
      <c r="M2390">
        <v>0</v>
      </c>
    </row>
    <row r="2391" spans="1:13">
      <c r="A2391" t="s">
        <v>35</v>
      </c>
      <c r="B2391" s="158">
        <v>45991</v>
      </c>
      <c r="C2391">
        <v>0</v>
      </c>
      <c r="D2391">
        <v>0</v>
      </c>
      <c r="E2391">
        <v>0</v>
      </c>
      <c r="F2391">
        <v>0</v>
      </c>
      <c r="G2391">
        <v>0</v>
      </c>
      <c r="H2391">
        <v>0</v>
      </c>
      <c r="I2391">
        <v>0</v>
      </c>
      <c r="J2391">
        <v>0</v>
      </c>
      <c r="K2391">
        <v>0</v>
      </c>
      <c r="L2391">
        <v>0</v>
      </c>
      <c r="M2391">
        <v>0</v>
      </c>
    </row>
    <row r="2392" spans="1:13">
      <c r="A2392" t="s">
        <v>35</v>
      </c>
      <c r="B2392" s="158">
        <v>45992</v>
      </c>
      <c r="C2392">
        <v>0</v>
      </c>
      <c r="D2392">
        <v>0</v>
      </c>
      <c r="E2392">
        <v>0</v>
      </c>
      <c r="F2392">
        <v>0</v>
      </c>
      <c r="G2392">
        <v>0</v>
      </c>
      <c r="H2392">
        <v>0</v>
      </c>
      <c r="I2392">
        <v>0</v>
      </c>
      <c r="J2392">
        <v>0</v>
      </c>
      <c r="K2392">
        <v>0</v>
      </c>
      <c r="L2392">
        <v>0</v>
      </c>
      <c r="M2392">
        <v>0</v>
      </c>
    </row>
    <row r="2393" spans="1:13">
      <c r="A2393" t="s">
        <v>35</v>
      </c>
      <c r="B2393" s="158">
        <v>45993</v>
      </c>
      <c r="C2393">
        <v>0</v>
      </c>
      <c r="D2393">
        <v>0</v>
      </c>
      <c r="E2393">
        <v>0</v>
      </c>
      <c r="F2393">
        <v>0</v>
      </c>
      <c r="G2393">
        <v>0</v>
      </c>
      <c r="H2393">
        <v>0</v>
      </c>
      <c r="I2393">
        <v>0</v>
      </c>
      <c r="J2393">
        <v>0</v>
      </c>
      <c r="K2393">
        <v>0</v>
      </c>
      <c r="L2393">
        <v>0</v>
      </c>
      <c r="M2393">
        <v>0</v>
      </c>
    </row>
    <row r="2394" spans="1:13">
      <c r="A2394" t="s">
        <v>35</v>
      </c>
      <c r="B2394" s="158">
        <v>45994</v>
      </c>
      <c r="C2394">
        <v>0</v>
      </c>
      <c r="D2394">
        <v>0</v>
      </c>
      <c r="E2394">
        <v>0</v>
      </c>
      <c r="F2394">
        <v>0</v>
      </c>
      <c r="G2394">
        <v>0</v>
      </c>
      <c r="H2394">
        <v>0</v>
      </c>
      <c r="I2394">
        <v>0</v>
      </c>
      <c r="J2394">
        <v>0</v>
      </c>
      <c r="K2394">
        <v>0</v>
      </c>
      <c r="L2394">
        <v>0</v>
      </c>
      <c r="M2394">
        <v>0</v>
      </c>
    </row>
    <row r="2395" spans="1:13">
      <c r="A2395" t="s">
        <v>35</v>
      </c>
      <c r="B2395" s="158">
        <v>45995</v>
      </c>
      <c r="C2395">
        <v>0</v>
      </c>
      <c r="D2395">
        <v>0</v>
      </c>
      <c r="E2395">
        <v>0</v>
      </c>
      <c r="F2395">
        <v>0</v>
      </c>
      <c r="G2395">
        <v>0</v>
      </c>
      <c r="H2395">
        <v>0</v>
      </c>
      <c r="I2395">
        <v>0</v>
      </c>
      <c r="J2395">
        <v>0</v>
      </c>
      <c r="K2395">
        <v>0</v>
      </c>
      <c r="L2395">
        <v>0</v>
      </c>
      <c r="M2395">
        <v>0</v>
      </c>
    </row>
    <row r="2396" spans="1:13">
      <c r="A2396" t="s">
        <v>35</v>
      </c>
      <c r="B2396" s="158">
        <v>45996</v>
      </c>
      <c r="C2396">
        <v>0</v>
      </c>
      <c r="D2396">
        <v>0</v>
      </c>
      <c r="E2396">
        <v>0</v>
      </c>
      <c r="F2396">
        <v>0</v>
      </c>
      <c r="G2396">
        <v>0</v>
      </c>
      <c r="H2396">
        <v>0</v>
      </c>
      <c r="I2396">
        <v>0</v>
      </c>
      <c r="J2396">
        <v>0</v>
      </c>
      <c r="K2396">
        <v>0</v>
      </c>
      <c r="L2396">
        <v>0</v>
      </c>
      <c r="M2396">
        <v>0</v>
      </c>
    </row>
    <row r="2397" spans="1:13">
      <c r="A2397" t="s">
        <v>35</v>
      </c>
      <c r="B2397" s="158">
        <v>45997</v>
      </c>
      <c r="C2397">
        <v>0</v>
      </c>
      <c r="D2397">
        <v>0</v>
      </c>
      <c r="E2397">
        <v>0</v>
      </c>
      <c r="F2397">
        <v>0</v>
      </c>
      <c r="G2397">
        <v>0</v>
      </c>
      <c r="H2397">
        <v>0</v>
      </c>
      <c r="I2397">
        <v>0</v>
      </c>
      <c r="J2397">
        <v>0</v>
      </c>
      <c r="K2397">
        <v>0</v>
      </c>
      <c r="L2397">
        <v>0</v>
      </c>
      <c r="M2397">
        <v>0</v>
      </c>
    </row>
    <row r="2398" spans="1:13">
      <c r="A2398" t="s">
        <v>35</v>
      </c>
      <c r="B2398" s="158">
        <v>45998</v>
      </c>
      <c r="C2398">
        <v>0</v>
      </c>
      <c r="D2398">
        <v>0</v>
      </c>
      <c r="E2398">
        <v>0</v>
      </c>
      <c r="F2398">
        <v>0</v>
      </c>
      <c r="G2398">
        <v>0</v>
      </c>
      <c r="H2398">
        <v>0</v>
      </c>
      <c r="I2398">
        <v>0</v>
      </c>
      <c r="J2398">
        <v>0</v>
      </c>
      <c r="K2398">
        <v>0</v>
      </c>
      <c r="L2398">
        <v>0</v>
      </c>
      <c r="M2398">
        <v>0</v>
      </c>
    </row>
    <row r="2399" spans="1:13">
      <c r="A2399" t="s">
        <v>35</v>
      </c>
      <c r="B2399" s="158">
        <v>45999</v>
      </c>
      <c r="C2399">
        <v>0</v>
      </c>
      <c r="D2399">
        <v>0</v>
      </c>
      <c r="E2399">
        <v>0</v>
      </c>
      <c r="F2399">
        <v>0</v>
      </c>
      <c r="G2399">
        <v>0</v>
      </c>
      <c r="H2399">
        <v>0</v>
      </c>
      <c r="I2399">
        <v>0</v>
      </c>
      <c r="J2399">
        <v>0</v>
      </c>
      <c r="K2399">
        <v>0</v>
      </c>
      <c r="L2399">
        <v>0</v>
      </c>
      <c r="M2399">
        <v>0</v>
      </c>
    </row>
    <row r="2400" spans="1:13">
      <c r="A2400" t="s">
        <v>35</v>
      </c>
      <c r="B2400" s="158">
        <v>46000</v>
      </c>
      <c r="C2400">
        <v>0</v>
      </c>
      <c r="D2400">
        <v>0</v>
      </c>
      <c r="E2400">
        <v>0</v>
      </c>
      <c r="F2400">
        <v>0</v>
      </c>
      <c r="G2400">
        <v>0</v>
      </c>
      <c r="H2400">
        <v>0</v>
      </c>
      <c r="I2400">
        <v>0</v>
      </c>
      <c r="J2400">
        <v>0</v>
      </c>
      <c r="K2400">
        <v>0</v>
      </c>
      <c r="L2400">
        <v>0</v>
      </c>
      <c r="M2400">
        <v>0</v>
      </c>
    </row>
    <row r="2401" spans="1:13">
      <c r="A2401" t="s">
        <v>35</v>
      </c>
      <c r="B2401" s="158">
        <v>46001</v>
      </c>
      <c r="C2401">
        <v>0</v>
      </c>
      <c r="D2401">
        <v>0</v>
      </c>
      <c r="E2401">
        <v>0</v>
      </c>
      <c r="F2401">
        <v>0</v>
      </c>
      <c r="G2401">
        <v>0</v>
      </c>
      <c r="H2401">
        <v>0</v>
      </c>
      <c r="I2401">
        <v>0</v>
      </c>
      <c r="J2401">
        <v>0</v>
      </c>
      <c r="K2401">
        <v>0</v>
      </c>
      <c r="L2401">
        <v>0</v>
      </c>
      <c r="M2401">
        <v>0</v>
      </c>
    </row>
    <row r="2402" spans="1:13">
      <c r="A2402" t="s">
        <v>35</v>
      </c>
      <c r="B2402" s="158">
        <v>46002</v>
      </c>
      <c r="C2402">
        <v>0</v>
      </c>
      <c r="D2402">
        <v>0</v>
      </c>
      <c r="E2402">
        <v>0</v>
      </c>
      <c r="F2402">
        <v>0</v>
      </c>
      <c r="G2402">
        <v>0</v>
      </c>
      <c r="H2402">
        <v>0</v>
      </c>
      <c r="I2402">
        <v>0</v>
      </c>
      <c r="J2402">
        <v>0</v>
      </c>
      <c r="K2402">
        <v>0</v>
      </c>
      <c r="L2402">
        <v>0</v>
      </c>
      <c r="M2402">
        <v>0</v>
      </c>
    </row>
    <row r="2403" spans="1:13">
      <c r="A2403" t="s">
        <v>35</v>
      </c>
      <c r="B2403" s="158">
        <v>46003</v>
      </c>
      <c r="C2403">
        <v>0</v>
      </c>
      <c r="D2403">
        <v>0</v>
      </c>
      <c r="E2403">
        <v>0</v>
      </c>
      <c r="F2403">
        <v>0</v>
      </c>
      <c r="G2403">
        <v>0</v>
      </c>
      <c r="H2403">
        <v>0</v>
      </c>
      <c r="I2403">
        <v>0</v>
      </c>
      <c r="J2403">
        <v>0</v>
      </c>
      <c r="K2403">
        <v>0</v>
      </c>
      <c r="L2403">
        <v>0</v>
      </c>
      <c r="M2403">
        <v>0</v>
      </c>
    </row>
    <row r="2404" spans="1:13">
      <c r="A2404" t="s">
        <v>35</v>
      </c>
      <c r="B2404" s="158">
        <v>46004</v>
      </c>
      <c r="C2404">
        <v>0</v>
      </c>
      <c r="D2404">
        <v>0</v>
      </c>
      <c r="E2404">
        <v>0</v>
      </c>
      <c r="F2404">
        <v>0</v>
      </c>
      <c r="G2404">
        <v>0</v>
      </c>
      <c r="H2404">
        <v>0</v>
      </c>
      <c r="I2404">
        <v>0</v>
      </c>
      <c r="J2404">
        <v>0</v>
      </c>
      <c r="K2404">
        <v>0</v>
      </c>
      <c r="L2404">
        <v>0</v>
      </c>
      <c r="M2404">
        <v>0</v>
      </c>
    </row>
    <row r="2405" spans="1:13">
      <c r="A2405" t="s">
        <v>35</v>
      </c>
      <c r="B2405" s="158">
        <v>46005</v>
      </c>
      <c r="C2405">
        <v>0</v>
      </c>
      <c r="D2405">
        <v>0</v>
      </c>
      <c r="E2405">
        <v>0</v>
      </c>
      <c r="F2405">
        <v>0</v>
      </c>
      <c r="G2405">
        <v>0</v>
      </c>
      <c r="H2405">
        <v>0</v>
      </c>
      <c r="I2405">
        <v>0</v>
      </c>
      <c r="J2405">
        <v>0</v>
      </c>
      <c r="K2405">
        <v>0</v>
      </c>
      <c r="L2405">
        <v>0</v>
      </c>
      <c r="M2405">
        <v>0</v>
      </c>
    </row>
    <row r="2406" spans="1:13">
      <c r="A2406" t="s">
        <v>35</v>
      </c>
      <c r="B2406" s="158">
        <v>46006</v>
      </c>
      <c r="C2406">
        <v>0</v>
      </c>
      <c r="D2406">
        <v>0</v>
      </c>
      <c r="E2406">
        <v>0</v>
      </c>
      <c r="F2406">
        <v>0</v>
      </c>
      <c r="G2406">
        <v>0</v>
      </c>
      <c r="H2406">
        <v>0</v>
      </c>
      <c r="I2406">
        <v>0</v>
      </c>
      <c r="J2406">
        <v>0</v>
      </c>
      <c r="K2406">
        <v>0</v>
      </c>
      <c r="L2406">
        <v>0</v>
      </c>
      <c r="M2406">
        <v>0</v>
      </c>
    </row>
    <row r="2407" spans="1:13">
      <c r="A2407" t="s">
        <v>35</v>
      </c>
      <c r="B2407" s="158">
        <v>46007</v>
      </c>
      <c r="C2407">
        <v>0</v>
      </c>
      <c r="D2407">
        <v>0</v>
      </c>
      <c r="E2407">
        <v>0</v>
      </c>
      <c r="F2407">
        <v>0</v>
      </c>
      <c r="G2407">
        <v>0</v>
      </c>
      <c r="H2407">
        <v>0</v>
      </c>
      <c r="I2407">
        <v>0</v>
      </c>
      <c r="J2407">
        <v>0</v>
      </c>
      <c r="K2407">
        <v>0</v>
      </c>
      <c r="L2407">
        <v>0</v>
      </c>
      <c r="M2407">
        <v>0</v>
      </c>
    </row>
    <row r="2408" spans="1:13">
      <c r="A2408" t="s">
        <v>35</v>
      </c>
      <c r="B2408" s="158">
        <v>46008</v>
      </c>
      <c r="C2408">
        <v>0</v>
      </c>
      <c r="D2408">
        <v>0</v>
      </c>
      <c r="E2408">
        <v>0</v>
      </c>
      <c r="F2408">
        <v>0</v>
      </c>
      <c r="G2408">
        <v>0</v>
      </c>
      <c r="H2408">
        <v>0</v>
      </c>
      <c r="I2408">
        <v>0</v>
      </c>
      <c r="J2408">
        <v>0</v>
      </c>
      <c r="K2408">
        <v>0</v>
      </c>
      <c r="L2408">
        <v>0</v>
      </c>
      <c r="M2408">
        <v>0</v>
      </c>
    </row>
    <row r="2409" spans="1:13">
      <c r="A2409" t="s">
        <v>35</v>
      </c>
      <c r="B2409" s="158">
        <v>46009</v>
      </c>
      <c r="C2409">
        <v>0</v>
      </c>
      <c r="D2409">
        <v>0</v>
      </c>
      <c r="E2409">
        <v>0</v>
      </c>
      <c r="F2409">
        <v>0</v>
      </c>
      <c r="G2409">
        <v>0</v>
      </c>
      <c r="H2409">
        <v>0</v>
      </c>
      <c r="I2409">
        <v>0</v>
      </c>
      <c r="J2409">
        <v>0</v>
      </c>
      <c r="K2409">
        <v>0</v>
      </c>
      <c r="L2409">
        <v>0</v>
      </c>
      <c r="M2409">
        <v>0</v>
      </c>
    </row>
    <row r="2410" spans="1:13">
      <c r="A2410" t="s">
        <v>35</v>
      </c>
      <c r="B2410" s="158">
        <v>46010</v>
      </c>
      <c r="C2410">
        <v>0</v>
      </c>
      <c r="D2410">
        <v>0</v>
      </c>
      <c r="E2410">
        <v>0</v>
      </c>
      <c r="F2410">
        <v>0</v>
      </c>
      <c r="G2410">
        <v>0</v>
      </c>
      <c r="H2410">
        <v>0</v>
      </c>
      <c r="I2410">
        <v>0</v>
      </c>
      <c r="J2410">
        <v>0</v>
      </c>
      <c r="K2410">
        <v>0</v>
      </c>
      <c r="L2410">
        <v>0</v>
      </c>
      <c r="M2410">
        <v>0</v>
      </c>
    </row>
    <row r="2411" spans="1:13">
      <c r="A2411" t="s">
        <v>35</v>
      </c>
      <c r="B2411" s="158">
        <v>46011</v>
      </c>
      <c r="C2411">
        <v>0</v>
      </c>
      <c r="D2411">
        <v>0</v>
      </c>
      <c r="E2411">
        <v>0</v>
      </c>
      <c r="F2411">
        <v>0</v>
      </c>
      <c r="G2411">
        <v>0</v>
      </c>
      <c r="H2411">
        <v>0</v>
      </c>
      <c r="I2411">
        <v>0</v>
      </c>
      <c r="J2411">
        <v>0</v>
      </c>
      <c r="K2411">
        <v>0</v>
      </c>
      <c r="L2411">
        <v>0</v>
      </c>
      <c r="M2411">
        <v>0</v>
      </c>
    </row>
    <row r="2412" spans="1:13">
      <c r="A2412" t="s">
        <v>35</v>
      </c>
      <c r="B2412" s="158">
        <v>46012</v>
      </c>
      <c r="C2412">
        <v>0</v>
      </c>
      <c r="D2412">
        <v>0</v>
      </c>
      <c r="E2412">
        <v>0</v>
      </c>
      <c r="F2412">
        <v>0</v>
      </c>
      <c r="G2412">
        <v>0</v>
      </c>
      <c r="H2412">
        <v>0</v>
      </c>
      <c r="I2412">
        <v>0</v>
      </c>
      <c r="J2412">
        <v>0</v>
      </c>
      <c r="K2412">
        <v>0</v>
      </c>
      <c r="L2412">
        <v>0</v>
      </c>
      <c r="M2412">
        <v>0</v>
      </c>
    </row>
    <row r="2413" spans="1:13">
      <c r="A2413" t="s">
        <v>35</v>
      </c>
      <c r="B2413" s="158">
        <v>46013</v>
      </c>
      <c r="C2413">
        <v>0</v>
      </c>
      <c r="D2413">
        <v>0</v>
      </c>
      <c r="E2413">
        <v>0</v>
      </c>
      <c r="F2413">
        <v>0</v>
      </c>
      <c r="G2413">
        <v>0</v>
      </c>
      <c r="H2413">
        <v>0</v>
      </c>
      <c r="I2413">
        <v>0</v>
      </c>
      <c r="J2413">
        <v>0</v>
      </c>
      <c r="K2413">
        <v>0</v>
      </c>
      <c r="L2413">
        <v>0</v>
      </c>
      <c r="M2413">
        <v>0</v>
      </c>
    </row>
    <row r="2414" spans="1:13">
      <c r="A2414" t="s">
        <v>35</v>
      </c>
      <c r="B2414" s="158">
        <v>46014</v>
      </c>
      <c r="C2414">
        <v>0</v>
      </c>
      <c r="D2414">
        <v>0</v>
      </c>
      <c r="E2414">
        <v>0</v>
      </c>
      <c r="F2414">
        <v>0</v>
      </c>
      <c r="G2414">
        <v>0</v>
      </c>
      <c r="H2414">
        <v>0</v>
      </c>
      <c r="I2414">
        <v>0</v>
      </c>
      <c r="J2414">
        <v>0</v>
      </c>
      <c r="K2414">
        <v>0</v>
      </c>
      <c r="L2414">
        <v>0</v>
      </c>
      <c r="M2414">
        <v>0</v>
      </c>
    </row>
    <row r="2415" spans="1:13">
      <c r="A2415" t="s">
        <v>35</v>
      </c>
      <c r="B2415" s="158">
        <v>46015</v>
      </c>
      <c r="C2415">
        <v>0</v>
      </c>
      <c r="D2415">
        <v>0</v>
      </c>
      <c r="E2415">
        <v>0</v>
      </c>
      <c r="F2415">
        <v>0</v>
      </c>
      <c r="G2415">
        <v>0</v>
      </c>
      <c r="H2415">
        <v>0</v>
      </c>
      <c r="I2415">
        <v>0</v>
      </c>
      <c r="J2415">
        <v>0</v>
      </c>
      <c r="K2415">
        <v>0</v>
      </c>
      <c r="L2415">
        <v>0</v>
      </c>
      <c r="M2415">
        <v>0</v>
      </c>
    </row>
    <row r="2416" spans="1:13">
      <c r="A2416" t="s">
        <v>35</v>
      </c>
      <c r="B2416" s="158">
        <v>46016</v>
      </c>
      <c r="C2416">
        <v>0</v>
      </c>
      <c r="D2416">
        <v>0</v>
      </c>
      <c r="E2416">
        <v>0</v>
      </c>
      <c r="F2416">
        <v>0</v>
      </c>
      <c r="G2416">
        <v>0</v>
      </c>
      <c r="H2416">
        <v>0</v>
      </c>
      <c r="I2416">
        <v>0</v>
      </c>
      <c r="J2416">
        <v>0</v>
      </c>
      <c r="K2416">
        <v>0</v>
      </c>
      <c r="L2416">
        <v>0</v>
      </c>
      <c r="M2416">
        <v>0</v>
      </c>
    </row>
    <row r="2417" spans="1:13">
      <c r="A2417" t="s">
        <v>35</v>
      </c>
      <c r="B2417" s="158">
        <v>46017</v>
      </c>
      <c r="C2417">
        <v>0</v>
      </c>
      <c r="D2417">
        <v>0</v>
      </c>
      <c r="E2417">
        <v>0</v>
      </c>
      <c r="F2417">
        <v>0</v>
      </c>
      <c r="G2417">
        <v>0</v>
      </c>
      <c r="H2417">
        <v>0</v>
      </c>
      <c r="I2417">
        <v>0</v>
      </c>
      <c r="J2417">
        <v>0</v>
      </c>
      <c r="K2417">
        <v>0</v>
      </c>
      <c r="L2417">
        <v>0</v>
      </c>
      <c r="M2417">
        <v>0</v>
      </c>
    </row>
    <row r="2418" spans="1:13">
      <c r="A2418" t="s">
        <v>35</v>
      </c>
      <c r="B2418" s="158">
        <v>46018</v>
      </c>
      <c r="C2418">
        <v>0</v>
      </c>
      <c r="D2418">
        <v>0</v>
      </c>
      <c r="E2418">
        <v>0</v>
      </c>
      <c r="F2418">
        <v>0</v>
      </c>
      <c r="G2418">
        <v>0</v>
      </c>
      <c r="H2418">
        <v>0</v>
      </c>
      <c r="I2418">
        <v>0</v>
      </c>
      <c r="J2418">
        <v>0</v>
      </c>
      <c r="K2418">
        <v>0</v>
      </c>
      <c r="L2418">
        <v>0</v>
      </c>
      <c r="M2418">
        <v>0</v>
      </c>
    </row>
    <row r="2419" spans="1:13">
      <c r="A2419" t="s">
        <v>35</v>
      </c>
      <c r="B2419" s="158">
        <v>46019</v>
      </c>
      <c r="C2419">
        <v>0</v>
      </c>
      <c r="D2419">
        <v>0</v>
      </c>
      <c r="E2419">
        <v>0</v>
      </c>
      <c r="F2419">
        <v>0</v>
      </c>
      <c r="G2419">
        <v>0</v>
      </c>
      <c r="H2419">
        <v>0</v>
      </c>
      <c r="I2419">
        <v>0</v>
      </c>
      <c r="J2419">
        <v>0</v>
      </c>
      <c r="K2419">
        <v>0</v>
      </c>
      <c r="L2419">
        <v>0</v>
      </c>
      <c r="M2419">
        <v>0</v>
      </c>
    </row>
    <row r="2420" spans="1:13">
      <c r="A2420" t="s">
        <v>35</v>
      </c>
      <c r="B2420" s="158">
        <v>46020</v>
      </c>
      <c r="C2420">
        <v>0</v>
      </c>
      <c r="D2420">
        <v>0</v>
      </c>
      <c r="E2420">
        <v>0</v>
      </c>
      <c r="F2420">
        <v>0</v>
      </c>
      <c r="G2420">
        <v>0</v>
      </c>
      <c r="H2420">
        <v>0</v>
      </c>
      <c r="I2420">
        <v>0</v>
      </c>
      <c r="J2420">
        <v>0</v>
      </c>
      <c r="K2420">
        <v>0</v>
      </c>
      <c r="L2420">
        <v>0</v>
      </c>
      <c r="M2420">
        <v>0</v>
      </c>
    </row>
    <row r="2421" spans="1:13">
      <c r="A2421" t="s">
        <v>35</v>
      </c>
      <c r="B2421" s="158">
        <v>46021</v>
      </c>
      <c r="C2421">
        <v>0</v>
      </c>
      <c r="D2421">
        <v>0</v>
      </c>
      <c r="E2421">
        <v>0</v>
      </c>
      <c r="F2421">
        <v>0</v>
      </c>
      <c r="G2421">
        <v>0</v>
      </c>
      <c r="H2421">
        <v>0</v>
      </c>
      <c r="I2421">
        <v>0</v>
      </c>
      <c r="J2421">
        <v>0</v>
      </c>
      <c r="K2421">
        <v>0</v>
      </c>
      <c r="L2421">
        <v>0</v>
      </c>
      <c r="M2421">
        <v>0</v>
      </c>
    </row>
    <row r="2422" spans="1:13">
      <c r="A2422" t="s">
        <v>35</v>
      </c>
      <c r="B2422" s="158">
        <v>46022</v>
      </c>
      <c r="C2422">
        <v>0</v>
      </c>
      <c r="D2422">
        <v>0</v>
      </c>
      <c r="E2422">
        <v>0</v>
      </c>
      <c r="F2422">
        <v>0</v>
      </c>
      <c r="G2422">
        <v>0</v>
      </c>
      <c r="H2422">
        <v>0</v>
      </c>
      <c r="I2422">
        <v>0</v>
      </c>
      <c r="J2422">
        <v>0</v>
      </c>
      <c r="K2422">
        <v>0</v>
      </c>
      <c r="L2422">
        <v>0</v>
      </c>
      <c r="M2422">
        <v>0</v>
      </c>
    </row>
    <row r="2423" spans="1:13">
      <c r="A2423" t="s">
        <v>36</v>
      </c>
      <c r="B2423" s="158" cm="1">
        <f t="array" ref="B2423:M2521">+'OSCAR VALENCIA'!A5:L103</f>
        <v>45924</v>
      </c>
      <c r="C2423">
        <v>0</v>
      </c>
      <c r="D2423">
        <v>0</v>
      </c>
      <c r="E2423">
        <v>0</v>
      </c>
      <c r="F2423">
        <v>0</v>
      </c>
      <c r="G2423">
        <v>0</v>
      </c>
      <c r="H2423">
        <v>0</v>
      </c>
      <c r="I2423">
        <v>0</v>
      </c>
      <c r="J2423">
        <v>0</v>
      </c>
      <c r="K2423">
        <v>0</v>
      </c>
      <c r="L2423">
        <v>0</v>
      </c>
      <c r="M2423">
        <v>0</v>
      </c>
    </row>
    <row r="2424" spans="1:13">
      <c r="A2424" t="s">
        <v>36</v>
      </c>
      <c r="B2424" s="158">
        <v>45925</v>
      </c>
      <c r="C2424">
        <v>0</v>
      </c>
      <c r="D2424">
        <v>0</v>
      </c>
      <c r="E2424">
        <v>0</v>
      </c>
      <c r="F2424">
        <v>0</v>
      </c>
      <c r="G2424">
        <v>0</v>
      </c>
      <c r="H2424">
        <v>0</v>
      </c>
      <c r="I2424">
        <v>0</v>
      </c>
      <c r="J2424">
        <v>0</v>
      </c>
      <c r="K2424">
        <v>0</v>
      </c>
      <c r="L2424">
        <v>0</v>
      </c>
      <c r="M2424">
        <v>0</v>
      </c>
    </row>
    <row r="2425" spans="1:13">
      <c r="A2425" t="s">
        <v>36</v>
      </c>
      <c r="B2425" s="158">
        <v>45926</v>
      </c>
      <c r="C2425">
        <v>0</v>
      </c>
      <c r="D2425">
        <v>0</v>
      </c>
      <c r="E2425">
        <v>0</v>
      </c>
      <c r="F2425">
        <v>0</v>
      </c>
      <c r="G2425">
        <v>0</v>
      </c>
      <c r="H2425">
        <v>0</v>
      </c>
      <c r="I2425">
        <v>0</v>
      </c>
      <c r="J2425">
        <v>0</v>
      </c>
      <c r="K2425">
        <v>0</v>
      </c>
      <c r="L2425">
        <v>0</v>
      </c>
      <c r="M2425">
        <v>0</v>
      </c>
    </row>
    <row r="2426" spans="1:13">
      <c r="A2426" t="s">
        <v>36</v>
      </c>
      <c r="B2426" s="158">
        <v>45927</v>
      </c>
      <c r="C2426">
        <v>0</v>
      </c>
      <c r="D2426">
        <v>0</v>
      </c>
      <c r="E2426">
        <v>0</v>
      </c>
      <c r="F2426">
        <v>0</v>
      </c>
      <c r="G2426">
        <v>0</v>
      </c>
      <c r="H2426">
        <v>0</v>
      </c>
      <c r="I2426">
        <v>0</v>
      </c>
      <c r="J2426">
        <v>0</v>
      </c>
      <c r="K2426">
        <v>0</v>
      </c>
      <c r="L2426">
        <v>0</v>
      </c>
      <c r="M2426">
        <v>0</v>
      </c>
    </row>
    <row r="2427" spans="1:13">
      <c r="A2427" t="s">
        <v>36</v>
      </c>
      <c r="B2427" s="158">
        <v>45928</v>
      </c>
      <c r="C2427">
        <v>0</v>
      </c>
      <c r="D2427">
        <v>0</v>
      </c>
      <c r="E2427">
        <v>0</v>
      </c>
      <c r="F2427">
        <v>0</v>
      </c>
      <c r="G2427">
        <v>0</v>
      </c>
      <c r="H2427">
        <v>0</v>
      </c>
      <c r="I2427">
        <v>0</v>
      </c>
      <c r="J2427">
        <v>0</v>
      </c>
      <c r="K2427">
        <v>0</v>
      </c>
      <c r="L2427">
        <v>0</v>
      </c>
      <c r="M2427">
        <v>0</v>
      </c>
    </row>
    <row r="2428" spans="1:13">
      <c r="A2428" t="s">
        <v>36</v>
      </c>
      <c r="B2428" s="158">
        <v>45929</v>
      </c>
      <c r="C2428">
        <v>0</v>
      </c>
      <c r="D2428">
        <v>0</v>
      </c>
      <c r="E2428">
        <v>0</v>
      </c>
      <c r="F2428">
        <v>0</v>
      </c>
      <c r="G2428">
        <v>0</v>
      </c>
      <c r="H2428">
        <v>0</v>
      </c>
      <c r="I2428">
        <v>0</v>
      </c>
      <c r="J2428">
        <v>0</v>
      </c>
      <c r="K2428">
        <v>0</v>
      </c>
      <c r="L2428">
        <v>0</v>
      </c>
      <c r="M2428">
        <v>0</v>
      </c>
    </row>
    <row r="2429" spans="1:13">
      <c r="A2429" t="s">
        <v>36</v>
      </c>
      <c r="B2429" s="158">
        <v>45930</v>
      </c>
      <c r="C2429">
        <v>0</v>
      </c>
      <c r="D2429">
        <v>0</v>
      </c>
      <c r="E2429">
        <v>0</v>
      </c>
      <c r="F2429">
        <v>0</v>
      </c>
      <c r="G2429">
        <v>0</v>
      </c>
      <c r="H2429">
        <v>0</v>
      </c>
      <c r="I2429">
        <v>0</v>
      </c>
      <c r="J2429">
        <v>0</v>
      </c>
      <c r="K2429">
        <v>0</v>
      </c>
      <c r="L2429">
        <v>0</v>
      </c>
      <c r="M2429">
        <v>0</v>
      </c>
    </row>
    <row r="2430" spans="1:13">
      <c r="A2430" t="s">
        <v>36</v>
      </c>
      <c r="B2430" s="158">
        <v>45931</v>
      </c>
      <c r="C2430">
        <v>0</v>
      </c>
      <c r="D2430">
        <v>0</v>
      </c>
      <c r="E2430">
        <v>0</v>
      </c>
      <c r="F2430">
        <v>0</v>
      </c>
      <c r="G2430">
        <v>0</v>
      </c>
      <c r="H2430">
        <v>0</v>
      </c>
      <c r="I2430">
        <v>0</v>
      </c>
      <c r="J2430">
        <v>0</v>
      </c>
      <c r="K2430">
        <v>0</v>
      </c>
      <c r="L2430">
        <v>0</v>
      </c>
      <c r="M2430" t="str">
        <v>REMITIDO DEL PROYECTO MEN
INGRESA PROYECTO MINDEF 01/10/2025
CURVA DE APRENDIZAJE
INICIA EN PROCESO FUID KARDEX</v>
      </c>
    </row>
    <row r="2431" spans="1:13">
      <c r="A2431" t="s">
        <v>36</v>
      </c>
      <c r="B2431" s="158">
        <v>45932</v>
      </c>
      <c r="C2431">
        <v>0</v>
      </c>
      <c r="D2431">
        <v>0</v>
      </c>
      <c r="E2431">
        <v>169</v>
      </c>
      <c r="F2431">
        <v>0</v>
      </c>
      <c r="G2431">
        <v>0</v>
      </c>
      <c r="H2431">
        <v>0</v>
      </c>
      <c r="I2431">
        <v>0</v>
      </c>
      <c r="J2431">
        <v>0</v>
      </c>
      <c r="K2431">
        <v>0</v>
      </c>
      <c r="L2431">
        <v>0</v>
      </c>
      <c r="M2431" t="str">
        <v>GAVETA 19</v>
      </c>
    </row>
    <row r="2432" spans="1:13">
      <c r="A2432" t="s">
        <v>36</v>
      </c>
      <c r="B2432" s="158">
        <v>45933</v>
      </c>
      <c r="C2432">
        <v>0</v>
      </c>
      <c r="D2432">
        <v>0</v>
      </c>
      <c r="E2432">
        <v>231</v>
      </c>
      <c r="F2432">
        <v>0</v>
      </c>
      <c r="G2432">
        <v>0</v>
      </c>
      <c r="H2432">
        <v>0</v>
      </c>
      <c r="I2432">
        <v>0</v>
      </c>
      <c r="J2432">
        <v>0</v>
      </c>
      <c r="K2432">
        <v>0</v>
      </c>
      <c r="L2432">
        <v>0</v>
      </c>
      <c r="M2432" t="str">
        <v>GAVETA 19</v>
      </c>
    </row>
    <row r="2433" spans="1:13">
      <c r="A2433" t="s">
        <v>36</v>
      </c>
      <c r="B2433" s="158">
        <v>45934</v>
      </c>
      <c r="C2433">
        <v>0</v>
      </c>
      <c r="D2433">
        <v>0</v>
      </c>
      <c r="E2433">
        <v>274</v>
      </c>
      <c r="F2433">
        <v>0</v>
      </c>
      <c r="G2433">
        <v>0</v>
      </c>
      <c r="H2433">
        <v>0</v>
      </c>
      <c r="I2433">
        <v>0</v>
      </c>
      <c r="J2433">
        <v>0</v>
      </c>
      <c r="K2433">
        <v>0</v>
      </c>
      <c r="L2433">
        <v>0</v>
      </c>
      <c r="M2433" t="str">
        <v>GAVETA 19</v>
      </c>
    </row>
    <row r="2434" spans="1:13">
      <c r="A2434" t="s">
        <v>36</v>
      </c>
      <c r="B2434" s="158">
        <v>45935</v>
      </c>
      <c r="C2434">
        <v>0</v>
      </c>
      <c r="D2434">
        <v>0</v>
      </c>
      <c r="E2434">
        <v>0</v>
      </c>
      <c r="F2434">
        <v>0</v>
      </c>
      <c r="G2434">
        <v>0</v>
      </c>
      <c r="H2434">
        <v>0</v>
      </c>
      <c r="I2434">
        <v>0</v>
      </c>
      <c r="J2434">
        <v>0</v>
      </c>
      <c r="K2434">
        <v>0</v>
      </c>
      <c r="L2434">
        <v>0</v>
      </c>
      <c r="M2434">
        <v>0</v>
      </c>
    </row>
    <row r="2435" spans="1:13">
      <c r="A2435" t="s">
        <v>36</v>
      </c>
      <c r="B2435" s="158">
        <v>45936</v>
      </c>
      <c r="C2435">
        <v>0</v>
      </c>
      <c r="D2435">
        <v>0</v>
      </c>
      <c r="E2435">
        <v>280</v>
      </c>
      <c r="F2435">
        <v>0</v>
      </c>
      <c r="G2435">
        <v>0</v>
      </c>
      <c r="H2435">
        <v>0</v>
      </c>
      <c r="I2435">
        <v>0</v>
      </c>
      <c r="J2435">
        <v>0</v>
      </c>
      <c r="K2435">
        <v>0</v>
      </c>
      <c r="L2435">
        <v>0</v>
      </c>
      <c r="M2435" t="str">
        <v>GAVETA 19</v>
      </c>
    </row>
    <row r="2436" spans="1:13">
      <c r="A2436" t="s">
        <v>36</v>
      </c>
      <c r="B2436" s="158">
        <v>45937</v>
      </c>
      <c r="C2436">
        <v>0</v>
      </c>
      <c r="D2436">
        <v>0</v>
      </c>
      <c r="E2436">
        <v>259</v>
      </c>
      <c r="F2436">
        <v>0</v>
      </c>
      <c r="G2436">
        <v>0</v>
      </c>
      <c r="H2436">
        <v>0</v>
      </c>
      <c r="I2436">
        <v>0</v>
      </c>
      <c r="J2436">
        <v>0</v>
      </c>
      <c r="K2436">
        <v>0</v>
      </c>
      <c r="L2436">
        <v>0</v>
      </c>
      <c r="M2436" t="str">
        <v>GAVETA 19</v>
      </c>
    </row>
    <row r="2437" spans="1:13">
      <c r="A2437" t="s">
        <v>36</v>
      </c>
      <c r="B2437" s="158">
        <v>45938</v>
      </c>
      <c r="C2437">
        <v>0</v>
      </c>
      <c r="D2437">
        <v>0</v>
      </c>
      <c r="E2437">
        <v>261</v>
      </c>
      <c r="F2437">
        <v>0</v>
      </c>
      <c r="G2437">
        <v>0</v>
      </c>
      <c r="H2437">
        <v>0</v>
      </c>
      <c r="I2437">
        <v>0</v>
      </c>
      <c r="J2437">
        <v>0</v>
      </c>
      <c r="K2437">
        <v>0</v>
      </c>
      <c r="L2437">
        <v>0</v>
      </c>
      <c r="M2437" t="str">
        <v>GAVETA 40</v>
      </c>
    </row>
    <row r="2438" spans="1:13">
      <c r="A2438" t="s">
        <v>36</v>
      </c>
      <c r="B2438" s="158">
        <v>45939</v>
      </c>
      <c r="C2438">
        <v>0</v>
      </c>
      <c r="D2438">
        <v>0</v>
      </c>
      <c r="E2438">
        <v>237</v>
      </c>
      <c r="F2438">
        <v>0</v>
      </c>
      <c r="G2438">
        <v>0</v>
      </c>
      <c r="H2438">
        <v>0</v>
      </c>
      <c r="I2438">
        <v>0</v>
      </c>
      <c r="J2438">
        <v>0</v>
      </c>
      <c r="K2438">
        <v>0</v>
      </c>
      <c r="L2438">
        <v>0</v>
      </c>
      <c r="M2438" t="str">
        <v>GAVETA 40</v>
      </c>
    </row>
    <row r="2439" spans="1:13">
      <c r="A2439" t="s">
        <v>36</v>
      </c>
      <c r="B2439" s="158">
        <v>45940</v>
      </c>
      <c r="C2439">
        <v>0</v>
      </c>
      <c r="D2439">
        <v>0</v>
      </c>
      <c r="E2439">
        <v>110</v>
      </c>
      <c r="F2439">
        <v>0</v>
      </c>
      <c r="G2439">
        <v>0</v>
      </c>
      <c r="H2439">
        <v>0</v>
      </c>
      <c r="I2439">
        <v>0</v>
      </c>
      <c r="J2439">
        <v>0</v>
      </c>
      <c r="K2439">
        <v>0</v>
      </c>
      <c r="L2439">
        <v>0</v>
      </c>
      <c r="M2439" t="str">
        <v>GAVETA 40</v>
      </c>
    </row>
    <row r="2440" spans="1:13">
      <c r="A2440" t="s">
        <v>36</v>
      </c>
      <c r="B2440" s="158">
        <v>45941</v>
      </c>
      <c r="C2440">
        <v>0</v>
      </c>
      <c r="D2440">
        <v>0</v>
      </c>
      <c r="E2440">
        <v>0</v>
      </c>
      <c r="F2440">
        <v>0</v>
      </c>
      <c r="G2440">
        <v>0</v>
      </c>
      <c r="H2440">
        <v>0</v>
      </c>
      <c r="I2440">
        <v>0</v>
      </c>
      <c r="J2440">
        <v>0</v>
      </c>
      <c r="K2440">
        <v>0</v>
      </c>
      <c r="L2440">
        <v>0</v>
      </c>
      <c r="M2440">
        <v>0</v>
      </c>
    </row>
    <row r="2441" spans="1:13">
      <c r="A2441" t="s">
        <v>36</v>
      </c>
      <c r="B2441" s="158">
        <v>45942</v>
      </c>
      <c r="C2441">
        <v>0</v>
      </c>
      <c r="D2441">
        <v>0</v>
      </c>
      <c r="E2441">
        <v>0</v>
      </c>
      <c r="F2441">
        <v>0</v>
      </c>
      <c r="G2441">
        <v>0</v>
      </c>
      <c r="H2441">
        <v>0</v>
      </c>
      <c r="I2441">
        <v>0</v>
      </c>
      <c r="J2441">
        <v>0</v>
      </c>
      <c r="K2441">
        <v>0</v>
      </c>
      <c r="L2441">
        <v>0</v>
      </c>
      <c r="M2441">
        <v>0</v>
      </c>
    </row>
    <row r="2442" spans="1:13">
      <c r="A2442" t="s">
        <v>36</v>
      </c>
      <c r="B2442" s="158">
        <v>45943</v>
      </c>
      <c r="C2442">
        <v>0</v>
      </c>
      <c r="D2442">
        <v>0</v>
      </c>
      <c r="E2442">
        <v>0</v>
      </c>
      <c r="F2442">
        <v>0</v>
      </c>
      <c r="G2442">
        <v>0</v>
      </c>
      <c r="H2442">
        <v>0</v>
      </c>
      <c r="I2442">
        <v>0</v>
      </c>
      <c r="J2442">
        <v>0</v>
      </c>
      <c r="K2442">
        <v>0</v>
      </c>
      <c r="L2442">
        <v>0</v>
      </c>
      <c r="M2442">
        <v>0</v>
      </c>
    </row>
    <row r="2443" spans="1:13">
      <c r="A2443" t="s">
        <v>36</v>
      </c>
      <c r="B2443" s="158">
        <v>45944</v>
      </c>
      <c r="C2443">
        <v>0</v>
      </c>
      <c r="D2443">
        <v>0</v>
      </c>
      <c r="E2443">
        <v>140</v>
      </c>
      <c r="F2443">
        <v>0</v>
      </c>
      <c r="G2443">
        <v>0</v>
      </c>
      <c r="H2443">
        <v>0</v>
      </c>
      <c r="I2443">
        <v>0</v>
      </c>
      <c r="J2443">
        <v>0</v>
      </c>
      <c r="K2443">
        <v>0</v>
      </c>
      <c r="L2443">
        <v>0</v>
      </c>
      <c r="M2443" t="str">
        <v>GAVETA 55</v>
      </c>
    </row>
    <row r="2444" spans="1:13">
      <c r="A2444" t="s">
        <v>36</v>
      </c>
      <c r="B2444" s="158">
        <v>45945</v>
      </c>
      <c r="C2444">
        <v>0</v>
      </c>
      <c r="D2444">
        <v>0</v>
      </c>
      <c r="E2444">
        <v>262</v>
      </c>
      <c r="F2444">
        <v>0</v>
      </c>
      <c r="G2444">
        <v>0</v>
      </c>
      <c r="H2444">
        <v>0</v>
      </c>
      <c r="I2444">
        <v>0</v>
      </c>
      <c r="J2444">
        <v>0</v>
      </c>
      <c r="K2444">
        <v>0</v>
      </c>
      <c r="L2444">
        <v>0</v>
      </c>
      <c r="M2444" t="str">
        <v>GAVETA 55</v>
      </c>
    </row>
    <row r="2445" spans="1:13">
      <c r="A2445" t="s">
        <v>36</v>
      </c>
      <c r="B2445" s="158">
        <v>45946</v>
      </c>
      <c r="C2445">
        <v>0</v>
      </c>
      <c r="D2445">
        <v>0</v>
      </c>
      <c r="E2445">
        <v>261</v>
      </c>
      <c r="F2445">
        <v>0</v>
      </c>
      <c r="G2445">
        <v>0</v>
      </c>
      <c r="H2445">
        <v>0</v>
      </c>
      <c r="I2445">
        <v>0</v>
      </c>
      <c r="J2445">
        <v>0</v>
      </c>
      <c r="K2445">
        <v>0</v>
      </c>
      <c r="L2445">
        <v>0</v>
      </c>
      <c r="M2445" t="str">
        <v>SE REALIZA SEGUIMIENTO CON CORTE AL 15/10/2025 EVIDENCIANDO UN SALDO PENDIENTE DE 117 REGISTROS DE INVENTARIO KARDEX
GAVETA 55</v>
      </c>
    </row>
    <row r="2446" spans="1:13">
      <c r="A2446" t="s">
        <v>36</v>
      </c>
      <c r="B2446" s="158">
        <v>45947</v>
      </c>
      <c r="C2446">
        <v>0</v>
      </c>
      <c r="D2446">
        <v>0</v>
      </c>
      <c r="E2446">
        <v>260</v>
      </c>
      <c r="F2446">
        <v>0</v>
      </c>
      <c r="G2446">
        <v>0</v>
      </c>
      <c r="H2446">
        <v>0</v>
      </c>
      <c r="I2446">
        <v>0</v>
      </c>
      <c r="J2446">
        <v>0</v>
      </c>
      <c r="K2446">
        <v>0</v>
      </c>
      <c r="L2446">
        <v>0</v>
      </c>
      <c r="M2446" t="str">
        <v>GAVETA 55</v>
      </c>
    </row>
    <row r="2447" spans="1:13">
      <c r="A2447" t="s">
        <v>36</v>
      </c>
      <c r="B2447" s="158">
        <v>45948</v>
      </c>
      <c r="C2447">
        <v>0</v>
      </c>
      <c r="D2447">
        <v>0</v>
      </c>
      <c r="E2447">
        <v>0</v>
      </c>
      <c r="F2447">
        <v>0</v>
      </c>
      <c r="G2447">
        <v>0</v>
      </c>
      <c r="H2447">
        <v>0</v>
      </c>
      <c r="I2447">
        <v>0</v>
      </c>
      <c r="J2447">
        <v>0</v>
      </c>
      <c r="K2447">
        <v>0</v>
      </c>
      <c r="L2447">
        <v>0</v>
      </c>
      <c r="M2447">
        <v>0</v>
      </c>
    </row>
    <row r="2448" spans="1:13">
      <c r="A2448" t="s">
        <v>36</v>
      </c>
      <c r="B2448" s="158">
        <v>45949</v>
      </c>
      <c r="C2448">
        <v>0</v>
      </c>
      <c r="D2448">
        <v>0</v>
      </c>
      <c r="E2448">
        <v>0</v>
      </c>
      <c r="F2448">
        <v>0</v>
      </c>
      <c r="G2448">
        <v>0</v>
      </c>
      <c r="H2448">
        <v>0</v>
      </c>
      <c r="I2448">
        <v>0</v>
      </c>
      <c r="J2448">
        <v>0</v>
      </c>
      <c r="K2448">
        <v>0</v>
      </c>
      <c r="L2448">
        <v>0</v>
      </c>
      <c r="M2448">
        <v>0</v>
      </c>
    </row>
    <row r="2449" spans="1:13">
      <c r="A2449" t="s">
        <v>36</v>
      </c>
      <c r="B2449" s="158">
        <v>45950</v>
      </c>
      <c r="C2449">
        <v>0</v>
      </c>
      <c r="D2449">
        <v>0</v>
      </c>
      <c r="E2449">
        <v>233</v>
      </c>
      <c r="F2449">
        <v>0</v>
      </c>
      <c r="G2449">
        <v>0</v>
      </c>
      <c r="H2449">
        <v>0</v>
      </c>
      <c r="I2449">
        <v>0</v>
      </c>
      <c r="J2449">
        <v>0</v>
      </c>
      <c r="K2449">
        <v>0</v>
      </c>
      <c r="L2449">
        <v>0</v>
      </c>
      <c r="M2449" t="str">
        <v>GAVETA 55</v>
      </c>
    </row>
    <row r="2450" spans="1:13">
      <c r="A2450" t="s">
        <v>36</v>
      </c>
      <c r="B2450" s="158">
        <v>45951</v>
      </c>
      <c r="C2450">
        <v>0</v>
      </c>
      <c r="D2450">
        <v>0</v>
      </c>
      <c r="E2450">
        <v>260</v>
      </c>
      <c r="F2450">
        <v>0</v>
      </c>
      <c r="G2450">
        <v>0</v>
      </c>
      <c r="H2450">
        <v>0</v>
      </c>
      <c r="I2450">
        <v>0</v>
      </c>
      <c r="J2450">
        <v>0</v>
      </c>
      <c r="K2450">
        <v>0</v>
      </c>
      <c r="L2450">
        <v>0</v>
      </c>
      <c r="M2450" t="str">
        <v>APOYO LOGISTICO
GAVETA 77</v>
      </c>
    </row>
    <row r="2451" spans="1:13">
      <c r="A2451" t="s">
        <v>36</v>
      </c>
      <c r="B2451" s="158">
        <v>45952</v>
      </c>
      <c r="C2451">
        <v>0</v>
      </c>
      <c r="D2451">
        <v>0</v>
      </c>
      <c r="E2451">
        <v>260</v>
      </c>
      <c r="F2451">
        <v>0</v>
      </c>
      <c r="G2451">
        <v>0</v>
      </c>
      <c r="H2451">
        <v>0</v>
      </c>
      <c r="I2451">
        <v>0</v>
      </c>
      <c r="J2451">
        <v>0</v>
      </c>
      <c r="K2451">
        <v>0</v>
      </c>
      <c r="L2451">
        <v>0</v>
      </c>
      <c r="M2451" t="str">
        <v>GAVETA 77</v>
      </c>
    </row>
    <row r="2452" spans="1:13">
      <c r="A2452" t="s">
        <v>36</v>
      </c>
      <c r="B2452" s="158">
        <v>45953</v>
      </c>
      <c r="C2452">
        <v>0</v>
      </c>
      <c r="D2452">
        <v>0</v>
      </c>
      <c r="E2452">
        <v>185</v>
      </c>
      <c r="F2452">
        <v>0</v>
      </c>
      <c r="G2452">
        <v>0</v>
      </c>
      <c r="H2452">
        <v>0</v>
      </c>
      <c r="I2452">
        <v>0</v>
      </c>
      <c r="J2452">
        <v>0</v>
      </c>
      <c r="K2452">
        <v>0</v>
      </c>
      <c r="L2452">
        <v>0</v>
      </c>
      <c r="M2452" t="str">
        <v>GAVETA 77</v>
      </c>
    </row>
    <row r="2453" spans="1:13">
      <c r="A2453" t="s">
        <v>36</v>
      </c>
      <c r="B2453" s="158">
        <v>45954</v>
      </c>
      <c r="C2453">
        <v>0</v>
      </c>
      <c r="D2453">
        <v>0</v>
      </c>
      <c r="E2453">
        <v>259</v>
      </c>
      <c r="F2453">
        <v>0</v>
      </c>
      <c r="G2453">
        <v>0</v>
      </c>
      <c r="H2453">
        <v>0</v>
      </c>
      <c r="I2453">
        <v>0</v>
      </c>
      <c r="J2453">
        <v>0</v>
      </c>
      <c r="K2453">
        <v>0</v>
      </c>
      <c r="L2453">
        <v>0</v>
      </c>
      <c r="M2453" t="str">
        <v xml:space="preserve">GAVETA 77
SE REALIZA SEGUIMIENTO CON CORTE AL 24 DE OCTUBRE EVIDENCIANDO UN SALDO A FAVOR DE 34 REGISTROS FUID KARDEX
SE TOMA DENTRO DEL CORTE LA PRODUCCION REALIZADA EL 25 DE OCTUBRE </v>
      </c>
    </row>
    <row r="2454" spans="1:13">
      <c r="A2454" t="s">
        <v>36</v>
      </c>
      <c r="B2454" s="158">
        <v>45955</v>
      </c>
      <c r="C2454">
        <v>0</v>
      </c>
      <c r="D2454">
        <v>0</v>
      </c>
      <c r="E2454">
        <v>253</v>
      </c>
      <c r="F2454">
        <v>0</v>
      </c>
      <c r="G2454">
        <v>0</v>
      </c>
      <c r="H2454">
        <v>0</v>
      </c>
      <c r="I2454">
        <v>0</v>
      </c>
      <c r="J2454">
        <v>0</v>
      </c>
      <c r="K2454">
        <v>0</v>
      </c>
      <c r="L2454">
        <v>0</v>
      </c>
      <c r="M2454" t="str">
        <v>GAVETA 77</v>
      </c>
    </row>
    <row r="2455" spans="1:13">
      <c r="A2455" t="s">
        <v>36</v>
      </c>
      <c r="B2455" s="158">
        <v>45956</v>
      </c>
      <c r="C2455">
        <v>0</v>
      </c>
      <c r="D2455">
        <v>0</v>
      </c>
      <c r="E2455">
        <v>0</v>
      </c>
      <c r="F2455">
        <v>0</v>
      </c>
      <c r="G2455">
        <v>0</v>
      </c>
      <c r="H2455">
        <v>0</v>
      </c>
      <c r="I2455">
        <v>0</v>
      </c>
      <c r="J2455">
        <v>0</v>
      </c>
      <c r="K2455">
        <v>0</v>
      </c>
      <c r="L2455">
        <v>0</v>
      </c>
      <c r="M2455">
        <v>0</v>
      </c>
    </row>
    <row r="2456" spans="1:13">
      <c r="A2456" t="s">
        <v>36</v>
      </c>
      <c r="B2456" s="158">
        <v>45957</v>
      </c>
      <c r="C2456">
        <v>0</v>
      </c>
      <c r="D2456">
        <v>0</v>
      </c>
      <c r="E2456">
        <v>248</v>
      </c>
      <c r="F2456">
        <v>0</v>
      </c>
      <c r="G2456">
        <v>0</v>
      </c>
      <c r="H2456">
        <v>0</v>
      </c>
      <c r="I2456">
        <v>0</v>
      </c>
      <c r="J2456">
        <v>0</v>
      </c>
      <c r="K2456">
        <v>0</v>
      </c>
      <c r="L2456">
        <v>0</v>
      </c>
      <c r="M2456" t="str">
        <v xml:space="preserve">GAVETA 77 Y 88 </v>
      </c>
    </row>
    <row r="2457" spans="1:13">
      <c r="A2457" t="s">
        <v>36</v>
      </c>
      <c r="B2457" s="158">
        <v>45958</v>
      </c>
      <c r="C2457">
        <v>0</v>
      </c>
      <c r="D2457">
        <v>0</v>
      </c>
      <c r="E2457">
        <v>0</v>
      </c>
      <c r="F2457">
        <v>0</v>
      </c>
      <c r="G2457">
        <v>0</v>
      </c>
      <c r="H2457">
        <v>0</v>
      </c>
      <c r="I2457">
        <v>0</v>
      </c>
      <c r="J2457">
        <v>0</v>
      </c>
      <c r="K2457">
        <v>0</v>
      </c>
      <c r="L2457">
        <v>0</v>
      </c>
      <c r="M2457">
        <v>0</v>
      </c>
    </row>
    <row r="2458" spans="1:13">
      <c r="A2458" t="s">
        <v>36</v>
      </c>
      <c r="B2458" s="158">
        <v>45959</v>
      </c>
      <c r="C2458">
        <v>0</v>
      </c>
      <c r="D2458">
        <v>0</v>
      </c>
      <c r="E2458">
        <v>0</v>
      </c>
      <c r="F2458">
        <v>0</v>
      </c>
      <c r="G2458">
        <v>0</v>
      </c>
      <c r="H2458">
        <v>0</v>
      </c>
      <c r="I2458">
        <v>8</v>
      </c>
      <c r="J2458">
        <v>0</v>
      </c>
      <c r="K2458">
        <v>1</v>
      </c>
      <c r="L2458">
        <v>0</v>
      </c>
      <c r="M2458" t="str">
        <v xml:space="preserve">APOYO LOGISTICO </v>
      </c>
    </row>
    <row r="2459" spans="1:13">
      <c r="A2459" t="s">
        <v>36</v>
      </c>
      <c r="B2459" s="158">
        <v>45960</v>
      </c>
      <c r="C2459">
        <v>0</v>
      </c>
      <c r="D2459">
        <v>0</v>
      </c>
      <c r="E2459">
        <v>0</v>
      </c>
      <c r="F2459">
        <v>0</v>
      </c>
      <c r="G2459">
        <v>0</v>
      </c>
      <c r="H2459">
        <v>0</v>
      </c>
      <c r="I2459">
        <v>0</v>
      </c>
      <c r="J2459">
        <v>0</v>
      </c>
      <c r="K2459">
        <v>0</v>
      </c>
      <c r="L2459">
        <v>0</v>
      </c>
      <c r="M2459">
        <v>0</v>
      </c>
    </row>
    <row r="2460" spans="1:13">
      <c r="A2460" t="s">
        <v>36</v>
      </c>
      <c r="B2460" s="158">
        <v>45961</v>
      </c>
      <c r="C2460">
        <v>0</v>
      </c>
      <c r="D2460">
        <v>0</v>
      </c>
      <c r="E2460">
        <v>0</v>
      </c>
      <c r="F2460">
        <v>0</v>
      </c>
      <c r="G2460">
        <v>0</v>
      </c>
      <c r="H2460">
        <v>0</v>
      </c>
      <c r="I2460">
        <v>0</v>
      </c>
      <c r="J2460">
        <v>0</v>
      </c>
      <c r="K2460">
        <v>0</v>
      </c>
      <c r="L2460">
        <v>0</v>
      </c>
      <c r="M2460">
        <v>0</v>
      </c>
    </row>
    <row r="2461" spans="1:13">
      <c r="A2461" t="s">
        <v>36</v>
      </c>
      <c r="B2461" s="158">
        <v>45962</v>
      </c>
      <c r="C2461">
        <v>0</v>
      </c>
      <c r="D2461">
        <v>0</v>
      </c>
      <c r="E2461">
        <v>0</v>
      </c>
      <c r="F2461">
        <v>0</v>
      </c>
      <c r="G2461">
        <v>0</v>
      </c>
      <c r="H2461">
        <v>0</v>
      </c>
      <c r="I2461">
        <v>0</v>
      </c>
      <c r="J2461">
        <v>0</v>
      </c>
      <c r="K2461">
        <v>0</v>
      </c>
      <c r="L2461">
        <v>0</v>
      </c>
      <c r="M2461">
        <v>0</v>
      </c>
    </row>
    <row r="2462" spans="1:13">
      <c r="A2462" t="s">
        <v>36</v>
      </c>
      <c r="B2462" s="158">
        <v>45963</v>
      </c>
      <c r="C2462">
        <v>0</v>
      </c>
      <c r="D2462">
        <v>0</v>
      </c>
      <c r="E2462">
        <v>0</v>
      </c>
      <c r="F2462">
        <v>0</v>
      </c>
      <c r="G2462">
        <v>0</v>
      </c>
      <c r="H2462">
        <v>0</v>
      </c>
      <c r="I2462">
        <v>0</v>
      </c>
      <c r="J2462">
        <v>0</v>
      </c>
      <c r="K2462">
        <v>0</v>
      </c>
      <c r="L2462">
        <v>0</v>
      </c>
      <c r="M2462">
        <v>0</v>
      </c>
    </row>
    <row r="2463" spans="1:13">
      <c r="A2463" t="s">
        <v>36</v>
      </c>
      <c r="B2463" s="158">
        <v>45964</v>
      </c>
      <c r="C2463">
        <v>0</v>
      </c>
      <c r="D2463">
        <v>0</v>
      </c>
      <c r="E2463">
        <v>0</v>
      </c>
      <c r="F2463">
        <v>0</v>
      </c>
      <c r="G2463">
        <v>0</v>
      </c>
      <c r="H2463">
        <v>0</v>
      </c>
      <c r="I2463">
        <v>0</v>
      </c>
      <c r="J2463">
        <v>0</v>
      </c>
      <c r="K2463">
        <v>0</v>
      </c>
      <c r="L2463">
        <v>0</v>
      </c>
      <c r="M2463">
        <v>0</v>
      </c>
    </row>
    <row r="2464" spans="1:13">
      <c r="A2464" t="s">
        <v>36</v>
      </c>
      <c r="B2464" s="158">
        <v>45965</v>
      </c>
      <c r="C2464">
        <v>0</v>
      </c>
      <c r="D2464">
        <v>0</v>
      </c>
      <c r="E2464">
        <v>0</v>
      </c>
      <c r="F2464">
        <v>0</v>
      </c>
      <c r="G2464">
        <v>0</v>
      </c>
      <c r="H2464">
        <v>0</v>
      </c>
      <c r="I2464">
        <v>0</v>
      </c>
      <c r="J2464">
        <v>0</v>
      </c>
      <c r="K2464">
        <v>0</v>
      </c>
      <c r="L2464">
        <v>0</v>
      </c>
      <c r="M2464">
        <v>0</v>
      </c>
    </row>
    <row r="2465" spans="1:13">
      <c r="A2465" t="s">
        <v>36</v>
      </c>
      <c r="B2465" s="158">
        <v>45966</v>
      </c>
      <c r="C2465">
        <v>0</v>
      </c>
      <c r="D2465">
        <v>0</v>
      </c>
      <c r="E2465">
        <v>0</v>
      </c>
      <c r="F2465">
        <v>0</v>
      </c>
      <c r="G2465">
        <v>0</v>
      </c>
      <c r="H2465">
        <v>0</v>
      </c>
      <c r="I2465">
        <v>0</v>
      </c>
      <c r="J2465">
        <v>0</v>
      </c>
      <c r="K2465">
        <v>0</v>
      </c>
      <c r="L2465">
        <v>0</v>
      </c>
      <c r="M2465">
        <v>0</v>
      </c>
    </row>
    <row r="2466" spans="1:13">
      <c r="A2466" t="s">
        <v>36</v>
      </c>
      <c r="B2466" s="158">
        <v>45967</v>
      </c>
      <c r="C2466">
        <v>0</v>
      </c>
      <c r="D2466">
        <v>0</v>
      </c>
      <c r="E2466">
        <v>0</v>
      </c>
      <c r="F2466">
        <v>0</v>
      </c>
      <c r="G2466">
        <v>0</v>
      </c>
      <c r="H2466">
        <v>0</v>
      </c>
      <c r="I2466">
        <v>0</v>
      </c>
      <c r="J2466">
        <v>0</v>
      </c>
      <c r="K2466">
        <v>0</v>
      </c>
      <c r="L2466">
        <v>0</v>
      </c>
      <c r="M2466">
        <v>0</v>
      </c>
    </row>
    <row r="2467" spans="1:13">
      <c r="A2467" t="s">
        <v>36</v>
      </c>
      <c r="B2467" s="158">
        <v>45968</v>
      </c>
      <c r="C2467">
        <v>0</v>
      </c>
      <c r="D2467">
        <v>0</v>
      </c>
      <c r="E2467">
        <v>0</v>
      </c>
      <c r="F2467">
        <v>0</v>
      </c>
      <c r="G2467">
        <v>0</v>
      </c>
      <c r="H2467">
        <v>0</v>
      </c>
      <c r="I2467">
        <v>0</v>
      </c>
      <c r="J2467">
        <v>0</v>
      </c>
      <c r="K2467">
        <v>0</v>
      </c>
      <c r="L2467">
        <v>0</v>
      </c>
      <c r="M2467">
        <v>0</v>
      </c>
    </row>
    <row r="2468" spans="1:13">
      <c r="A2468" t="s">
        <v>36</v>
      </c>
      <c r="B2468" s="158">
        <v>45969</v>
      </c>
      <c r="C2468">
        <v>0</v>
      </c>
      <c r="D2468">
        <v>0</v>
      </c>
      <c r="E2468">
        <v>0</v>
      </c>
      <c r="F2468">
        <v>0</v>
      </c>
      <c r="G2468">
        <v>0</v>
      </c>
      <c r="H2468">
        <v>0</v>
      </c>
      <c r="I2468">
        <v>0</v>
      </c>
      <c r="J2468">
        <v>0</v>
      </c>
      <c r="K2468">
        <v>0</v>
      </c>
      <c r="L2468">
        <v>0</v>
      </c>
      <c r="M2468">
        <v>0</v>
      </c>
    </row>
    <row r="2469" spans="1:13">
      <c r="A2469" t="s">
        <v>36</v>
      </c>
      <c r="B2469" s="158">
        <v>45970</v>
      </c>
      <c r="C2469">
        <v>0</v>
      </c>
      <c r="D2469">
        <v>0</v>
      </c>
      <c r="E2469">
        <v>0</v>
      </c>
      <c r="F2469">
        <v>0</v>
      </c>
      <c r="G2469">
        <v>0</v>
      </c>
      <c r="H2469">
        <v>0</v>
      </c>
      <c r="I2469">
        <v>0</v>
      </c>
      <c r="J2469">
        <v>0</v>
      </c>
      <c r="K2469">
        <v>0</v>
      </c>
      <c r="L2469">
        <v>0</v>
      </c>
      <c r="M2469">
        <v>0</v>
      </c>
    </row>
    <row r="2470" spans="1:13">
      <c r="A2470" t="s">
        <v>36</v>
      </c>
      <c r="B2470" s="158">
        <v>45971</v>
      </c>
      <c r="C2470">
        <v>0</v>
      </c>
      <c r="D2470">
        <v>0</v>
      </c>
      <c r="E2470">
        <v>0</v>
      </c>
      <c r="F2470">
        <v>0</v>
      </c>
      <c r="G2470">
        <v>0</v>
      </c>
      <c r="H2470">
        <v>0</v>
      </c>
      <c r="I2470">
        <v>0</v>
      </c>
      <c r="J2470">
        <v>0</v>
      </c>
      <c r="K2470">
        <v>0</v>
      </c>
      <c r="L2470">
        <v>0</v>
      </c>
      <c r="M2470">
        <v>0</v>
      </c>
    </row>
    <row r="2471" spans="1:13">
      <c r="A2471" t="s">
        <v>36</v>
      </c>
      <c r="B2471" s="158">
        <v>45972</v>
      </c>
      <c r="C2471">
        <v>0</v>
      </c>
      <c r="D2471">
        <v>0</v>
      </c>
      <c r="E2471">
        <v>0</v>
      </c>
      <c r="F2471">
        <v>0</v>
      </c>
      <c r="G2471">
        <v>0</v>
      </c>
      <c r="H2471">
        <v>0</v>
      </c>
      <c r="I2471">
        <v>0</v>
      </c>
      <c r="J2471">
        <v>0</v>
      </c>
      <c r="K2471">
        <v>0</v>
      </c>
      <c r="L2471">
        <v>0</v>
      </c>
      <c r="M2471">
        <v>0</v>
      </c>
    </row>
    <row r="2472" spans="1:13">
      <c r="A2472" t="s">
        <v>36</v>
      </c>
      <c r="B2472" s="158">
        <v>45973</v>
      </c>
      <c r="C2472">
        <v>0</v>
      </c>
      <c r="D2472">
        <v>0</v>
      </c>
      <c r="E2472">
        <v>0</v>
      </c>
      <c r="F2472">
        <v>0</v>
      </c>
      <c r="G2472">
        <v>0</v>
      </c>
      <c r="H2472">
        <v>0</v>
      </c>
      <c r="I2472">
        <v>0</v>
      </c>
      <c r="J2472">
        <v>0</v>
      </c>
      <c r="K2472">
        <v>0</v>
      </c>
      <c r="L2472">
        <v>0</v>
      </c>
      <c r="M2472">
        <v>0</v>
      </c>
    </row>
    <row r="2473" spans="1:13">
      <c r="A2473" t="s">
        <v>36</v>
      </c>
      <c r="B2473" s="158">
        <v>45974</v>
      </c>
      <c r="C2473">
        <v>0</v>
      </c>
      <c r="D2473">
        <v>0</v>
      </c>
      <c r="E2473">
        <v>0</v>
      </c>
      <c r="F2473">
        <v>0</v>
      </c>
      <c r="G2473">
        <v>0</v>
      </c>
      <c r="H2473">
        <v>0</v>
      </c>
      <c r="I2473">
        <v>0</v>
      </c>
      <c r="J2473">
        <v>0</v>
      </c>
      <c r="K2473">
        <v>0</v>
      </c>
      <c r="L2473">
        <v>0</v>
      </c>
      <c r="M2473">
        <v>0</v>
      </c>
    </row>
    <row r="2474" spans="1:13">
      <c r="A2474" t="s">
        <v>36</v>
      </c>
      <c r="B2474" s="158">
        <v>45975</v>
      </c>
      <c r="C2474">
        <v>0</v>
      </c>
      <c r="D2474">
        <v>0</v>
      </c>
      <c r="E2474">
        <v>0</v>
      </c>
      <c r="F2474">
        <v>0</v>
      </c>
      <c r="G2474">
        <v>0</v>
      </c>
      <c r="H2474">
        <v>0</v>
      </c>
      <c r="I2474">
        <v>0</v>
      </c>
      <c r="J2474">
        <v>0</v>
      </c>
      <c r="K2474">
        <v>0</v>
      </c>
      <c r="L2474">
        <v>0</v>
      </c>
      <c r="M2474">
        <v>0</v>
      </c>
    </row>
    <row r="2475" spans="1:13">
      <c r="A2475" t="s">
        <v>36</v>
      </c>
      <c r="B2475" s="158">
        <v>45976</v>
      </c>
      <c r="C2475">
        <v>0</v>
      </c>
      <c r="D2475">
        <v>0</v>
      </c>
      <c r="E2475">
        <v>0</v>
      </c>
      <c r="F2475">
        <v>0</v>
      </c>
      <c r="G2475">
        <v>0</v>
      </c>
      <c r="H2475">
        <v>0</v>
      </c>
      <c r="I2475">
        <v>0</v>
      </c>
      <c r="J2475">
        <v>0</v>
      </c>
      <c r="K2475">
        <v>0</v>
      </c>
      <c r="L2475">
        <v>0</v>
      </c>
      <c r="M2475">
        <v>0</v>
      </c>
    </row>
    <row r="2476" spans="1:13">
      <c r="A2476" t="s">
        <v>36</v>
      </c>
      <c r="B2476" s="158">
        <v>45977</v>
      </c>
      <c r="C2476">
        <v>0</v>
      </c>
      <c r="D2476">
        <v>0</v>
      </c>
      <c r="E2476">
        <v>0</v>
      </c>
      <c r="F2476">
        <v>0</v>
      </c>
      <c r="G2476">
        <v>0</v>
      </c>
      <c r="H2476">
        <v>0</v>
      </c>
      <c r="I2476">
        <v>0</v>
      </c>
      <c r="J2476">
        <v>0</v>
      </c>
      <c r="K2476">
        <v>0</v>
      </c>
      <c r="L2476">
        <v>0</v>
      </c>
      <c r="M2476">
        <v>0</v>
      </c>
    </row>
    <row r="2477" spans="1:13">
      <c r="A2477" t="s">
        <v>36</v>
      </c>
      <c r="B2477" s="158">
        <v>45978</v>
      </c>
      <c r="C2477">
        <v>0</v>
      </c>
      <c r="D2477">
        <v>0</v>
      </c>
      <c r="E2477">
        <v>0</v>
      </c>
      <c r="F2477">
        <v>0</v>
      </c>
      <c r="G2477">
        <v>0</v>
      </c>
      <c r="H2477">
        <v>0</v>
      </c>
      <c r="I2477">
        <v>0</v>
      </c>
      <c r="J2477">
        <v>0</v>
      </c>
      <c r="K2477">
        <v>0</v>
      </c>
      <c r="L2477">
        <v>0</v>
      </c>
      <c r="M2477">
        <v>0</v>
      </c>
    </row>
    <row r="2478" spans="1:13">
      <c r="A2478" t="s">
        <v>36</v>
      </c>
      <c r="B2478" s="158">
        <v>45979</v>
      </c>
      <c r="C2478">
        <v>0</v>
      </c>
      <c r="D2478">
        <v>0</v>
      </c>
      <c r="E2478">
        <v>0</v>
      </c>
      <c r="F2478">
        <v>0</v>
      </c>
      <c r="G2478">
        <v>0</v>
      </c>
      <c r="H2478">
        <v>0</v>
      </c>
      <c r="I2478">
        <v>0</v>
      </c>
      <c r="J2478">
        <v>0</v>
      </c>
      <c r="K2478">
        <v>0</v>
      </c>
      <c r="L2478">
        <v>0</v>
      </c>
      <c r="M2478">
        <v>0</v>
      </c>
    </row>
    <row r="2479" spans="1:13">
      <c r="A2479" t="s">
        <v>36</v>
      </c>
      <c r="B2479" s="158">
        <v>45980</v>
      </c>
      <c r="C2479">
        <v>0</v>
      </c>
      <c r="D2479">
        <v>0</v>
      </c>
      <c r="E2479">
        <v>0</v>
      </c>
      <c r="F2479">
        <v>0</v>
      </c>
      <c r="G2479">
        <v>0</v>
      </c>
      <c r="H2479">
        <v>0</v>
      </c>
      <c r="I2479">
        <v>0</v>
      </c>
      <c r="J2479">
        <v>0</v>
      </c>
      <c r="K2479">
        <v>0</v>
      </c>
      <c r="L2479">
        <v>0</v>
      </c>
      <c r="M2479">
        <v>0</v>
      </c>
    </row>
    <row r="2480" spans="1:13">
      <c r="A2480" t="s">
        <v>36</v>
      </c>
      <c r="B2480" s="158">
        <v>45981</v>
      </c>
      <c r="C2480">
        <v>0</v>
      </c>
      <c r="D2480">
        <v>0</v>
      </c>
      <c r="E2480">
        <v>0</v>
      </c>
      <c r="F2480">
        <v>0</v>
      </c>
      <c r="G2480">
        <v>0</v>
      </c>
      <c r="H2480">
        <v>0</v>
      </c>
      <c r="I2480">
        <v>0</v>
      </c>
      <c r="J2480">
        <v>0</v>
      </c>
      <c r="K2480">
        <v>0</v>
      </c>
      <c r="L2480">
        <v>0</v>
      </c>
      <c r="M2480">
        <v>0</v>
      </c>
    </row>
    <row r="2481" spans="1:13">
      <c r="A2481" t="s">
        <v>36</v>
      </c>
      <c r="B2481" s="158">
        <v>45982</v>
      </c>
      <c r="C2481">
        <v>0</v>
      </c>
      <c r="D2481">
        <v>0</v>
      </c>
      <c r="E2481">
        <v>0</v>
      </c>
      <c r="F2481">
        <v>0</v>
      </c>
      <c r="G2481">
        <v>0</v>
      </c>
      <c r="H2481">
        <v>0</v>
      </c>
      <c r="I2481">
        <v>0</v>
      </c>
      <c r="J2481">
        <v>0</v>
      </c>
      <c r="K2481">
        <v>0</v>
      </c>
      <c r="L2481">
        <v>0</v>
      </c>
      <c r="M2481">
        <v>0</v>
      </c>
    </row>
    <row r="2482" spans="1:13">
      <c r="A2482" t="s">
        <v>36</v>
      </c>
      <c r="B2482" s="158">
        <v>45983</v>
      </c>
      <c r="C2482">
        <v>0</v>
      </c>
      <c r="D2482">
        <v>0</v>
      </c>
      <c r="E2482">
        <v>0</v>
      </c>
      <c r="F2482">
        <v>0</v>
      </c>
      <c r="G2482">
        <v>0</v>
      </c>
      <c r="H2482">
        <v>0</v>
      </c>
      <c r="I2482">
        <v>0</v>
      </c>
      <c r="J2482">
        <v>0</v>
      </c>
      <c r="K2482">
        <v>0</v>
      </c>
      <c r="L2482">
        <v>0</v>
      </c>
      <c r="M2482">
        <v>0</v>
      </c>
    </row>
    <row r="2483" spans="1:13">
      <c r="A2483" t="s">
        <v>36</v>
      </c>
      <c r="B2483" s="158">
        <v>45984</v>
      </c>
      <c r="C2483">
        <v>0</v>
      </c>
      <c r="D2483">
        <v>0</v>
      </c>
      <c r="E2483">
        <v>0</v>
      </c>
      <c r="F2483">
        <v>0</v>
      </c>
      <c r="G2483">
        <v>0</v>
      </c>
      <c r="H2483">
        <v>0</v>
      </c>
      <c r="I2483">
        <v>0</v>
      </c>
      <c r="J2483">
        <v>0</v>
      </c>
      <c r="K2483">
        <v>0</v>
      </c>
      <c r="L2483">
        <v>0</v>
      </c>
      <c r="M2483">
        <v>0</v>
      </c>
    </row>
    <row r="2484" spans="1:13">
      <c r="A2484" t="s">
        <v>36</v>
      </c>
      <c r="B2484" s="158">
        <v>45985</v>
      </c>
      <c r="C2484">
        <v>0</v>
      </c>
      <c r="D2484">
        <v>0</v>
      </c>
      <c r="E2484">
        <v>0</v>
      </c>
      <c r="F2484">
        <v>0</v>
      </c>
      <c r="G2484">
        <v>0</v>
      </c>
      <c r="H2484">
        <v>0</v>
      </c>
      <c r="I2484">
        <v>0</v>
      </c>
      <c r="J2484">
        <v>0</v>
      </c>
      <c r="K2484">
        <v>0</v>
      </c>
      <c r="L2484">
        <v>0</v>
      </c>
      <c r="M2484">
        <v>0</v>
      </c>
    </row>
    <row r="2485" spans="1:13">
      <c r="A2485" t="s">
        <v>36</v>
      </c>
      <c r="B2485" s="158">
        <v>45986</v>
      </c>
      <c r="C2485">
        <v>0</v>
      </c>
      <c r="D2485">
        <v>0</v>
      </c>
      <c r="E2485">
        <v>0</v>
      </c>
      <c r="F2485">
        <v>0</v>
      </c>
      <c r="G2485">
        <v>0</v>
      </c>
      <c r="H2485">
        <v>0</v>
      </c>
      <c r="I2485">
        <v>0</v>
      </c>
      <c r="J2485">
        <v>0</v>
      </c>
      <c r="K2485">
        <v>0</v>
      </c>
      <c r="L2485">
        <v>0</v>
      </c>
      <c r="M2485">
        <v>0</v>
      </c>
    </row>
    <row r="2486" spans="1:13">
      <c r="A2486" t="s">
        <v>36</v>
      </c>
      <c r="B2486" s="158">
        <v>45987</v>
      </c>
      <c r="C2486">
        <v>0</v>
      </c>
      <c r="D2486">
        <v>0</v>
      </c>
      <c r="E2486">
        <v>0</v>
      </c>
      <c r="F2486">
        <v>0</v>
      </c>
      <c r="G2486">
        <v>0</v>
      </c>
      <c r="H2486">
        <v>0</v>
      </c>
      <c r="I2486">
        <v>0</v>
      </c>
      <c r="J2486">
        <v>0</v>
      </c>
      <c r="K2486">
        <v>0</v>
      </c>
      <c r="L2486">
        <v>0</v>
      </c>
      <c r="M2486">
        <v>0</v>
      </c>
    </row>
    <row r="2487" spans="1:13">
      <c r="A2487" t="s">
        <v>36</v>
      </c>
      <c r="B2487" s="158">
        <v>45988</v>
      </c>
      <c r="C2487">
        <v>0</v>
      </c>
      <c r="D2487">
        <v>0</v>
      </c>
      <c r="E2487">
        <v>0</v>
      </c>
      <c r="F2487">
        <v>0</v>
      </c>
      <c r="G2487">
        <v>0</v>
      </c>
      <c r="H2487">
        <v>0</v>
      </c>
      <c r="I2487">
        <v>0</v>
      </c>
      <c r="J2487">
        <v>0</v>
      </c>
      <c r="K2487">
        <v>0</v>
      </c>
      <c r="L2487">
        <v>0</v>
      </c>
      <c r="M2487">
        <v>0</v>
      </c>
    </row>
    <row r="2488" spans="1:13">
      <c r="A2488" t="s">
        <v>36</v>
      </c>
      <c r="B2488" s="158">
        <v>45989</v>
      </c>
      <c r="C2488">
        <v>0</v>
      </c>
      <c r="D2488">
        <v>0</v>
      </c>
      <c r="E2488">
        <v>0</v>
      </c>
      <c r="F2488">
        <v>0</v>
      </c>
      <c r="G2488">
        <v>0</v>
      </c>
      <c r="H2488">
        <v>0</v>
      </c>
      <c r="I2488">
        <v>0</v>
      </c>
      <c r="J2488">
        <v>0</v>
      </c>
      <c r="K2488">
        <v>0</v>
      </c>
      <c r="L2488">
        <v>0</v>
      </c>
      <c r="M2488">
        <v>0</v>
      </c>
    </row>
    <row r="2489" spans="1:13">
      <c r="A2489" t="s">
        <v>36</v>
      </c>
      <c r="B2489" s="158">
        <v>45990</v>
      </c>
      <c r="C2489">
        <v>0</v>
      </c>
      <c r="D2489">
        <v>0</v>
      </c>
      <c r="E2489">
        <v>0</v>
      </c>
      <c r="F2489">
        <v>0</v>
      </c>
      <c r="G2489">
        <v>0</v>
      </c>
      <c r="H2489">
        <v>0</v>
      </c>
      <c r="I2489">
        <v>0</v>
      </c>
      <c r="J2489">
        <v>0</v>
      </c>
      <c r="K2489">
        <v>0</v>
      </c>
      <c r="L2489">
        <v>0</v>
      </c>
      <c r="M2489">
        <v>0</v>
      </c>
    </row>
    <row r="2490" spans="1:13">
      <c r="A2490" t="s">
        <v>36</v>
      </c>
      <c r="B2490" s="158">
        <v>45991</v>
      </c>
      <c r="C2490">
        <v>0</v>
      </c>
      <c r="D2490">
        <v>0</v>
      </c>
      <c r="E2490">
        <v>0</v>
      </c>
      <c r="F2490">
        <v>0</v>
      </c>
      <c r="G2490">
        <v>0</v>
      </c>
      <c r="H2490">
        <v>0</v>
      </c>
      <c r="I2490">
        <v>0</v>
      </c>
      <c r="J2490">
        <v>0</v>
      </c>
      <c r="K2490">
        <v>0</v>
      </c>
      <c r="L2490">
        <v>0</v>
      </c>
      <c r="M2490">
        <v>0</v>
      </c>
    </row>
    <row r="2491" spans="1:13">
      <c r="A2491" t="s">
        <v>36</v>
      </c>
      <c r="B2491" s="158">
        <v>45992</v>
      </c>
      <c r="C2491">
        <v>0</v>
      </c>
      <c r="D2491">
        <v>0</v>
      </c>
      <c r="E2491">
        <v>0</v>
      </c>
      <c r="F2491">
        <v>0</v>
      </c>
      <c r="G2491">
        <v>0</v>
      </c>
      <c r="H2491">
        <v>0</v>
      </c>
      <c r="I2491">
        <v>0</v>
      </c>
      <c r="J2491">
        <v>0</v>
      </c>
      <c r="K2491">
        <v>0</v>
      </c>
      <c r="L2491">
        <v>0</v>
      </c>
      <c r="M2491">
        <v>0</v>
      </c>
    </row>
    <row r="2492" spans="1:13">
      <c r="A2492" t="s">
        <v>36</v>
      </c>
      <c r="B2492" s="158">
        <v>45993</v>
      </c>
      <c r="C2492">
        <v>0</v>
      </c>
      <c r="D2492">
        <v>0</v>
      </c>
      <c r="E2492">
        <v>0</v>
      </c>
      <c r="F2492">
        <v>0</v>
      </c>
      <c r="G2492">
        <v>0</v>
      </c>
      <c r="H2492">
        <v>0</v>
      </c>
      <c r="I2492">
        <v>0</v>
      </c>
      <c r="J2492">
        <v>0</v>
      </c>
      <c r="K2492">
        <v>0</v>
      </c>
      <c r="L2492">
        <v>0</v>
      </c>
      <c r="M2492">
        <v>0</v>
      </c>
    </row>
    <row r="2493" spans="1:13">
      <c r="A2493" t="s">
        <v>36</v>
      </c>
      <c r="B2493" s="158">
        <v>45994</v>
      </c>
      <c r="C2493">
        <v>0</v>
      </c>
      <c r="D2493">
        <v>0</v>
      </c>
      <c r="E2493">
        <v>0</v>
      </c>
      <c r="F2493">
        <v>0</v>
      </c>
      <c r="G2493">
        <v>0</v>
      </c>
      <c r="H2493">
        <v>0</v>
      </c>
      <c r="I2493">
        <v>0</v>
      </c>
      <c r="J2493">
        <v>0</v>
      </c>
      <c r="K2493">
        <v>0</v>
      </c>
      <c r="L2493">
        <v>0</v>
      </c>
      <c r="M2493">
        <v>0</v>
      </c>
    </row>
    <row r="2494" spans="1:13">
      <c r="A2494" t="s">
        <v>36</v>
      </c>
      <c r="B2494" s="158">
        <v>45995</v>
      </c>
      <c r="C2494">
        <v>0</v>
      </c>
      <c r="D2494">
        <v>0</v>
      </c>
      <c r="E2494">
        <v>0</v>
      </c>
      <c r="F2494">
        <v>0</v>
      </c>
      <c r="G2494">
        <v>0</v>
      </c>
      <c r="H2494">
        <v>0</v>
      </c>
      <c r="I2494">
        <v>0</v>
      </c>
      <c r="J2494">
        <v>0</v>
      </c>
      <c r="K2494">
        <v>0</v>
      </c>
      <c r="L2494">
        <v>0</v>
      </c>
      <c r="M2494">
        <v>0</v>
      </c>
    </row>
    <row r="2495" spans="1:13">
      <c r="A2495" t="s">
        <v>36</v>
      </c>
      <c r="B2495" s="158">
        <v>45996</v>
      </c>
      <c r="C2495">
        <v>0</v>
      </c>
      <c r="D2495">
        <v>0</v>
      </c>
      <c r="E2495">
        <v>0</v>
      </c>
      <c r="F2495">
        <v>0</v>
      </c>
      <c r="G2495">
        <v>0</v>
      </c>
      <c r="H2495">
        <v>0</v>
      </c>
      <c r="I2495">
        <v>0</v>
      </c>
      <c r="J2495">
        <v>0</v>
      </c>
      <c r="K2495">
        <v>0</v>
      </c>
      <c r="L2495">
        <v>0</v>
      </c>
      <c r="M2495">
        <v>0</v>
      </c>
    </row>
    <row r="2496" spans="1:13">
      <c r="A2496" t="s">
        <v>36</v>
      </c>
      <c r="B2496" s="158">
        <v>45997</v>
      </c>
      <c r="C2496">
        <v>0</v>
      </c>
      <c r="D2496">
        <v>0</v>
      </c>
      <c r="E2496">
        <v>0</v>
      </c>
      <c r="F2496">
        <v>0</v>
      </c>
      <c r="G2496">
        <v>0</v>
      </c>
      <c r="H2496">
        <v>0</v>
      </c>
      <c r="I2496">
        <v>0</v>
      </c>
      <c r="J2496">
        <v>0</v>
      </c>
      <c r="K2496">
        <v>0</v>
      </c>
      <c r="L2496">
        <v>0</v>
      </c>
      <c r="M2496">
        <v>0</v>
      </c>
    </row>
    <row r="2497" spans="1:13">
      <c r="A2497" t="s">
        <v>36</v>
      </c>
      <c r="B2497" s="158">
        <v>45998</v>
      </c>
      <c r="C2497">
        <v>0</v>
      </c>
      <c r="D2497">
        <v>0</v>
      </c>
      <c r="E2497">
        <v>0</v>
      </c>
      <c r="F2497">
        <v>0</v>
      </c>
      <c r="G2497">
        <v>0</v>
      </c>
      <c r="H2497">
        <v>0</v>
      </c>
      <c r="I2497">
        <v>0</v>
      </c>
      <c r="J2497">
        <v>0</v>
      </c>
      <c r="K2497">
        <v>0</v>
      </c>
      <c r="L2497">
        <v>0</v>
      </c>
      <c r="M2497">
        <v>0</v>
      </c>
    </row>
    <row r="2498" spans="1:13">
      <c r="A2498" t="s">
        <v>36</v>
      </c>
      <c r="B2498" s="158">
        <v>45999</v>
      </c>
      <c r="C2498">
        <v>0</v>
      </c>
      <c r="D2498">
        <v>0</v>
      </c>
      <c r="E2498">
        <v>0</v>
      </c>
      <c r="F2498">
        <v>0</v>
      </c>
      <c r="G2498">
        <v>0</v>
      </c>
      <c r="H2498">
        <v>0</v>
      </c>
      <c r="I2498">
        <v>0</v>
      </c>
      <c r="J2498">
        <v>0</v>
      </c>
      <c r="K2498">
        <v>0</v>
      </c>
      <c r="L2498">
        <v>0</v>
      </c>
      <c r="M2498">
        <v>0</v>
      </c>
    </row>
    <row r="2499" spans="1:13">
      <c r="A2499" t="s">
        <v>36</v>
      </c>
      <c r="B2499" s="158">
        <v>46000</v>
      </c>
      <c r="C2499">
        <v>0</v>
      </c>
      <c r="D2499">
        <v>0</v>
      </c>
      <c r="E2499">
        <v>0</v>
      </c>
      <c r="F2499">
        <v>0</v>
      </c>
      <c r="G2499">
        <v>0</v>
      </c>
      <c r="H2499">
        <v>0</v>
      </c>
      <c r="I2499">
        <v>0</v>
      </c>
      <c r="J2499">
        <v>0</v>
      </c>
      <c r="K2499">
        <v>0</v>
      </c>
      <c r="L2499">
        <v>0</v>
      </c>
      <c r="M2499">
        <v>0</v>
      </c>
    </row>
    <row r="2500" spans="1:13">
      <c r="A2500" t="s">
        <v>36</v>
      </c>
      <c r="B2500" s="158">
        <v>46001</v>
      </c>
      <c r="C2500">
        <v>0</v>
      </c>
      <c r="D2500">
        <v>0</v>
      </c>
      <c r="E2500">
        <v>0</v>
      </c>
      <c r="F2500">
        <v>0</v>
      </c>
      <c r="G2500">
        <v>0</v>
      </c>
      <c r="H2500">
        <v>0</v>
      </c>
      <c r="I2500">
        <v>0</v>
      </c>
      <c r="J2500">
        <v>0</v>
      </c>
      <c r="K2500">
        <v>0</v>
      </c>
      <c r="L2500">
        <v>0</v>
      </c>
      <c r="M2500">
        <v>0</v>
      </c>
    </row>
    <row r="2501" spans="1:13">
      <c r="A2501" t="s">
        <v>36</v>
      </c>
      <c r="B2501" s="158">
        <v>46002</v>
      </c>
      <c r="C2501">
        <v>0</v>
      </c>
      <c r="D2501">
        <v>0</v>
      </c>
      <c r="E2501">
        <v>0</v>
      </c>
      <c r="F2501">
        <v>0</v>
      </c>
      <c r="G2501">
        <v>0</v>
      </c>
      <c r="H2501">
        <v>0</v>
      </c>
      <c r="I2501">
        <v>0</v>
      </c>
      <c r="J2501">
        <v>0</v>
      </c>
      <c r="K2501">
        <v>0</v>
      </c>
      <c r="L2501">
        <v>0</v>
      </c>
      <c r="M2501">
        <v>0</v>
      </c>
    </row>
    <row r="2502" spans="1:13">
      <c r="A2502" t="s">
        <v>36</v>
      </c>
      <c r="B2502" s="158">
        <v>46003</v>
      </c>
      <c r="C2502">
        <v>0</v>
      </c>
      <c r="D2502">
        <v>0</v>
      </c>
      <c r="E2502">
        <v>0</v>
      </c>
      <c r="F2502">
        <v>0</v>
      </c>
      <c r="G2502">
        <v>0</v>
      </c>
      <c r="H2502">
        <v>0</v>
      </c>
      <c r="I2502">
        <v>0</v>
      </c>
      <c r="J2502">
        <v>0</v>
      </c>
      <c r="K2502">
        <v>0</v>
      </c>
      <c r="L2502">
        <v>0</v>
      </c>
      <c r="M2502">
        <v>0</v>
      </c>
    </row>
    <row r="2503" spans="1:13">
      <c r="A2503" t="s">
        <v>36</v>
      </c>
      <c r="B2503" s="158">
        <v>46004</v>
      </c>
      <c r="C2503">
        <v>0</v>
      </c>
      <c r="D2503">
        <v>0</v>
      </c>
      <c r="E2503">
        <v>0</v>
      </c>
      <c r="F2503">
        <v>0</v>
      </c>
      <c r="G2503">
        <v>0</v>
      </c>
      <c r="H2503">
        <v>0</v>
      </c>
      <c r="I2503">
        <v>0</v>
      </c>
      <c r="J2503">
        <v>0</v>
      </c>
      <c r="K2503">
        <v>0</v>
      </c>
      <c r="L2503">
        <v>0</v>
      </c>
      <c r="M2503">
        <v>0</v>
      </c>
    </row>
    <row r="2504" spans="1:13">
      <c r="A2504" t="s">
        <v>36</v>
      </c>
      <c r="B2504" s="158">
        <v>46005</v>
      </c>
      <c r="C2504">
        <v>0</v>
      </c>
      <c r="D2504">
        <v>0</v>
      </c>
      <c r="E2504">
        <v>0</v>
      </c>
      <c r="F2504">
        <v>0</v>
      </c>
      <c r="G2504">
        <v>0</v>
      </c>
      <c r="H2504">
        <v>0</v>
      </c>
      <c r="I2504">
        <v>0</v>
      </c>
      <c r="J2504">
        <v>0</v>
      </c>
      <c r="K2504">
        <v>0</v>
      </c>
      <c r="L2504">
        <v>0</v>
      </c>
      <c r="M2504">
        <v>0</v>
      </c>
    </row>
    <row r="2505" spans="1:13">
      <c r="A2505" t="s">
        <v>36</v>
      </c>
      <c r="B2505" s="158">
        <v>46006</v>
      </c>
      <c r="C2505">
        <v>0</v>
      </c>
      <c r="D2505">
        <v>0</v>
      </c>
      <c r="E2505">
        <v>0</v>
      </c>
      <c r="F2505">
        <v>0</v>
      </c>
      <c r="G2505">
        <v>0</v>
      </c>
      <c r="H2505">
        <v>0</v>
      </c>
      <c r="I2505">
        <v>0</v>
      </c>
      <c r="J2505">
        <v>0</v>
      </c>
      <c r="K2505">
        <v>0</v>
      </c>
      <c r="L2505">
        <v>0</v>
      </c>
      <c r="M2505">
        <v>0</v>
      </c>
    </row>
    <row r="2506" spans="1:13">
      <c r="A2506" t="s">
        <v>36</v>
      </c>
      <c r="B2506" s="158">
        <v>46007</v>
      </c>
      <c r="C2506">
        <v>0</v>
      </c>
      <c r="D2506">
        <v>0</v>
      </c>
      <c r="E2506">
        <v>0</v>
      </c>
      <c r="F2506">
        <v>0</v>
      </c>
      <c r="G2506">
        <v>0</v>
      </c>
      <c r="H2506">
        <v>0</v>
      </c>
      <c r="I2506">
        <v>0</v>
      </c>
      <c r="J2506">
        <v>0</v>
      </c>
      <c r="K2506">
        <v>0</v>
      </c>
      <c r="L2506">
        <v>0</v>
      </c>
      <c r="M2506">
        <v>0</v>
      </c>
    </row>
    <row r="2507" spans="1:13">
      <c r="A2507" t="s">
        <v>36</v>
      </c>
      <c r="B2507" s="158">
        <v>46008</v>
      </c>
      <c r="C2507">
        <v>0</v>
      </c>
      <c r="D2507">
        <v>0</v>
      </c>
      <c r="E2507">
        <v>0</v>
      </c>
      <c r="F2507">
        <v>0</v>
      </c>
      <c r="G2507">
        <v>0</v>
      </c>
      <c r="H2507">
        <v>0</v>
      </c>
      <c r="I2507">
        <v>0</v>
      </c>
      <c r="J2507">
        <v>0</v>
      </c>
      <c r="K2507">
        <v>0</v>
      </c>
      <c r="L2507">
        <v>0</v>
      </c>
      <c r="M2507">
        <v>0</v>
      </c>
    </row>
    <row r="2508" spans="1:13">
      <c r="A2508" t="s">
        <v>36</v>
      </c>
      <c r="B2508" s="158">
        <v>46009</v>
      </c>
      <c r="C2508">
        <v>0</v>
      </c>
      <c r="D2508">
        <v>0</v>
      </c>
      <c r="E2508">
        <v>0</v>
      </c>
      <c r="F2508">
        <v>0</v>
      </c>
      <c r="G2508">
        <v>0</v>
      </c>
      <c r="H2508">
        <v>0</v>
      </c>
      <c r="I2508">
        <v>0</v>
      </c>
      <c r="J2508">
        <v>0</v>
      </c>
      <c r="K2508">
        <v>0</v>
      </c>
      <c r="L2508">
        <v>0</v>
      </c>
      <c r="M2508">
        <v>0</v>
      </c>
    </row>
    <row r="2509" spans="1:13">
      <c r="A2509" t="s">
        <v>36</v>
      </c>
      <c r="B2509" s="158">
        <v>46010</v>
      </c>
      <c r="C2509">
        <v>0</v>
      </c>
      <c r="D2509">
        <v>0</v>
      </c>
      <c r="E2509">
        <v>0</v>
      </c>
      <c r="F2509">
        <v>0</v>
      </c>
      <c r="G2509">
        <v>0</v>
      </c>
      <c r="H2509">
        <v>0</v>
      </c>
      <c r="I2509">
        <v>0</v>
      </c>
      <c r="J2509">
        <v>0</v>
      </c>
      <c r="K2509">
        <v>0</v>
      </c>
      <c r="L2509">
        <v>0</v>
      </c>
      <c r="M2509">
        <v>0</v>
      </c>
    </row>
    <row r="2510" spans="1:13">
      <c r="A2510" t="s">
        <v>36</v>
      </c>
      <c r="B2510" s="158">
        <v>46011</v>
      </c>
      <c r="C2510">
        <v>0</v>
      </c>
      <c r="D2510">
        <v>0</v>
      </c>
      <c r="E2510">
        <v>0</v>
      </c>
      <c r="F2510">
        <v>0</v>
      </c>
      <c r="G2510">
        <v>0</v>
      </c>
      <c r="H2510">
        <v>0</v>
      </c>
      <c r="I2510">
        <v>0</v>
      </c>
      <c r="J2510">
        <v>0</v>
      </c>
      <c r="K2510">
        <v>0</v>
      </c>
      <c r="L2510">
        <v>0</v>
      </c>
      <c r="M2510">
        <v>0</v>
      </c>
    </row>
    <row r="2511" spans="1:13">
      <c r="A2511" t="s">
        <v>36</v>
      </c>
      <c r="B2511" s="158">
        <v>46012</v>
      </c>
      <c r="C2511">
        <v>0</v>
      </c>
      <c r="D2511">
        <v>0</v>
      </c>
      <c r="E2511">
        <v>0</v>
      </c>
      <c r="F2511">
        <v>0</v>
      </c>
      <c r="G2511">
        <v>0</v>
      </c>
      <c r="H2511">
        <v>0</v>
      </c>
      <c r="I2511">
        <v>0</v>
      </c>
      <c r="J2511">
        <v>0</v>
      </c>
      <c r="K2511">
        <v>0</v>
      </c>
      <c r="L2511">
        <v>0</v>
      </c>
      <c r="M2511">
        <v>0</v>
      </c>
    </row>
    <row r="2512" spans="1:13">
      <c r="A2512" t="s">
        <v>36</v>
      </c>
      <c r="B2512" s="158">
        <v>46013</v>
      </c>
      <c r="C2512">
        <v>0</v>
      </c>
      <c r="D2512">
        <v>0</v>
      </c>
      <c r="E2512">
        <v>0</v>
      </c>
      <c r="F2512">
        <v>0</v>
      </c>
      <c r="G2512">
        <v>0</v>
      </c>
      <c r="H2512">
        <v>0</v>
      </c>
      <c r="I2512">
        <v>0</v>
      </c>
      <c r="J2512">
        <v>0</v>
      </c>
      <c r="K2512">
        <v>0</v>
      </c>
      <c r="L2512">
        <v>0</v>
      </c>
      <c r="M2512">
        <v>0</v>
      </c>
    </row>
    <row r="2513" spans="1:13">
      <c r="A2513" t="s">
        <v>36</v>
      </c>
      <c r="B2513" s="158">
        <v>46014</v>
      </c>
      <c r="C2513">
        <v>0</v>
      </c>
      <c r="D2513">
        <v>0</v>
      </c>
      <c r="E2513">
        <v>0</v>
      </c>
      <c r="F2513">
        <v>0</v>
      </c>
      <c r="G2513">
        <v>0</v>
      </c>
      <c r="H2513">
        <v>0</v>
      </c>
      <c r="I2513">
        <v>0</v>
      </c>
      <c r="J2513">
        <v>0</v>
      </c>
      <c r="K2513">
        <v>0</v>
      </c>
      <c r="L2513">
        <v>0</v>
      </c>
      <c r="M2513">
        <v>0</v>
      </c>
    </row>
    <row r="2514" spans="1:13">
      <c r="A2514" t="s">
        <v>36</v>
      </c>
      <c r="B2514" s="158">
        <v>46015</v>
      </c>
      <c r="C2514">
        <v>0</v>
      </c>
      <c r="D2514">
        <v>0</v>
      </c>
      <c r="E2514">
        <v>0</v>
      </c>
      <c r="F2514">
        <v>0</v>
      </c>
      <c r="G2514">
        <v>0</v>
      </c>
      <c r="H2514">
        <v>0</v>
      </c>
      <c r="I2514">
        <v>0</v>
      </c>
      <c r="J2514">
        <v>0</v>
      </c>
      <c r="K2514">
        <v>0</v>
      </c>
      <c r="L2514">
        <v>0</v>
      </c>
      <c r="M2514">
        <v>0</v>
      </c>
    </row>
    <row r="2515" spans="1:13">
      <c r="A2515" t="s">
        <v>36</v>
      </c>
      <c r="B2515" s="158">
        <v>46016</v>
      </c>
      <c r="C2515">
        <v>0</v>
      </c>
      <c r="D2515">
        <v>0</v>
      </c>
      <c r="E2515">
        <v>0</v>
      </c>
      <c r="F2515">
        <v>0</v>
      </c>
      <c r="G2515">
        <v>0</v>
      </c>
      <c r="H2515">
        <v>0</v>
      </c>
      <c r="I2515">
        <v>0</v>
      </c>
      <c r="J2515">
        <v>0</v>
      </c>
      <c r="K2515">
        <v>0</v>
      </c>
      <c r="L2515">
        <v>0</v>
      </c>
      <c r="M2515">
        <v>0</v>
      </c>
    </row>
    <row r="2516" spans="1:13">
      <c r="A2516" t="s">
        <v>36</v>
      </c>
      <c r="B2516" s="158">
        <v>46017</v>
      </c>
      <c r="C2516">
        <v>0</v>
      </c>
      <c r="D2516">
        <v>0</v>
      </c>
      <c r="E2516">
        <v>0</v>
      </c>
      <c r="F2516">
        <v>0</v>
      </c>
      <c r="G2516">
        <v>0</v>
      </c>
      <c r="H2516">
        <v>0</v>
      </c>
      <c r="I2516">
        <v>0</v>
      </c>
      <c r="J2516">
        <v>0</v>
      </c>
      <c r="K2516">
        <v>0</v>
      </c>
      <c r="L2516">
        <v>0</v>
      </c>
      <c r="M2516">
        <v>0</v>
      </c>
    </row>
    <row r="2517" spans="1:13">
      <c r="A2517" t="s">
        <v>36</v>
      </c>
      <c r="B2517" s="158">
        <v>46018</v>
      </c>
      <c r="C2517">
        <v>0</v>
      </c>
      <c r="D2517">
        <v>0</v>
      </c>
      <c r="E2517">
        <v>0</v>
      </c>
      <c r="F2517">
        <v>0</v>
      </c>
      <c r="G2517">
        <v>0</v>
      </c>
      <c r="H2517">
        <v>0</v>
      </c>
      <c r="I2517">
        <v>0</v>
      </c>
      <c r="J2517">
        <v>0</v>
      </c>
      <c r="K2517">
        <v>0</v>
      </c>
      <c r="L2517">
        <v>0</v>
      </c>
      <c r="M2517">
        <v>0</v>
      </c>
    </row>
    <row r="2518" spans="1:13">
      <c r="A2518" t="s">
        <v>36</v>
      </c>
      <c r="B2518" s="158">
        <v>46019</v>
      </c>
      <c r="C2518">
        <v>0</v>
      </c>
      <c r="D2518">
        <v>0</v>
      </c>
      <c r="E2518">
        <v>0</v>
      </c>
      <c r="F2518">
        <v>0</v>
      </c>
      <c r="G2518">
        <v>0</v>
      </c>
      <c r="H2518">
        <v>0</v>
      </c>
      <c r="I2518">
        <v>0</v>
      </c>
      <c r="J2518">
        <v>0</v>
      </c>
      <c r="K2518">
        <v>0</v>
      </c>
      <c r="L2518">
        <v>0</v>
      </c>
      <c r="M2518">
        <v>0</v>
      </c>
    </row>
    <row r="2519" spans="1:13">
      <c r="A2519" t="s">
        <v>36</v>
      </c>
      <c r="B2519" s="158">
        <v>46020</v>
      </c>
      <c r="C2519">
        <v>0</v>
      </c>
      <c r="D2519">
        <v>0</v>
      </c>
      <c r="E2519">
        <v>0</v>
      </c>
      <c r="F2519">
        <v>0</v>
      </c>
      <c r="G2519">
        <v>0</v>
      </c>
      <c r="H2519">
        <v>0</v>
      </c>
      <c r="I2519">
        <v>0</v>
      </c>
      <c r="J2519">
        <v>0</v>
      </c>
      <c r="K2519">
        <v>0</v>
      </c>
      <c r="L2519">
        <v>0</v>
      </c>
      <c r="M2519">
        <v>0</v>
      </c>
    </row>
    <row r="2520" spans="1:13">
      <c r="A2520" t="s">
        <v>36</v>
      </c>
      <c r="B2520" s="158">
        <v>46021</v>
      </c>
      <c r="C2520">
        <v>0</v>
      </c>
      <c r="D2520">
        <v>0</v>
      </c>
      <c r="E2520">
        <v>0</v>
      </c>
      <c r="F2520">
        <v>0</v>
      </c>
      <c r="G2520">
        <v>0</v>
      </c>
      <c r="H2520">
        <v>0</v>
      </c>
      <c r="I2520">
        <v>0</v>
      </c>
      <c r="J2520">
        <v>0</v>
      </c>
      <c r="K2520">
        <v>0</v>
      </c>
      <c r="L2520">
        <v>0</v>
      </c>
      <c r="M2520">
        <v>0</v>
      </c>
    </row>
    <row r="2521" spans="1:13">
      <c r="A2521" t="s">
        <v>36</v>
      </c>
      <c r="B2521" s="158">
        <v>46022</v>
      </c>
      <c r="C2521">
        <v>0</v>
      </c>
      <c r="D2521">
        <v>0</v>
      </c>
      <c r="E2521">
        <v>0</v>
      </c>
      <c r="F2521">
        <v>0</v>
      </c>
      <c r="G2521">
        <v>0</v>
      </c>
      <c r="H2521">
        <v>0</v>
      </c>
      <c r="I2521">
        <v>0</v>
      </c>
      <c r="J2521">
        <v>0</v>
      </c>
      <c r="K2521">
        <v>0</v>
      </c>
      <c r="L2521">
        <v>0</v>
      </c>
      <c r="M2521">
        <v>0</v>
      </c>
    </row>
    <row r="2522" spans="1:13">
      <c r="A2522" t="s">
        <v>37</v>
      </c>
      <c r="B2522" s="158" cm="1">
        <f t="array" ref="B2522:M2620">+'IGNACIO BERMUDEZ'!A5:L103</f>
        <v>45924</v>
      </c>
      <c r="C2522">
        <v>0</v>
      </c>
      <c r="D2522">
        <v>0</v>
      </c>
      <c r="E2522">
        <v>0</v>
      </c>
      <c r="F2522">
        <v>0</v>
      </c>
      <c r="G2522">
        <v>0</v>
      </c>
      <c r="H2522">
        <v>0</v>
      </c>
      <c r="I2522">
        <v>0</v>
      </c>
      <c r="J2522">
        <v>0</v>
      </c>
      <c r="K2522">
        <v>0</v>
      </c>
      <c r="L2522">
        <v>0</v>
      </c>
      <c r="M2522">
        <v>0</v>
      </c>
    </row>
    <row r="2523" spans="1:13">
      <c r="A2523" t="s">
        <v>37</v>
      </c>
      <c r="B2523" s="158">
        <v>45925</v>
      </c>
      <c r="C2523">
        <v>0</v>
      </c>
      <c r="D2523">
        <v>0</v>
      </c>
      <c r="E2523">
        <v>0</v>
      </c>
      <c r="F2523">
        <v>0</v>
      </c>
      <c r="G2523">
        <v>0</v>
      </c>
      <c r="H2523">
        <v>0</v>
      </c>
      <c r="I2523">
        <v>0</v>
      </c>
      <c r="J2523">
        <v>0</v>
      </c>
      <c r="K2523">
        <v>0</v>
      </c>
      <c r="L2523">
        <v>0</v>
      </c>
      <c r="M2523">
        <v>0</v>
      </c>
    </row>
    <row r="2524" spans="1:13">
      <c r="A2524" t="s">
        <v>37</v>
      </c>
      <c r="B2524" s="158">
        <v>45926</v>
      </c>
      <c r="C2524">
        <v>0</v>
      </c>
      <c r="D2524">
        <v>0</v>
      </c>
      <c r="E2524">
        <v>0</v>
      </c>
      <c r="F2524">
        <v>0</v>
      </c>
      <c r="G2524">
        <v>0</v>
      </c>
      <c r="H2524">
        <v>0</v>
      </c>
      <c r="I2524">
        <v>0</v>
      </c>
      <c r="J2524">
        <v>0</v>
      </c>
      <c r="K2524">
        <v>0</v>
      </c>
      <c r="L2524">
        <v>0</v>
      </c>
      <c r="M2524">
        <v>0</v>
      </c>
    </row>
    <row r="2525" spans="1:13">
      <c r="A2525" t="s">
        <v>37</v>
      </c>
      <c r="B2525" s="158">
        <v>45927</v>
      </c>
      <c r="C2525">
        <v>0</v>
      </c>
      <c r="D2525">
        <v>0</v>
      </c>
      <c r="E2525">
        <v>0</v>
      </c>
      <c r="F2525">
        <v>0</v>
      </c>
      <c r="G2525">
        <v>0</v>
      </c>
      <c r="H2525">
        <v>0</v>
      </c>
      <c r="I2525">
        <v>0</v>
      </c>
      <c r="J2525">
        <v>0</v>
      </c>
      <c r="K2525">
        <v>0</v>
      </c>
      <c r="L2525">
        <v>0</v>
      </c>
      <c r="M2525">
        <v>0</v>
      </c>
    </row>
    <row r="2526" spans="1:13">
      <c r="A2526" t="s">
        <v>37</v>
      </c>
      <c r="B2526" s="158">
        <v>45928</v>
      </c>
      <c r="C2526">
        <v>0</v>
      </c>
      <c r="D2526">
        <v>0</v>
      </c>
      <c r="E2526">
        <v>0</v>
      </c>
      <c r="F2526">
        <v>0</v>
      </c>
      <c r="G2526">
        <v>0</v>
      </c>
      <c r="H2526">
        <v>0</v>
      </c>
      <c r="I2526">
        <v>0</v>
      </c>
      <c r="J2526">
        <v>0</v>
      </c>
      <c r="K2526">
        <v>0</v>
      </c>
      <c r="L2526">
        <v>0</v>
      </c>
      <c r="M2526">
        <v>0</v>
      </c>
    </row>
    <row r="2527" spans="1:13">
      <c r="A2527" t="s">
        <v>37</v>
      </c>
      <c r="B2527" s="158">
        <v>45929</v>
      </c>
      <c r="C2527">
        <v>0</v>
      </c>
      <c r="D2527">
        <v>0</v>
      </c>
      <c r="E2527">
        <v>0</v>
      </c>
      <c r="F2527">
        <v>0</v>
      </c>
      <c r="G2527">
        <v>0</v>
      </c>
      <c r="H2527">
        <v>0</v>
      </c>
      <c r="I2527">
        <v>0</v>
      </c>
      <c r="J2527">
        <v>0</v>
      </c>
      <c r="K2527">
        <v>0</v>
      </c>
      <c r="L2527">
        <v>0</v>
      </c>
      <c r="M2527">
        <v>0</v>
      </c>
    </row>
    <row r="2528" spans="1:13">
      <c r="A2528" t="s">
        <v>37</v>
      </c>
      <c r="B2528" s="158">
        <v>45930</v>
      </c>
      <c r="C2528">
        <v>0</v>
      </c>
      <c r="D2528">
        <v>0</v>
      </c>
      <c r="E2528">
        <v>0</v>
      </c>
      <c r="F2528">
        <v>0</v>
      </c>
      <c r="G2528">
        <v>0</v>
      </c>
      <c r="H2528">
        <v>0</v>
      </c>
      <c r="I2528">
        <v>0</v>
      </c>
      <c r="J2528">
        <v>0</v>
      </c>
      <c r="K2528">
        <v>0</v>
      </c>
      <c r="L2528">
        <v>0</v>
      </c>
      <c r="M2528">
        <v>0</v>
      </c>
    </row>
    <row r="2529" spans="1:13">
      <c r="A2529" t="s">
        <v>37</v>
      </c>
      <c r="B2529" s="158">
        <v>45931</v>
      </c>
      <c r="C2529">
        <v>0</v>
      </c>
      <c r="D2529">
        <v>0</v>
      </c>
      <c r="E2529">
        <v>0</v>
      </c>
      <c r="F2529">
        <v>0</v>
      </c>
      <c r="G2529">
        <v>0</v>
      </c>
      <c r="H2529">
        <v>0</v>
      </c>
      <c r="I2529">
        <v>0</v>
      </c>
      <c r="J2529">
        <v>0</v>
      </c>
      <c r="K2529">
        <v>0</v>
      </c>
      <c r="L2529">
        <v>0</v>
      </c>
      <c r="M2529">
        <v>0</v>
      </c>
    </row>
    <row r="2530" spans="1:13">
      <c r="A2530" t="s">
        <v>37</v>
      </c>
      <c r="B2530" s="158">
        <v>45932</v>
      </c>
      <c r="C2530">
        <v>0</v>
      </c>
      <c r="D2530">
        <v>0</v>
      </c>
      <c r="E2530">
        <v>0</v>
      </c>
      <c r="F2530">
        <v>0</v>
      </c>
      <c r="G2530">
        <v>0</v>
      </c>
      <c r="H2530">
        <v>0</v>
      </c>
      <c r="I2530">
        <v>0</v>
      </c>
      <c r="J2530">
        <v>0</v>
      </c>
      <c r="K2530">
        <v>0</v>
      </c>
      <c r="L2530">
        <v>0</v>
      </c>
      <c r="M2530">
        <v>0</v>
      </c>
    </row>
    <row r="2531" spans="1:13">
      <c r="A2531" t="s">
        <v>37</v>
      </c>
      <c r="B2531" s="158">
        <v>45933</v>
      </c>
      <c r="C2531">
        <v>0</v>
      </c>
      <c r="D2531">
        <v>0</v>
      </c>
      <c r="E2531">
        <v>0</v>
      </c>
      <c r="F2531">
        <v>0</v>
      </c>
      <c r="G2531">
        <v>0</v>
      </c>
      <c r="H2531">
        <v>0</v>
      </c>
      <c r="I2531">
        <v>0</v>
      </c>
      <c r="J2531">
        <v>0</v>
      </c>
      <c r="K2531">
        <v>0</v>
      </c>
      <c r="L2531">
        <v>0</v>
      </c>
      <c r="M2531">
        <v>0</v>
      </c>
    </row>
    <row r="2532" spans="1:13">
      <c r="A2532" t="s">
        <v>37</v>
      </c>
      <c r="B2532" s="158">
        <v>45934</v>
      </c>
      <c r="C2532">
        <v>0</v>
      </c>
      <c r="D2532">
        <v>0</v>
      </c>
      <c r="E2532">
        <v>0</v>
      </c>
      <c r="F2532">
        <v>0</v>
      </c>
      <c r="G2532">
        <v>0</v>
      </c>
      <c r="H2532">
        <v>0</v>
      </c>
      <c r="I2532">
        <v>0</v>
      </c>
      <c r="J2532">
        <v>0</v>
      </c>
      <c r="K2532">
        <v>0</v>
      </c>
      <c r="L2532">
        <v>0</v>
      </c>
      <c r="M2532">
        <v>0</v>
      </c>
    </row>
    <row r="2533" spans="1:13">
      <c r="A2533" t="s">
        <v>37</v>
      </c>
      <c r="B2533" s="158">
        <v>45935</v>
      </c>
      <c r="C2533">
        <v>0</v>
      </c>
      <c r="D2533">
        <v>0</v>
      </c>
      <c r="E2533">
        <v>0</v>
      </c>
      <c r="F2533">
        <v>0</v>
      </c>
      <c r="G2533">
        <v>0</v>
      </c>
      <c r="H2533">
        <v>0</v>
      </c>
      <c r="I2533">
        <v>0</v>
      </c>
      <c r="J2533">
        <v>0</v>
      </c>
      <c r="K2533">
        <v>0</v>
      </c>
      <c r="L2533">
        <v>0</v>
      </c>
      <c r="M2533">
        <v>0</v>
      </c>
    </row>
    <row r="2534" spans="1:13">
      <c r="A2534" t="s">
        <v>37</v>
      </c>
      <c r="B2534" s="158">
        <v>45936</v>
      </c>
      <c r="C2534">
        <v>0</v>
      </c>
      <c r="D2534">
        <v>0</v>
      </c>
      <c r="E2534">
        <v>0</v>
      </c>
      <c r="F2534">
        <v>0</v>
      </c>
      <c r="G2534">
        <v>0</v>
      </c>
      <c r="H2534">
        <v>0</v>
      </c>
      <c r="I2534">
        <v>0</v>
      </c>
      <c r="J2534">
        <v>0</v>
      </c>
      <c r="K2534">
        <v>0</v>
      </c>
      <c r="L2534">
        <v>0</v>
      </c>
      <c r="M2534">
        <v>0</v>
      </c>
    </row>
    <row r="2535" spans="1:13">
      <c r="A2535" t="s">
        <v>37</v>
      </c>
      <c r="B2535" s="158">
        <v>45937</v>
      </c>
      <c r="C2535">
        <v>0</v>
      </c>
      <c r="D2535">
        <v>0</v>
      </c>
      <c r="E2535">
        <v>0</v>
      </c>
      <c r="F2535">
        <v>0</v>
      </c>
      <c r="G2535">
        <v>0</v>
      </c>
      <c r="H2535">
        <v>0</v>
      </c>
      <c r="I2535">
        <v>0</v>
      </c>
      <c r="J2535">
        <v>0</v>
      </c>
      <c r="K2535">
        <v>0</v>
      </c>
      <c r="L2535">
        <v>0</v>
      </c>
      <c r="M2535" t="str">
        <v>REMITIDO DEL PROYECTO DAPRE
INGRESA A MINDEFENSA 07/10/2025
CURVA DE APRENDIZAJE 
INICIA CON PROCESO DE FUID KARDEX
GAVETA 35</v>
      </c>
    </row>
    <row r="2536" spans="1:13">
      <c r="A2536" t="s">
        <v>37</v>
      </c>
      <c r="B2536" s="158">
        <v>45938</v>
      </c>
      <c r="C2536">
        <v>0</v>
      </c>
      <c r="D2536">
        <v>0</v>
      </c>
      <c r="E2536">
        <v>125</v>
      </c>
      <c r="F2536">
        <v>0</v>
      </c>
      <c r="G2536">
        <v>0</v>
      </c>
      <c r="H2536">
        <v>0</v>
      </c>
      <c r="I2536">
        <v>0</v>
      </c>
      <c r="J2536">
        <v>0</v>
      </c>
      <c r="K2536">
        <v>0</v>
      </c>
      <c r="L2536">
        <v>0</v>
      </c>
      <c r="M2536" t="str">
        <v>GAVETA 35</v>
      </c>
    </row>
    <row r="2537" spans="1:13">
      <c r="A2537" t="s">
        <v>37</v>
      </c>
      <c r="B2537" s="158">
        <v>45939</v>
      </c>
      <c r="C2537">
        <v>0</v>
      </c>
      <c r="D2537">
        <v>0</v>
      </c>
      <c r="E2537">
        <v>165</v>
      </c>
      <c r="F2537">
        <v>0</v>
      </c>
      <c r="G2537">
        <v>0</v>
      </c>
      <c r="H2537">
        <v>0</v>
      </c>
      <c r="I2537">
        <v>0</v>
      </c>
      <c r="J2537">
        <v>0</v>
      </c>
      <c r="K2537">
        <v>0</v>
      </c>
      <c r="L2537">
        <v>0</v>
      </c>
      <c r="M2537" t="str">
        <v>GAVETA 35</v>
      </c>
    </row>
    <row r="2538" spans="1:13">
      <c r="A2538" t="s">
        <v>37</v>
      </c>
      <c r="B2538" s="158">
        <v>45940</v>
      </c>
      <c r="C2538">
        <v>0</v>
      </c>
      <c r="D2538">
        <v>0</v>
      </c>
      <c r="E2538">
        <v>346</v>
      </c>
      <c r="F2538">
        <v>0</v>
      </c>
      <c r="G2538">
        <v>0</v>
      </c>
      <c r="H2538">
        <v>0</v>
      </c>
      <c r="I2538">
        <v>0</v>
      </c>
      <c r="J2538">
        <v>0</v>
      </c>
      <c r="K2538">
        <v>0</v>
      </c>
      <c r="L2538">
        <v>0</v>
      </c>
      <c r="M2538" t="str">
        <v>GAVETA 35 Y 57</v>
      </c>
    </row>
    <row r="2539" spans="1:13">
      <c r="A2539" t="s">
        <v>37</v>
      </c>
      <c r="B2539" s="158">
        <v>45941</v>
      </c>
      <c r="C2539">
        <v>0</v>
      </c>
      <c r="D2539">
        <v>0</v>
      </c>
      <c r="E2539">
        <v>0</v>
      </c>
      <c r="F2539">
        <v>0</v>
      </c>
      <c r="G2539">
        <v>0</v>
      </c>
      <c r="H2539">
        <v>0</v>
      </c>
      <c r="I2539">
        <v>0</v>
      </c>
      <c r="J2539">
        <v>0</v>
      </c>
      <c r="K2539">
        <v>0</v>
      </c>
      <c r="L2539">
        <v>0</v>
      </c>
      <c r="M2539">
        <v>0</v>
      </c>
    </row>
    <row r="2540" spans="1:13">
      <c r="A2540" t="s">
        <v>37</v>
      </c>
      <c r="B2540" s="158">
        <v>45942</v>
      </c>
      <c r="C2540">
        <v>0</v>
      </c>
      <c r="D2540">
        <v>0</v>
      </c>
      <c r="E2540">
        <v>0</v>
      </c>
      <c r="F2540">
        <v>0</v>
      </c>
      <c r="G2540">
        <v>0</v>
      </c>
      <c r="H2540">
        <v>0</v>
      </c>
      <c r="I2540">
        <v>0</v>
      </c>
      <c r="J2540">
        <v>0</v>
      </c>
      <c r="K2540">
        <v>0</v>
      </c>
      <c r="L2540">
        <v>0</v>
      </c>
      <c r="M2540">
        <v>0</v>
      </c>
    </row>
    <row r="2541" spans="1:13">
      <c r="A2541" t="s">
        <v>37</v>
      </c>
      <c r="B2541" s="158">
        <v>45943</v>
      </c>
      <c r="C2541">
        <v>0</v>
      </c>
      <c r="D2541">
        <v>0</v>
      </c>
      <c r="E2541">
        <v>0</v>
      </c>
      <c r="F2541">
        <v>0</v>
      </c>
      <c r="G2541">
        <v>0</v>
      </c>
      <c r="H2541">
        <v>0</v>
      </c>
      <c r="I2541">
        <v>0</v>
      </c>
      <c r="J2541">
        <v>0</v>
      </c>
      <c r="K2541">
        <v>0</v>
      </c>
      <c r="L2541">
        <v>0</v>
      </c>
      <c r="M2541">
        <v>0</v>
      </c>
    </row>
    <row r="2542" spans="1:13">
      <c r="A2542" t="s">
        <v>37</v>
      </c>
      <c r="B2542" s="158">
        <v>45944</v>
      </c>
      <c r="C2542">
        <v>0</v>
      </c>
      <c r="D2542">
        <v>0</v>
      </c>
      <c r="E2542">
        <v>160</v>
      </c>
      <c r="F2542">
        <v>0</v>
      </c>
      <c r="G2542">
        <v>0</v>
      </c>
      <c r="H2542">
        <v>0</v>
      </c>
      <c r="I2542">
        <v>0</v>
      </c>
      <c r="J2542">
        <v>0</v>
      </c>
      <c r="K2542">
        <v>0</v>
      </c>
      <c r="L2542">
        <v>0</v>
      </c>
      <c r="M2542" t="str">
        <v>GAVETA 57</v>
      </c>
    </row>
    <row r="2543" spans="1:13">
      <c r="A2543" t="s">
        <v>37</v>
      </c>
      <c r="B2543" s="158">
        <v>45945</v>
      </c>
      <c r="C2543">
        <v>0</v>
      </c>
      <c r="D2543">
        <v>0</v>
      </c>
      <c r="E2543">
        <v>182</v>
      </c>
      <c r="F2543">
        <v>0</v>
      </c>
      <c r="G2543">
        <v>0</v>
      </c>
      <c r="H2543">
        <v>0</v>
      </c>
      <c r="I2543">
        <v>0</v>
      </c>
      <c r="J2543">
        <v>0</v>
      </c>
      <c r="K2543">
        <v>0</v>
      </c>
      <c r="L2543">
        <v>0</v>
      </c>
      <c r="M2543" t="str">
        <v>GAVETA 57
SE REALIZA SEGUIMIENTO CON CORTE AL 15/10/2025 EVIDENCIANDO UN SALDO PENDIENTE DE 322 REGISTROS FUID KARDEX
ADICIONAL A LO ANTERIOR REPORTAN UN SALDO PENDIENTE DE 611 REGISTROS DEL PROYECTO DAPRE
LO ANTERIOR EQUIVALENTE A 3,6 DIAS METAS DE PRODUCCIÒN</v>
      </c>
    </row>
    <row r="2544" spans="1:13">
      <c r="A2544" t="s">
        <v>37</v>
      </c>
      <c r="B2544" s="158">
        <v>45946</v>
      </c>
      <c r="C2544">
        <v>0</v>
      </c>
      <c r="D2544">
        <v>0</v>
      </c>
      <c r="E2544">
        <v>0</v>
      </c>
      <c r="F2544">
        <v>0</v>
      </c>
      <c r="G2544">
        <v>0</v>
      </c>
      <c r="H2544">
        <v>0</v>
      </c>
      <c r="I2544">
        <v>0</v>
      </c>
      <c r="J2544">
        <v>0</v>
      </c>
      <c r="K2544">
        <v>0</v>
      </c>
      <c r="L2544">
        <v>0</v>
      </c>
      <c r="M2544">
        <v>0</v>
      </c>
    </row>
    <row r="2545" spans="1:13">
      <c r="A2545" t="s">
        <v>37</v>
      </c>
      <c r="B2545" s="158">
        <v>45947</v>
      </c>
      <c r="C2545">
        <v>0</v>
      </c>
      <c r="D2545">
        <v>0</v>
      </c>
      <c r="E2545">
        <v>0</v>
      </c>
      <c r="F2545">
        <v>0</v>
      </c>
      <c r="G2545">
        <v>0</v>
      </c>
      <c r="H2545">
        <v>0</v>
      </c>
      <c r="I2545">
        <v>0</v>
      </c>
      <c r="J2545">
        <v>0</v>
      </c>
      <c r="K2545">
        <v>0</v>
      </c>
      <c r="L2545">
        <v>0</v>
      </c>
      <c r="M2545">
        <v>0</v>
      </c>
    </row>
    <row r="2546" spans="1:13">
      <c r="A2546" t="s">
        <v>37</v>
      </c>
      <c r="B2546" s="158">
        <v>45948</v>
      </c>
      <c r="C2546">
        <v>0</v>
      </c>
      <c r="D2546">
        <v>0</v>
      </c>
      <c r="E2546">
        <v>0</v>
      </c>
      <c r="F2546">
        <v>0</v>
      </c>
      <c r="G2546">
        <v>0</v>
      </c>
      <c r="H2546">
        <v>0</v>
      </c>
      <c r="I2546">
        <v>0</v>
      </c>
      <c r="J2546">
        <v>0</v>
      </c>
      <c r="K2546">
        <v>0</v>
      </c>
      <c r="L2546">
        <v>0</v>
      </c>
      <c r="M2546">
        <v>0</v>
      </c>
    </row>
    <row r="2547" spans="1:13">
      <c r="A2547" t="s">
        <v>37</v>
      </c>
      <c r="B2547" s="158">
        <v>45949</v>
      </c>
      <c r="C2547">
        <v>0</v>
      </c>
      <c r="D2547">
        <v>0</v>
      </c>
      <c r="E2547">
        <v>0</v>
      </c>
      <c r="F2547">
        <v>0</v>
      </c>
      <c r="G2547">
        <v>0</v>
      </c>
      <c r="H2547">
        <v>0</v>
      </c>
      <c r="I2547">
        <v>0</v>
      </c>
      <c r="J2547">
        <v>0</v>
      </c>
      <c r="K2547">
        <v>0</v>
      </c>
      <c r="L2547">
        <v>0</v>
      </c>
      <c r="M2547">
        <v>0</v>
      </c>
    </row>
    <row r="2548" spans="1:13">
      <c r="A2548" t="s">
        <v>37</v>
      </c>
      <c r="B2548" s="158">
        <v>45950</v>
      </c>
      <c r="C2548">
        <v>0</v>
      </c>
      <c r="D2548">
        <v>0</v>
      </c>
      <c r="E2548">
        <v>232</v>
      </c>
      <c r="F2548">
        <v>0</v>
      </c>
      <c r="G2548">
        <v>0</v>
      </c>
      <c r="H2548">
        <v>0</v>
      </c>
      <c r="I2548">
        <v>0</v>
      </c>
      <c r="J2548">
        <v>0</v>
      </c>
      <c r="K2548">
        <v>0</v>
      </c>
      <c r="L2548">
        <v>0</v>
      </c>
      <c r="M2548" t="str">
        <v>GAVETA 72</v>
      </c>
    </row>
    <row r="2549" spans="1:13">
      <c r="A2549" t="s">
        <v>37</v>
      </c>
      <c r="B2549" s="158">
        <v>45951</v>
      </c>
      <c r="C2549">
        <v>0</v>
      </c>
      <c r="D2549">
        <v>0</v>
      </c>
      <c r="E2549">
        <v>171</v>
      </c>
      <c r="F2549">
        <v>0</v>
      </c>
      <c r="G2549">
        <v>0</v>
      </c>
      <c r="H2549">
        <v>0</v>
      </c>
      <c r="I2549">
        <v>1.1153846153846154</v>
      </c>
      <c r="J2549">
        <v>0</v>
      </c>
      <c r="K2549">
        <v>0.13942307692307693</v>
      </c>
      <c r="L2549">
        <v>0</v>
      </c>
      <c r="M2549" t="str">
        <v>GAVETA 72</v>
      </c>
    </row>
    <row r="2550" spans="1:13">
      <c r="A2550" t="s">
        <v>37</v>
      </c>
      <c r="B2550" s="158">
        <v>45952</v>
      </c>
      <c r="C2550">
        <v>0</v>
      </c>
      <c r="D2550">
        <v>0</v>
      </c>
      <c r="E2550">
        <v>140</v>
      </c>
      <c r="F2550">
        <v>0</v>
      </c>
      <c r="G2550">
        <v>0</v>
      </c>
      <c r="H2550">
        <v>0</v>
      </c>
      <c r="I2550">
        <v>0</v>
      </c>
      <c r="J2550">
        <v>0</v>
      </c>
      <c r="K2550">
        <v>0</v>
      </c>
      <c r="L2550">
        <v>0</v>
      </c>
      <c r="M2550" t="str">
        <v>GAVETA 72</v>
      </c>
    </row>
    <row r="2551" spans="1:13">
      <c r="A2551" t="s">
        <v>37</v>
      </c>
      <c r="B2551" s="158">
        <v>45953</v>
      </c>
      <c r="C2551">
        <v>0</v>
      </c>
      <c r="D2551">
        <v>0</v>
      </c>
      <c r="E2551">
        <v>352</v>
      </c>
      <c r="F2551">
        <v>0</v>
      </c>
      <c r="G2551">
        <v>0</v>
      </c>
      <c r="H2551">
        <v>0</v>
      </c>
      <c r="I2551">
        <v>0</v>
      </c>
      <c r="J2551">
        <v>0</v>
      </c>
      <c r="K2551">
        <v>0</v>
      </c>
      <c r="L2551">
        <v>0</v>
      </c>
      <c r="M2551" t="str">
        <v>GAVETA 72</v>
      </c>
    </row>
    <row r="2552" spans="1:13">
      <c r="A2552" t="s">
        <v>37</v>
      </c>
      <c r="B2552" s="158">
        <v>45954</v>
      </c>
      <c r="C2552">
        <v>0</v>
      </c>
      <c r="D2552">
        <v>0</v>
      </c>
      <c r="E2552">
        <v>480</v>
      </c>
      <c r="F2552">
        <v>0</v>
      </c>
      <c r="G2552">
        <v>0</v>
      </c>
      <c r="H2552">
        <v>0</v>
      </c>
      <c r="I2552">
        <v>0</v>
      </c>
      <c r="J2552">
        <v>0</v>
      </c>
      <c r="K2552">
        <v>0</v>
      </c>
      <c r="L2552">
        <v>0</v>
      </c>
      <c r="M2552" t="str">
        <v xml:space="preserve">GAVETA 72 Y 93
SE REALIZA SEGUIMIENTO CON CORTE AL 24 DE OCTUBRE EVIDENCIANDO QUE PRESENTA UN SALDO PENDIENTE DE 290 REGISTROS DE INVENTARIO KARDEX.
ADICIONAL A LO ANTERIOR DEL PROYECTO DAPRE REPORTAN UN SALDO PENDIENTE DE 611 REGISTROS  EQUIIVALENTES A 2,4 DIAS PARA META ESTABLECIDA EN EL PROYECTO ACTUAL
CONCLUSION: PRESENTA UN SALDO PENDIENTE DE 3,5 DIAS EN METAS DE PRODUCCION </v>
      </c>
    </row>
    <row r="2553" spans="1:13">
      <c r="A2553" t="s">
        <v>37</v>
      </c>
      <c r="B2553" s="158">
        <v>45955</v>
      </c>
      <c r="C2553">
        <v>0</v>
      </c>
      <c r="D2553">
        <v>0</v>
      </c>
      <c r="E2553">
        <v>0</v>
      </c>
      <c r="F2553">
        <v>0</v>
      </c>
      <c r="G2553">
        <v>0</v>
      </c>
      <c r="H2553">
        <v>0</v>
      </c>
      <c r="I2553">
        <v>0</v>
      </c>
      <c r="J2553">
        <v>0</v>
      </c>
      <c r="K2553">
        <v>0</v>
      </c>
      <c r="L2553">
        <v>0</v>
      </c>
      <c r="M2553">
        <v>0</v>
      </c>
    </row>
    <row r="2554" spans="1:13">
      <c r="A2554" t="s">
        <v>37</v>
      </c>
      <c r="B2554" s="158">
        <v>45956</v>
      </c>
      <c r="C2554">
        <v>0</v>
      </c>
      <c r="D2554">
        <v>0</v>
      </c>
      <c r="E2554">
        <v>0</v>
      </c>
      <c r="F2554">
        <v>0</v>
      </c>
      <c r="G2554">
        <v>0</v>
      </c>
      <c r="H2554">
        <v>0</v>
      </c>
      <c r="I2554">
        <v>0</v>
      </c>
      <c r="J2554">
        <v>0</v>
      </c>
      <c r="K2554">
        <v>0</v>
      </c>
      <c r="L2554">
        <v>0</v>
      </c>
      <c r="M2554">
        <v>0</v>
      </c>
    </row>
    <row r="2555" spans="1:13">
      <c r="A2555" t="s">
        <v>37</v>
      </c>
      <c r="B2555" s="158">
        <v>45957</v>
      </c>
      <c r="C2555">
        <v>0</v>
      </c>
      <c r="D2555">
        <v>0</v>
      </c>
      <c r="E2555">
        <v>0</v>
      </c>
      <c r="F2555">
        <v>0</v>
      </c>
      <c r="G2555">
        <v>0</v>
      </c>
      <c r="H2555">
        <v>0</v>
      </c>
      <c r="I2555">
        <v>0</v>
      </c>
      <c r="J2555">
        <v>0</v>
      </c>
      <c r="K2555">
        <v>0</v>
      </c>
      <c r="L2555">
        <v>0</v>
      </c>
      <c r="M2555">
        <v>0</v>
      </c>
    </row>
    <row r="2556" spans="1:13">
      <c r="A2556" t="s">
        <v>37</v>
      </c>
      <c r="B2556" s="158">
        <v>45958</v>
      </c>
      <c r="C2556">
        <v>0</v>
      </c>
      <c r="D2556">
        <v>0</v>
      </c>
      <c r="E2556">
        <v>0</v>
      </c>
      <c r="F2556">
        <v>0</v>
      </c>
      <c r="G2556">
        <v>0</v>
      </c>
      <c r="H2556">
        <v>0</v>
      </c>
      <c r="I2556">
        <v>0</v>
      </c>
      <c r="J2556">
        <v>0</v>
      </c>
      <c r="K2556">
        <v>0</v>
      </c>
      <c r="L2556">
        <v>0</v>
      </c>
      <c r="M2556">
        <v>0</v>
      </c>
    </row>
    <row r="2557" spans="1:13">
      <c r="A2557" t="s">
        <v>37</v>
      </c>
      <c r="B2557" s="158">
        <v>45959</v>
      </c>
      <c r="C2557">
        <v>0</v>
      </c>
      <c r="D2557">
        <v>0</v>
      </c>
      <c r="E2557">
        <v>0</v>
      </c>
      <c r="F2557">
        <v>0</v>
      </c>
      <c r="G2557">
        <v>0</v>
      </c>
      <c r="H2557">
        <v>0</v>
      </c>
      <c r="I2557">
        <v>0</v>
      </c>
      <c r="J2557">
        <v>0</v>
      </c>
      <c r="K2557">
        <v>0</v>
      </c>
      <c r="L2557">
        <v>0</v>
      </c>
      <c r="M2557">
        <v>0</v>
      </c>
    </row>
    <row r="2558" spans="1:13">
      <c r="A2558" t="s">
        <v>37</v>
      </c>
      <c r="B2558" s="158">
        <v>45960</v>
      </c>
      <c r="C2558">
        <v>0</v>
      </c>
      <c r="D2558">
        <v>0</v>
      </c>
      <c r="E2558">
        <v>0</v>
      </c>
      <c r="F2558">
        <v>0</v>
      </c>
      <c r="G2558">
        <v>0</v>
      </c>
      <c r="H2558">
        <v>0</v>
      </c>
      <c r="I2558">
        <v>0</v>
      </c>
      <c r="J2558">
        <v>0</v>
      </c>
      <c r="K2558">
        <v>0</v>
      </c>
      <c r="L2558">
        <v>0</v>
      </c>
      <c r="M2558">
        <v>0</v>
      </c>
    </row>
    <row r="2559" spans="1:13">
      <c r="A2559" t="s">
        <v>37</v>
      </c>
      <c r="B2559" s="158">
        <v>45961</v>
      </c>
      <c r="C2559">
        <v>0</v>
      </c>
      <c r="D2559">
        <v>0</v>
      </c>
      <c r="E2559">
        <v>0</v>
      </c>
      <c r="F2559">
        <v>0</v>
      </c>
      <c r="G2559">
        <v>0</v>
      </c>
      <c r="H2559">
        <v>0</v>
      </c>
      <c r="I2559">
        <v>0</v>
      </c>
      <c r="J2559">
        <v>0</v>
      </c>
      <c r="K2559">
        <v>0</v>
      </c>
      <c r="L2559">
        <v>0</v>
      </c>
      <c r="M2559">
        <v>0</v>
      </c>
    </row>
    <row r="2560" spans="1:13">
      <c r="A2560" t="s">
        <v>37</v>
      </c>
      <c r="B2560" s="158">
        <v>45962</v>
      </c>
      <c r="C2560">
        <v>0</v>
      </c>
      <c r="D2560">
        <v>0</v>
      </c>
      <c r="E2560">
        <v>0</v>
      </c>
      <c r="F2560">
        <v>0</v>
      </c>
      <c r="G2560">
        <v>0</v>
      </c>
      <c r="H2560">
        <v>0</v>
      </c>
      <c r="I2560">
        <v>0</v>
      </c>
      <c r="J2560">
        <v>0</v>
      </c>
      <c r="K2560">
        <v>0</v>
      </c>
      <c r="L2560">
        <v>0</v>
      </c>
      <c r="M2560">
        <v>0</v>
      </c>
    </row>
    <row r="2561" spans="1:13">
      <c r="A2561" t="s">
        <v>37</v>
      </c>
      <c r="B2561" s="158">
        <v>45963</v>
      </c>
      <c r="C2561">
        <v>0</v>
      </c>
      <c r="D2561">
        <v>0</v>
      </c>
      <c r="E2561">
        <v>0</v>
      </c>
      <c r="F2561">
        <v>0</v>
      </c>
      <c r="G2561">
        <v>0</v>
      </c>
      <c r="H2561">
        <v>0</v>
      </c>
      <c r="I2561">
        <v>0</v>
      </c>
      <c r="J2561">
        <v>0</v>
      </c>
      <c r="K2561">
        <v>0</v>
      </c>
      <c r="L2561">
        <v>0</v>
      </c>
      <c r="M2561">
        <v>0</v>
      </c>
    </row>
    <row r="2562" spans="1:13">
      <c r="A2562" t="s">
        <v>37</v>
      </c>
      <c r="B2562" s="158">
        <v>45964</v>
      </c>
      <c r="C2562">
        <v>0</v>
      </c>
      <c r="D2562">
        <v>0</v>
      </c>
      <c r="E2562">
        <v>0</v>
      </c>
      <c r="F2562">
        <v>0</v>
      </c>
      <c r="G2562">
        <v>0</v>
      </c>
      <c r="H2562">
        <v>0</v>
      </c>
      <c r="I2562">
        <v>0</v>
      </c>
      <c r="J2562">
        <v>0</v>
      </c>
      <c r="K2562">
        <v>0</v>
      </c>
      <c r="L2562">
        <v>0</v>
      </c>
      <c r="M2562">
        <v>0</v>
      </c>
    </row>
    <row r="2563" spans="1:13">
      <c r="A2563" t="s">
        <v>37</v>
      </c>
      <c r="B2563" s="158">
        <v>45965</v>
      </c>
      <c r="C2563">
        <v>0</v>
      </c>
      <c r="D2563">
        <v>0</v>
      </c>
      <c r="E2563">
        <v>1066</v>
      </c>
      <c r="F2563">
        <v>0</v>
      </c>
      <c r="G2563">
        <v>0</v>
      </c>
      <c r="H2563">
        <v>0</v>
      </c>
      <c r="I2563">
        <v>0</v>
      </c>
      <c r="J2563">
        <v>0</v>
      </c>
      <c r="K2563">
        <v>0</v>
      </c>
      <c r="L2563">
        <v>0</v>
      </c>
      <c r="M2563" t="str">
        <v xml:space="preserve">SE REALIZA SEGUIMIENTO CON CORTE AL 24/10/2025 EVIDENCIANDO QUE QUEDA AL DIA EN METAS DE PRIODUCCION Y PRESENTA UN SALDO A FAVOR DE 156 REGISTROS DEL PROESO DE LEVANTAMIENTO DE INVENTARIO FICHAS KARDEX 
REALIZA ENTREGA DEL CARNET INSTITUCIONAL Y BATA. </v>
      </c>
    </row>
    <row r="2564" spans="1:13">
      <c r="A2564" t="s">
        <v>37</v>
      </c>
      <c r="B2564" s="158">
        <v>45966</v>
      </c>
      <c r="C2564">
        <v>0</v>
      </c>
      <c r="D2564">
        <v>0</v>
      </c>
      <c r="E2564">
        <v>0</v>
      </c>
      <c r="F2564">
        <v>0</v>
      </c>
      <c r="G2564">
        <v>0</v>
      </c>
      <c r="H2564">
        <v>0</v>
      </c>
      <c r="I2564">
        <v>0</v>
      </c>
      <c r="J2564">
        <v>0</v>
      </c>
      <c r="K2564">
        <v>0</v>
      </c>
      <c r="L2564">
        <v>0</v>
      </c>
      <c r="M2564">
        <v>0</v>
      </c>
    </row>
    <row r="2565" spans="1:13">
      <c r="A2565" t="s">
        <v>37</v>
      </c>
      <c r="B2565" s="158">
        <v>45967</v>
      </c>
      <c r="C2565">
        <v>0</v>
      </c>
      <c r="D2565">
        <v>0</v>
      </c>
      <c r="E2565">
        <v>0</v>
      </c>
      <c r="F2565">
        <v>0</v>
      </c>
      <c r="G2565">
        <v>0</v>
      </c>
      <c r="H2565">
        <v>0</v>
      </c>
      <c r="I2565">
        <v>0</v>
      </c>
      <c r="J2565">
        <v>0</v>
      </c>
      <c r="K2565">
        <v>0</v>
      </c>
      <c r="L2565">
        <v>0</v>
      </c>
      <c r="M2565">
        <v>0</v>
      </c>
    </row>
    <row r="2566" spans="1:13">
      <c r="A2566" t="s">
        <v>37</v>
      </c>
      <c r="B2566" s="158">
        <v>45968</v>
      </c>
      <c r="C2566">
        <v>0</v>
      </c>
      <c r="D2566">
        <v>0</v>
      </c>
      <c r="E2566">
        <v>0</v>
      </c>
      <c r="F2566">
        <v>0</v>
      </c>
      <c r="G2566">
        <v>0</v>
      </c>
      <c r="H2566">
        <v>0</v>
      </c>
      <c r="I2566">
        <v>0</v>
      </c>
      <c r="J2566">
        <v>0</v>
      </c>
      <c r="K2566">
        <v>0</v>
      </c>
      <c r="L2566">
        <v>0</v>
      </c>
      <c r="M2566">
        <v>0</v>
      </c>
    </row>
    <row r="2567" spans="1:13">
      <c r="A2567" t="s">
        <v>37</v>
      </c>
      <c r="B2567" s="158">
        <v>45969</v>
      </c>
      <c r="C2567">
        <v>0</v>
      </c>
      <c r="D2567">
        <v>0</v>
      </c>
      <c r="E2567">
        <v>0</v>
      </c>
      <c r="F2567">
        <v>0</v>
      </c>
      <c r="G2567">
        <v>0</v>
      </c>
      <c r="H2567">
        <v>0</v>
      </c>
      <c r="I2567">
        <v>0</v>
      </c>
      <c r="J2567">
        <v>0</v>
      </c>
      <c r="K2567">
        <v>0</v>
      </c>
      <c r="L2567">
        <v>0</v>
      </c>
      <c r="M2567">
        <v>0</v>
      </c>
    </row>
    <row r="2568" spans="1:13">
      <c r="A2568" t="s">
        <v>37</v>
      </c>
      <c r="B2568" s="158">
        <v>45970</v>
      </c>
      <c r="C2568">
        <v>0</v>
      </c>
      <c r="D2568">
        <v>0</v>
      </c>
      <c r="E2568">
        <v>0</v>
      </c>
      <c r="F2568">
        <v>0</v>
      </c>
      <c r="G2568">
        <v>0</v>
      </c>
      <c r="H2568">
        <v>0</v>
      </c>
      <c r="I2568">
        <v>0</v>
      </c>
      <c r="J2568">
        <v>0</v>
      </c>
      <c r="K2568">
        <v>0</v>
      </c>
      <c r="L2568">
        <v>0</v>
      </c>
      <c r="M2568">
        <v>0</v>
      </c>
    </row>
    <row r="2569" spans="1:13">
      <c r="A2569" t="s">
        <v>37</v>
      </c>
      <c r="B2569" s="158">
        <v>45971</v>
      </c>
      <c r="C2569">
        <v>0</v>
      </c>
      <c r="D2569">
        <v>0</v>
      </c>
      <c r="E2569">
        <v>0</v>
      </c>
      <c r="F2569">
        <v>0</v>
      </c>
      <c r="G2569">
        <v>0</v>
      </c>
      <c r="H2569">
        <v>0</v>
      </c>
      <c r="I2569">
        <v>0</v>
      </c>
      <c r="J2569">
        <v>0</v>
      </c>
      <c r="K2569">
        <v>0</v>
      </c>
      <c r="L2569">
        <v>0</v>
      </c>
      <c r="M2569">
        <v>0</v>
      </c>
    </row>
    <row r="2570" spans="1:13">
      <c r="A2570" t="s">
        <v>37</v>
      </c>
      <c r="B2570" s="158">
        <v>45972</v>
      </c>
      <c r="C2570">
        <v>0</v>
      </c>
      <c r="D2570">
        <v>0</v>
      </c>
      <c r="E2570">
        <v>0</v>
      </c>
      <c r="F2570">
        <v>0</v>
      </c>
      <c r="G2570">
        <v>0</v>
      </c>
      <c r="H2570">
        <v>0</v>
      </c>
      <c r="I2570">
        <v>0</v>
      </c>
      <c r="J2570">
        <v>0</v>
      </c>
      <c r="K2570">
        <v>0</v>
      </c>
      <c r="L2570">
        <v>0</v>
      </c>
      <c r="M2570">
        <v>0</v>
      </c>
    </row>
    <row r="2571" spans="1:13">
      <c r="A2571" t="s">
        <v>37</v>
      </c>
      <c r="B2571" s="158">
        <v>45973</v>
      </c>
      <c r="C2571">
        <v>0</v>
      </c>
      <c r="D2571">
        <v>0</v>
      </c>
      <c r="E2571">
        <v>0</v>
      </c>
      <c r="F2571">
        <v>0</v>
      </c>
      <c r="G2571">
        <v>0</v>
      </c>
      <c r="H2571">
        <v>0</v>
      </c>
      <c r="I2571">
        <v>0</v>
      </c>
      <c r="J2571">
        <v>0</v>
      </c>
      <c r="K2571">
        <v>0</v>
      </c>
      <c r="L2571">
        <v>0</v>
      </c>
      <c r="M2571">
        <v>0</v>
      </c>
    </row>
    <row r="2572" spans="1:13">
      <c r="A2572" t="s">
        <v>37</v>
      </c>
      <c r="B2572" s="158">
        <v>45974</v>
      </c>
      <c r="C2572">
        <v>0</v>
      </c>
      <c r="D2572">
        <v>0</v>
      </c>
      <c r="E2572">
        <v>0</v>
      </c>
      <c r="F2572">
        <v>0</v>
      </c>
      <c r="G2572">
        <v>0</v>
      </c>
      <c r="H2572">
        <v>0</v>
      </c>
      <c r="I2572">
        <v>0</v>
      </c>
      <c r="J2572">
        <v>0</v>
      </c>
      <c r="K2572">
        <v>0</v>
      </c>
      <c r="L2572">
        <v>0</v>
      </c>
      <c r="M2572">
        <v>0</v>
      </c>
    </row>
    <row r="2573" spans="1:13">
      <c r="A2573" t="s">
        <v>37</v>
      </c>
      <c r="B2573" s="158">
        <v>45975</v>
      </c>
      <c r="C2573">
        <v>0</v>
      </c>
      <c r="D2573">
        <v>0</v>
      </c>
      <c r="E2573">
        <v>0</v>
      </c>
      <c r="F2573">
        <v>0</v>
      </c>
      <c r="G2573">
        <v>0</v>
      </c>
      <c r="H2573">
        <v>0</v>
      </c>
      <c r="I2573">
        <v>0</v>
      </c>
      <c r="J2573">
        <v>0</v>
      </c>
      <c r="K2573">
        <v>0</v>
      </c>
      <c r="L2573">
        <v>0</v>
      </c>
      <c r="M2573">
        <v>0</v>
      </c>
    </row>
    <row r="2574" spans="1:13">
      <c r="A2574" t="s">
        <v>37</v>
      </c>
      <c r="B2574" s="158">
        <v>45976</v>
      </c>
      <c r="C2574">
        <v>0</v>
      </c>
      <c r="D2574">
        <v>0</v>
      </c>
      <c r="E2574">
        <v>0</v>
      </c>
      <c r="F2574">
        <v>0</v>
      </c>
      <c r="G2574">
        <v>0</v>
      </c>
      <c r="H2574">
        <v>0</v>
      </c>
      <c r="I2574">
        <v>0</v>
      </c>
      <c r="J2574">
        <v>0</v>
      </c>
      <c r="K2574">
        <v>0</v>
      </c>
      <c r="L2574">
        <v>0</v>
      </c>
      <c r="M2574">
        <v>0</v>
      </c>
    </row>
    <row r="2575" spans="1:13">
      <c r="A2575" t="s">
        <v>37</v>
      </c>
      <c r="B2575" s="158">
        <v>45977</v>
      </c>
      <c r="C2575">
        <v>0</v>
      </c>
      <c r="D2575">
        <v>0</v>
      </c>
      <c r="E2575">
        <v>0</v>
      </c>
      <c r="F2575">
        <v>0</v>
      </c>
      <c r="G2575">
        <v>0</v>
      </c>
      <c r="H2575">
        <v>0</v>
      </c>
      <c r="I2575">
        <v>0</v>
      </c>
      <c r="J2575">
        <v>0</v>
      </c>
      <c r="K2575">
        <v>0</v>
      </c>
      <c r="L2575">
        <v>0</v>
      </c>
      <c r="M2575">
        <v>0</v>
      </c>
    </row>
    <row r="2576" spans="1:13">
      <c r="A2576" t="s">
        <v>37</v>
      </c>
      <c r="B2576" s="158">
        <v>45978</v>
      </c>
      <c r="C2576">
        <v>0</v>
      </c>
      <c r="D2576">
        <v>0</v>
      </c>
      <c r="E2576">
        <v>0</v>
      </c>
      <c r="F2576">
        <v>0</v>
      </c>
      <c r="G2576">
        <v>0</v>
      </c>
      <c r="H2576">
        <v>0</v>
      </c>
      <c r="I2576">
        <v>0</v>
      </c>
      <c r="J2576">
        <v>0</v>
      </c>
      <c r="K2576">
        <v>0</v>
      </c>
      <c r="L2576">
        <v>0</v>
      </c>
      <c r="M2576">
        <v>0</v>
      </c>
    </row>
    <row r="2577" spans="1:13">
      <c r="A2577" t="s">
        <v>37</v>
      </c>
      <c r="B2577" s="158">
        <v>45979</v>
      </c>
      <c r="C2577">
        <v>0</v>
      </c>
      <c r="D2577">
        <v>0</v>
      </c>
      <c r="E2577">
        <v>0</v>
      </c>
      <c r="F2577">
        <v>0</v>
      </c>
      <c r="G2577">
        <v>0</v>
      </c>
      <c r="H2577">
        <v>0</v>
      </c>
      <c r="I2577">
        <v>0</v>
      </c>
      <c r="J2577">
        <v>0</v>
      </c>
      <c r="K2577">
        <v>0</v>
      </c>
      <c r="L2577">
        <v>0</v>
      </c>
      <c r="M2577">
        <v>0</v>
      </c>
    </row>
    <row r="2578" spans="1:13">
      <c r="A2578" t="s">
        <v>37</v>
      </c>
      <c r="B2578" s="158">
        <v>45980</v>
      </c>
      <c r="C2578">
        <v>0</v>
      </c>
      <c r="D2578">
        <v>0</v>
      </c>
      <c r="E2578">
        <v>0</v>
      </c>
      <c r="F2578">
        <v>0</v>
      </c>
      <c r="G2578">
        <v>0</v>
      </c>
      <c r="H2578">
        <v>0</v>
      </c>
      <c r="I2578">
        <v>0</v>
      </c>
      <c r="J2578">
        <v>0</v>
      </c>
      <c r="K2578">
        <v>0</v>
      </c>
      <c r="L2578">
        <v>0</v>
      </c>
      <c r="M2578">
        <v>0</v>
      </c>
    </row>
    <row r="2579" spans="1:13">
      <c r="A2579" t="s">
        <v>37</v>
      </c>
      <c r="B2579" s="158">
        <v>45981</v>
      </c>
      <c r="C2579">
        <v>0</v>
      </c>
      <c r="D2579">
        <v>0</v>
      </c>
      <c r="E2579">
        <v>0</v>
      </c>
      <c r="F2579">
        <v>0</v>
      </c>
      <c r="G2579">
        <v>0</v>
      </c>
      <c r="H2579">
        <v>0</v>
      </c>
      <c r="I2579">
        <v>0</v>
      </c>
      <c r="J2579">
        <v>0</v>
      </c>
      <c r="K2579">
        <v>0</v>
      </c>
      <c r="L2579">
        <v>0</v>
      </c>
      <c r="M2579">
        <v>0</v>
      </c>
    </row>
    <row r="2580" spans="1:13">
      <c r="A2580" t="s">
        <v>37</v>
      </c>
      <c r="B2580" s="158">
        <v>45982</v>
      </c>
      <c r="C2580">
        <v>0</v>
      </c>
      <c r="D2580">
        <v>0</v>
      </c>
      <c r="E2580">
        <v>0</v>
      </c>
      <c r="F2580">
        <v>0</v>
      </c>
      <c r="G2580">
        <v>0</v>
      </c>
      <c r="H2580">
        <v>0</v>
      </c>
      <c r="I2580">
        <v>0</v>
      </c>
      <c r="J2580">
        <v>0</v>
      </c>
      <c r="K2580">
        <v>0</v>
      </c>
      <c r="L2580">
        <v>0</v>
      </c>
      <c r="M2580">
        <v>0</v>
      </c>
    </row>
    <row r="2581" spans="1:13">
      <c r="A2581" t="s">
        <v>37</v>
      </c>
      <c r="B2581" s="158">
        <v>45983</v>
      </c>
      <c r="C2581">
        <v>0</v>
      </c>
      <c r="D2581">
        <v>0</v>
      </c>
      <c r="E2581">
        <v>0</v>
      </c>
      <c r="F2581">
        <v>0</v>
      </c>
      <c r="G2581">
        <v>0</v>
      </c>
      <c r="H2581">
        <v>0</v>
      </c>
      <c r="I2581">
        <v>0</v>
      </c>
      <c r="J2581">
        <v>0</v>
      </c>
      <c r="K2581">
        <v>0</v>
      </c>
      <c r="L2581">
        <v>0</v>
      </c>
      <c r="M2581">
        <v>0</v>
      </c>
    </row>
    <row r="2582" spans="1:13">
      <c r="A2582" t="s">
        <v>37</v>
      </c>
      <c r="B2582" s="158">
        <v>45984</v>
      </c>
      <c r="C2582">
        <v>0</v>
      </c>
      <c r="D2582">
        <v>0</v>
      </c>
      <c r="E2582">
        <v>0</v>
      </c>
      <c r="F2582">
        <v>0</v>
      </c>
      <c r="G2582">
        <v>0</v>
      </c>
      <c r="H2582">
        <v>0</v>
      </c>
      <c r="I2582">
        <v>0</v>
      </c>
      <c r="J2582">
        <v>0</v>
      </c>
      <c r="K2582">
        <v>0</v>
      </c>
      <c r="L2582">
        <v>0</v>
      </c>
      <c r="M2582">
        <v>0</v>
      </c>
    </row>
    <row r="2583" spans="1:13">
      <c r="A2583" t="s">
        <v>37</v>
      </c>
      <c r="B2583" s="158">
        <v>45985</v>
      </c>
      <c r="C2583">
        <v>0</v>
      </c>
      <c r="D2583">
        <v>0</v>
      </c>
      <c r="E2583">
        <v>0</v>
      </c>
      <c r="F2583">
        <v>0</v>
      </c>
      <c r="G2583">
        <v>0</v>
      </c>
      <c r="H2583">
        <v>0</v>
      </c>
      <c r="I2583">
        <v>0</v>
      </c>
      <c r="J2583">
        <v>0</v>
      </c>
      <c r="K2583">
        <v>0</v>
      </c>
      <c r="L2583">
        <v>0</v>
      </c>
      <c r="M2583">
        <v>0</v>
      </c>
    </row>
    <row r="2584" spans="1:13">
      <c r="A2584" t="s">
        <v>37</v>
      </c>
      <c r="B2584" s="158">
        <v>45986</v>
      </c>
      <c r="C2584">
        <v>0</v>
      </c>
      <c r="D2584">
        <v>0</v>
      </c>
      <c r="E2584">
        <v>0</v>
      </c>
      <c r="F2584">
        <v>0</v>
      </c>
      <c r="G2584">
        <v>0</v>
      </c>
      <c r="H2584">
        <v>0</v>
      </c>
      <c r="I2584">
        <v>0</v>
      </c>
      <c r="J2584">
        <v>0</v>
      </c>
      <c r="K2584">
        <v>0</v>
      </c>
      <c r="L2584">
        <v>0</v>
      </c>
      <c r="M2584">
        <v>0</v>
      </c>
    </row>
    <row r="2585" spans="1:13">
      <c r="A2585" t="s">
        <v>37</v>
      </c>
      <c r="B2585" s="158">
        <v>45987</v>
      </c>
      <c r="C2585">
        <v>0</v>
      </c>
      <c r="D2585">
        <v>0</v>
      </c>
      <c r="E2585">
        <v>0</v>
      </c>
      <c r="F2585">
        <v>0</v>
      </c>
      <c r="G2585">
        <v>0</v>
      </c>
      <c r="H2585">
        <v>0</v>
      </c>
      <c r="I2585">
        <v>0</v>
      </c>
      <c r="J2585">
        <v>0</v>
      </c>
      <c r="K2585">
        <v>0</v>
      </c>
      <c r="L2585">
        <v>0</v>
      </c>
      <c r="M2585">
        <v>0</v>
      </c>
    </row>
    <row r="2586" spans="1:13">
      <c r="A2586" t="s">
        <v>37</v>
      </c>
      <c r="B2586" s="158">
        <v>45988</v>
      </c>
      <c r="C2586">
        <v>0</v>
      </c>
      <c r="D2586">
        <v>0</v>
      </c>
      <c r="E2586">
        <v>0</v>
      </c>
      <c r="F2586">
        <v>0</v>
      </c>
      <c r="G2586">
        <v>0</v>
      </c>
      <c r="H2586">
        <v>0</v>
      </c>
      <c r="I2586">
        <v>0</v>
      </c>
      <c r="J2586">
        <v>0</v>
      </c>
      <c r="K2586">
        <v>0</v>
      </c>
      <c r="L2586">
        <v>0</v>
      </c>
      <c r="M2586">
        <v>0</v>
      </c>
    </row>
    <row r="2587" spans="1:13">
      <c r="A2587" t="s">
        <v>37</v>
      </c>
      <c r="B2587" s="158">
        <v>45989</v>
      </c>
      <c r="C2587">
        <v>0</v>
      </c>
      <c r="D2587">
        <v>0</v>
      </c>
      <c r="E2587">
        <v>0</v>
      </c>
      <c r="F2587">
        <v>0</v>
      </c>
      <c r="G2587">
        <v>0</v>
      </c>
      <c r="H2587">
        <v>0</v>
      </c>
      <c r="I2587">
        <v>0</v>
      </c>
      <c r="J2587">
        <v>0</v>
      </c>
      <c r="K2587">
        <v>0</v>
      </c>
      <c r="L2587">
        <v>0</v>
      </c>
      <c r="M2587">
        <v>0</v>
      </c>
    </row>
    <row r="2588" spans="1:13">
      <c r="A2588" t="s">
        <v>37</v>
      </c>
      <c r="B2588" s="158">
        <v>45990</v>
      </c>
      <c r="C2588">
        <v>0</v>
      </c>
      <c r="D2588">
        <v>0</v>
      </c>
      <c r="E2588">
        <v>0</v>
      </c>
      <c r="F2588">
        <v>0</v>
      </c>
      <c r="G2588">
        <v>0</v>
      </c>
      <c r="H2588">
        <v>0</v>
      </c>
      <c r="I2588">
        <v>0</v>
      </c>
      <c r="J2588">
        <v>0</v>
      </c>
      <c r="K2588">
        <v>0</v>
      </c>
      <c r="L2588">
        <v>0</v>
      </c>
      <c r="M2588">
        <v>0</v>
      </c>
    </row>
    <row r="2589" spans="1:13">
      <c r="A2589" t="s">
        <v>37</v>
      </c>
      <c r="B2589" s="158">
        <v>45991</v>
      </c>
      <c r="C2589">
        <v>0</v>
      </c>
      <c r="D2589">
        <v>0</v>
      </c>
      <c r="E2589">
        <v>0</v>
      </c>
      <c r="F2589">
        <v>0</v>
      </c>
      <c r="G2589">
        <v>0</v>
      </c>
      <c r="H2589">
        <v>0</v>
      </c>
      <c r="I2589">
        <v>0</v>
      </c>
      <c r="J2589">
        <v>0</v>
      </c>
      <c r="K2589">
        <v>0</v>
      </c>
      <c r="L2589">
        <v>0</v>
      </c>
      <c r="M2589">
        <v>0</v>
      </c>
    </row>
    <row r="2590" spans="1:13">
      <c r="A2590" t="s">
        <v>37</v>
      </c>
      <c r="B2590" s="158">
        <v>45992</v>
      </c>
      <c r="C2590">
        <v>0</v>
      </c>
      <c r="D2590">
        <v>0</v>
      </c>
      <c r="E2590">
        <v>0</v>
      </c>
      <c r="F2590">
        <v>0</v>
      </c>
      <c r="G2590">
        <v>0</v>
      </c>
      <c r="H2590">
        <v>0</v>
      </c>
      <c r="I2590">
        <v>0</v>
      </c>
      <c r="J2590">
        <v>0</v>
      </c>
      <c r="K2590">
        <v>0</v>
      </c>
      <c r="L2590">
        <v>0</v>
      </c>
      <c r="M2590">
        <v>0</v>
      </c>
    </row>
    <row r="2591" spans="1:13">
      <c r="A2591" t="s">
        <v>37</v>
      </c>
      <c r="B2591" s="158">
        <v>45993</v>
      </c>
      <c r="C2591">
        <v>0</v>
      </c>
      <c r="D2591">
        <v>0</v>
      </c>
      <c r="E2591">
        <v>0</v>
      </c>
      <c r="F2591">
        <v>0</v>
      </c>
      <c r="G2591">
        <v>0</v>
      </c>
      <c r="H2591">
        <v>0</v>
      </c>
      <c r="I2591">
        <v>0</v>
      </c>
      <c r="J2591">
        <v>0</v>
      </c>
      <c r="K2591">
        <v>0</v>
      </c>
      <c r="L2591">
        <v>0</v>
      </c>
      <c r="M2591">
        <v>0</v>
      </c>
    </row>
    <row r="2592" spans="1:13">
      <c r="A2592" t="s">
        <v>37</v>
      </c>
      <c r="B2592" s="158">
        <v>45994</v>
      </c>
      <c r="C2592">
        <v>0</v>
      </c>
      <c r="D2592">
        <v>0</v>
      </c>
      <c r="E2592">
        <v>0</v>
      </c>
      <c r="F2592">
        <v>0</v>
      </c>
      <c r="G2592">
        <v>0</v>
      </c>
      <c r="H2592">
        <v>0</v>
      </c>
      <c r="I2592">
        <v>0</v>
      </c>
      <c r="J2592">
        <v>0</v>
      </c>
      <c r="K2592">
        <v>0</v>
      </c>
      <c r="L2592">
        <v>0</v>
      </c>
      <c r="M2592">
        <v>0</v>
      </c>
    </row>
    <row r="2593" spans="1:13">
      <c r="A2593" t="s">
        <v>37</v>
      </c>
      <c r="B2593" s="158">
        <v>45995</v>
      </c>
      <c r="C2593">
        <v>0</v>
      </c>
      <c r="D2593">
        <v>0</v>
      </c>
      <c r="E2593">
        <v>0</v>
      </c>
      <c r="F2593">
        <v>0</v>
      </c>
      <c r="G2593">
        <v>0</v>
      </c>
      <c r="H2593">
        <v>0</v>
      </c>
      <c r="I2593">
        <v>0</v>
      </c>
      <c r="J2593">
        <v>0</v>
      </c>
      <c r="K2593">
        <v>0</v>
      </c>
      <c r="L2593">
        <v>0</v>
      </c>
      <c r="M2593">
        <v>0</v>
      </c>
    </row>
    <row r="2594" spans="1:13">
      <c r="A2594" t="s">
        <v>37</v>
      </c>
      <c r="B2594" s="158">
        <v>45996</v>
      </c>
      <c r="C2594">
        <v>0</v>
      </c>
      <c r="D2594">
        <v>0</v>
      </c>
      <c r="E2594">
        <v>0</v>
      </c>
      <c r="F2594">
        <v>0</v>
      </c>
      <c r="G2594">
        <v>0</v>
      </c>
      <c r="H2594">
        <v>0</v>
      </c>
      <c r="I2594">
        <v>0</v>
      </c>
      <c r="J2594">
        <v>0</v>
      </c>
      <c r="K2594">
        <v>0</v>
      </c>
      <c r="L2594">
        <v>0</v>
      </c>
      <c r="M2594">
        <v>0</v>
      </c>
    </row>
    <row r="2595" spans="1:13">
      <c r="A2595" t="s">
        <v>37</v>
      </c>
      <c r="B2595" s="158">
        <v>45997</v>
      </c>
      <c r="C2595">
        <v>0</v>
      </c>
      <c r="D2595">
        <v>0</v>
      </c>
      <c r="E2595">
        <v>0</v>
      </c>
      <c r="F2595">
        <v>0</v>
      </c>
      <c r="G2595">
        <v>0</v>
      </c>
      <c r="H2595">
        <v>0</v>
      </c>
      <c r="I2595">
        <v>0</v>
      </c>
      <c r="J2595">
        <v>0</v>
      </c>
      <c r="K2595">
        <v>0</v>
      </c>
      <c r="L2595">
        <v>0</v>
      </c>
      <c r="M2595">
        <v>0</v>
      </c>
    </row>
    <row r="2596" spans="1:13">
      <c r="A2596" t="s">
        <v>37</v>
      </c>
      <c r="B2596" s="158">
        <v>45998</v>
      </c>
      <c r="C2596">
        <v>0</v>
      </c>
      <c r="D2596">
        <v>0</v>
      </c>
      <c r="E2596">
        <v>0</v>
      </c>
      <c r="F2596">
        <v>0</v>
      </c>
      <c r="G2596">
        <v>0</v>
      </c>
      <c r="H2596">
        <v>0</v>
      </c>
      <c r="I2596">
        <v>0</v>
      </c>
      <c r="J2596">
        <v>0</v>
      </c>
      <c r="K2596">
        <v>0</v>
      </c>
      <c r="L2596">
        <v>0</v>
      </c>
      <c r="M2596">
        <v>0</v>
      </c>
    </row>
    <row r="2597" spans="1:13">
      <c r="A2597" t="s">
        <v>37</v>
      </c>
      <c r="B2597" s="158">
        <v>45999</v>
      </c>
      <c r="C2597">
        <v>0</v>
      </c>
      <c r="D2597">
        <v>0</v>
      </c>
      <c r="E2597">
        <v>0</v>
      </c>
      <c r="F2597">
        <v>0</v>
      </c>
      <c r="G2597">
        <v>0</v>
      </c>
      <c r="H2597">
        <v>0</v>
      </c>
      <c r="I2597">
        <v>0</v>
      </c>
      <c r="J2597">
        <v>0</v>
      </c>
      <c r="K2597">
        <v>0</v>
      </c>
      <c r="L2597">
        <v>0</v>
      </c>
      <c r="M2597">
        <v>0</v>
      </c>
    </row>
    <row r="2598" spans="1:13">
      <c r="A2598" t="s">
        <v>37</v>
      </c>
      <c r="B2598" s="158">
        <v>46000</v>
      </c>
      <c r="C2598">
        <v>0</v>
      </c>
      <c r="D2598">
        <v>0</v>
      </c>
      <c r="E2598">
        <v>0</v>
      </c>
      <c r="F2598">
        <v>0</v>
      </c>
      <c r="G2598">
        <v>0</v>
      </c>
      <c r="H2598">
        <v>0</v>
      </c>
      <c r="I2598">
        <v>0</v>
      </c>
      <c r="J2598">
        <v>0</v>
      </c>
      <c r="K2598">
        <v>0</v>
      </c>
      <c r="L2598">
        <v>0</v>
      </c>
      <c r="M2598">
        <v>0</v>
      </c>
    </row>
    <row r="2599" spans="1:13">
      <c r="A2599" t="s">
        <v>37</v>
      </c>
      <c r="B2599" s="158">
        <v>46001</v>
      </c>
      <c r="C2599">
        <v>0</v>
      </c>
      <c r="D2599">
        <v>0</v>
      </c>
      <c r="E2599">
        <v>0</v>
      </c>
      <c r="F2599">
        <v>0</v>
      </c>
      <c r="G2599">
        <v>0</v>
      </c>
      <c r="H2599">
        <v>0</v>
      </c>
      <c r="I2599">
        <v>0</v>
      </c>
      <c r="J2599">
        <v>0</v>
      </c>
      <c r="K2599">
        <v>0</v>
      </c>
      <c r="L2599">
        <v>0</v>
      </c>
      <c r="M2599">
        <v>0</v>
      </c>
    </row>
    <row r="2600" spans="1:13">
      <c r="A2600" t="s">
        <v>37</v>
      </c>
      <c r="B2600" s="158">
        <v>46002</v>
      </c>
      <c r="C2600">
        <v>0</v>
      </c>
      <c r="D2600">
        <v>0</v>
      </c>
      <c r="E2600">
        <v>0</v>
      </c>
      <c r="F2600">
        <v>0</v>
      </c>
      <c r="G2600">
        <v>0</v>
      </c>
      <c r="H2600">
        <v>0</v>
      </c>
      <c r="I2600">
        <v>0</v>
      </c>
      <c r="J2600">
        <v>0</v>
      </c>
      <c r="K2600">
        <v>0</v>
      </c>
      <c r="L2600">
        <v>0</v>
      </c>
      <c r="M2600">
        <v>0</v>
      </c>
    </row>
    <row r="2601" spans="1:13">
      <c r="A2601" t="s">
        <v>37</v>
      </c>
      <c r="B2601" s="158">
        <v>46003</v>
      </c>
      <c r="C2601">
        <v>0</v>
      </c>
      <c r="D2601">
        <v>0</v>
      </c>
      <c r="E2601">
        <v>0</v>
      </c>
      <c r="F2601">
        <v>0</v>
      </c>
      <c r="G2601">
        <v>0</v>
      </c>
      <c r="H2601">
        <v>0</v>
      </c>
      <c r="I2601">
        <v>0</v>
      </c>
      <c r="J2601">
        <v>0</v>
      </c>
      <c r="K2601">
        <v>0</v>
      </c>
      <c r="L2601">
        <v>0</v>
      </c>
      <c r="M2601">
        <v>0</v>
      </c>
    </row>
    <row r="2602" spans="1:13">
      <c r="A2602" t="s">
        <v>37</v>
      </c>
      <c r="B2602" s="158">
        <v>46004</v>
      </c>
      <c r="C2602">
        <v>0</v>
      </c>
      <c r="D2602">
        <v>0</v>
      </c>
      <c r="E2602">
        <v>0</v>
      </c>
      <c r="F2602">
        <v>0</v>
      </c>
      <c r="G2602">
        <v>0</v>
      </c>
      <c r="H2602">
        <v>0</v>
      </c>
      <c r="I2602">
        <v>0</v>
      </c>
      <c r="J2602">
        <v>0</v>
      </c>
      <c r="K2602">
        <v>0</v>
      </c>
      <c r="L2602">
        <v>0</v>
      </c>
      <c r="M2602">
        <v>0</v>
      </c>
    </row>
    <row r="2603" spans="1:13">
      <c r="A2603" t="s">
        <v>37</v>
      </c>
      <c r="B2603" s="158">
        <v>46005</v>
      </c>
      <c r="C2603">
        <v>0</v>
      </c>
      <c r="D2603">
        <v>0</v>
      </c>
      <c r="E2603">
        <v>0</v>
      </c>
      <c r="F2603">
        <v>0</v>
      </c>
      <c r="G2603">
        <v>0</v>
      </c>
      <c r="H2603">
        <v>0</v>
      </c>
      <c r="I2603">
        <v>0</v>
      </c>
      <c r="J2603">
        <v>0</v>
      </c>
      <c r="K2603">
        <v>0</v>
      </c>
      <c r="L2603">
        <v>0</v>
      </c>
      <c r="M2603">
        <v>0</v>
      </c>
    </row>
    <row r="2604" spans="1:13">
      <c r="A2604" t="s">
        <v>37</v>
      </c>
      <c r="B2604" s="158">
        <v>46006</v>
      </c>
      <c r="C2604">
        <v>0</v>
      </c>
      <c r="D2604">
        <v>0</v>
      </c>
      <c r="E2604">
        <v>0</v>
      </c>
      <c r="F2604">
        <v>0</v>
      </c>
      <c r="G2604">
        <v>0</v>
      </c>
      <c r="H2604">
        <v>0</v>
      </c>
      <c r="I2604">
        <v>0</v>
      </c>
      <c r="J2604">
        <v>0</v>
      </c>
      <c r="K2604">
        <v>0</v>
      </c>
      <c r="L2604">
        <v>0</v>
      </c>
      <c r="M2604">
        <v>0</v>
      </c>
    </row>
    <row r="2605" spans="1:13">
      <c r="A2605" t="s">
        <v>37</v>
      </c>
      <c r="B2605" s="158">
        <v>46007</v>
      </c>
      <c r="C2605">
        <v>0</v>
      </c>
      <c r="D2605">
        <v>0</v>
      </c>
      <c r="E2605">
        <v>0</v>
      </c>
      <c r="F2605">
        <v>0</v>
      </c>
      <c r="G2605">
        <v>0</v>
      </c>
      <c r="H2605">
        <v>0</v>
      </c>
      <c r="I2605">
        <v>0</v>
      </c>
      <c r="J2605">
        <v>0</v>
      </c>
      <c r="K2605">
        <v>0</v>
      </c>
      <c r="L2605">
        <v>0</v>
      </c>
      <c r="M2605">
        <v>0</v>
      </c>
    </row>
    <row r="2606" spans="1:13">
      <c r="A2606" t="s">
        <v>37</v>
      </c>
      <c r="B2606" s="158">
        <v>46008</v>
      </c>
      <c r="C2606">
        <v>0</v>
      </c>
      <c r="D2606">
        <v>0</v>
      </c>
      <c r="E2606">
        <v>0</v>
      </c>
      <c r="F2606">
        <v>0</v>
      </c>
      <c r="G2606">
        <v>0</v>
      </c>
      <c r="H2606">
        <v>0</v>
      </c>
      <c r="I2606">
        <v>0</v>
      </c>
      <c r="J2606">
        <v>0</v>
      </c>
      <c r="K2606">
        <v>0</v>
      </c>
      <c r="L2606">
        <v>0</v>
      </c>
      <c r="M2606">
        <v>0</v>
      </c>
    </row>
    <row r="2607" spans="1:13">
      <c r="A2607" t="s">
        <v>37</v>
      </c>
      <c r="B2607" s="158">
        <v>46009</v>
      </c>
      <c r="C2607">
        <v>0</v>
      </c>
      <c r="D2607">
        <v>0</v>
      </c>
      <c r="E2607">
        <v>0</v>
      </c>
      <c r="F2607">
        <v>0</v>
      </c>
      <c r="G2607">
        <v>0</v>
      </c>
      <c r="H2607">
        <v>0</v>
      </c>
      <c r="I2607">
        <v>0</v>
      </c>
      <c r="J2607">
        <v>0</v>
      </c>
      <c r="K2607">
        <v>0</v>
      </c>
      <c r="L2607">
        <v>0</v>
      </c>
      <c r="M2607">
        <v>0</v>
      </c>
    </row>
    <row r="2608" spans="1:13">
      <c r="A2608" t="s">
        <v>37</v>
      </c>
      <c r="B2608" s="158">
        <v>46010</v>
      </c>
      <c r="C2608">
        <v>0</v>
      </c>
      <c r="D2608">
        <v>0</v>
      </c>
      <c r="E2608">
        <v>0</v>
      </c>
      <c r="F2608">
        <v>0</v>
      </c>
      <c r="G2608">
        <v>0</v>
      </c>
      <c r="H2608">
        <v>0</v>
      </c>
      <c r="I2608">
        <v>0</v>
      </c>
      <c r="J2608">
        <v>0</v>
      </c>
      <c r="K2608">
        <v>0</v>
      </c>
      <c r="L2608">
        <v>0</v>
      </c>
      <c r="M2608">
        <v>0</v>
      </c>
    </row>
    <row r="2609" spans="1:13">
      <c r="A2609" t="s">
        <v>37</v>
      </c>
      <c r="B2609" s="158">
        <v>46011</v>
      </c>
      <c r="C2609">
        <v>0</v>
      </c>
      <c r="D2609">
        <v>0</v>
      </c>
      <c r="E2609">
        <v>0</v>
      </c>
      <c r="F2609">
        <v>0</v>
      </c>
      <c r="G2609">
        <v>0</v>
      </c>
      <c r="H2609">
        <v>0</v>
      </c>
      <c r="I2609">
        <v>0</v>
      </c>
      <c r="J2609">
        <v>0</v>
      </c>
      <c r="K2609">
        <v>0</v>
      </c>
      <c r="L2609">
        <v>0</v>
      </c>
      <c r="M2609">
        <v>0</v>
      </c>
    </row>
    <row r="2610" spans="1:13">
      <c r="A2610" t="s">
        <v>37</v>
      </c>
      <c r="B2610" s="158">
        <v>46012</v>
      </c>
      <c r="C2610">
        <v>0</v>
      </c>
      <c r="D2610">
        <v>0</v>
      </c>
      <c r="E2610">
        <v>0</v>
      </c>
      <c r="F2610">
        <v>0</v>
      </c>
      <c r="G2610">
        <v>0</v>
      </c>
      <c r="H2610">
        <v>0</v>
      </c>
      <c r="I2610">
        <v>0</v>
      </c>
      <c r="J2610">
        <v>0</v>
      </c>
      <c r="K2610">
        <v>0</v>
      </c>
      <c r="L2610">
        <v>0</v>
      </c>
      <c r="M2610">
        <v>0</v>
      </c>
    </row>
    <row r="2611" spans="1:13">
      <c r="A2611" t="s">
        <v>37</v>
      </c>
      <c r="B2611" s="158">
        <v>46013</v>
      </c>
      <c r="C2611">
        <v>0</v>
      </c>
      <c r="D2611">
        <v>0</v>
      </c>
      <c r="E2611">
        <v>0</v>
      </c>
      <c r="F2611">
        <v>0</v>
      </c>
      <c r="G2611">
        <v>0</v>
      </c>
      <c r="H2611">
        <v>0</v>
      </c>
      <c r="I2611">
        <v>0</v>
      </c>
      <c r="J2611">
        <v>0</v>
      </c>
      <c r="K2611">
        <v>0</v>
      </c>
      <c r="L2611">
        <v>0</v>
      </c>
      <c r="M2611">
        <v>0</v>
      </c>
    </row>
    <row r="2612" spans="1:13">
      <c r="A2612" t="s">
        <v>37</v>
      </c>
      <c r="B2612" s="158">
        <v>46014</v>
      </c>
      <c r="C2612">
        <v>0</v>
      </c>
      <c r="D2612">
        <v>0</v>
      </c>
      <c r="E2612">
        <v>0</v>
      </c>
      <c r="F2612">
        <v>0</v>
      </c>
      <c r="G2612">
        <v>0</v>
      </c>
      <c r="H2612">
        <v>0</v>
      </c>
      <c r="I2612">
        <v>0</v>
      </c>
      <c r="J2612">
        <v>0</v>
      </c>
      <c r="K2612">
        <v>0</v>
      </c>
      <c r="L2612">
        <v>0</v>
      </c>
      <c r="M2612">
        <v>0</v>
      </c>
    </row>
    <row r="2613" spans="1:13">
      <c r="A2613" t="s">
        <v>37</v>
      </c>
      <c r="B2613" s="158">
        <v>46015</v>
      </c>
      <c r="C2613">
        <v>0</v>
      </c>
      <c r="D2613">
        <v>0</v>
      </c>
      <c r="E2613">
        <v>0</v>
      </c>
      <c r="F2613">
        <v>0</v>
      </c>
      <c r="G2613">
        <v>0</v>
      </c>
      <c r="H2613">
        <v>0</v>
      </c>
      <c r="I2613">
        <v>0</v>
      </c>
      <c r="J2613">
        <v>0</v>
      </c>
      <c r="K2613">
        <v>0</v>
      </c>
      <c r="L2613">
        <v>0</v>
      </c>
      <c r="M2613">
        <v>0</v>
      </c>
    </row>
    <row r="2614" spans="1:13">
      <c r="A2614" t="s">
        <v>37</v>
      </c>
      <c r="B2614" s="158">
        <v>46016</v>
      </c>
      <c r="C2614">
        <v>0</v>
      </c>
      <c r="D2614">
        <v>0</v>
      </c>
      <c r="E2614">
        <v>0</v>
      </c>
      <c r="F2614">
        <v>0</v>
      </c>
      <c r="G2614">
        <v>0</v>
      </c>
      <c r="H2614">
        <v>0</v>
      </c>
      <c r="I2614">
        <v>0</v>
      </c>
      <c r="J2614">
        <v>0</v>
      </c>
      <c r="K2614">
        <v>0</v>
      </c>
      <c r="L2614">
        <v>0</v>
      </c>
      <c r="M2614">
        <v>0</v>
      </c>
    </row>
    <row r="2615" spans="1:13">
      <c r="A2615" t="s">
        <v>37</v>
      </c>
      <c r="B2615" s="158">
        <v>46017</v>
      </c>
      <c r="C2615">
        <v>0</v>
      </c>
      <c r="D2615">
        <v>0</v>
      </c>
      <c r="E2615">
        <v>0</v>
      </c>
      <c r="F2615">
        <v>0</v>
      </c>
      <c r="G2615">
        <v>0</v>
      </c>
      <c r="H2615">
        <v>0</v>
      </c>
      <c r="I2615">
        <v>0</v>
      </c>
      <c r="J2615">
        <v>0</v>
      </c>
      <c r="K2615">
        <v>0</v>
      </c>
      <c r="L2615">
        <v>0</v>
      </c>
      <c r="M2615">
        <v>0</v>
      </c>
    </row>
    <row r="2616" spans="1:13">
      <c r="A2616" t="s">
        <v>37</v>
      </c>
      <c r="B2616" s="158">
        <v>46018</v>
      </c>
      <c r="C2616">
        <v>0</v>
      </c>
      <c r="D2616">
        <v>0</v>
      </c>
      <c r="E2616">
        <v>0</v>
      </c>
      <c r="F2616">
        <v>0</v>
      </c>
      <c r="G2616">
        <v>0</v>
      </c>
      <c r="H2616">
        <v>0</v>
      </c>
      <c r="I2616">
        <v>0</v>
      </c>
      <c r="J2616">
        <v>0</v>
      </c>
      <c r="K2616">
        <v>0</v>
      </c>
      <c r="L2616">
        <v>0</v>
      </c>
      <c r="M2616">
        <v>0</v>
      </c>
    </row>
    <row r="2617" spans="1:13">
      <c r="A2617" t="s">
        <v>37</v>
      </c>
      <c r="B2617" s="158">
        <v>46019</v>
      </c>
      <c r="C2617">
        <v>0</v>
      </c>
      <c r="D2617">
        <v>0</v>
      </c>
      <c r="E2617">
        <v>0</v>
      </c>
      <c r="F2617">
        <v>0</v>
      </c>
      <c r="G2617">
        <v>0</v>
      </c>
      <c r="H2617">
        <v>0</v>
      </c>
      <c r="I2617">
        <v>0</v>
      </c>
      <c r="J2617">
        <v>0</v>
      </c>
      <c r="K2617">
        <v>0</v>
      </c>
      <c r="L2617">
        <v>0</v>
      </c>
      <c r="M2617">
        <v>0</v>
      </c>
    </row>
    <row r="2618" spans="1:13">
      <c r="A2618" t="s">
        <v>37</v>
      </c>
      <c r="B2618" s="158">
        <v>46020</v>
      </c>
      <c r="C2618">
        <v>0</v>
      </c>
      <c r="D2618">
        <v>0</v>
      </c>
      <c r="E2618">
        <v>0</v>
      </c>
      <c r="F2618">
        <v>0</v>
      </c>
      <c r="G2618">
        <v>0</v>
      </c>
      <c r="H2618">
        <v>0</v>
      </c>
      <c r="I2618">
        <v>0</v>
      </c>
      <c r="J2618">
        <v>0</v>
      </c>
      <c r="K2618">
        <v>0</v>
      </c>
      <c r="L2618">
        <v>0</v>
      </c>
      <c r="M2618">
        <v>0</v>
      </c>
    </row>
    <row r="2619" spans="1:13">
      <c r="A2619" t="s">
        <v>37</v>
      </c>
      <c r="B2619" s="158">
        <v>46021</v>
      </c>
      <c r="C2619">
        <v>0</v>
      </c>
      <c r="D2619">
        <v>0</v>
      </c>
      <c r="E2619">
        <v>0</v>
      </c>
      <c r="F2619">
        <v>0</v>
      </c>
      <c r="G2619">
        <v>0</v>
      </c>
      <c r="H2619">
        <v>0</v>
      </c>
      <c r="I2619">
        <v>0</v>
      </c>
      <c r="J2619">
        <v>0</v>
      </c>
      <c r="K2619">
        <v>0</v>
      </c>
      <c r="L2619">
        <v>0</v>
      </c>
      <c r="M2619">
        <v>0</v>
      </c>
    </row>
    <row r="2620" spans="1:13">
      <c r="A2620" t="s">
        <v>37</v>
      </c>
      <c r="B2620" s="158">
        <v>46022</v>
      </c>
      <c r="C2620">
        <v>0</v>
      </c>
      <c r="D2620">
        <v>0</v>
      </c>
      <c r="E2620">
        <v>0</v>
      </c>
      <c r="F2620">
        <v>0</v>
      </c>
      <c r="G2620">
        <v>0</v>
      </c>
      <c r="H2620">
        <v>0</v>
      </c>
      <c r="I2620">
        <v>0</v>
      </c>
      <c r="J2620">
        <v>0</v>
      </c>
      <c r="K2620">
        <v>0</v>
      </c>
      <c r="L2620">
        <v>0</v>
      </c>
      <c r="M2620">
        <v>0</v>
      </c>
    </row>
    <row r="2621" spans="1:13">
      <c r="A2621" t="s">
        <v>38</v>
      </c>
      <c r="B2621" s="158" cm="1">
        <f t="array" ref="B2621:M2719">+'CAROL MARTINEZ'!A5:L103</f>
        <v>45924</v>
      </c>
      <c r="C2621">
        <v>0</v>
      </c>
      <c r="D2621">
        <v>0</v>
      </c>
      <c r="E2621">
        <v>0</v>
      </c>
      <c r="F2621">
        <v>0</v>
      </c>
      <c r="G2621">
        <v>0</v>
      </c>
      <c r="H2621">
        <v>0</v>
      </c>
      <c r="I2621">
        <v>0</v>
      </c>
      <c r="J2621">
        <v>0</v>
      </c>
      <c r="K2621">
        <v>0</v>
      </c>
      <c r="L2621">
        <v>0</v>
      </c>
      <c r="M2621">
        <v>0</v>
      </c>
    </row>
    <row r="2622" spans="1:13">
      <c r="A2622" t="s">
        <v>38</v>
      </c>
      <c r="B2622" s="158">
        <v>45925</v>
      </c>
      <c r="C2622">
        <v>0</v>
      </c>
      <c r="D2622">
        <v>0</v>
      </c>
      <c r="E2622">
        <v>0</v>
      </c>
      <c r="F2622">
        <v>0</v>
      </c>
      <c r="G2622">
        <v>0</v>
      </c>
      <c r="H2622">
        <v>0</v>
      </c>
      <c r="I2622">
        <v>0</v>
      </c>
      <c r="J2622">
        <v>0</v>
      </c>
      <c r="K2622">
        <v>0</v>
      </c>
      <c r="L2622">
        <v>0</v>
      </c>
      <c r="M2622">
        <v>0</v>
      </c>
    </row>
    <row r="2623" spans="1:13">
      <c r="A2623" t="s">
        <v>38</v>
      </c>
      <c r="B2623" s="158">
        <v>45926</v>
      </c>
      <c r="C2623">
        <v>0</v>
      </c>
      <c r="D2623">
        <v>0</v>
      </c>
      <c r="E2623">
        <v>0</v>
      </c>
      <c r="F2623">
        <v>0</v>
      </c>
      <c r="G2623">
        <v>0</v>
      </c>
      <c r="H2623">
        <v>0</v>
      </c>
      <c r="I2623">
        <v>0</v>
      </c>
      <c r="J2623">
        <v>0</v>
      </c>
      <c r="K2623">
        <v>0</v>
      </c>
      <c r="L2623">
        <v>0</v>
      </c>
      <c r="M2623">
        <v>0</v>
      </c>
    </row>
    <row r="2624" spans="1:13">
      <c r="A2624" t="s">
        <v>38</v>
      </c>
      <c r="B2624" s="158">
        <v>45927</v>
      </c>
      <c r="C2624">
        <v>0</v>
      </c>
      <c r="D2624">
        <v>0</v>
      </c>
      <c r="E2624">
        <v>0</v>
      </c>
      <c r="F2624">
        <v>0</v>
      </c>
      <c r="G2624">
        <v>0</v>
      </c>
      <c r="H2624">
        <v>0</v>
      </c>
      <c r="I2624">
        <v>0</v>
      </c>
      <c r="J2624">
        <v>0</v>
      </c>
      <c r="K2624">
        <v>0</v>
      </c>
      <c r="L2624">
        <v>0</v>
      </c>
      <c r="M2624">
        <v>0</v>
      </c>
    </row>
    <row r="2625" spans="1:13">
      <c r="A2625" t="s">
        <v>38</v>
      </c>
      <c r="B2625" s="158">
        <v>45928</v>
      </c>
      <c r="C2625">
        <v>0</v>
      </c>
      <c r="D2625">
        <v>0</v>
      </c>
      <c r="E2625">
        <v>0</v>
      </c>
      <c r="F2625">
        <v>0</v>
      </c>
      <c r="G2625">
        <v>0</v>
      </c>
      <c r="H2625">
        <v>0</v>
      </c>
      <c r="I2625">
        <v>0</v>
      </c>
      <c r="J2625">
        <v>0</v>
      </c>
      <c r="K2625">
        <v>0</v>
      </c>
      <c r="L2625">
        <v>0</v>
      </c>
      <c r="M2625">
        <v>0</v>
      </c>
    </row>
    <row r="2626" spans="1:13">
      <c r="A2626" t="s">
        <v>38</v>
      </c>
      <c r="B2626" s="158">
        <v>45929</v>
      </c>
      <c r="C2626">
        <v>0</v>
      </c>
      <c r="D2626">
        <v>0</v>
      </c>
      <c r="E2626">
        <v>0</v>
      </c>
      <c r="F2626">
        <v>0</v>
      </c>
      <c r="G2626">
        <v>0</v>
      </c>
      <c r="H2626">
        <v>0</v>
      </c>
      <c r="I2626">
        <v>0</v>
      </c>
      <c r="J2626">
        <v>0</v>
      </c>
      <c r="K2626">
        <v>0</v>
      </c>
      <c r="L2626">
        <v>0</v>
      </c>
      <c r="M2626">
        <v>0</v>
      </c>
    </row>
    <row r="2627" spans="1:13">
      <c r="A2627" t="s">
        <v>38</v>
      </c>
      <c r="B2627" s="158">
        <v>45930</v>
      </c>
      <c r="C2627">
        <v>0</v>
      </c>
      <c r="D2627">
        <v>0</v>
      </c>
      <c r="E2627">
        <v>0</v>
      </c>
      <c r="F2627">
        <v>0</v>
      </c>
      <c r="G2627">
        <v>0</v>
      </c>
      <c r="H2627">
        <v>0</v>
      </c>
      <c r="I2627">
        <v>0</v>
      </c>
      <c r="J2627">
        <v>0</v>
      </c>
      <c r="K2627">
        <v>0</v>
      </c>
      <c r="L2627">
        <v>0</v>
      </c>
      <c r="M2627">
        <v>0</v>
      </c>
    </row>
    <row r="2628" spans="1:13">
      <c r="A2628" t="s">
        <v>38</v>
      </c>
      <c r="B2628" s="158">
        <v>45931</v>
      </c>
      <c r="C2628">
        <v>0</v>
      </c>
      <c r="D2628">
        <v>0</v>
      </c>
      <c r="E2628">
        <v>0</v>
      </c>
      <c r="F2628">
        <v>0</v>
      </c>
      <c r="G2628">
        <v>0</v>
      </c>
      <c r="H2628">
        <v>0</v>
      </c>
      <c r="I2628">
        <v>0</v>
      </c>
      <c r="J2628">
        <v>0</v>
      </c>
      <c r="K2628">
        <v>0</v>
      </c>
      <c r="L2628">
        <v>0</v>
      </c>
      <c r="M2628">
        <v>0</v>
      </c>
    </row>
    <row r="2629" spans="1:13">
      <c r="A2629" t="s">
        <v>38</v>
      </c>
      <c r="B2629" s="158">
        <v>45932</v>
      </c>
      <c r="C2629">
        <v>0</v>
      </c>
      <c r="D2629">
        <v>0</v>
      </c>
      <c r="E2629">
        <v>0</v>
      </c>
      <c r="F2629">
        <v>0</v>
      </c>
      <c r="G2629">
        <v>0</v>
      </c>
      <c r="H2629">
        <v>0</v>
      </c>
      <c r="I2629">
        <v>0</v>
      </c>
      <c r="J2629">
        <v>0</v>
      </c>
      <c r="K2629">
        <v>0</v>
      </c>
      <c r="L2629">
        <v>0</v>
      </c>
      <c r="M2629">
        <v>0</v>
      </c>
    </row>
    <row r="2630" spans="1:13">
      <c r="A2630" t="s">
        <v>38</v>
      </c>
      <c r="B2630" s="158">
        <v>45933</v>
      </c>
      <c r="C2630">
        <v>0</v>
      </c>
      <c r="D2630">
        <v>0</v>
      </c>
      <c r="E2630">
        <v>0</v>
      </c>
      <c r="F2630">
        <v>0</v>
      </c>
      <c r="G2630">
        <v>0</v>
      </c>
      <c r="H2630">
        <v>0</v>
      </c>
      <c r="I2630">
        <v>0</v>
      </c>
      <c r="J2630">
        <v>0</v>
      </c>
      <c r="K2630">
        <v>0</v>
      </c>
      <c r="L2630">
        <v>0</v>
      </c>
      <c r="M2630">
        <v>0</v>
      </c>
    </row>
    <row r="2631" spans="1:13">
      <c r="A2631" t="s">
        <v>38</v>
      </c>
      <c r="B2631" s="158">
        <v>45934</v>
      </c>
      <c r="C2631">
        <v>0</v>
      </c>
      <c r="D2631">
        <v>0</v>
      </c>
      <c r="E2631">
        <v>0</v>
      </c>
      <c r="F2631">
        <v>0</v>
      </c>
      <c r="G2631">
        <v>0</v>
      </c>
      <c r="H2631">
        <v>0</v>
      </c>
      <c r="I2631">
        <v>0</v>
      </c>
      <c r="J2631">
        <v>0</v>
      </c>
      <c r="K2631">
        <v>0</v>
      </c>
      <c r="L2631">
        <v>0</v>
      </c>
      <c r="M2631">
        <v>0</v>
      </c>
    </row>
    <row r="2632" spans="1:13">
      <c r="A2632" t="s">
        <v>38</v>
      </c>
      <c r="B2632" s="158">
        <v>45935</v>
      </c>
      <c r="C2632">
        <v>0</v>
      </c>
      <c r="D2632">
        <v>0</v>
      </c>
      <c r="E2632">
        <v>0</v>
      </c>
      <c r="F2632">
        <v>0</v>
      </c>
      <c r="G2632">
        <v>0</v>
      </c>
      <c r="H2632">
        <v>0</v>
      </c>
      <c r="I2632">
        <v>0</v>
      </c>
      <c r="J2632">
        <v>0</v>
      </c>
      <c r="K2632">
        <v>0</v>
      </c>
      <c r="L2632">
        <v>0</v>
      </c>
      <c r="M2632">
        <v>0</v>
      </c>
    </row>
    <row r="2633" spans="1:13">
      <c r="A2633" t="s">
        <v>38</v>
      </c>
      <c r="B2633" s="158">
        <v>45936</v>
      </c>
      <c r="C2633">
        <v>0</v>
      </c>
      <c r="D2633">
        <v>0</v>
      </c>
      <c r="E2633">
        <v>0</v>
      </c>
      <c r="F2633">
        <v>0</v>
      </c>
      <c r="G2633">
        <v>0</v>
      </c>
      <c r="H2633">
        <v>0</v>
      </c>
      <c r="I2633">
        <v>0</v>
      </c>
      <c r="J2633">
        <v>0</v>
      </c>
      <c r="K2633">
        <v>0</v>
      </c>
      <c r="L2633">
        <v>0</v>
      </c>
      <c r="M2633" t="str">
        <v>ES REMITIDA DEL PROYECTO DAPRE
INGRESA PROYECTO MINDEFENSA 06/10/2025
CURVA DE APRENDIZAJE 
PROCESO ORDENACION
GAVETA 54</v>
      </c>
    </row>
    <row r="2634" spans="1:13">
      <c r="A2634" t="s">
        <v>38</v>
      </c>
      <c r="B2634" s="158">
        <v>45937</v>
      </c>
      <c r="C2634">
        <v>0</v>
      </c>
      <c r="D2634">
        <v>0</v>
      </c>
      <c r="E2634">
        <v>0</v>
      </c>
      <c r="F2634">
        <v>0</v>
      </c>
      <c r="G2634">
        <v>0</v>
      </c>
      <c r="H2634">
        <v>0</v>
      </c>
      <c r="I2634">
        <v>0</v>
      </c>
      <c r="J2634">
        <v>0</v>
      </c>
      <c r="K2634">
        <v>0</v>
      </c>
      <c r="L2634">
        <v>0</v>
      </c>
      <c r="M2634">
        <v>0</v>
      </c>
    </row>
    <row r="2635" spans="1:13">
      <c r="A2635" t="s">
        <v>38</v>
      </c>
      <c r="B2635" s="158">
        <v>45938</v>
      </c>
      <c r="C2635">
        <v>1</v>
      </c>
      <c r="D2635">
        <v>0</v>
      </c>
      <c r="E2635">
        <v>0</v>
      </c>
      <c r="F2635">
        <v>0</v>
      </c>
      <c r="G2635">
        <v>0</v>
      </c>
      <c r="H2635">
        <v>0</v>
      </c>
      <c r="I2635">
        <v>0</v>
      </c>
      <c r="J2635">
        <v>0</v>
      </c>
      <c r="K2635">
        <v>0</v>
      </c>
      <c r="L2635">
        <v>0</v>
      </c>
      <c r="M2635" t="str">
        <v>GAVETA 54</v>
      </c>
    </row>
    <row r="2636" spans="1:13">
      <c r="A2636" t="s">
        <v>38</v>
      </c>
      <c r="B2636" s="158">
        <v>45939</v>
      </c>
      <c r="C2636">
        <v>0</v>
      </c>
      <c r="D2636">
        <v>0</v>
      </c>
      <c r="E2636">
        <v>80</v>
      </c>
      <c r="F2636">
        <v>0</v>
      </c>
      <c r="G2636">
        <v>0</v>
      </c>
      <c r="H2636">
        <v>0</v>
      </c>
      <c r="I2636">
        <v>0</v>
      </c>
      <c r="J2636">
        <v>0</v>
      </c>
      <c r="K2636">
        <v>0</v>
      </c>
      <c r="L2636">
        <v>0</v>
      </c>
      <c r="M2636" t="str">
        <v>GAVETA 43</v>
      </c>
    </row>
    <row r="2637" spans="1:13">
      <c r="A2637" t="s">
        <v>38</v>
      </c>
      <c r="B2637" s="158">
        <v>45940</v>
      </c>
      <c r="C2637">
        <v>0</v>
      </c>
      <c r="D2637">
        <v>0</v>
      </c>
      <c r="E2637">
        <v>112</v>
      </c>
      <c r="F2637">
        <v>0</v>
      </c>
      <c r="G2637">
        <v>0</v>
      </c>
      <c r="H2637">
        <v>0</v>
      </c>
      <c r="I2637">
        <v>0</v>
      </c>
      <c r="J2637">
        <v>0</v>
      </c>
      <c r="K2637">
        <v>0</v>
      </c>
      <c r="L2637">
        <v>0</v>
      </c>
      <c r="M2637" t="str">
        <v>GAVETA 43</v>
      </c>
    </row>
    <row r="2638" spans="1:13">
      <c r="A2638" t="s">
        <v>38</v>
      </c>
      <c r="B2638" s="158">
        <v>45941</v>
      </c>
      <c r="C2638">
        <v>0</v>
      </c>
      <c r="D2638">
        <v>0</v>
      </c>
      <c r="E2638">
        <v>0</v>
      </c>
      <c r="F2638">
        <v>0</v>
      </c>
      <c r="G2638">
        <v>0</v>
      </c>
      <c r="H2638">
        <v>0</v>
      </c>
      <c r="I2638">
        <v>0</v>
      </c>
      <c r="J2638">
        <v>0</v>
      </c>
      <c r="K2638">
        <v>0</v>
      </c>
      <c r="L2638">
        <v>0</v>
      </c>
      <c r="M2638">
        <v>0</v>
      </c>
    </row>
    <row r="2639" spans="1:13">
      <c r="A2639" t="s">
        <v>38</v>
      </c>
      <c r="B2639" s="158">
        <v>45942</v>
      </c>
      <c r="C2639">
        <v>0</v>
      </c>
      <c r="D2639">
        <v>0</v>
      </c>
      <c r="E2639">
        <v>0</v>
      </c>
      <c r="F2639">
        <v>0</v>
      </c>
      <c r="G2639">
        <v>0</v>
      </c>
      <c r="H2639">
        <v>0</v>
      </c>
      <c r="I2639">
        <v>0</v>
      </c>
      <c r="J2639">
        <v>0</v>
      </c>
      <c r="K2639">
        <v>0</v>
      </c>
      <c r="L2639">
        <v>0</v>
      </c>
      <c r="M2639">
        <v>0</v>
      </c>
    </row>
    <row r="2640" spans="1:13">
      <c r="A2640" t="s">
        <v>38</v>
      </c>
      <c r="B2640" s="158">
        <v>45943</v>
      </c>
      <c r="C2640">
        <v>0</v>
      </c>
      <c r="D2640">
        <v>0</v>
      </c>
      <c r="E2640">
        <v>0</v>
      </c>
      <c r="F2640">
        <v>0</v>
      </c>
      <c r="G2640">
        <v>0</v>
      </c>
      <c r="H2640">
        <v>0</v>
      </c>
      <c r="I2640">
        <v>0</v>
      </c>
      <c r="J2640">
        <v>0</v>
      </c>
      <c r="K2640">
        <v>0</v>
      </c>
      <c r="L2640">
        <v>0</v>
      </c>
      <c r="M2640">
        <v>0</v>
      </c>
    </row>
    <row r="2641" spans="1:13">
      <c r="A2641" t="s">
        <v>38</v>
      </c>
      <c r="B2641" s="158">
        <v>45944</v>
      </c>
      <c r="C2641">
        <v>0</v>
      </c>
      <c r="D2641">
        <v>0</v>
      </c>
      <c r="E2641">
        <v>260</v>
      </c>
      <c r="F2641">
        <v>0</v>
      </c>
      <c r="G2641">
        <v>0</v>
      </c>
      <c r="H2641">
        <v>0</v>
      </c>
      <c r="I2641">
        <v>0</v>
      </c>
      <c r="J2641">
        <v>0</v>
      </c>
      <c r="K2641">
        <v>0</v>
      </c>
      <c r="L2641">
        <v>0</v>
      </c>
      <c r="M2641" t="str">
        <v>GAVETA 43</v>
      </c>
    </row>
    <row r="2642" spans="1:13">
      <c r="A2642" t="s">
        <v>38</v>
      </c>
      <c r="B2642" s="158">
        <v>45945</v>
      </c>
      <c r="C2642">
        <v>0</v>
      </c>
      <c r="D2642">
        <v>0</v>
      </c>
      <c r="E2642">
        <v>260</v>
      </c>
      <c r="F2642">
        <v>0</v>
      </c>
      <c r="G2642">
        <v>0</v>
      </c>
      <c r="H2642">
        <v>0</v>
      </c>
      <c r="I2642">
        <v>0</v>
      </c>
      <c r="J2642">
        <v>0</v>
      </c>
      <c r="K2642">
        <v>0</v>
      </c>
      <c r="L2642">
        <v>0</v>
      </c>
      <c r="M2642" t="str">
        <v>GAVETA 43
SE REALIZA SEGUIMIENTO EVIDENCIANDO UN SALDO PENDIENTE DE 1 GAVETA DE ORDENACION Y 328 REGISTROS FUID KARDEX
ADICIONAL A LO ANTERIOR SE REPORTO DEL PROYECTO DAPRE UN SALDO PENDIENTE DE 825 REGISTROS
LO ANTERIOR PARA UN TOTAL DE 1153 REGISTROS Y 1 GAVETA DE ORDENACION EQUIVALENTES A 5,4 DIAS DE RPODUCCION</v>
      </c>
    </row>
    <row r="2643" spans="1:13">
      <c r="A2643" t="s">
        <v>38</v>
      </c>
      <c r="B2643" s="158">
        <v>45946</v>
      </c>
      <c r="C2643">
        <v>0</v>
      </c>
      <c r="D2643">
        <v>0</v>
      </c>
      <c r="E2643">
        <v>227</v>
      </c>
      <c r="F2643">
        <v>0</v>
      </c>
      <c r="G2643">
        <v>1300</v>
      </c>
      <c r="H2643">
        <v>0</v>
      </c>
      <c r="I2643">
        <v>0</v>
      </c>
      <c r="J2643">
        <v>0</v>
      </c>
      <c r="K2643">
        <v>0</v>
      </c>
      <c r="L2643">
        <v>0</v>
      </c>
      <c r="M2643" t="str">
        <v>GAVETA 43</v>
      </c>
    </row>
    <row r="2644" spans="1:13">
      <c r="A2644" t="s">
        <v>38</v>
      </c>
      <c r="B2644" s="158">
        <v>45947</v>
      </c>
      <c r="C2644">
        <v>0</v>
      </c>
      <c r="D2644">
        <v>0</v>
      </c>
      <c r="E2644">
        <v>0</v>
      </c>
      <c r="F2644">
        <v>0</v>
      </c>
      <c r="G2644">
        <v>0</v>
      </c>
      <c r="H2644">
        <v>0</v>
      </c>
      <c r="I2644">
        <v>0</v>
      </c>
      <c r="J2644">
        <v>0</v>
      </c>
      <c r="K2644">
        <v>0</v>
      </c>
      <c r="L2644">
        <v>0</v>
      </c>
      <c r="M2644">
        <v>0</v>
      </c>
    </row>
    <row r="2645" spans="1:13">
      <c r="A2645" t="s">
        <v>38</v>
      </c>
      <c r="B2645" s="158">
        <v>45948</v>
      </c>
      <c r="C2645">
        <v>0</v>
      </c>
      <c r="D2645">
        <v>0</v>
      </c>
      <c r="E2645">
        <v>224</v>
      </c>
      <c r="F2645">
        <v>0</v>
      </c>
      <c r="G2645">
        <v>0</v>
      </c>
      <c r="H2645">
        <v>0</v>
      </c>
      <c r="I2645">
        <v>0</v>
      </c>
      <c r="J2645">
        <v>0</v>
      </c>
      <c r="K2645">
        <v>0</v>
      </c>
      <c r="L2645">
        <v>0</v>
      </c>
      <c r="M2645" t="str">
        <v>GAVETA 74</v>
      </c>
    </row>
    <row r="2646" spans="1:13">
      <c r="A2646" t="s">
        <v>38</v>
      </c>
      <c r="B2646" s="158">
        <v>45949</v>
      </c>
      <c r="C2646">
        <v>0</v>
      </c>
      <c r="D2646">
        <v>0</v>
      </c>
      <c r="E2646">
        <v>0</v>
      </c>
      <c r="F2646">
        <v>0</v>
      </c>
      <c r="G2646">
        <v>0</v>
      </c>
      <c r="H2646">
        <v>0</v>
      </c>
      <c r="I2646">
        <v>0</v>
      </c>
      <c r="J2646">
        <v>0</v>
      </c>
      <c r="K2646">
        <v>0</v>
      </c>
      <c r="L2646">
        <v>0</v>
      </c>
      <c r="M2646">
        <v>0</v>
      </c>
    </row>
    <row r="2647" spans="1:13">
      <c r="A2647" t="s">
        <v>38</v>
      </c>
      <c r="B2647" s="158">
        <v>45950</v>
      </c>
      <c r="C2647">
        <v>0</v>
      </c>
      <c r="D2647">
        <v>0</v>
      </c>
      <c r="E2647">
        <v>265</v>
      </c>
      <c r="F2647">
        <v>0</v>
      </c>
      <c r="G2647">
        <v>0</v>
      </c>
      <c r="H2647">
        <v>0</v>
      </c>
      <c r="I2647">
        <v>0</v>
      </c>
      <c r="J2647">
        <v>0</v>
      </c>
      <c r="K2647">
        <v>0</v>
      </c>
      <c r="L2647">
        <v>0</v>
      </c>
      <c r="M2647" t="str">
        <v>GAVETA 74</v>
      </c>
    </row>
    <row r="2648" spans="1:13">
      <c r="A2648" t="s">
        <v>38</v>
      </c>
      <c r="B2648" s="158">
        <v>45951</v>
      </c>
      <c r="C2648">
        <v>0</v>
      </c>
      <c r="D2648">
        <v>0</v>
      </c>
      <c r="E2648">
        <v>265</v>
      </c>
      <c r="F2648">
        <v>0</v>
      </c>
      <c r="G2648">
        <v>0</v>
      </c>
      <c r="H2648">
        <v>0</v>
      </c>
      <c r="I2648">
        <v>0</v>
      </c>
      <c r="J2648">
        <v>0</v>
      </c>
      <c r="K2648">
        <v>0</v>
      </c>
      <c r="L2648">
        <v>0</v>
      </c>
      <c r="M2648" t="str">
        <v>GAVETA 74</v>
      </c>
    </row>
    <row r="2649" spans="1:13">
      <c r="A2649" t="s">
        <v>38</v>
      </c>
      <c r="B2649" s="158">
        <v>45952</v>
      </c>
      <c r="C2649">
        <v>0</v>
      </c>
      <c r="D2649">
        <v>0</v>
      </c>
      <c r="E2649">
        <v>263</v>
      </c>
      <c r="F2649">
        <v>0</v>
      </c>
      <c r="G2649">
        <v>0</v>
      </c>
      <c r="H2649">
        <v>0</v>
      </c>
      <c r="I2649">
        <v>0</v>
      </c>
      <c r="J2649">
        <v>0</v>
      </c>
      <c r="K2649">
        <v>0</v>
      </c>
      <c r="L2649">
        <v>0</v>
      </c>
      <c r="M2649" t="str">
        <v>GAVETA 74</v>
      </c>
    </row>
    <row r="2650" spans="1:13">
      <c r="A2650" t="s">
        <v>38</v>
      </c>
      <c r="B2650" s="158">
        <v>45953</v>
      </c>
      <c r="C2650">
        <v>0</v>
      </c>
      <c r="D2650">
        <v>0</v>
      </c>
      <c r="E2650">
        <v>0</v>
      </c>
      <c r="F2650">
        <v>0</v>
      </c>
      <c r="G2650">
        <v>32</v>
      </c>
      <c r="H2650">
        <v>0</v>
      </c>
      <c r="I2650">
        <v>0</v>
      </c>
      <c r="J2650">
        <v>0</v>
      </c>
      <c r="K2650">
        <v>0</v>
      </c>
      <c r="L2650">
        <v>0</v>
      </c>
      <c r="M2650" t="str">
        <v>INICIO PRUEBAS PROCESO ACTUALIZACION DE INVENTARIO CARPETAS Y LIBROS
CURVA DEL PROCESO</v>
      </c>
    </row>
    <row r="2651" spans="1:13">
      <c r="A2651" t="s">
        <v>38</v>
      </c>
      <c r="B2651" s="158">
        <v>45954</v>
      </c>
      <c r="C2651">
        <v>0</v>
      </c>
      <c r="D2651">
        <v>0</v>
      </c>
      <c r="E2651">
        <v>0</v>
      </c>
      <c r="F2651">
        <v>0</v>
      </c>
      <c r="G2651">
        <v>61</v>
      </c>
      <c r="H2651">
        <v>0</v>
      </c>
      <c r="I2651">
        <v>0</v>
      </c>
      <c r="J2651">
        <v>0</v>
      </c>
      <c r="K2651">
        <v>0</v>
      </c>
      <c r="L2651">
        <v>0</v>
      </c>
      <c r="M2651" t="str">
        <v xml:space="preserve">SE REALIZA SEGUIMIENTO CON CORTE AL 24 DE OCTUBRE EVIDENCIANDO QUE TIENE UN SALDO PENDIENTE DE 5,7 DIAS EN METAS DE PRODUCCION </v>
      </c>
    </row>
    <row r="2652" spans="1:13">
      <c r="A2652" t="s">
        <v>38</v>
      </c>
      <c r="B2652" s="158">
        <v>45955</v>
      </c>
      <c r="C2652">
        <v>0</v>
      </c>
      <c r="D2652">
        <v>0</v>
      </c>
      <c r="E2652">
        <v>0</v>
      </c>
      <c r="F2652">
        <v>0</v>
      </c>
      <c r="G2652">
        <v>0</v>
      </c>
      <c r="H2652">
        <v>0</v>
      </c>
      <c r="I2652">
        <v>0</v>
      </c>
      <c r="J2652">
        <v>0</v>
      </c>
      <c r="K2652">
        <v>0</v>
      </c>
      <c r="L2652">
        <v>0</v>
      </c>
      <c r="M2652">
        <v>0</v>
      </c>
    </row>
    <row r="2653" spans="1:13">
      <c r="A2653" t="s">
        <v>38</v>
      </c>
      <c r="B2653" s="158">
        <v>45956</v>
      </c>
      <c r="C2653">
        <v>0</v>
      </c>
      <c r="D2653">
        <v>0</v>
      </c>
      <c r="E2653">
        <v>0</v>
      </c>
      <c r="F2653">
        <v>0</v>
      </c>
      <c r="G2653">
        <v>0</v>
      </c>
      <c r="H2653">
        <v>0</v>
      </c>
      <c r="I2653">
        <v>0</v>
      </c>
      <c r="J2653">
        <v>0</v>
      </c>
      <c r="K2653">
        <v>0</v>
      </c>
      <c r="L2653">
        <v>0</v>
      </c>
      <c r="M2653">
        <v>0</v>
      </c>
    </row>
    <row r="2654" spans="1:13">
      <c r="A2654" t="s">
        <v>38</v>
      </c>
      <c r="B2654" s="158">
        <v>45957</v>
      </c>
      <c r="C2654">
        <v>0</v>
      </c>
      <c r="D2654">
        <v>0</v>
      </c>
      <c r="E2654">
        <v>0</v>
      </c>
      <c r="F2654">
        <v>0</v>
      </c>
      <c r="G2654">
        <v>0</v>
      </c>
      <c r="H2654">
        <v>0</v>
      </c>
      <c r="I2654">
        <v>0</v>
      </c>
      <c r="J2654">
        <v>0</v>
      </c>
      <c r="K2654">
        <v>0</v>
      </c>
      <c r="L2654">
        <v>0</v>
      </c>
      <c r="M2654">
        <v>0</v>
      </c>
    </row>
    <row r="2655" spans="1:13">
      <c r="A2655" t="s">
        <v>38</v>
      </c>
      <c r="B2655" s="158">
        <v>45958</v>
      </c>
      <c r="C2655">
        <v>0</v>
      </c>
      <c r="D2655">
        <v>0</v>
      </c>
      <c r="E2655">
        <v>0</v>
      </c>
      <c r="F2655">
        <v>0</v>
      </c>
      <c r="G2655">
        <v>0</v>
      </c>
      <c r="H2655">
        <v>0</v>
      </c>
      <c r="I2655">
        <v>0</v>
      </c>
      <c r="J2655">
        <v>0</v>
      </c>
      <c r="K2655">
        <v>0</v>
      </c>
      <c r="L2655">
        <v>0</v>
      </c>
      <c r="M2655">
        <v>0</v>
      </c>
    </row>
    <row r="2656" spans="1:13">
      <c r="A2656" t="s">
        <v>38</v>
      </c>
      <c r="B2656" s="158">
        <v>45959</v>
      </c>
      <c r="C2656">
        <v>0</v>
      </c>
      <c r="D2656">
        <v>0</v>
      </c>
      <c r="E2656">
        <v>0</v>
      </c>
      <c r="F2656">
        <v>0</v>
      </c>
      <c r="G2656">
        <v>0</v>
      </c>
      <c r="H2656">
        <v>0</v>
      </c>
      <c r="I2656">
        <v>0</v>
      </c>
      <c r="J2656">
        <v>0</v>
      </c>
      <c r="K2656">
        <v>0</v>
      </c>
      <c r="L2656">
        <v>0</v>
      </c>
      <c r="M2656">
        <v>0</v>
      </c>
    </row>
    <row r="2657" spans="1:13">
      <c r="A2657" t="s">
        <v>38</v>
      </c>
      <c r="B2657" s="158">
        <v>45960</v>
      </c>
      <c r="C2657">
        <v>0</v>
      </c>
      <c r="D2657">
        <v>0</v>
      </c>
      <c r="E2657">
        <v>0</v>
      </c>
      <c r="F2657">
        <v>0</v>
      </c>
      <c r="G2657">
        <v>0</v>
      </c>
      <c r="H2657">
        <v>0</v>
      </c>
      <c r="I2657">
        <v>0</v>
      </c>
      <c r="J2657">
        <v>0</v>
      </c>
      <c r="K2657">
        <v>0</v>
      </c>
      <c r="L2657">
        <v>0</v>
      </c>
      <c r="M2657">
        <v>0</v>
      </c>
    </row>
    <row r="2658" spans="1:13">
      <c r="A2658" t="s">
        <v>38</v>
      </c>
      <c r="B2658" s="158">
        <v>45961</v>
      </c>
      <c r="C2658">
        <v>0</v>
      </c>
      <c r="D2658">
        <v>0</v>
      </c>
      <c r="E2658">
        <v>0</v>
      </c>
      <c r="F2658">
        <v>0</v>
      </c>
      <c r="G2658">
        <v>0</v>
      </c>
      <c r="H2658">
        <v>0</v>
      </c>
      <c r="I2658">
        <v>0</v>
      </c>
      <c r="J2658">
        <v>0</v>
      </c>
      <c r="K2658">
        <v>0</v>
      </c>
      <c r="L2658">
        <v>0</v>
      </c>
      <c r="M2658">
        <v>0</v>
      </c>
    </row>
    <row r="2659" spans="1:13">
      <c r="A2659" t="s">
        <v>38</v>
      </c>
      <c r="B2659" s="158">
        <v>45962</v>
      </c>
      <c r="C2659">
        <v>0</v>
      </c>
      <c r="D2659">
        <v>0</v>
      </c>
      <c r="E2659">
        <v>0</v>
      </c>
      <c r="F2659">
        <v>0</v>
      </c>
      <c r="G2659">
        <v>0</v>
      </c>
      <c r="H2659">
        <v>0</v>
      </c>
      <c r="I2659">
        <v>0</v>
      </c>
      <c r="J2659">
        <v>0</v>
      </c>
      <c r="K2659">
        <v>0</v>
      </c>
      <c r="L2659">
        <v>0</v>
      </c>
      <c r="M2659">
        <v>0</v>
      </c>
    </row>
    <row r="2660" spans="1:13">
      <c r="A2660" t="s">
        <v>38</v>
      </c>
      <c r="B2660" s="158">
        <v>45963</v>
      </c>
      <c r="C2660">
        <v>0</v>
      </c>
      <c r="D2660">
        <v>0</v>
      </c>
      <c r="E2660">
        <v>0</v>
      </c>
      <c r="F2660">
        <v>0</v>
      </c>
      <c r="G2660">
        <v>0</v>
      </c>
      <c r="H2660">
        <v>0</v>
      </c>
      <c r="I2660">
        <v>0</v>
      </c>
      <c r="J2660">
        <v>0</v>
      </c>
      <c r="K2660">
        <v>0</v>
      </c>
      <c r="L2660">
        <v>0</v>
      </c>
      <c r="M2660">
        <v>0</v>
      </c>
    </row>
    <row r="2661" spans="1:13">
      <c r="A2661" t="s">
        <v>38</v>
      </c>
      <c r="B2661" s="158">
        <v>45964</v>
      </c>
      <c r="C2661">
        <v>0</v>
      </c>
      <c r="D2661">
        <v>0</v>
      </c>
      <c r="E2661">
        <v>0</v>
      </c>
      <c r="F2661">
        <v>0</v>
      </c>
      <c r="G2661">
        <v>0</v>
      </c>
      <c r="H2661">
        <v>0</v>
      </c>
      <c r="I2661">
        <v>0</v>
      </c>
      <c r="J2661">
        <v>0</v>
      </c>
      <c r="K2661">
        <v>0</v>
      </c>
      <c r="L2661">
        <v>0</v>
      </c>
      <c r="M2661">
        <v>0</v>
      </c>
    </row>
    <row r="2662" spans="1:13">
      <c r="A2662" t="s">
        <v>38</v>
      </c>
      <c r="B2662" s="158">
        <v>45965</v>
      </c>
      <c r="C2662">
        <v>0</v>
      </c>
      <c r="D2662">
        <v>0</v>
      </c>
      <c r="E2662">
        <v>0</v>
      </c>
      <c r="F2662">
        <v>0</v>
      </c>
      <c r="G2662">
        <v>0</v>
      </c>
      <c r="H2662">
        <v>0</v>
      </c>
      <c r="I2662">
        <v>0</v>
      </c>
      <c r="J2662">
        <v>0</v>
      </c>
      <c r="K2662">
        <v>0</v>
      </c>
      <c r="L2662">
        <v>0</v>
      </c>
      <c r="M2662">
        <v>0</v>
      </c>
    </row>
    <row r="2663" spans="1:13">
      <c r="A2663" t="s">
        <v>38</v>
      </c>
      <c r="B2663" s="158">
        <v>45966</v>
      </c>
      <c r="C2663">
        <v>0</v>
      </c>
      <c r="D2663">
        <v>0</v>
      </c>
      <c r="E2663">
        <v>0</v>
      </c>
      <c r="F2663">
        <v>0</v>
      </c>
      <c r="G2663">
        <v>0</v>
      </c>
      <c r="H2663">
        <v>0</v>
      </c>
      <c r="I2663">
        <v>0</v>
      </c>
      <c r="J2663">
        <v>0</v>
      </c>
      <c r="K2663">
        <v>0</v>
      </c>
      <c r="L2663">
        <v>0</v>
      </c>
      <c r="M2663">
        <v>0</v>
      </c>
    </row>
    <row r="2664" spans="1:13">
      <c r="A2664" t="s">
        <v>38</v>
      </c>
      <c r="B2664" s="158">
        <v>45967</v>
      </c>
      <c r="C2664">
        <v>0</v>
      </c>
      <c r="D2664">
        <v>0</v>
      </c>
      <c r="E2664">
        <v>0</v>
      </c>
      <c r="F2664">
        <v>0</v>
      </c>
      <c r="G2664">
        <v>0</v>
      </c>
      <c r="H2664">
        <v>0</v>
      </c>
      <c r="I2664">
        <v>0</v>
      </c>
      <c r="J2664">
        <v>0</v>
      </c>
      <c r="K2664">
        <v>0</v>
      </c>
      <c r="L2664">
        <v>0</v>
      </c>
      <c r="M2664">
        <v>0</v>
      </c>
    </row>
    <row r="2665" spans="1:13">
      <c r="A2665" t="s">
        <v>38</v>
      </c>
      <c r="B2665" s="158">
        <v>45968</v>
      </c>
      <c r="C2665">
        <v>0</v>
      </c>
      <c r="D2665">
        <v>0</v>
      </c>
      <c r="E2665">
        <v>0</v>
      </c>
      <c r="F2665">
        <v>0</v>
      </c>
      <c r="G2665">
        <v>0</v>
      </c>
      <c r="H2665">
        <v>0</v>
      </c>
      <c r="I2665">
        <v>0</v>
      </c>
      <c r="J2665">
        <v>0</v>
      </c>
      <c r="K2665">
        <v>0</v>
      </c>
      <c r="L2665">
        <v>0</v>
      </c>
      <c r="M2665">
        <v>0</v>
      </c>
    </row>
    <row r="2666" spans="1:13">
      <c r="A2666" t="s">
        <v>38</v>
      </c>
      <c r="B2666" s="158">
        <v>45969</v>
      </c>
      <c r="C2666">
        <v>0</v>
      </c>
      <c r="D2666">
        <v>0</v>
      </c>
      <c r="E2666">
        <v>0</v>
      </c>
      <c r="F2666">
        <v>0</v>
      </c>
      <c r="G2666">
        <v>0</v>
      </c>
      <c r="H2666">
        <v>0</v>
      </c>
      <c r="I2666">
        <v>0</v>
      </c>
      <c r="J2666">
        <v>0</v>
      </c>
      <c r="K2666">
        <v>0</v>
      </c>
      <c r="L2666">
        <v>0</v>
      </c>
      <c r="M2666">
        <v>0</v>
      </c>
    </row>
    <row r="2667" spans="1:13">
      <c r="A2667" t="s">
        <v>38</v>
      </c>
      <c r="B2667" s="158">
        <v>45970</v>
      </c>
      <c r="C2667">
        <v>0</v>
      </c>
      <c r="D2667">
        <v>0</v>
      </c>
      <c r="E2667">
        <v>0</v>
      </c>
      <c r="F2667">
        <v>0</v>
      </c>
      <c r="G2667">
        <v>0</v>
      </c>
      <c r="H2667">
        <v>0</v>
      </c>
      <c r="I2667">
        <v>0</v>
      </c>
      <c r="J2667">
        <v>0</v>
      </c>
      <c r="K2667">
        <v>0</v>
      </c>
      <c r="L2667">
        <v>0</v>
      </c>
      <c r="M2667">
        <v>0</v>
      </c>
    </row>
    <row r="2668" spans="1:13">
      <c r="A2668" t="s">
        <v>38</v>
      </c>
      <c r="B2668" s="158">
        <v>45971</v>
      </c>
      <c r="C2668">
        <v>0</v>
      </c>
      <c r="D2668">
        <v>0</v>
      </c>
      <c r="E2668">
        <v>0</v>
      </c>
      <c r="F2668">
        <v>0</v>
      </c>
      <c r="G2668">
        <v>0</v>
      </c>
      <c r="H2668">
        <v>0</v>
      </c>
      <c r="I2668">
        <v>0</v>
      </c>
      <c r="J2668">
        <v>0</v>
      </c>
      <c r="K2668">
        <v>0</v>
      </c>
      <c r="L2668">
        <v>0</v>
      </c>
      <c r="M2668">
        <v>0</v>
      </c>
    </row>
    <row r="2669" spans="1:13">
      <c r="A2669" t="s">
        <v>38</v>
      </c>
      <c r="B2669" s="158">
        <v>45972</v>
      </c>
      <c r="C2669">
        <v>0</v>
      </c>
      <c r="D2669">
        <v>0</v>
      </c>
      <c r="E2669">
        <v>0</v>
      </c>
      <c r="F2669">
        <v>0</v>
      </c>
      <c r="G2669">
        <v>0</v>
      </c>
      <c r="H2669">
        <v>0</v>
      </c>
      <c r="I2669">
        <v>0</v>
      </c>
      <c r="J2669">
        <v>0</v>
      </c>
      <c r="K2669">
        <v>0</v>
      </c>
      <c r="L2669">
        <v>0</v>
      </c>
      <c r="M2669">
        <v>0</v>
      </c>
    </row>
    <row r="2670" spans="1:13">
      <c r="A2670" t="s">
        <v>38</v>
      </c>
      <c r="B2670" s="158">
        <v>45973</v>
      </c>
      <c r="C2670">
        <v>0</v>
      </c>
      <c r="D2670">
        <v>0</v>
      </c>
      <c r="E2670">
        <v>0</v>
      </c>
      <c r="F2670">
        <v>0</v>
      </c>
      <c r="G2670">
        <v>0</v>
      </c>
      <c r="H2670">
        <v>0</v>
      </c>
      <c r="I2670">
        <v>0</v>
      </c>
      <c r="J2670">
        <v>0</v>
      </c>
      <c r="K2670">
        <v>0</v>
      </c>
      <c r="L2670">
        <v>0</v>
      </c>
      <c r="M2670">
        <v>0</v>
      </c>
    </row>
    <row r="2671" spans="1:13">
      <c r="A2671" t="s">
        <v>38</v>
      </c>
      <c r="B2671" s="158">
        <v>45974</v>
      </c>
      <c r="C2671">
        <v>0</v>
      </c>
      <c r="D2671">
        <v>0</v>
      </c>
      <c r="E2671">
        <v>0</v>
      </c>
      <c r="F2671">
        <v>0</v>
      </c>
      <c r="G2671">
        <v>0</v>
      </c>
      <c r="H2671">
        <v>0</v>
      </c>
      <c r="I2671">
        <v>0</v>
      </c>
      <c r="J2671">
        <v>0</v>
      </c>
      <c r="K2671">
        <v>0</v>
      </c>
      <c r="L2671">
        <v>0</v>
      </c>
      <c r="M2671">
        <v>0</v>
      </c>
    </row>
    <row r="2672" spans="1:13">
      <c r="A2672" t="s">
        <v>38</v>
      </c>
      <c r="B2672" s="158">
        <v>45975</v>
      </c>
      <c r="C2672">
        <v>0</v>
      </c>
      <c r="D2672">
        <v>0</v>
      </c>
      <c r="E2672">
        <v>0</v>
      </c>
      <c r="F2672">
        <v>0</v>
      </c>
      <c r="G2672">
        <v>0</v>
      </c>
      <c r="H2672">
        <v>0</v>
      </c>
      <c r="I2672">
        <v>0</v>
      </c>
      <c r="J2672">
        <v>0</v>
      </c>
      <c r="K2672">
        <v>0</v>
      </c>
      <c r="L2672">
        <v>0</v>
      </c>
      <c r="M2672">
        <v>0</v>
      </c>
    </row>
    <row r="2673" spans="1:13">
      <c r="A2673" t="s">
        <v>38</v>
      </c>
      <c r="B2673" s="158">
        <v>45976</v>
      </c>
      <c r="C2673">
        <v>0</v>
      </c>
      <c r="D2673">
        <v>0</v>
      </c>
      <c r="E2673">
        <v>0</v>
      </c>
      <c r="F2673">
        <v>0</v>
      </c>
      <c r="G2673">
        <v>0</v>
      </c>
      <c r="H2673">
        <v>0</v>
      </c>
      <c r="I2673">
        <v>0</v>
      </c>
      <c r="J2673">
        <v>0</v>
      </c>
      <c r="K2673">
        <v>0</v>
      </c>
      <c r="L2673">
        <v>0</v>
      </c>
      <c r="M2673">
        <v>0</v>
      </c>
    </row>
    <row r="2674" spans="1:13">
      <c r="A2674" t="s">
        <v>38</v>
      </c>
      <c r="B2674" s="158">
        <v>45977</v>
      </c>
      <c r="C2674">
        <v>0</v>
      </c>
      <c r="D2674">
        <v>0</v>
      </c>
      <c r="E2674">
        <v>0</v>
      </c>
      <c r="F2674">
        <v>0</v>
      </c>
      <c r="G2674">
        <v>0</v>
      </c>
      <c r="H2674">
        <v>0</v>
      </c>
      <c r="I2674">
        <v>0</v>
      </c>
      <c r="J2674">
        <v>0</v>
      </c>
      <c r="K2674">
        <v>0</v>
      </c>
      <c r="L2674">
        <v>0</v>
      </c>
      <c r="M2674">
        <v>0</v>
      </c>
    </row>
    <row r="2675" spans="1:13">
      <c r="A2675" t="s">
        <v>38</v>
      </c>
      <c r="B2675" s="158">
        <v>45978</v>
      </c>
      <c r="C2675">
        <v>0</v>
      </c>
      <c r="D2675">
        <v>0</v>
      </c>
      <c r="E2675">
        <v>0</v>
      </c>
      <c r="F2675">
        <v>0</v>
      </c>
      <c r="G2675">
        <v>0</v>
      </c>
      <c r="H2675">
        <v>0</v>
      </c>
      <c r="I2675">
        <v>0</v>
      </c>
      <c r="J2675">
        <v>0</v>
      </c>
      <c r="K2675">
        <v>0</v>
      </c>
      <c r="L2675">
        <v>0</v>
      </c>
      <c r="M2675">
        <v>0</v>
      </c>
    </row>
    <row r="2676" spans="1:13">
      <c r="A2676" t="s">
        <v>38</v>
      </c>
      <c r="B2676" s="158">
        <v>45979</v>
      </c>
      <c r="C2676">
        <v>0</v>
      </c>
      <c r="D2676">
        <v>0</v>
      </c>
      <c r="E2676">
        <v>0</v>
      </c>
      <c r="F2676">
        <v>0</v>
      </c>
      <c r="G2676">
        <v>0</v>
      </c>
      <c r="H2676">
        <v>0</v>
      </c>
      <c r="I2676">
        <v>0</v>
      </c>
      <c r="J2676">
        <v>0</v>
      </c>
      <c r="K2676">
        <v>0</v>
      </c>
      <c r="L2676">
        <v>0</v>
      </c>
      <c r="M2676">
        <v>0</v>
      </c>
    </row>
    <row r="2677" spans="1:13">
      <c r="A2677" t="s">
        <v>38</v>
      </c>
      <c r="B2677" s="158">
        <v>45980</v>
      </c>
      <c r="C2677">
        <v>0</v>
      </c>
      <c r="D2677">
        <v>0</v>
      </c>
      <c r="E2677">
        <v>0</v>
      </c>
      <c r="F2677">
        <v>0</v>
      </c>
      <c r="G2677">
        <v>0</v>
      </c>
      <c r="H2677">
        <v>0</v>
      </c>
      <c r="I2677">
        <v>0</v>
      </c>
      <c r="J2677">
        <v>0</v>
      </c>
      <c r="K2677">
        <v>0</v>
      </c>
      <c r="L2677">
        <v>0</v>
      </c>
      <c r="M2677">
        <v>0</v>
      </c>
    </row>
    <row r="2678" spans="1:13">
      <c r="A2678" t="s">
        <v>38</v>
      </c>
      <c r="B2678" s="158">
        <v>45981</v>
      </c>
      <c r="C2678">
        <v>0</v>
      </c>
      <c r="D2678">
        <v>0</v>
      </c>
      <c r="E2678">
        <v>0</v>
      </c>
      <c r="F2678">
        <v>0</v>
      </c>
      <c r="G2678">
        <v>0</v>
      </c>
      <c r="H2678">
        <v>0</v>
      </c>
      <c r="I2678">
        <v>0</v>
      </c>
      <c r="J2678">
        <v>0</v>
      </c>
      <c r="K2678">
        <v>0</v>
      </c>
      <c r="L2678">
        <v>0</v>
      </c>
      <c r="M2678">
        <v>0</v>
      </c>
    </row>
    <row r="2679" spans="1:13">
      <c r="A2679" t="s">
        <v>38</v>
      </c>
      <c r="B2679" s="158">
        <v>45982</v>
      </c>
      <c r="C2679">
        <v>0</v>
      </c>
      <c r="D2679">
        <v>0</v>
      </c>
      <c r="E2679">
        <v>0</v>
      </c>
      <c r="F2679">
        <v>0</v>
      </c>
      <c r="G2679">
        <v>0</v>
      </c>
      <c r="H2679">
        <v>0</v>
      </c>
      <c r="I2679">
        <v>0</v>
      </c>
      <c r="J2679">
        <v>0</v>
      </c>
      <c r="K2679">
        <v>0</v>
      </c>
      <c r="L2679">
        <v>0</v>
      </c>
      <c r="M2679">
        <v>0</v>
      </c>
    </row>
    <row r="2680" spans="1:13">
      <c r="A2680" t="s">
        <v>38</v>
      </c>
      <c r="B2680" s="158">
        <v>45983</v>
      </c>
      <c r="C2680">
        <v>0</v>
      </c>
      <c r="D2680">
        <v>0</v>
      </c>
      <c r="E2680">
        <v>0</v>
      </c>
      <c r="F2680">
        <v>0</v>
      </c>
      <c r="G2680">
        <v>0</v>
      </c>
      <c r="H2680">
        <v>0</v>
      </c>
      <c r="I2680">
        <v>0</v>
      </c>
      <c r="J2680">
        <v>0</v>
      </c>
      <c r="K2680">
        <v>0</v>
      </c>
      <c r="L2680">
        <v>0</v>
      </c>
      <c r="M2680">
        <v>0</v>
      </c>
    </row>
    <row r="2681" spans="1:13">
      <c r="A2681" t="s">
        <v>38</v>
      </c>
      <c r="B2681" s="158">
        <v>45984</v>
      </c>
      <c r="C2681">
        <v>0</v>
      </c>
      <c r="D2681">
        <v>0</v>
      </c>
      <c r="E2681">
        <v>0</v>
      </c>
      <c r="F2681">
        <v>0</v>
      </c>
      <c r="G2681">
        <v>0</v>
      </c>
      <c r="H2681">
        <v>0</v>
      </c>
      <c r="I2681">
        <v>0</v>
      </c>
      <c r="J2681">
        <v>0</v>
      </c>
      <c r="K2681">
        <v>0</v>
      </c>
      <c r="L2681">
        <v>0</v>
      </c>
      <c r="M2681">
        <v>0</v>
      </c>
    </row>
    <row r="2682" spans="1:13">
      <c r="A2682" t="s">
        <v>38</v>
      </c>
      <c r="B2682" s="158">
        <v>45985</v>
      </c>
      <c r="C2682">
        <v>0</v>
      </c>
      <c r="D2682">
        <v>0</v>
      </c>
      <c r="E2682">
        <v>0</v>
      </c>
      <c r="F2682">
        <v>0</v>
      </c>
      <c r="G2682">
        <v>0</v>
      </c>
      <c r="H2682">
        <v>0</v>
      </c>
      <c r="I2682">
        <v>0</v>
      </c>
      <c r="J2682">
        <v>0</v>
      </c>
      <c r="K2682">
        <v>0</v>
      </c>
      <c r="L2682">
        <v>0</v>
      </c>
      <c r="M2682">
        <v>0</v>
      </c>
    </row>
    <row r="2683" spans="1:13">
      <c r="A2683" t="s">
        <v>38</v>
      </c>
      <c r="B2683" s="158">
        <v>45986</v>
      </c>
      <c r="C2683">
        <v>0</v>
      </c>
      <c r="D2683">
        <v>0</v>
      </c>
      <c r="E2683">
        <v>0</v>
      </c>
      <c r="F2683">
        <v>0</v>
      </c>
      <c r="G2683">
        <v>0</v>
      </c>
      <c r="H2683">
        <v>0</v>
      </c>
      <c r="I2683">
        <v>0</v>
      </c>
      <c r="J2683">
        <v>0</v>
      </c>
      <c r="K2683">
        <v>0</v>
      </c>
      <c r="L2683">
        <v>0</v>
      </c>
      <c r="M2683">
        <v>0</v>
      </c>
    </row>
    <row r="2684" spans="1:13">
      <c r="A2684" t="s">
        <v>38</v>
      </c>
      <c r="B2684" s="158">
        <v>45987</v>
      </c>
      <c r="C2684">
        <v>0</v>
      </c>
      <c r="D2684">
        <v>0</v>
      </c>
      <c r="E2684">
        <v>0</v>
      </c>
      <c r="F2684">
        <v>0</v>
      </c>
      <c r="G2684">
        <v>0</v>
      </c>
      <c r="H2684">
        <v>0</v>
      </c>
      <c r="I2684">
        <v>0</v>
      </c>
      <c r="J2684">
        <v>0</v>
      </c>
      <c r="K2684">
        <v>0</v>
      </c>
      <c r="L2684">
        <v>0</v>
      </c>
      <c r="M2684">
        <v>0</v>
      </c>
    </row>
    <row r="2685" spans="1:13">
      <c r="A2685" t="s">
        <v>38</v>
      </c>
      <c r="B2685" s="158">
        <v>45988</v>
      </c>
      <c r="C2685">
        <v>0</v>
      </c>
      <c r="D2685">
        <v>0</v>
      </c>
      <c r="E2685">
        <v>0</v>
      </c>
      <c r="F2685">
        <v>0</v>
      </c>
      <c r="G2685">
        <v>0</v>
      </c>
      <c r="H2685">
        <v>0</v>
      </c>
      <c r="I2685">
        <v>0</v>
      </c>
      <c r="J2685">
        <v>0</v>
      </c>
      <c r="K2685">
        <v>0</v>
      </c>
      <c r="L2685">
        <v>0</v>
      </c>
      <c r="M2685">
        <v>0</v>
      </c>
    </row>
    <row r="2686" spans="1:13">
      <c r="A2686" t="s">
        <v>38</v>
      </c>
      <c r="B2686" s="158">
        <v>45989</v>
      </c>
      <c r="C2686">
        <v>0</v>
      </c>
      <c r="D2686">
        <v>0</v>
      </c>
      <c r="E2686">
        <v>0</v>
      </c>
      <c r="F2686">
        <v>0</v>
      </c>
      <c r="G2686">
        <v>0</v>
      </c>
      <c r="H2686">
        <v>0</v>
      </c>
      <c r="I2686">
        <v>0</v>
      </c>
      <c r="J2686">
        <v>0</v>
      </c>
      <c r="K2686">
        <v>0</v>
      </c>
      <c r="L2686">
        <v>0</v>
      </c>
      <c r="M2686">
        <v>0</v>
      </c>
    </row>
    <row r="2687" spans="1:13">
      <c r="A2687" t="s">
        <v>38</v>
      </c>
      <c r="B2687" s="158">
        <v>45990</v>
      </c>
      <c r="C2687">
        <v>0</v>
      </c>
      <c r="D2687">
        <v>0</v>
      </c>
      <c r="E2687">
        <v>0</v>
      </c>
      <c r="F2687">
        <v>0</v>
      </c>
      <c r="G2687">
        <v>0</v>
      </c>
      <c r="H2687">
        <v>0</v>
      </c>
      <c r="I2687">
        <v>0</v>
      </c>
      <c r="J2687">
        <v>0</v>
      </c>
      <c r="K2687">
        <v>0</v>
      </c>
      <c r="L2687">
        <v>0</v>
      </c>
      <c r="M2687">
        <v>0</v>
      </c>
    </row>
    <row r="2688" spans="1:13">
      <c r="A2688" t="s">
        <v>38</v>
      </c>
      <c r="B2688" s="158">
        <v>45991</v>
      </c>
      <c r="C2688">
        <v>0</v>
      </c>
      <c r="D2688">
        <v>0</v>
      </c>
      <c r="E2688">
        <v>0</v>
      </c>
      <c r="F2688">
        <v>0</v>
      </c>
      <c r="G2688">
        <v>0</v>
      </c>
      <c r="H2688">
        <v>0</v>
      </c>
      <c r="I2688">
        <v>0</v>
      </c>
      <c r="J2688">
        <v>0</v>
      </c>
      <c r="K2688">
        <v>0</v>
      </c>
      <c r="L2688">
        <v>0</v>
      </c>
      <c r="M2688">
        <v>0</v>
      </c>
    </row>
    <row r="2689" spans="1:13">
      <c r="A2689" t="s">
        <v>38</v>
      </c>
      <c r="B2689" s="158">
        <v>45992</v>
      </c>
      <c r="C2689">
        <v>0</v>
      </c>
      <c r="D2689">
        <v>0</v>
      </c>
      <c r="E2689">
        <v>0</v>
      </c>
      <c r="F2689">
        <v>0</v>
      </c>
      <c r="G2689">
        <v>0</v>
      </c>
      <c r="H2689">
        <v>0</v>
      </c>
      <c r="I2689">
        <v>0</v>
      </c>
      <c r="J2689">
        <v>0</v>
      </c>
      <c r="K2689">
        <v>0</v>
      </c>
      <c r="L2689">
        <v>0</v>
      </c>
      <c r="M2689">
        <v>0</v>
      </c>
    </row>
    <row r="2690" spans="1:13">
      <c r="A2690" t="s">
        <v>38</v>
      </c>
      <c r="B2690" s="158">
        <v>45993</v>
      </c>
      <c r="C2690">
        <v>0</v>
      </c>
      <c r="D2690">
        <v>0</v>
      </c>
      <c r="E2690">
        <v>0</v>
      </c>
      <c r="F2690">
        <v>0</v>
      </c>
      <c r="G2690">
        <v>0</v>
      </c>
      <c r="H2690">
        <v>0</v>
      </c>
      <c r="I2690">
        <v>0</v>
      </c>
      <c r="J2690">
        <v>0</v>
      </c>
      <c r="K2690">
        <v>0</v>
      </c>
      <c r="L2690">
        <v>0</v>
      </c>
      <c r="M2690">
        <v>0</v>
      </c>
    </row>
    <row r="2691" spans="1:13">
      <c r="A2691" t="s">
        <v>38</v>
      </c>
      <c r="B2691" s="158">
        <v>45994</v>
      </c>
      <c r="C2691">
        <v>0</v>
      </c>
      <c r="D2691">
        <v>0</v>
      </c>
      <c r="E2691">
        <v>0</v>
      </c>
      <c r="F2691">
        <v>0</v>
      </c>
      <c r="G2691">
        <v>0</v>
      </c>
      <c r="H2691">
        <v>0</v>
      </c>
      <c r="I2691">
        <v>0</v>
      </c>
      <c r="J2691">
        <v>0</v>
      </c>
      <c r="K2691">
        <v>0</v>
      </c>
      <c r="L2691">
        <v>0</v>
      </c>
      <c r="M2691">
        <v>0</v>
      </c>
    </row>
    <row r="2692" spans="1:13">
      <c r="A2692" t="s">
        <v>38</v>
      </c>
      <c r="B2692" s="158">
        <v>45995</v>
      </c>
      <c r="C2692">
        <v>0</v>
      </c>
      <c r="D2692">
        <v>0</v>
      </c>
      <c r="E2692">
        <v>0</v>
      </c>
      <c r="F2692">
        <v>0</v>
      </c>
      <c r="G2692">
        <v>0</v>
      </c>
      <c r="H2692">
        <v>0</v>
      </c>
      <c r="I2692">
        <v>0</v>
      </c>
      <c r="J2692">
        <v>0</v>
      </c>
      <c r="K2692">
        <v>0</v>
      </c>
      <c r="L2692">
        <v>0</v>
      </c>
      <c r="M2692">
        <v>0</v>
      </c>
    </row>
    <row r="2693" spans="1:13">
      <c r="A2693" t="s">
        <v>38</v>
      </c>
      <c r="B2693" s="158">
        <v>45996</v>
      </c>
      <c r="C2693">
        <v>0</v>
      </c>
      <c r="D2693">
        <v>0</v>
      </c>
      <c r="E2693">
        <v>0</v>
      </c>
      <c r="F2693">
        <v>0</v>
      </c>
      <c r="G2693">
        <v>0</v>
      </c>
      <c r="H2693">
        <v>0</v>
      </c>
      <c r="I2693">
        <v>0</v>
      </c>
      <c r="J2693">
        <v>0</v>
      </c>
      <c r="K2693">
        <v>0</v>
      </c>
      <c r="L2693">
        <v>0</v>
      </c>
      <c r="M2693">
        <v>0</v>
      </c>
    </row>
    <row r="2694" spans="1:13">
      <c r="A2694" t="s">
        <v>38</v>
      </c>
      <c r="B2694" s="158">
        <v>45997</v>
      </c>
      <c r="C2694">
        <v>0</v>
      </c>
      <c r="D2694">
        <v>0</v>
      </c>
      <c r="E2694">
        <v>0</v>
      </c>
      <c r="F2694">
        <v>0</v>
      </c>
      <c r="G2694">
        <v>0</v>
      </c>
      <c r="H2694">
        <v>0</v>
      </c>
      <c r="I2694">
        <v>0</v>
      </c>
      <c r="J2694">
        <v>0</v>
      </c>
      <c r="K2694">
        <v>0</v>
      </c>
      <c r="L2694">
        <v>0</v>
      </c>
      <c r="M2694">
        <v>0</v>
      </c>
    </row>
    <row r="2695" spans="1:13">
      <c r="A2695" t="s">
        <v>38</v>
      </c>
      <c r="B2695" s="158">
        <v>45998</v>
      </c>
      <c r="C2695">
        <v>0</v>
      </c>
      <c r="D2695">
        <v>0</v>
      </c>
      <c r="E2695">
        <v>0</v>
      </c>
      <c r="F2695">
        <v>0</v>
      </c>
      <c r="G2695">
        <v>0</v>
      </c>
      <c r="H2695">
        <v>0</v>
      </c>
      <c r="I2695">
        <v>0</v>
      </c>
      <c r="J2695">
        <v>0</v>
      </c>
      <c r="K2695">
        <v>0</v>
      </c>
      <c r="L2695">
        <v>0</v>
      </c>
      <c r="M2695">
        <v>0</v>
      </c>
    </row>
    <row r="2696" spans="1:13">
      <c r="A2696" t="s">
        <v>38</v>
      </c>
      <c r="B2696" s="158">
        <v>45999</v>
      </c>
      <c r="C2696">
        <v>0</v>
      </c>
      <c r="D2696">
        <v>0</v>
      </c>
      <c r="E2696">
        <v>0</v>
      </c>
      <c r="F2696">
        <v>0</v>
      </c>
      <c r="G2696">
        <v>0</v>
      </c>
      <c r="H2696">
        <v>0</v>
      </c>
      <c r="I2696">
        <v>0</v>
      </c>
      <c r="J2696">
        <v>0</v>
      </c>
      <c r="K2696">
        <v>0</v>
      </c>
      <c r="L2696">
        <v>0</v>
      </c>
      <c r="M2696">
        <v>0</v>
      </c>
    </row>
    <row r="2697" spans="1:13">
      <c r="A2697" t="s">
        <v>38</v>
      </c>
      <c r="B2697" s="158">
        <v>46000</v>
      </c>
      <c r="C2697">
        <v>0</v>
      </c>
      <c r="D2697">
        <v>0</v>
      </c>
      <c r="E2697">
        <v>0</v>
      </c>
      <c r="F2697">
        <v>0</v>
      </c>
      <c r="G2697">
        <v>0</v>
      </c>
      <c r="H2697">
        <v>0</v>
      </c>
      <c r="I2697">
        <v>0</v>
      </c>
      <c r="J2697">
        <v>0</v>
      </c>
      <c r="K2697">
        <v>0</v>
      </c>
      <c r="L2697">
        <v>0</v>
      </c>
      <c r="M2697">
        <v>0</v>
      </c>
    </row>
    <row r="2698" spans="1:13">
      <c r="A2698" t="s">
        <v>38</v>
      </c>
      <c r="B2698" s="158">
        <v>46001</v>
      </c>
      <c r="C2698">
        <v>0</v>
      </c>
      <c r="D2698">
        <v>0</v>
      </c>
      <c r="E2698">
        <v>0</v>
      </c>
      <c r="F2698">
        <v>0</v>
      </c>
      <c r="G2698">
        <v>0</v>
      </c>
      <c r="H2698">
        <v>0</v>
      </c>
      <c r="I2698">
        <v>0</v>
      </c>
      <c r="J2698">
        <v>0</v>
      </c>
      <c r="K2698">
        <v>0</v>
      </c>
      <c r="L2698">
        <v>0</v>
      </c>
      <c r="M2698">
        <v>0</v>
      </c>
    </row>
    <row r="2699" spans="1:13">
      <c r="A2699" t="s">
        <v>38</v>
      </c>
      <c r="B2699" s="158">
        <v>46002</v>
      </c>
      <c r="C2699">
        <v>0</v>
      </c>
      <c r="D2699">
        <v>0</v>
      </c>
      <c r="E2699">
        <v>0</v>
      </c>
      <c r="F2699">
        <v>0</v>
      </c>
      <c r="G2699">
        <v>0</v>
      </c>
      <c r="H2699">
        <v>0</v>
      </c>
      <c r="I2699">
        <v>0</v>
      </c>
      <c r="J2699">
        <v>0</v>
      </c>
      <c r="K2699">
        <v>0</v>
      </c>
      <c r="L2699">
        <v>0</v>
      </c>
      <c r="M2699">
        <v>0</v>
      </c>
    </row>
    <row r="2700" spans="1:13">
      <c r="A2700" t="s">
        <v>38</v>
      </c>
      <c r="B2700" s="158">
        <v>46003</v>
      </c>
      <c r="C2700">
        <v>0</v>
      </c>
      <c r="D2700">
        <v>0</v>
      </c>
      <c r="E2700">
        <v>0</v>
      </c>
      <c r="F2700">
        <v>0</v>
      </c>
      <c r="G2700">
        <v>0</v>
      </c>
      <c r="H2700">
        <v>0</v>
      </c>
      <c r="I2700">
        <v>0</v>
      </c>
      <c r="J2700">
        <v>0</v>
      </c>
      <c r="K2700">
        <v>0</v>
      </c>
      <c r="L2700">
        <v>0</v>
      </c>
      <c r="M2700">
        <v>0</v>
      </c>
    </row>
    <row r="2701" spans="1:13">
      <c r="A2701" t="s">
        <v>38</v>
      </c>
      <c r="B2701" s="158">
        <v>46004</v>
      </c>
      <c r="C2701">
        <v>0</v>
      </c>
      <c r="D2701">
        <v>0</v>
      </c>
      <c r="E2701">
        <v>0</v>
      </c>
      <c r="F2701">
        <v>0</v>
      </c>
      <c r="G2701">
        <v>0</v>
      </c>
      <c r="H2701">
        <v>0</v>
      </c>
      <c r="I2701">
        <v>0</v>
      </c>
      <c r="J2701">
        <v>0</v>
      </c>
      <c r="K2701">
        <v>0</v>
      </c>
      <c r="L2701">
        <v>0</v>
      </c>
      <c r="M2701">
        <v>0</v>
      </c>
    </row>
    <row r="2702" spans="1:13">
      <c r="A2702" t="s">
        <v>38</v>
      </c>
      <c r="B2702" s="158">
        <v>46005</v>
      </c>
      <c r="C2702">
        <v>0</v>
      </c>
      <c r="D2702">
        <v>0</v>
      </c>
      <c r="E2702">
        <v>0</v>
      </c>
      <c r="F2702">
        <v>0</v>
      </c>
      <c r="G2702">
        <v>0</v>
      </c>
      <c r="H2702">
        <v>0</v>
      </c>
      <c r="I2702">
        <v>0</v>
      </c>
      <c r="J2702">
        <v>0</v>
      </c>
      <c r="K2702">
        <v>0</v>
      </c>
      <c r="L2702">
        <v>0</v>
      </c>
      <c r="M2702">
        <v>0</v>
      </c>
    </row>
    <row r="2703" spans="1:13">
      <c r="A2703" t="s">
        <v>38</v>
      </c>
      <c r="B2703" s="158">
        <v>46006</v>
      </c>
      <c r="C2703">
        <v>0</v>
      </c>
      <c r="D2703">
        <v>0</v>
      </c>
      <c r="E2703">
        <v>0</v>
      </c>
      <c r="F2703">
        <v>0</v>
      </c>
      <c r="G2703">
        <v>0</v>
      </c>
      <c r="H2703">
        <v>0</v>
      </c>
      <c r="I2703">
        <v>0</v>
      </c>
      <c r="J2703">
        <v>0</v>
      </c>
      <c r="K2703">
        <v>0</v>
      </c>
      <c r="L2703">
        <v>0</v>
      </c>
      <c r="M2703">
        <v>0</v>
      </c>
    </row>
    <row r="2704" spans="1:13">
      <c r="A2704" t="s">
        <v>38</v>
      </c>
      <c r="B2704" s="158">
        <v>46007</v>
      </c>
      <c r="C2704">
        <v>0</v>
      </c>
      <c r="D2704">
        <v>0</v>
      </c>
      <c r="E2704">
        <v>0</v>
      </c>
      <c r="F2704">
        <v>0</v>
      </c>
      <c r="G2704">
        <v>0</v>
      </c>
      <c r="H2704">
        <v>0</v>
      </c>
      <c r="I2704">
        <v>0</v>
      </c>
      <c r="J2704">
        <v>0</v>
      </c>
      <c r="K2704">
        <v>0</v>
      </c>
      <c r="L2704">
        <v>0</v>
      </c>
      <c r="M2704">
        <v>0</v>
      </c>
    </row>
    <row r="2705" spans="1:13">
      <c r="A2705" t="s">
        <v>38</v>
      </c>
      <c r="B2705" s="158">
        <v>46008</v>
      </c>
      <c r="C2705">
        <v>0</v>
      </c>
      <c r="D2705">
        <v>0</v>
      </c>
      <c r="E2705">
        <v>0</v>
      </c>
      <c r="F2705">
        <v>0</v>
      </c>
      <c r="G2705">
        <v>0</v>
      </c>
      <c r="H2705">
        <v>0</v>
      </c>
      <c r="I2705">
        <v>0</v>
      </c>
      <c r="J2705">
        <v>0</v>
      </c>
      <c r="K2705">
        <v>0</v>
      </c>
      <c r="L2705">
        <v>0</v>
      </c>
      <c r="M2705">
        <v>0</v>
      </c>
    </row>
    <row r="2706" spans="1:13">
      <c r="A2706" t="s">
        <v>38</v>
      </c>
      <c r="B2706" s="158">
        <v>46009</v>
      </c>
      <c r="C2706">
        <v>0</v>
      </c>
      <c r="D2706">
        <v>0</v>
      </c>
      <c r="E2706">
        <v>0</v>
      </c>
      <c r="F2706">
        <v>0</v>
      </c>
      <c r="G2706">
        <v>0</v>
      </c>
      <c r="H2706">
        <v>0</v>
      </c>
      <c r="I2706">
        <v>0</v>
      </c>
      <c r="J2706">
        <v>0</v>
      </c>
      <c r="K2706">
        <v>0</v>
      </c>
      <c r="L2706">
        <v>0</v>
      </c>
      <c r="M2706">
        <v>0</v>
      </c>
    </row>
    <row r="2707" spans="1:13">
      <c r="A2707" t="s">
        <v>38</v>
      </c>
      <c r="B2707" s="158">
        <v>46010</v>
      </c>
      <c r="C2707">
        <v>0</v>
      </c>
      <c r="D2707">
        <v>0</v>
      </c>
      <c r="E2707">
        <v>0</v>
      </c>
      <c r="F2707">
        <v>0</v>
      </c>
      <c r="G2707">
        <v>0</v>
      </c>
      <c r="H2707">
        <v>0</v>
      </c>
      <c r="I2707">
        <v>0</v>
      </c>
      <c r="J2707">
        <v>0</v>
      </c>
      <c r="K2707">
        <v>0</v>
      </c>
      <c r="L2707">
        <v>0</v>
      </c>
      <c r="M2707">
        <v>0</v>
      </c>
    </row>
    <row r="2708" spans="1:13">
      <c r="A2708" t="s">
        <v>38</v>
      </c>
      <c r="B2708" s="158">
        <v>46011</v>
      </c>
      <c r="C2708">
        <v>0</v>
      </c>
      <c r="D2708">
        <v>0</v>
      </c>
      <c r="E2708">
        <v>0</v>
      </c>
      <c r="F2708">
        <v>0</v>
      </c>
      <c r="G2708">
        <v>0</v>
      </c>
      <c r="H2708">
        <v>0</v>
      </c>
      <c r="I2708">
        <v>0</v>
      </c>
      <c r="J2708">
        <v>0</v>
      </c>
      <c r="K2708">
        <v>0</v>
      </c>
      <c r="L2708">
        <v>0</v>
      </c>
      <c r="M2708">
        <v>0</v>
      </c>
    </row>
    <row r="2709" spans="1:13">
      <c r="A2709" t="s">
        <v>38</v>
      </c>
      <c r="B2709" s="158">
        <v>46012</v>
      </c>
      <c r="C2709">
        <v>0</v>
      </c>
      <c r="D2709">
        <v>0</v>
      </c>
      <c r="E2709">
        <v>0</v>
      </c>
      <c r="F2709">
        <v>0</v>
      </c>
      <c r="G2709">
        <v>0</v>
      </c>
      <c r="H2709">
        <v>0</v>
      </c>
      <c r="I2709">
        <v>0</v>
      </c>
      <c r="J2709">
        <v>0</v>
      </c>
      <c r="K2709">
        <v>0</v>
      </c>
      <c r="L2709">
        <v>0</v>
      </c>
      <c r="M2709">
        <v>0</v>
      </c>
    </row>
    <row r="2710" spans="1:13">
      <c r="A2710" t="s">
        <v>38</v>
      </c>
      <c r="B2710" s="158">
        <v>46013</v>
      </c>
      <c r="C2710">
        <v>0</v>
      </c>
      <c r="D2710">
        <v>0</v>
      </c>
      <c r="E2710">
        <v>0</v>
      </c>
      <c r="F2710">
        <v>0</v>
      </c>
      <c r="G2710">
        <v>0</v>
      </c>
      <c r="H2710">
        <v>0</v>
      </c>
      <c r="I2710">
        <v>0</v>
      </c>
      <c r="J2710">
        <v>0</v>
      </c>
      <c r="K2710">
        <v>0</v>
      </c>
      <c r="L2710">
        <v>0</v>
      </c>
      <c r="M2710">
        <v>0</v>
      </c>
    </row>
    <row r="2711" spans="1:13">
      <c r="A2711" t="s">
        <v>38</v>
      </c>
      <c r="B2711" s="158">
        <v>46014</v>
      </c>
      <c r="C2711">
        <v>0</v>
      </c>
      <c r="D2711">
        <v>0</v>
      </c>
      <c r="E2711">
        <v>0</v>
      </c>
      <c r="F2711">
        <v>0</v>
      </c>
      <c r="G2711">
        <v>0</v>
      </c>
      <c r="H2711">
        <v>0</v>
      </c>
      <c r="I2711">
        <v>0</v>
      </c>
      <c r="J2711">
        <v>0</v>
      </c>
      <c r="K2711">
        <v>0</v>
      </c>
      <c r="L2711">
        <v>0</v>
      </c>
      <c r="M2711">
        <v>0</v>
      </c>
    </row>
    <row r="2712" spans="1:13">
      <c r="A2712" t="s">
        <v>38</v>
      </c>
      <c r="B2712" s="158">
        <v>46015</v>
      </c>
      <c r="C2712">
        <v>0</v>
      </c>
      <c r="D2712">
        <v>0</v>
      </c>
      <c r="E2712">
        <v>0</v>
      </c>
      <c r="F2712">
        <v>0</v>
      </c>
      <c r="G2712">
        <v>0</v>
      </c>
      <c r="H2712">
        <v>0</v>
      </c>
      <c r="I2712">
        <v>0</v>
      </c>
      <c r="J2712">
        <v>0</v>
      </c>
      <c r="K2712">
        <v>0</v>
      </c>
      <c r="L2712">
        <v>0</v>
      </c>
      <c r="M2712">
        <v>0</v>
      </c>
    </row>
    <row r="2713" spans="1:13">
      <c r="A2713" t="s">
        <v>38</v>
      </c>
      <c r="B2713" s="158">
        <v>46016</v>
      </c>
      <c r="C2713">
        <v>0</v>
      </c>
      <c r="D2713">
        <v>0</v>
      </c>
      <c r="E2713">
        <v>0</v>
      </c>
      <c r="F2713">
        <v>0</v>
      </c>
      <c r="G2713">
        <v>0</v>
      </c>
      <c r="H2713">
        <v>0</v>
      </c>
      <c r="I2713">
        <v>0</v>
      </c>
      <c r="J2713">
        <v>0</v>
      </c>
      <c r="K2713">
        <v>0</v>
      </c>
      <c r="L2713">
        <v>0</v>
      </c>
      <c r="M2713">
        <v>0</v>
      </c>
    </row>
    <row r="2714" spans="1:13">
      <c r="A2714" t="s">
        <v>38</v>
      </c>
      <c r="B2714" s="158">
        <v>46017</v>
      </c>
      <c r="C2714">
        <v>0</v>
      </c>
      <c r="D2714">
        <v>0</v>
      </c>
      <c r="E2714">
        <v>0</v>
      </c>
      <c r="F2714">
        <v>0</v>
      </c>
      <c r="G2714">
        <v>0</v>
      </c>
      <c r="H2714">
        <v>0</v>
      </c>
      <c r="I2714">
        <v>0</v>
      </c>
      <c r="J2714">
        <v>0</v>
      </c>
      <c r="K2714">
        <v>0</v>
      </c>
      <c r="L2714">
        <v>0</v>
      </c>
      <c r="M2714">
        <v>0</v>
      </c>
    </row>
    <row r="2715" spans="1:13">
      <c r="A2715" t="s">
        <v>38</v>
      </c>
      <c r="B2715" s="158">
        <v>46018</v>
      </c>
      <c r="C2715">
        <v>0</v>
      </c>
      <c r="D2715">
        <v>0</v>
      </c>
      <c r="E2715">
        <v>0</v>
      </c>
      <c r="F2715">
        <v>0</v>
      </c>
      <c r="G2715">
        <v>0</v>
      </c>
      <c r="H2715">
        <v>0</v>
      </c>
      <c r="I2715">
        <v>0</v>
      </c>
      <c r="J2715">
        <v>0</v>
      </c>
      <c r="K2715">
        <v>0</v>
      </c>
      <c r="L2715">
        <v>0</v>
      </c>
      <c r="M2715">
        <v>0</v>
      </c>
    </row>
    <row r="2716" spans="1:13">
      <c r="A2716" t="s">
        <v>38</v>
      </c>
      <c r="B2716" s="158">
        <v>46019</v>
      </c>
      <c r="C2716">
        <v>0</v>
      </c>
      <c r="D2716">
        <v>0</v>
      </c>
      <c r="E2716">
        <v>0</v>
      </c>
      <c r="F2716">
        <v>0</v>
      </c>
      <c r="G2716">
        <v>0</v>
      </c>
      <c r="H2716">
        <v>0</v>
      </c>
      <c r="I2716">
        <v>0</v>
      </c>
      <c r="J2716">
        <v>0</v>
      </c>
      <c r="K2716">
        <v>0</v>
      </c>
      <c r="L2716">
        <v>0</v>
      </c>
      <c r="M2716">
        <v>0</v>
      </c>
    </row>
    <row r="2717" spans="1:13">
      <c r="A2717" t="s">
        <v>38</v>
      </c>
      <c r="B2717" s="158">
        <v>46020</v>
      </c>
      <c r="C2717">
        <v>0</v>
      </c>
      <c r="D2717">
        <v>0</v>
      </c>
      <c r="E2717">
        <v>0</v>
      </c>
      <c r="F2717">
        <v>0</v>
      </c>
      <c r="G2717">
        <v>0</v>
      </c>
      <c r="H2717">
        <v>0</v>
      </c>
      <c r="I2717">
        <v>0</v>
      </c>
      <c r="J2717">
        <v>0</v>
      </c>
      <c r="K2717">
        <v>0</v>
      </c>
      <c r="L2717">
        <v>0</v>
      </c>
      <c r="M2717">
        <v>0</v>
      </c>
    </row>
    <row r="2718" spans="1:13">
      <c r="A2718" t="s">
        <v>38</v>
      </c>
      <c r="B2718" s="158">
        <v>46021</v>
      </c>
      <c r="C2718">
        <v>0</v>
      </c>
      <c r="D2718">
        <v>0</v>
      </c>
      <c r="E2718">
        <v>0</v>
      </c>
      <c r="F2718">
        <v>0</v>
      </c>
      <c r="G2718">
        <v>0</v>
      </c>
      <c r="H2718">
        <v>0</v>
      </c>
      <c r="I2718">
        <v>0</v>
      </c>
      <c r="J2718">
        <v>0</v>
      </c>
      <c r="K2718">
        <v>0</v>
      </c>
      <c r="L2718">
        <v>0</v>
      </c>
      <c r="M2718">
        <v>0</v>
      </c>
    </row>
    <row r="2719" spans="1:13">
      <c r="A2719" t="s">
        <v>38</v>
      </c>
      <c r="B2719" s="158">
        <v>46022</v>
      </c>
      <c r="C2719">
        <v>0</v>
      </c>
      <c r="D2719">
        <v>0</v>
      </c>
      <c r="E2719">
        <v>0</v>
      </c>
      <c r="F2719">
        <v>0</v>
      </c>
      <c r="G2719">
        <v>0</v>
      </c>
      <c r="H2719">
        <v>0</v>
      </c>
      <c r="I2719">
        <v>0</v>
      </c>
      <c r="J2719">
        <v>0</v>
      </c>
      <c r="K2719">
        <v>0</v>
      </c>
      <c r="L2719">
        <v>0</v>
      </c>
      <c r="M2719">
        <v>0</v>
      </c>
    </row>
    <row r="2720" spans="1:13">
      <c r="A2720" t="s">
        <v>39</v>
      </c>
      <c r="B2720" s="158" cm="1">
        <f t="array" ref="B2720:M2818">+'CLAUDIA ALZATE'!A5:L103</f>
        <v>45924</v>
      </c>
      <c r="C2720">
        <v>0</v>
      </c>
      <c r="D2720">
        <v>0</v>
      </c>
      <c r="E2720">
        <v>0</v>
      </c>
      <c r="F2720">
        <v>0</v>
      </c>
      <c r="G2720">
        <v>0</v>
      </c>
      <c r="H2720">
        <v>0</v>
      </c>
      <c r="I2720">
        <v>0</v>
      </c>
      <c r="J2720">
        <v>0</v>
      </c>
      <c r="K2720">
        <v>0</v>
      </c>
      <c r="L2720">
        <v>0</v>
      </c>
      <c r="M2720">
        <v>0</v>
      </c>
    </row>
    <row r="2721" spans="1:13">
      <c r="A2721" t="s">
        <v>39</v>
      </c>
      <c r="B2721" s="158">
        <v>45925</v>
      </c>
      <c r="C2721">
        <v>0</v>
      </c>
      <c r="D2721">
        <v>0</v>
      </c>
      <c r="E2721">
        <v>0</v>
      </c>
      <c r="F2721">
        <v>0</v>
      </c>
      <c r="G2721">
        <v>0</v>
      </c>
      <c r="H2721">
        <v>0</v>
      </c>
      <c r="I2721">
        <v>0</v>
      </c>
      <c r="J2721">
        <v>0</v>
      </c>
      <c r="K2721">
        <v>0</v>
      </c>
      <c r="L2721">
        <v>0</v>
      </c>
      <c r="M2721">
        <v>0</v>
      </c>
    </row>
    <row r="2722" spans="1:13">
      <c r="A2722" t="s">
        <v>39</v>
      </c>
      <c r="B2722" s="158">
        <v>45926</v>
      </c>
      <c r="C2722">
        <v>0</v>
      </c>
      <c r="D2722">
        <v>0</v>
      </c>
      <c r="E2722">
        <v>0</v>
      </c>
      <c r="F2722">
        <v>0</v>
      </c>
      <c r="G2722">
        <v>0</v>
      </c>
      <c r="H2722">
        <v>0</v>
      </c>
      <c r="I2722">
        <v>0</v>
      </c>
      <c r="J2722">
        <v>0</v>
      </c>
      <c r="K2722">
        <v>0</v>
      </c>
      <c r="L2722">
        <v>0</v>
      </c>
      <c r="M2722">
        <v>0</v>
      </c>
    </row>
    <row r="2723" spans="1:13">
      <c r="A2723" t="s">
        <v>39</v>
      </c>
      <c r="B2723" s="158">
        <v>45927</v>
      </c>
      <c r="C2723">
        <v>0</v>
      </c>
      <c r="D2723">
        <v>0</v>
      </c>
      <c r="E2723">
        <v>0</v>
      </c>
      <c r="F2723">
        <v>0</v>
      </c>
      <c r="G2723">
        <v>0</v>
      </c>
      <c r="H2723">
        <v>0</v>
      </c>
      <c r="I2723">
        <v>0</v>
      </c>
      <c r="J2723">
        <v>0</v>
      </c>
      <c r="K2723">
        <v>0</v>
      </c>
      <c r="L2723">
        <v>0</v>
      </c>
      <c r="M2723">
        <v>0</v>
      </c>
    </row>
    <row r="2724" spans="1:13">
      <c r="A2724" t="s">
        <v>39</v>
      </c>
      <c r="B2724" s="158">
        <v>45928</v>
      </c>
      <c r="C2724">
        <v>0</v>
      </c>
      <c r="D2724">
        <v>0</v>
      </c>
      <c r="E2724">
        <v>0</v>
      </c>
      <c r="F2724">
        <v>0</v>
      </c>
      <c r="G2724">
        <v>0</v>
      </c>
      <c r="H2724">
        <v>0</v>
      </c>
      <c r="I2724">
        <v>0</v>
      </c>
      <c r="J2724">
        <v>0</v>
      </c>
      <c r="K2724">
        <v>0</v>
      </c>
      <c r="L2724">
        <v>0</v>
      </c>
      <c r="M2724">
        <v>0</v>
      </c>
    </row>
    <row r="2725" spans="1:13">
      <c r="A2725" t="s">
        <v>39</v>
      </c>
      <c r="B2725" s="158">
        <v>45929</v>
      </c>
      <c r="C2725">
        <v>0</v>
      </c>
      <c r="D2725">
        <v>0</v>
      </c>
      <c r="E2725">
        <v>0</v>
      </c>
      <c r="F2725">
        <v>0</v>
      </c>
      <c r="G2725">
        <v>0</v>
      </c>
      <c r="H2725">
        <v>0</v>
      </c>
      <c r="I2725">
        <v>0</v>
      </c>
      <c r="J2725">
        <v>0</v>
      </c>
      <c r="K2725">
        <v>0</v>
      </c>
      <c r="L2725">
        <v>0</v>
      </c>
      <c r="M2725">
        <v>0</v>
      </c>
    </row>
    <row r="2726" spans="1:13">
      <c r="A2726" t="s">
        <v>39</v>
      </c>
      <c r="B2726" s="158">
        <v>45930</v>
      </c>
      <c r="C2726">
        <v>0</v>
      </c>
      <c r="D2726">
        <v>0</v>
      </c>
      <c r="E2726">
        <v>0</v>
      </c>
      <c r="F2726">
        <v>0</v>
      </c>
      <c r="G2726">
        <v>0</v>
      </c>
      <c r="H2726">
        <v>0</v>
      </c>
      <c r="I2726">
        <v>0</v>
      </c>
      <c r="J2726">
        <v>0</v>
      </c>
      <c r="K2726">
        <v>0</v>
      </c>
      <c r="L2726">
        <v>0</v>
      </c>
      <c r="M2726">
        <v>0</v>
      </c>
    </row>
    <row r="2727" spans="1:13">
      <c r="A2727" t="s">
        <v>39</v>
      </c>
      <c r="B2727" s="158">
        <v>45931</v>
      </c>
      <c r="C2727">
        <v>0</v>
      </c>
      <c r="D2727">
        <v>0</v>
      </c>
      <c r="E2727">
        <v>0</v>
      </c>
      <c r="F2727">
        <v>0</v>
      </c>
      <c r="G2727">
        <v>0</v>
      </c>
      <c r="H2727">
        <v>0</v>
      </c>
      <c r="I2727">
        <v>0</v>
      </c>
      <c r="J2727">
        <v>0</v>
      </c>
      <c r="K2727">
        <v>0</v>
      </c>
      <c r="L2727">
        <v>0</v>
      </c>
      <c r="M2727">
        <v>0</v>
      </c>
    </row>
    <row r="2728" spans="1:13">
      <c r="A2728" t="s">
        <v>39</v>
      </c>
      <c r="B2728" s="158">
        <v>45932</v>
      </c>
      <c r="C2728">
        <v>0</v>
      </c>
      <c r="D2728">
        <v>0</v>
      </c>
      <c r="E2728">
        <v>0</v>
      </c>
      <c r="F2728">
        <v>0</v>
      </c>
      <c r="G2728">
        <v>0</v>
      </c>
      <c r="H2728">
        <v>0</v>
      </c>
      <c r="I2728">
        <v>0</v>
      </c>
      <c r="J2728">
        <v>0</v>
      </c>
      <c r="K2728">
        <v>0</v>
      </c>
      <c r="L2728">
        <v>0</v>
      </c>
      <c r="M2728">
        <v>0</v>
      </c>
    </row>
    <row r="2729" spans="1:13">
      <c r="A2729" t="s">
        <v>39</v>
      </c>
      <c r="B2729" s="158">
        <v>45933</v>
      </c>
      <c r="C2729">
        <v>0</v>
      </c>
      <c r="D2729">
        <v>0</v>
      </c>
      <c r="E2729">
        <v>0</v>
      </c>
      <c r="F2729">
        <v>0</v>
      </c>
      <c r="G2729">
        <v>0</v>
      </c>
      <c r="H2729">
        <v>0</v>
      </c>
      <c r="I2729">
        <v>0</v>
      </c>
      <c r="J2729">
        <v>0</v>
      </c>
      <c r="K2729">
        <v>0</v>
      </c>
      <c r="L2729">
        <v>0</v>
      </c>
      <c r="M2729" t="str">
        <v>REMITIDA DEL PROYECTO SUPERVIGILANCIA
INICIA PROYECTO MINDEFENSA
CURVA DE APRENDIZAJE
GAVETA 43</v>
      </c>
    </row>
    <row r="2730" spans="1:13">
      <c r="A2730" t="s">
        <v>39</v>
      </c>
      <c r="B2730" s="158">
        <v>45934</v>
      </c>
      <c r="C2730">
        <v>0</v>
      </c>
      <c r="D2730">
        <v>0</v>
      </c>
      <c r="E2730">
        <v>0</v>
      </c>
      <c r="F2730">
        <v>0</v>
      </c>
      <c r="G2730">
        <v>0</v>
      </c>
      <c r="H2730">
        <v>0</v>
      </c>
      <c r="I2730">
        <v>0</v>
      </c>
      <c r="J2730">
        <v>0</v>
      </c>
      <c r="K2730">
        <v>0</v>
      </c>
      <c r="L2730">
        <v>0</v>
      </c>
      <c r="M2730">
        <v>0</v>
      </c>
    </row>
    <row r="2731" spans="1:13">
      <c r="A2731" t="s">
        <v>39</v>
      </c>
      <c r="B2731" s="158">
        <v>45935</v>
      </c>
      <c r="C2731">
        <v>0</v>
      </c>
      <c r="D2731">
        <v>0</v>
      </c>
      <c r="E2731">
        <v>0</v>
      </c>
      <c r="F2731">
        <v>0</v>
      </c>
      <c r="G2731">
        <v>0</v>
      </c>
      <c r="H2731">
        <v>0</v>
      </c>
      <c r="I2731">
        <v>0</v>
      </c>
      <c r="J2731">
        <v>0</v>
      </c>
      <c r="K2731">
        <v>0</v>
      </c>
      <c r="L2731">
        <v>0</v>
      </c>
      <c r="M2731">
        <v>0</v>
      </c>
    </row>
    <row r="2732" spans="1:13">
      <c r="A2732" t="s">
        <v>39</v>
      </c>
      <c r="B2732" s="158">
        <v>45936</v>
      </c>
      <c r="C2732">
        <v>0</v>
      </c>
      <c r="D2732">
        <v>0</v>
      </c>
      <c r="E2732">
        <v>0</v>
      </c>
      <c r="F2732">
        <v>0</v>
      </c>
      <c r="G2732">
        <v>0</v>
      </c>
      <c r="H2732">
        <v>0</v>
      </c>
      <c r="I2732">
        <v>0</v>
      </c>
      <c r="J2732">
        <v>0</v>
      </c>
      <c r="K2732">
        <v>0</v>
      </c>
      <c r="L2732">
        <v>0</v>
      </c>
      <c r="M2732">
        <v>0</v>
      </c>
    </row>
    <row r="2733" spans="1:13">
      <c r="A2733" t="s">
        <v>39</v>
      </c>
      <c r="B2733" s="158">
        <v>45937</v>
      </c>
      <c r="C2733">
        <v>1</v>
      </c>
      <c r="D2733">
        <v>0</v>
      </c>
      <c r="E2733">
        <v>0</v>
      </c>
      <c r="F2733">
        <v>0</v>
      </c>
      <c r="G2733">
        <v>0</v>
      </c>
      <c r="H2733">
        <v>0</v>
      </c>
      <c r="I2733">
        <v>0</v>
      </c>
      <c r="J2733">
        <v>0</v>
      </c>
      <c r="K2733">
        <v>0</v>
      </c>
      <c r="L2733">
        <v>0</v>
      </c>
      <c r="M2733" t="str">
        <v>GAVETA 43</v>
      </c>
    </row>
    <row r="2734" spans="1:13">
      <c r="A2734" t="s">
        <v>39</v>
      </c>
      <c r="B2734" s="158">
        <v>45938</v>
      </c>
      <c r="C2734">
        <v>0</v>
      </c>
      <c r="D2734">
        <v>0</v>
      </c>
      <c r="E2734">
        <v>0</v>
      </c>
      <c r="F2734">
        <v>0</v>
      </c>
      <c r="G2734">
        <v>0</v>
      </c>
      <c r="H2734">
        <v>0</v>
      </c>
      <c r="I2734">
        <v>0</v>
      </c>
      <c r="J2734">
        <v>0</v>
      </c>
      <c r="K2734">
        <v>0</v>
      </c>
      <c r="L2734">
        <v>0</v>
      </c>
      <c r="M2734">
        <v>0</v>
      </c>
    </row>
    <row r="2735" spans="1:13">
      <c r="A2735" t="s">
        <v>39</v>
      </c>
      <c r="B2735" s="158">
        <v>45939</v>
      </c>
      <c r="C2735">
        <v>1</v>
      </c>
      <c r="D2735">
        <v>0</v>
      </c>
      <c r="E2735">
        <v>0</v>
      </c>
      <c r="F2735">
        <v>0</v>
      </c>
      <c r="G2735">
        <v>0</v>
      </c>
      <c r="H2735">
        <v>0</v>
      </c>
      <c r="I2735">
        <v>0</v>
      </c>
      <c r="J2735">
        <v>0</v>
      </c>
      <c r="K2735">
        <v>0</v>
      </c>
      <c r="L2735">
        <v>0</v>
      </c>
      <c r="M2735" t="str">
        <v>GAVETA 64</v>
      </c>
    </row>
    <row r="2736" spans="1:13">
      <c r="A2736" t="s">
        <v>39</v>
      </c>
      <c r="B2736" s="158">
        <v>45940</v>
      </c>
      <c r="C2736">
        <v>1</v>
      </c>
      <c r="D2736">
        <v>0</v>
      </c>
      <c r="E2736">
        <v>0</v>
      </c>
      <c r="F2736">
        <v>0</v>
      </c>
      <c r="G2736">
        <v>0</v>
      </c>
      <c r="H2736">
        <v>0</v>
      </c>
      <c r="I2736">
        <v>0</v>
      </c>
      <c r="J2736">
        <v>0</v>
      </c>
      <c r="K2736">
        <v>0</v>
      </c>
      <c r="L2736">
        <v>0</v>
      </c>
      <c r="M2736" t="str">
        <v>GAVETA 78</v>
      </c>
    </row>
    <row r="2737" spans="1:13">
      <c r="A2737" t="s">
        <v>39</v>
      </c>
      <c r="B2737" s="158">
        <v>45941</v>
      </c>
      <c r="C2737">
        <v>0</v>
      </c>
      <c r="D2737">
        <v>0</v>
      </c>
      <c r="E2737">
        <v>0</v>
      </c>
      <c r="F2737">
        <v>0</v>
      </c>
      <c r="G2737">
        <v>0</v>
      </c>
      <c r="H2737">
        <v>0</v>
      </c>
      <c r="I2737">
        <v>0</v>
      </c>
      <c r="J2737">
        <v>0</v>
      </c>
      <c r="K2737">
        <v>0</v>
      </c>
      <c r="L2737">
        <v>0</v>
      </c>
      <c r="M2737">
        <v>0</v>
      </c>
    </row>
    <row r="2738" spans="1:13">
      <c r="A2738" t="s">
        <v>39</v>
      </c>
      <c r="B2738" s="158">
        <v>45942</v>
      </c>
      <c r="C2738">
        <v>0</v>
      </c>
      <c r="D2738">
        <v>0</v>
      </c>
      <c r="E2738">
        <v>0</v>
      </c>
      <c r="F2738">
        <v>0</v>
      </c>
      <c r="G2738">
        <v>0</v>
      </c>
      <c r="H2738">
        <v>0</v>
      </c>
      <c r="I2738">
        <v>0</v>
      </c>
      <c r="J2738">
        <v>0</v>
      </c>
      <c r="K2738">
        <v>0</v>
      </c>
      <c r="L2738">
        <v>0</v>
      </c>
      <c r="M2738">
        <v>0</v>
      </c>
    </row>
    <row r="2739" spans="1:13">
      <c r="A2739" t="s">
        <v>39</v>
      </c>
      <c r="B2739" s="158">
        <v>45943</v>
      </c>
      <c r="C2739">
        <v>0</v>
      </c>
      <c r="D2739">
        <v>0</v>
      </c>
      <c r="E2739">
        <v>0</v>
      </c>
      <c r="F2739">
        <v>0</v>
      </c>
      <c r="G2739">
        <v>0</v>
      </c>
      <c r="H2739">
        <v>0</v>
      </c>
      <c r="I2739">
        <v>0</v>
      </c>
      <c r="J2739">
        <v>0</v>
      </c>
      <c r="K2739">
        <v>0</v>
      </c>
      <c r="L2739">
        <v>0</v>
      </c>
      <c r="M2739">
        <v>0</v>
      </c>
    </row>
    <row r="2740" spans="1:13">
      <c r="A2740" t="s">
        <v>39</v>
      </c>
      <c r="B2740" s="158">
        <v>45944</v>
      </c>
      <c r="C2740">
        <v>1</v>
      </c>
      <c r="D2740">
        <v>0</v>
      </c>
      <c r="E2740">
        <v>0</v>
      </c>
      <c r="F2740">
        <v>0</v>
      </c>
      <c r="G2740">
        <v>0</v>
      </c>
      <c r="H2740">
        <v>0</v>
      </c>
      <c r="I2740">
        <v>0</v>
      </c>
      <c r="J2740">
        <v>0</v>
      </c>
      <c r="K2740">
        <v>0</v>
      </c>
      <c r="L2740">
        <v>0</v>
      </c>
      <c r="M2740" t="str">
        <v>GAVETA 88</v>
      </c>
    </row>
    <row r="2741" spans="1:13">
      <c r="A2741" t="s">
        <v>39</v>
      </c>
      <c r="B2741" s="158">
        <v>45945</v>
      </c>
      <c r="C2741">
        <v>0</v>
      </c>
      <c r="D2741">
        <v>0</v>
      </c>
      <c r="E2741">
        <v>0</v>
      </c>
      <c r="F2741">
        <v>0</v>
      </c>
      <c r="G2741">
        <v>0</v>
      </c>
      <c r="H2741">
        <v>0</v>
      </c>
      <c r="I2741">
        <v>0</v>
      </c>
      <c r="J2741">
        <v>0</v>
      </c>
      <c r="K2741">
        <v>0</v>
      </c>
      <c r="L2741">
        <v>0</v>
      </c>
      <c r="M2741">
        <v>0</v>
      </c>
    </row>
    <row r="2742" spans="1:13">
      <c r="A2742" t="s">
        <v>39</v>
      </c>
      <c r="B2742" s="158">
        <v>45946</v>
      </c>
      <c r="C2742">
        <v>1</v>
      </c>
      <c r="D2742">
        <v>0</v>
      </c>
      <c r="E2742">
        <v>0</v>
      </c>
      <c r="F2742">
        <v>0</v>
      </c>
      <c r="G2742">
        <v>0</v>
      </c>
      <c r="H2742">
        <v>0</v>
      </c>
      <c r="I2742">
        <v>0</v>
      </c>
      <c r="J2742">
        <v>0</v>
      </c>
      <c r="K2742">
        <v>0</v>
      </c>
      <c r="L2742">
        <v>0</v>
      </c>
      <c r="M2742" t="str">
        <v xml:space="preserve">GAVETA 93
SE REALIZA SEGUIMIENTO EVIDENCIANDO UN SALDO PENDIENTE DE 3 GAVETAS DE ORDENACION TARJETAS KADEX
ADICIONAL A LO ANTERIOR SE REPORTO DEL PROYECTO SUPERVIGILANCIA UN SALDO PENDIENTE DE 5 DIAS DE PRODUCCION 
REALIZANDO EQUIVALENCIA A LA META ESTABLECIDAD PARA EL PROCESO DE ORDENACION ES UN TOTAL DE 8 GAVETAS PENDIENTES. </v>
      </c>
    </row>
    <row r="2743" spans="1:13">
      <c r="A2743" t="s">
        <v>39</v>
      </c>
      <c r="B2743" s="158">
        <v>45947</v>
      </c>
      <c r="C2743">
        <v>1</v>
      </c>
      <c r="D2743">
        <v>0</v>
      </c>
      <c r="E2743">
        <v>0</v>
      </c>
      <c r="F2743">
        <v>0</v>
      </c>
      <c r="G2743">
        <v>0</v>
      </c>
      <c r="H2743">
        <v>0</v>
      </c>
      <c r="I2743">
        <v>0</v>
      </c>
      <c r="J2743">
        <v>0</v>
      </c>
      <c r="K2743">
        <v>0</v>
      </c>
      <c r="L2743">
        <v>0</v>
      </c>
      <c r="M2743" t="str">
        <v>GAVETA 105</v>
      </c>
    </row>
    <row r="2744" spans="1:13">
      <c r="A2744" t="s">
        <v>39</v>
      </c>
      <c r="B2744" s="158">
        <v>45948</v>
      </c>
      <c r="C2744">
        <v>0</v>
      </c>
      <c r="D2744">
        <v>0</v>
      </c>
      <c r="E2744">
        <v>0</v>
      </c>
      <c r="F2744">
        <v>0</v>
      </c>
      <c r="G2744">
        <v>0</v>
      </c>
      <c r="H2744">
        <v>0</v>
      </c>
      <c r="I2744">
        <v>0</v>
      </c>
      <c r="J2744">
        <v>0</v>
      </c>
      <c r="K2744">
        <v>0</v>
      </c>
      <c r="L2744">
        <v>0</v>
      </c>
      <c r="M2744">
        <v>0</v>
      </c>
    </row>
    <row r="2745" spans="1:13">
      <c r="A2745" t="s">
        <v>39</v>
      </c>
      <c r="B2745" s="158">
        <v>45949</v>
      </c>
      <c r="C2745">
        <v>0</v>
      </c>
      <c r="D2745">
        <v>0</v>
      </c>
      <c r="E2745">
        <v>0</v>
      </c>
      <c r="F2745">
        <v>0</v>
      </c>
      <c r="G2745">
        <v>0</v>
      </c>
      <c r="H2745">
        <v>0</v>
      </c>
      <c r="I2745">
        <v>0</v>
      </c>
      <c r="J2745">
        <v>0</v>
      </c>
      <c r="K2745">
        <v>0</v>
      </c>
      <c r="L2745">
        <v>0</v>
      </c>
      <c r="M2745">
        <v>0</v>
      </c>
    </row>
    <row r="2746" spans="1:13">
      <c r="A2746" t="s">
        <v>39</v>
      </c>
      <c r="B2746" s="158">
        <v>45950</v>
      </c>
      <c r="C2746">
        <v>2</v>
      </c>
      <c r="D2746">
        <v>0</v>
      </c>
      <c r="E2746">
        <v>0</v>
      </c>
      <c r="F2746">
        <v>0</v>
      </c>
      <c r="G2746">
        <v>0</v>
      </c>
      <c r="H2746">
        <v>0</v>
      </c>
      <c r="I2746">
        <v>0</v>
      </c>
      <c r="J2746">
        <v>0</v>
      </c>
      <c r="K2746">
        <v>0</v>
      </c>
      <c r="L2746">
        <v>0</v>
      </c>
      <c r="M2746" t="str">
        <v>GAVETA 113 Y 114</v>
      </c>
    </row>
    <row r="2747" spans="1:13">
      <c r="A2747" t="s">
        <v>39</v>
      </c>
      <c r="B2747" s="158">
        <v>45951</v>
      </c>
      <c r="C2747">
        <v>0</v>
      </c>
      <c r="D2747">
        <v>0</v>
      </c>
      <c r="E2747">
        <v>0</v>
      </c>
      <c r="F2747">
        <v>0</v>
      </c>
      <c r="G2747">
        <v>0</v>
      </c>
      <c r="H2747">
        <v>0</v>
      </c>
      <c r="I2747">
        <v>0</v>
      </c>
      <c r="J2747">
        <v>0</v>
      </c>
      <c r="K2747">
        <v>0</v>
      </c>
      <c r="L2747">
        <v>0</v>
      </c>
      <c r="M2747">
        <v>0</v>
      </c>
    </row>
    <row r="2748" spans="1:13">
      <c r="A2748" t="s">
        <v>39</v>
      </c>
      <c r="B2748" s="158">
        <v>45952</v>
      </c>
      <c r="C2748">
        <v>1</v>
      </c>
      <c r="D2748">
        <v>0</v>
      </c>
      <c r="E2748">
        <v>0</v>
      </c>
      <c r="F2748">
        <v>0</v>
      </c>
      <c r="G2748">
        <v>0</v>
      </c>
      <c r="H2748">
        <v>0</v>
      </c>
      <c r="I2748">
        <v>0</v>
      </c>
      <c r="J2748">
        <v>0</v>
      </c>
      <c r="K2748">
        <v>0</v>
      </c>
      <c r="L2748">
        <v>0</v>
      </c>
      <c r="M2748" t="str">
        <v>GAVETA 117</v>
      </c>
    </row>
    <row r="2749" spans="1:13">
      <c r="A2749" t="s">
        <v>39</v>
      </c>
      <c r="B2749" s="158">
        <v>45953</v>
      </c>
      <c r="C2749">
        <v>1</v>
      </c>
      <c r="D2749">
        <v>0</v>
      </c>
      <c r="E2749">
        <v>0</v>
      </c>
      <c r="F2749">
        <v>0</v>
      </c>
      <c r="G2749">
        <v>0</v>
      </c>
      <c r="H2749">
        <v>0</v>
      </c>
      <c r="I2749">
        <v>0</v>
      </c>
      <c r="J2749">
        <v>0</v>
      </c>
      <c r="K2749">
        <v>0</v>
      </c>
      <c r="L2749">
        <v>0</v>
      </c>
      <c r="M2749" t="str">
        <v>GAVETA 133</v>
      </c>
    </row>
    <row r="2750" spans="1:13">
      <c r="A2750" t="s">
        <v>39</v>
      </c>
      <c r="B2750" s="158">
        <v>45954</v>
      </c>
      <c r="C2750">
        <v>2</v>
      </c>
      <c r="D2750">
        <v>0</v>
      </c>
      <c r="E2750">
        <v>0</v>
      </c>
      <c r="F2750">
        <v>0</v>
      </c>
      <c r="G2750">
        <v>0</v>
      </c>
      <c r="H2750">
        <v>0</v>
      </c>
      <c r="I2750">
        <v>0</v>
      </c>
      <c r="J2750">
        <v>0</v>
      </c>
      <c r="K2750">
        <v>0</v>
      </c>
      <c r="L2750">
        <v>0</v>
      </c>
      <c r="M2750" t="str">
        <v>GAVETA 12 Y 22 OF 
SE REALIZA SEGUIMIENTO CON CORTE AL 24 DE OCTUBRE DE 2025 EVIDENCIANDO UN SALDO PENDIENTE DE 7 GAVETAS DEL PROCESO DE ORDENACION KARDEX EQUIVALENTES A  7 DIAS EN METAS DE PRODUCCION
NO DIO RESPUESTA POR ESCRITO AL CORREO ENVIADO DE SEGUIMIENTO
SE HABLA AL RESPEFCTO DE MANERA VERBAL</v>
      </c>
    </row>
    <row r="2751" spans="1:13">
      <c r="A2751" t="s">
        <v>39</v>
      </c>
      <c r="B2751" s="158">
        <v>45955</v>
      </c>
      <c r="C2751">
        <v>0</v>
      </c>
      <c r="D2751">
        <v>0</v>
      </c>
      <c r="E2751">
        <v>0</v>
      </c>
      <c r="F2751">
        <v>0</v>
      </c>
      <c r="G2751">
        <v>0</v>
      </c>
      <c r="H2751">
        <v>0</v>
      </c>
      <c r="I2751">
        <v>0</v>
      </c>
      <c r="J2751">
        <v>0</v>
      </c>
      <c r="K2751">
        <v>0</v>
      </c>
      <c r="L2751">
        <v>0</v>
      </c>
      <c r="M2751">
        <v>0</v>
      </c>
    </row>
    <row r="2752" spans="1:13">
      <c r="A2752" t="s">
        <v>39</v>
      </c>
      <c r="B2752" s="158">
        <v>45956</v>
      </c>
      <c r="C2752">
        <v>0</v>
      </c>
      <c r="D2752">
        <v>0</v>
      </c>
      <c r="E2752">
        <v>0</v>
      </c>
      <c r="F2752">
        <v>0</v>
      </c>
      <c r="G2752">
        <v>0</v>
      </c>
      <c r="H2752">
        <v>0</v>
      </c>
      <c r="I2752">
        <v>0</v>
      </c>
      <c r="J2752">
        <v>0</v>
      </c>
      <c r="K2752">
        <v>0</v>
      </c>
      <c r="L2752">
        <v>0</v>
      </c>
      <c r="M2752">
        <v>0</v>
      </c>
    </row>
    <row r="2753" spans="1:13">
      <c r="A2753" t="s">
        <v>39</v>
      </c>
      <c r="B2753" s="158">
        <v>45957</v>
      </c>
      <c r="C2753">
        <v>1</v>
      </c>
      <c r="D2753">
        <v>0</v>
      </c>
      <c r="E2753">
        <v>0</v>
      </c>
      <c r="F2753">
        <v>0</v>
      </c>
      <c r="G2753">
        <v>0</v>
      </c>
      <c r="H2753">
        <v>0</v>
      </c>
      <c r="I2753">
        <v>0</v>
      </c>
      <c r="J2753">
        <v>0</v>
      </c>
      <c r="K2753">
        <v>0</v>
      </c>
      <c r="L2753">
        <v>0</v>
      </c>
      <c r="M2753">
        <v>0</v>
      </c>
    </row>
    <row r="2754" spans="1:13">
      <c r="A2754" t="s">
        <v>39</v>
      </c>
      <c r="B2754" s="158">
        <v>45958</v>
      </c>
      <c r="C2754">
        <v>0</v>
      </c>
      <c r="D2754">
        <v>0</v>
      </c>
      <c r="E2754">
        <v>0</v>
      </c>
      <c r="F2754">
        <v>0</v>
      </c>
      <c r="G2754">
        <v>0</v>
      </c>
      <c r="H2754">
        <v>0</v>
      </c>
      <c r="I2754">
        <v>4</v>
      </c>
      <c r="J2754">
        <v>0</v>
      </c>
      <c r="K2754">
        <v>0.5</v>
      </c>
      <c r="L2754">
        <v>0</v>
      </c>
      <c r="M2754">
        <v>0</v>
      </c>
    </row>
    <row r="2755" spans="1:13">
      <c r="A2755" t="s">
        <v>39</v>
      </c>
      <c r="B2755" s="158">
        <v>45959</v>
      </c>
      <c r="C2755">
        <v>0</v>
      </c>
      <c r="D2755">
        <v>0</v>
      </c>
      <c r="E2755">
        <v>0</v>
      </c>
      <c r="F2755">
        <v>0</v>
      </c>
      <c r="G2755">
        <v>0</v>
      </c>
      <c r="H2755">
        <v>0</v>
      </c>
      <c r="I2755">
        <v>0</v>
      </c>
      <c r="J2755">
        <v>0</v>
      </c>
      <c r="K2755">
        <v>0</v>
      </c>
      <c r="L2755">
        <v>0</v>
      </c>
      <c r="M2755">
        <v>0</v>
      </c>
    </row>
    <row r="2756" spans="1:13">
      <c r="A2756" t="s">
        <v>39</v>
      </c>
      <c r="B2756" s="158">
        <v>45960</v>
      </c>
      <c r="C2756">
        <v>0</v>
      </c>
      <c r="D2756">
        <v>0</v>
      </c>
      <c r="E2756">
        <v>0</v>
      </c>
      <c r="F2756">
        <v>0</v>
      </c>
      <c r="G2756">
        <v>0</v>
      </c>
      <c r="H2756">
        <v>0</v>
      </c>
      <c r="I2756">
        <v>4</v>
      </c>
      <c r="J2756">
        <v>0</v>
      </c>
      <c r="K2756">
        <v>0.5</v>
      </c>
      <c r="L2756">
        <v>0</v>
      </c>
      <c r="M2756">
        <v>0</v>
      </c>
    </row>
    <row r="2757" spans="1:13">
      <c r="A2757" t="s">
        <v>39</v>
      </c>
      <c r="B2757" s="158">
        <v>45961</v>
      </c>
      <c r="C2757">
        <v>3</v>
      </c>
      <c r="D2757">
        <v>0</v>
      </c>
      <c r="E2757">
        <v>0</v>
      </c>
      <c r="F2757">
        <v>0</v>
      </c>
      <c r="G2757">
        <v>0</v>
      </c>
      <c r="H2757">
        <v>0</v>
      </c>
      <c r="I2757">
        <v>0</v>
      </c>
      <c r="J2757">
        <v>0</v>
      </c>
      <c r="K2757">
        <v>0</v>
      </c>
      <c r="L2757">
        <v>0</v>
      </c>
      <c r="M2757">
        <v>0</v>
      </c>
    </row>
    <row r="2758" spans="1:13">
      <c r="A2758" t="s">
        <v>39</v>
      </c>
      <c r="B2758" s="158">
        <v>45962</v>
      </c>
      <c r="C2758">
        <v>0</v>
      </c>
      <c r="D2758">
        <v>0</v>
      </c>
      <c r="E2758">
        <v>0</v>
      </c>
      <c r="F2758">
        <v>0</v>
      </c>
      <c r="G2758">
        <v>0</v>
      </c>
      <c r="H2758">
        <v>0</v>
      </c>
      <c r="I2758">
        <v>0</v>
      </c>
      <c r="J2758">
        <v>0</v>
      </c>
      <c r="K2758">
        <v>0</v>
      </c>
      <c r="L2758">
        <v>0</v>
      </c>
      <c r="M2758">
        <v>0</v>
      </c>
    </row>
    <row r="2759" spans="1:13">
      <c r="A2759" t="s">
        <v>39</v>
      </c>
      <c r="B2759" s="158">
        <v>45963</v>
      </c>
      <c r="C2759">
        <v>0</v>
      </c>
      <c r="D2759">
        <v>0</v>
      </c>
      <c r="E2759">
        <v>0</v>
      </c>
      <c r="F2759">
        <v>0</v>
      </c>
      <c r="G2759">
        <v>0</v>
      </c>
      <c r="H2759">
        <v>0</v>
      </c>
      <c r="I2759">
        <v>0</v>
      </c>
      <c r="J2759">
        <v>0</v>
      </c>
      <c r="K2759">
        <v>0</v>
      </c>
      <c r="L2759">
        <v>0</v>
      </c>
      <c r="M2759">
        <v>0</v>
      </c>
    </row>
    <row r="2760" spans="1:13">
      <c r="A2760" t="s">
        <v>39</v>
      </c>
      <c r="B2760" s="158">
        <v>45964</v>
      </c>
      <c r="C2760">
        <v>0</v>
      </c>
      <c r="D2760">
        <v>0</v>
      </c>
      <c r="E2760">
        <v>0</v>
      </c>
      <c r="F2760">
        <v>0</v>
      </c>
      <c r="G2760">
        <v>0</v>
      </c>
      <c r="H2760">
        <v>0</v>
      </c>
      <c r="I2760">
        <v>0</v>
      </c>
      <c r="J2760">
        <v>0</v>
      </c>
      <c r="K2760">
        <v>0</v>
      </c>
      <c r="L2760">
        <v>0</v>
      </c>
      <c r="M2760">
        <v>0</v>
      </c>
    </row>
    <row r="2761" spans="1:13">
      <c r="A2761" t="s">
        <v>39</v>
      </c>
      <c r="B2761" s="158">
        <v>45965</v>
      </c>
      <c r="C2761">
        <v>0</v>
      </c>
      <c r="D2761">
        <v>0</v>
      </c>
      <c r="E2761">
        <v>0</v>
      </c>
      <c r="F2761">
        <v>0</v>
      </c>
      <c r="G2761">
        <v>0</v>
      </c>
      <c r="H2761">
        <v>0</v>
      </c>
      <c r="I2761">
        <v>0</v>
      </c>
      <c r="J2761">
        <v>0</v>
      </c>
      <c r="K2761">
        <v>0</v>
      </c>
      <c r="L2761">
        <v>0</v>
      </c>
      <c r="M2761">
        <v>0</v>
      </c>
    </row>
    <row r="2762" spans="1:13">
      <c r="A2762" t="s">
        <v>39</v>
      </c>
      <c r="B2762" s="158">
        <v>45966</v>
      </c>
      <c r="C2762">
        <v>0</v>
      </c>
      <c r="D2762">
        <v>0</v>
      </c>
      <c r="E2762">
        <v>0</v>
      </c>
      <c r="F2762">
        <v>0</v>
      </c>
      <c r="G2762">
        <v>0</v>
      </c>
      <c r="H2762">
        <v>0</v>
      </c>
      <c r="I2762">
        <v>0</v>
      </c>
      <c r="J2762">
        <v>0</v>
      </c>
      <c r="K2762">
        <v>0</v>
      </c>
      <c r="L2762">
        <v>0</v>
      </c>
      <c r="M2762">
        <v>0</v>
      </c>
    </row>
    <row r="2763" spans="1:13">
      <c r="A2763" t="s">
        <v>39</v>
      </c>
      <c r="B2763" s="158">
        <v>45967</v>
      </c>
      <c r="C2763">
        <v>0</v>
      </c>
      <c r="D2763">
        <v>0</v>
      </c>
      <c r="E2763">
        <v>0</v>
      </c>
      <c r="F2763">
        <v>0</v>
      </c>
      <c r="G2763">
        <v>0</v>
      </c>
      <c r="H2763">
        <v>0</v>
      </c>
      <c r="I2763">
        <v>0</v>
      </c>
      <c r="J2763">
        <v>0</v>
      </c>
      <c r="K2763">
        <v>0</v>
      </c>
      <c r="L2763">
        <v>0</v>
      </c>
      <c r="M2763" t="str">
        <v>QUEDAN PENDIENTES 2 DÍAS DE PRODUCCIÓN CON CORTE AL 24/10</v>
      </c>
    </row>
    <row r="2764" spans="1:13">
      <c r="A2764" t="s">
        <v>39</v>
      </c>
      <c r="B2764" s="158">
        <v>45968</v>
      </c>
      <c r="C2764">
        <v>0</v>
      </c>
      <c r="D2764">
        <v>0</v>
      </c>
      <c r="E2764">
        <v>0</v>
      </c>
      <c r="F2764">
        <v>0</v>
      </c>
      <c r="G2764">
        <v>0</v>
      </c>
      <c r="H2764">
        <v>0</v>
      </c>
      <c r="I2764">
        <v>0</v>
      </c>
      <c r="J2764">
        <v>0</v>
      </c>
      <c r="K2764">
        <v>0</v>
      </c>
      <c r="L2764">
        <v>0</v>
      </c>
      <c r="M2764">
        <v>0</v>
      </c>
    </row>
    <row r="2765" spans="1:13">
      <c r="A2765" t="s">
        <v>39</v>
      </c>
      <c r="B2765" s="158">
        <v>45969</v>
      </c>
      <c r="C2765">
        <v>0</v>
      </c>
      <c r="D2765">
        <v>0</v>
      </c>
      <c r="E2765">
        <v>0</v>
      </c>
      <c r="F2765">
        <v>0</v>
      </c>
      <c r="G2765">
        <v>0</v>
      </c>
      <c r="H2765">
        <v>0</v>
      </c>
      <c r="I2765">
        <v>0</v>
      </c>
      <c r="J2765">
        <v>0</v>
      </c>
      <c r="K2765">
        <v>0</v>
      </c>
      <c r="L2765">
        <v>0</v>
      </c>
      <c r="M2765">
        <v>0</v>
      </c>
    </row>
    <row r="2766" spans="1:13">
      <c r="A2766" t="s">
        <v>39</v>
      </c>
      <c r="B2766" s="158">
        <v>45970</v>
      </c>
      <c r="C2766">
        <v>0</v>
      </c>
      <c r="D2766">
        <v>0</v>
      </c>
      <c r="E2766">
        <v>0</v>
      </c>
      <c r="F2766">
        <v>0</v>
      </c>
      <c r="G2766">
        <v>0</v>
      </c>
      <c r="H2766">
        <v>0</v>
      </c>
      <c r="I2766">
        <v>0</v>
      </c>
      <c r="J2766">
        <v>0</v>
      </c>
      <c r="K2766">
        <v>0</v>
      </c>
      <c r="L2766">
        <v>0</v>
      </c>
      <c r="M2766">
        <v>0</v>
      </c>
    </row>
    <row r="2767" spans="1:13">
      <c r="A2767" t="s">
        <v>39</v>
      </c>
      <c r="B2767" s="158">
        <v>45971</v>
      </c>
      <c r="C2767">
        <v>0</v>
      </c>
      <c r="D2767">
        <v>0</v>
      </c>
      <c r="E2767">
        <v>0</v>
      </c>
      <c r="F2767">
        <v>0</v>
      </c>
      <c r="G2767">
        <v>0</v>
      </c>
      <c r="H2767">
        <v>0</v>
      </c>
      <c r="I2767">
        <v>0</v>
      </c>
      <c r="J2767">
        <v>0</v>
      </c>
      <c r="K2767">
        <v>0</v>
      </c>
      <c r="L2767">
        <v>0</v>
      </c>
      <c r="M2767">
        <v>0</v>
      </c>
    </row>
    <row r="2768" spans="1:13">
      <c r="A2768" t="s">
        <v>39</v>
      </c>
      <c r="B2768" s="158">
        <v>45972</v>
      </c>
      <c r="C2768">
        <v>0</v>
      </c>
      <c r="D2768">
        <v>0</v>
      </c>
      <c r="E2768">
        <v>0</v>
      </c>
      <c r="F2768">
        <v>0</v>
      </c>
      <c r="G2768">
        <v>0</v>
      </c>
      <c r="H2768">
        <v>0</v>
      </c>
      <c r="I2768">
        <v>0</v>
      </c>
      <c r="J2768">
        <v>0</v>
      </c>
      <c r="K2768">
        <v>0</v>
      </c>
      <c r="L2768">
        <v>0</v>
      </c>
      <c r="M2768">
        <v>0</v>
      </c>
    </row>
    <row r="2769" spans="1:13">
      <c r="A2769" t="s">
        <v>39</v>
      </c>
      <c r="B2769" s="158">
        <v>45973</v>
      </c>
      <c r="C2769">
        <v>0</v>
      </c>
      <c r="D2769">
        <v>0</v>
      </c>
      <c r="E2769">
        <v>0</v>
      </c>
      <c r="F2769">
        <v>0</v>
      </c>
      <c r="G2769">
        <v>0</v>
      </c>
      <c r="H2769">
        <v>0</v>
      </c>
      <c r="I2769">
        <v>0</v>
      </c>
      <c r="J2769">
        <v>0</v>
      </c>
      <c r="K2769">
        <v>0</v>
      </c>
      <c r="L2769">
        <v>0</v>
      </c>
      <c r="M2769">
        <v>0</v>
      </c>
    </row>
    <row r="2770" spans="1:13">
      <c r="A2770" t="s">
        <v>39</v>
      </c>
      <c r="B2770" s="158">
        <v>45974</v>
      </c>
      <c r="C2770">
        <v>0</v>
      </c>
      <c r="D2770">
        <v>0</v>
      </c>
      <c r="E2770">
        <v>0</v>
      </c>
      <c r="F2770">
        <v>0</v>
      </c>
      <c r="G2770">
        <v>0</v>
      </c>
      <c r="H2770">
        <v>0</v>
      </c>
      <c r="I2770">
        <v>0</v>
      </c>
      <c r="J2770">
        <v>0</v>
      </c>
      <c r="K2770">
        <v>0</v>
      </c>
      <c r="L2770">
        <v>0</v>
      </c>
      <c r="M2770">
        <v>0</v>
      </c>
    </row>
    <row r="2771" spans="1:13">
      <c r="A2771" t="s">
        <v>39</v>
      </c>
      <c r="B2771" s="158">
        <v>45975</v>
      </c>
      <c r="C2771">
        <v>0</v>
      </c>
      <c r="D2771">
        <v>0</v>
      </c>
      <c r="E2771">
        <v>0</v>
      </c>
      <c r="F2771">
        <v>0</v>
      </c>
      <c r="G2771">
        <v>0</v>
      </c>
      <c r="H2771">
        <v>0</v>
      </c>
      <c r="I2771">
        <v>0</v>
      </c>
      <c r="J2771">
        <v>0</v>
      </c>
      <c r="K2771">
        <v>0</v>
      </c>
      <c r="L2771">
        <v>0</v>
      </c>
      <c r="M2771">
        <v>0</v>
      </c>
    </row>
    <row r="2772" spans="1:13">
      <c r="A2772" t="s">
        <v>39</v>
      </c>
      <c r="B2772" s="158">
        <v>45976</v>
      </c>
      <c r="C2772">
        <v>0</v>
      </c>
      <c r="D2772">
        <v>0</v>
      </c>
      <c r="E2772">
        <v>0</v>
      </c>
      <c r="F2772">
        <v>0</v>
      </c>
      <c r="G2772">
        <v>0</v>
      </c>
      <c r="H2772">
        <v>0</v>
      </c>
      <c r="I2772">
        <v>0</v>
      </c>
      <c r="J2772">
        <v>0</v>
      </c>
      <c r="K2772">
        <v>0</v>
      </c>
      <c r="L2772">
        <v>0</v>
      </c>
      <c r="M2772">
        <v>0</v>
      </c>
    </row>
    <row r="2773" spans="1:13">
      <c r="A2773" t="s">
        <v>39</v>
      </c>
      <c r="B2773" s="158">
        <v>45977</v>
      </c>
      <c r="C2773">
        <v>0</v>
      </c>
      <c r="D2773">
        <v>0</v>
      </c>
      <c r="E2773">
        <v>0</v>
      </c>
      <c r="F2773">
        <v>0</v>
      </c>
      <c r="G2773">
        <v>0</v>
      </c>
      <c r="H2773">
        <v>0</v>
      </c>
      <c r="I2773">
        <v>0</v>
      </c>
      <c r="J2773">
        <v>0</v>
      </c>
      <c r="K2773">
        <v>0</v>
      </c>
      <c r="L2773">
        <v>0</v>
      </c>
      <c r="M2773">
        <v>0</v>
      </c>
    </row>
    <row r="2774" spans="1:13">
      <c r="A2774" t="s">
        <v>39</v>
      </c>
      <c r="B2774" s="158">
        <v>45978</v>
      </c>
      <c r="C2774">
        <v>0</v>
      </c>
      <c r="D2774">
        <v>0</v>
      </c>
      <c r="E2774">
        <v>0</v>
      </c>
      <c r="F2774">
        <v>0</v>
      </c>
      <c r="G2774">
        <v>0</v>
      </c>
      <c r="H2774">
        <v>0</v>
      </c>
      <c r="I2774">
        <v>0</v>
      </c>
      <c r="J2774">
        <v>0</v>
      </c>
      <c r="K2774">
        <v>0</v>
      </c>
      <c r="L2774">
        <v>0</v>
      </c>
      <c r="M2774">
        <v>0</v>
      </c>
    </row>
    <row r="2775" spans="1:13">
      <c r="A2775" t="s">
        <v>39</v>
      </c>
      <c r="B2775" s="158">
        <v>45979</v>
      </c>
      <c r="C2775">
        <v>0</v>
      </c>
      <c r="D2775">
        <v>0</v>
      </c>
      <c r="E2775">
        <v>0</v>
      </c>
      <c r="F2775">
        <v>0</v>
      </c>
      <c r="G2775">
        <v>0</v>
      </c>
      <c r="H2775">
        <v>0</v>
      </c>
      <c r="I2775">
        <v>0</v>
      </c>
      <c r="J2775">
        <v>0</v>
      </c>
      <c r="K2775">
        <v>0</v>
      </c>
      <c r="L2775">
        <v>0</v>
      </c>
      <c r="M2775">
        <v>0</v>
      </c>
    </row>
    <row r="2776" spans="1:13">
      <c r="A2776" t="s">
        <v>39</v>
      </c>
      <c r="B2776" s="158">
        <v>45980</v>
      </c>
      <c r="C2776">
        <v>0</v>
      </c>
      <c r="D2776">
        <v>0</v>
      </c>
      <c r="E2776">
        <v>0</v>
      </c>
      <c r="F2776">
        <v>0</v>
      </c>
      <c r="G2776">
        <v>0</v>
      </c>
      <c r="H2776">
        <v>0</v>
      </c>
      <c r="I2776">
        <v>0</v>
      </c>
      <c r="J2776">
        <v>0</v>
      </c>
      <c r="K2776">
        <v>0</v>
      </c>
      <c r="L2776">
        <v>0</v>
      </c>
      <c r="M2776">
        <v>0</v>
      </c>
    </row>
    <row r="2777" spans="1:13">
      <c r="A2777" t="s">
        <v>39</v>
      </c>
      <c r="B2777" s="158">
        <v>45981</v>
      </c>
      <c r="C2777">
        <v>0</v>
      </c>
      <c r="D2777">
        <v>0</v>
      </c>
      <c r="E2777">
        <v>0</v>
      </c>
      <c r="F2777">
        <v>0</v>
      </c>
      <c r="G2777">
        <v>0</v>
      </c>
      <c r="H2777">
        <v>0</v>
      </c>
      <c r="I2777">
        <v>0</v>
      </c>
      <c r="J2777">
        <v>0</v>
      </c>
      <c r="K2777">
        <v>0</v>
      </c>
      <c r="L2777">
        <v>0</v>
      </c>
      <c r="M2777">
        <v>0</v>
      </c>
    </row>
    <row r="2778" spans="1:13">
      <c r="A2778" t="s">
        <v>39</v>
      </c>
      <c r="B2778" s="158">
        <v>45982</v>
      </c>
      <c r="C2778">
        <v>0</v>
      </c>
      <c r="D2778">
        <v>0</v>
      </c>
      <c r="E2778">
        <v>0</v>
      </c>
      <c r="F2778">
        <v>0</v>
      </c>
      <c r="G2778">
        <v>0</v>
      </c>
      <c r="H2778">
        <v>0</v>
      </c>
      <c r="I2778">
        <v>0</v>
      </c>
      <c r="J2778">
        <v>0</v>
      </c>
      <c r="K2778">
        <v>0</v>
      </c>
      <c r="L2778">
        <v>0</v>
      </c>
      <c r="M2778">
        <v>0</v>
      </c>
    </row>
    <row r="2779" spans="1:13">
      <c r="A2779" t="s">
        <v>39</v>
      </c>
      <c r="B2779" s="158">
        <v>45983</v>
      </c>
      <c r="C2779">
        <v>0</v>
      </c>
      <c r="D2779">
        <v>0</v>
      </c>
      <c r="E2779">
        <v>0</v>
      </c>
      <c r="F2779">
        <v>0</v>
      </c>
      <c r="G2779">
        <v>0</v>
      </c>
      <c r="H2779">
        <v>0</v>
      </c>
      <c r="I2779">
        <v>0</v>
      </c>
      <c r="J2779">
        <v>0</v>
      </c>
      <c r="K2779">
        <v>0</v>
      </c>
      <c r="L2779">
        <v>0</v>
      </c>
      <c r="M2779">
        <v>0</v>
      </c>
    </row>
    <row r="2780" spans="1:13">
      <c r="A2780" t="s">
        <v>39</v>
      </c>
      <c r="B2780" s="158">
        <v>45984</v>
      </c>
      <c r="C2780">
        <v>0</v>
      </c>
      <c r="D2780">
        <v>0</v>
      </c>
      <c r="E2780">
        <v>0</v>
      </c>
      <c r="F2780">
        <v>0</v>
      </c>
      <c r="G2780">
        <v>0</v>
      </c>
      <c r="H2780">
        <v>0</v>
      </c>
      <c r="I2780">
        <v>0</v>
      </c>
      <c r="J2780">
        <v>0</v>
      </c>
      <c r="K2780">
        <v>0</v>
      </c>
      <c r="L2780">
        <v>0</v>
      </c>
      <c r="M2780">
        <v>0</v>
      </c>
    </row>
    <row r="2781" spans="1:13">
      <c r="A2781" t="s">
        <v>39</v>
      </c>
      <c r="B2781" s="158">
        <v>45985</v>
      </c>
      <c r="C2781">
        <v>0</v>
      </c>
      <c r="D2781">
        <v>0</v>
      </c>
      <c r="E2781">
        <v>0</v>
      </c>
      <c r="F2781">
        <v>0</v>
      </c>
      <c r="G2781">
        <v>0</v>
      </c>
      <c r="H2781">
        <v>0</v>
      </c>
      <c r="I2781">
        <v>0</v>
      </c>
      <c r="J2781">
        <v>0</v>
      </c>
      <c r="K2781">
        <v>0</v>
      </c>
      <c r="L2781">
        <v>0</v>
      </c>
      <c r="M2781">
        <v>0</v>
      </c>
    </row>
    <row r="2782" spans="1:13">
      <c r="A2782" t="s">
        <v>39</v>
      </c>
      <c r="B2782" s="158">
        <v>45986</v>
      </c>
      <c r="C2782">
        <v>0</v>
      </c>
      <c r="D2782">
        <v>0</v>
      </c>
      <c r="E2782">
        <v>0</v>
      </c>
      <c r="F2782">
        <v>0</v>
      </c>
      <c r="G2782">
        <v>0</v>
      </c>
      <c r="H2782">
        <v>0</v>
      </c>
      <c r="I2782">
        <v>0</v>
      </c>
      <c r="J2782">
        <v>0</v>
      </c>
      <c r="K2782">
        <v>0</v>
      </c>
      <c r="L2782">
        <v>0</v>
      </c>
      <c r="M2782">
        <v>0</v>
      </c>
    </row>
    <row r="2783" spans="1:13">
      <c r="A2783" t="s">
        <v>39</v>
      </c>
      <c r="B2783" s="158">
        <v>45987</v>
      </c>
      <c r="C2783">
        <v>0</v>
      </c>
      <c r="D2783">
        <v>0</v>
      </c>
      <c r="E2783">
        <v>0</v>
      </c>
      <c r="F2783">
        <v>0</v>
      </c>
      <c r="G2783">
        <v>0</v>
      </c>
      <c r="H2783">
        <v>0</v>
      </c>
      <c r="I2783">
        <v>0</v>
      </c>
      <c r="J2783">
        <v>0</v>
      </c>
      <c r="K2783">
        <v>0</v>
      </c>
      <c r="L2783">
        <v>0</v>
      </c>
      <c r="M2783">
        <v>0</v>
      </c>
    </row>
    <row r="2784" spans="1:13">
      <c r="A2784" t="s">
        <v>39</v>
      </c>
      <c r="B2784" s="158">
        <v>45988</v>
      </c>
      <c r="C2784">
        <v>0</v>
      </c>
      <c r="D2784">
        <v>0</v>
      </c>
      <c r="E2784">
        <v>0</v>
      </c>
      <c r="F2784">
        <v>0</v>
      </c>
      <c r="G2784">
        <v>0</v>
      </c>
      <c r="H2784">
        <v>0</v>
      </c>
      <c r="I2784">
        <v>0</v>
      </c>
      <c r="J2784">
        <v>0</v>
      </c>
      <c r="K2784">
        <v>0</v>
      </c>
      <c r="L2784">
        <v>0</v>
      </c>
      <c r="M2784">
        <v>0</v>
      </c>
    </row>
    <row r="2785" spans="1:13">
      <c r="A2785" t="s">
        <v>39</v>
      </c>
      <c r="B2785" s="158">
        <v>45989</v>
      </c>
      <c r="C2785">
        <v>0</v>
      </c>
      <c r="D2785">
        <v>0</v>
      </c>
      <c r="E2785">
        <v>0</v>
      </c>
      <c r="F2785">
        <v>0</v>
      </c>
      <c r="G2785">
        <v>0</v>
      </c>
      <c r="H2785">
        <v>0</v>
      </c>
      <c r="I2785">
        <v>0</v>
      </c>
      <c r="J2785">
        <v>0</v>
      </c>
      <c r="K2785">
        <v>0</v>
      </c>
      <c r="L2785">
        <v>0</v>
      </c>
      <c r="M2785">
        <v>0</v>
      </c>
    </row>
    <row r="2786" spans="1:13">
      <c r="A2786" t="s">
        <v>39</v>
      </c>
      <c r="B2786" s="158">
        <v>45990</v>
      </c>
      <c r="C2786">
        <v>0</v>
      </c>
      <c r="D2786">
        <v>0</v>
      </c>
      <c r="E2786">
        <v>0</v>
      </c>
      <c r="F2786">
        <v>0</v>
      </c>
      <c r="G2786">
        <v>0</v>
      </c>
      <c r="H2786">
        <v>0</v>
      </c>
      <c r="I2786">
        <v>0</v>
      </c>
      <c r="J2786">
        <v>0</v>
      </c>
      <c r="K2786">
        <v>0</v>
      </c>
      <c r="L2786">
        <v>0</v>
      </c>
      <c r="M2786">
        <v>0</v>
      </c>
    </row>
    <row r="2787" spans="1:13">
      <c r="A2787" t="s">
        <v>39</v>
      </c>
      <c r="B2787" s="158">
        <v>45991</v>
      </c>
      <c r="C2787">
        <v>0</v>
      </c>
      <c r="D2787">
        <v>0</v>
      </c>
      <c r="E2787">
        <v>0</v>
      </c>
      <c r="F2787">
        <v>0</v>
      </c>
      <c r="G2787">
        <v>0</v>
      </c>
      <c r="H2787">
        <v>0</v>
      </c>
      <c r="I2787">
        <v>0</v>
      </c>
      <c r="J2787">
        <v>0</v>
      </c>
      <c r="K2787">
        <v>0</v>
      </c>
      <c r="L2787">
        <v>0</v>
      </c>
      <c r="M2787">
        <v>0</v>
      </c>
    </row>
    <row r="2788" spans="1:13">
      <c r="A2788" t="s">
        <v>39</v>
      </c>
      <c r="B2788" s="158">
        <v>45992</v>
      </c>
      <c r="C2788">
        <v>0</v>
      </c>
      <c r="D2788">
        <v>0</v>
      </c>
      <c r="E2788">
        <v>0</v>
      </c>
      <c r="F2788">
        <v>0</v>
      </c>
      <c r="G2788">
        <v>0</v>
      </c>
      <c r="H2788">
        <v>0</v>
      </c>
      <c r="I2788">
        <v>0</v>
      </c>
      <c r="J2788">
        <v>0</v>
      </c>
      <c r="K2788">
        <v>0</v>
      </c>
      <c r="L2788">
        <v>0</v>
      </c>
      <c r="M2788">
        <v>0</v>
      </c>
    </row>
    <row r="2789" spans="1:13">
      <c r="A2789" t="s">
        <v>39</v>
      </c>
      <c r="B2789" s="158">
        <v>45993</v>
      </c>
      <c r="C2789">
        <v>0</v>
      </c>
      <c r="D2789">
        <v>0</v>
      </c>
      <c r="E2789">
        <v>0</v>
      </c>
      <c r="F2789">
        <v>0</v>
      </c>
      <c r="G2789">
        <v>0</v>
      </c>
      <c r="H2789">
        <v>0</v>
      </c>
      <c r="I2789">
        <v>0</v>
      </c>
      <c r="J2789">
        <v>0</v>
      </c>
      <c r="K2789">
        <v>0</v>
      </c>
      <c r="L2789">
        <v>0</v>
      </c>
      <c r="M2789">
        <v>0</v>
      </c>
    </row>
    <row r="2790" spans="1:13">
      <c r="A2790" t="s">
        <v>39</v>
      </c>
      <c r="B2790" s="158">
        <v>45994</v>
      </c>
      <c r="C2790">
        <v>0</v>
      </c>
      <c r="D2790">
        <v>0</v>
      </c>
      <c r="E2790">
        <v>0</v>
      </c>
      <c r="F2790">
        <v>0</v>
      </c>
      <c r="G2790">
        <v>0</v>
      </c>
      <c r="H2790">
        <v>0</v>
      </c>
      <c r="I2790">
        <v>0</v>
      </c>
      <c r="J2790">
        <v>0</v>
      </c>
      <c r="K2790">
        <v>0</v>
      </c>
      <c r="L2790">
        <v>0</v>
      </c>
      <c r="M2790">
        <v>0</v>
      </c>
    </row>
    <row r="2791" spans="1:13">
      <c r="A2791" t="s">
        <v>39</v>
      </c>
      <c r="B2791" s="158">
        <v>45995</v>
      </c>
      <c r="C2791">
        <v>0</v>
      </c>
      <c r="D2791">
        <v>0</v>
      </c>
      <c r="E2791">
        <v>0</v>
      </c>
      <c r="F2791">
        <v>0</v>
      </c>
      <c r="G2791">
        <v>0</v>
      </c>
      <c r="H2791">
        <v>0</v>
      </c>
      <c r="I2791">
        <v>0</v>
      </c>
      <c r="J2791">
        <v>0</v>
      </c>
      <c r="K2791">
        <v>0</v>
      </c>
      <c r="L2791">
        <v>0</v>
      </c>
      <c r="M2791">
        <v>0</v>
      </c>
    </row>
    <row r="2792" spans="1:13">
      <c r="A2792" t="s">
        <v>39</v>
      </c>
      <c r="B2792" s="158">
        <v>45996</v>
      </c>
      <c r="C2792">
        <v>0</v>
      </c>
      <c r="D2792">
        <v>0</v>
      </c>
      <c r="E2792">
        <v>0</v>
      </c>
      <c r="F2792">
        <v>0</v>
      </c>
      <c r="G2792">
        <v>0</v>
      </c>
      <c r="H2792">
        <v>0</v>
      </c>
      <c r="I2792">
        <v>0</v>
      </c>
      <c r="J2792">
        <v>0</v>
      </c>
      <c r="K2792">
        <v>0</v>
      </c>
      <c r="L2792">
        <v>0</v>
      </c>
      <c r="M2792">
        <v>0</v>
      </c>
    </row>
    <row r="2793" spans="1:13">
      <c r="A2793" t="s">
        <v>39</v>
      </c>
      <c r="B2793" s="158">
        <v>45997</v>
      </c>
      <c r="C2793">
        <v>0</v>
      </c>
      <c r="D2793">
        <v>0</v>
      </c>
      <c r="E2793">
        <v>0</v>
      </c>
      <c r="F2793">
        <v>0</v>
      </c>
      <c r="G2793">
        <v>0</v>
      </c>
      <c r="H2793">
        <v>0</v>
      </c>
      <c r="I2793">
        <v>0</v>
      </c>
      <c r="J2793">
        <v>0</v>
      </c>
      <c r="K2793">
        <v>0</v>
      </c>
      <c r="L2793">
        <v>0</v>
      </c>
      <c r="M2793">
        <v>0</v>
      </c>
    </row>
    <row r="2794" spans="1:13">
      <c r="A2794" t="s">
        <v>39</v>
      </c>
      <c r="B2794" s="158">
        <v>45998</v>
      </c>
      <c r="C2794">
        <v>0</v>
      </c>
      <c r="D2794">
        <v>0</v>
      </c>
      <c r="E2794">
        <v>0</v>
      </c>
      <c r="F2794">
        <v>0</v>
      </c>
      <c r="G2794">
        <v>0</v>
      </c>
      <c r="H2794">
        <v>0</v>
      </c>
      <c r="I2794">
        <v>0</v>
      </c>
      <c r="J2794">
        <v>0</v>
      </c>
      <c r="K2794">
        <v>0</v>
      </c>
      <c r="L2794">
        <v>0</v>
      </c>
      <c r="M2794">
        <v>0</v>
      </c>
    </row>
    <row r="2795" spans="1:13">
      <c r="A2795" t="s">
        <v>39</v>
      </c>
      <c r="B2795" s="158">
        <v>45999</v>
      </c>
      <c r="C2795">
        <v>0</v>
      </c>
      <c r="D2795">
        <v>0</v>
      </c>
      <c r="E2795">
        <v>0</v>
      </c>
      <c r="F2795">
        <v>0</v>
      </c>
      <c r="G2795">
        <v>0</v>
      </c>
      <c r="H2795">
        <v>0</v>
      </c>
      <c r="I2795">
        <v>0</v>
      </c>
      <c r="J2795">
        <v>0</v>
      </c>
      <c r="K2795">
        <v>0</v>
      </c>
      <c r="L2795">
        <v>0</v>
      </c>
      <c r="M2795">
        <v>0</v>
      </c>
    </row>
    <row r="2796" spans="1:13">
      <c r="A2796" t="s">
        <v>39</v>
      </c>
      <c r="B2796" s="158">
        <v>46000</v>
      </c>
      <c r="C2796">
        <v>0</v>
      </c>
      <c r="D2796">
        <v>0</v>
      </c>
      <c r="E2796">
        <v>0</v>
      </c>
      <c r="F2796">
        <v>0</v>
      </c>
      <c r="G2796">
        <v>0</v>
      </c>
      <c r="H2796">
        <v>0</v>
      </c>
      <c r="I2796">
        <v>0</v>
      </c>
      <c r="J2796">
        <v>0</v>
      </c>
      <c r="K2796">
        <v>0</v>
      </c>
      <c r="L2796">
        <v>0</v>
      </c>
      <c r="M2796">
        <v>0</v>
      </c>
    </row>
    <row r="2797" spans="1:13">
      <c r="A2797" t="s">
        <v>39</v>
      </c>
      <c r="B2797" s="158">
        <v>46001</v>
      </c>
      <c r="C2797">
        <v>0</v>
      </c>
      <c r="D2797">
        <v>0</v>
      </c>
      <c r="E2797">
        <v>0</v>
      </c>
      <c r="F2797">
        <v>0</v>
      </c>
      <c r="G2797">
        <v>0</v>
      </c>
      <c r="H2797">
        <v>0</v>
      </c>
      <c r="I2797">
        <v>0</v>
      </c>
      <c r="J2797">
        <v>0</v>
      </c>
      <c r="K2797">
        <v>0</v>
      </c>
      <c r="L2797">
        <v>0</v>
      </c>
      <c r="M2797">
        <v>0</v>
      </c>
    </row>
    <row r="2798" spans="1:13">
      <c r="A2798" t="s">
        <v>39</v>
      </c>
      <c r="B2798" s="158">
        <v>46002</v>
      </c>
      <c r="C2798">
        <v>0</v>
      </c>
      <c r="D2798">
        <v>0</v>
      </c>
      <c r="E2798">
        <v>0</v>
      </c>
      <c r="F2798">
        <v>0</v>
      </c>
      <c r="G2798">
        <v>0</v>
      </c>
      <c r="H2798">
        <v>0</v>
      </c>
      <c r="I2798">
        <v>0</v>
      </c>
      <c r="J2798">
        <v>0</v>
      </c>
      <c r="K2798">
        <v>0</v>
      </c>
      <c r="L2798">
        <v>0</v>
      </c>
      <c r="M2798">
        <v>0</v>
      </c>
    </row>
    <row r="2799" spans="1:13">
      <c r="A2799" t="s">
        <v>39</v>
      </c>
      <c r="B2799" s="158">
        <v>46003</v>
      </c>
      <c r="C2799">
        <v>0</v>
      </c>
      <c r="D2799">
        <v>0</v>
      </c>
      <c r="E2799">
        <v>0</v>
      </c>
      <c r="F2799">
        <v>0</v>
      </c>
      <c r="G2799">
        <v>0</v>
      </c>
      <c r="H2799">
        <v>0</v>
      </c>
      <c r="I2799">
        <v>0</v>
      </c>
      <c r="J2799">
        <v>0</v>
      </c>
      <c r="K2799">
        <v>0</v>
      </c>
      <c r="L2799">
        <v>0</v>
      </c>
      <c r="M2799">
        <v>0</v>
      </c>
    </row>
    <row r="2800" spans="1:13">
      <c r="A2800" t="s">
        <v>39</v>
      </c>
      <c r="B2800" s="158">
        <v>46004</v>
      </c>
      <c r="C2800">
        <v>0</v>
      </c>
      <c r="D2800">
        <v>0</v>
      </c>
      <c r="E2800">
        <v>0</v>
      </c>
      <c r="F2800">
        <v>0</v>
      </c>
      <c r="G2800">
        <v>0</v>
      </c>
      <c r="H2800">
        <v>0</v>
      </c>
      <c r="I2800">
        <v>0</v>
      </c>
      <c r="J2800">
        <v>0</v>
      </c>
      <c r="K2800">
        <v>0</v>
      </c>
      <c r="L2800">
        <v>0</v>
      </c>
      <c r="M2800">
        <v>0</v>
      </c>
    </row>
    <row r="2801" spans="1:13">
      <c r="A2801" t="s">
        <v>39</v>
      </c>
      <c r="B2801" s="158">
        <v>46005</v>
      </c>
      <c r="C2801">
        <v>0</v>
      </c>
      <c r="D2801">
        <v>0</v>
      </c>
      <c r="E2801">
        <v>0</v>
      </c>
      <c r="F2801">
        <v>0</v>
      </c>
      <c r="G2801">
        <v>0</v>
      </c>
      <c r="H2801">
        <v>0</v>
      </c>
      <c r="I2801">
        <v>0</v>
      </c>
      <c r="J2801">
        <v>0</v>
      </c>
      <c r="K2801">
        <v>0</v>
      </c>
      <c r="L2801">
        <v>0</v>
      </c>
      <c r="M2801">
        <v>0</v>
      </c>
    </row>
    <row r="2802" spans="1:13">
      <c r="A2802" t="s">
        <v>39</v>
      </c>
      <c r="B2802" s="158">
        <v>46006</v>
      </c>
      <c r="C2802">
        <v>0</v>
      </c>
      <c r="D2802">
        <v>0</v>
      </c>
      <c r="E2802">
        <v>0</v>
      </c>
      <c r="F2802">
        <v>0</v>
      </c>
      <c r="G2802">
        <v>0</v>
      </c>
      <c r="H2802">
        <v>0</v>
      </c>
      <c r="I2802">
        <v>0</v>
      </c>
      <c r="J2802">
        <v>0</v>
      </c>
      <c r="K2802">
        <v>0</v>
      </c>
      <c r="L2802">
        <v>0</v>
      </c>
      <c r="M2802">
        <v>0</v>
      </c>
    </row>
    <row r="2803" spans="1:13">
      <c r="A2803" t="s">
        <v>39</v>
      </c>
      <c r="B2803" s="158">
        <v>46007</v>
      </c>
      <c r="C2803">
        <v>0</v>
      </c>
      <c r="D2803">
        <v>0</v>
      </c>
      <c r="E2803">
        <v>0</v>
      </c>
      <c r="F2803">
        <v>0</v>
      </c>
      <c r="G2803">
        <v>0</v>
      </c>
      <c r="H2803">
        <v>0</v>
      </c>
      <c r="I2803">
        <v>0</v>
      </c>
      <c r="J2803">
        <v>0</v>
      </c>
      <c r="K2803">
        <v>0</v>
      </c>
      <c r="L2803">
        <v>0</v>
      </c>
      <c r="M2803">
        <v>0</v>
      </c>
    </row>
    <row r="2804" spans="1:13">
      <c r="A2804" t="s">
        <v>39</v>
      </c>
      <c r="B2804" s="158">
        <v>46008</v>
      </c>
      <c r="C2804">
        <v>0</v>
      </c>
      <c r="D2804">
        <v>0</v>
      </c>
      <c r="E2804">
        <v>0</v>
      </c>
      <c r="F2804">
        <v>0</v>
      </c>
      <c r="G2804">
        <v>0</v>
      </c>
      <c r="H2804">
        <v>0</v>
      </c>
      <c r="I2804">
        <v>0</v>
      </c>
      <c r="J2804">
        <v>0</v>
      </c>
      <c r="K2804">
        <v>0</v>
      </c>
      <c r="L2804">
        <v>0</v>
      </c>
      <c r="M2804">
        <v>0</v>
      </c>
    </row>
    <row r="2805" spans="1:13">
      <c r="A2805" t="s">
        <v>39</v>
      </c>
      <c r="B2805" s="158">
        <v>46009</v>
      </c>
      <c r="C2805">
        <v>0</v>
      </c>
      <c r="D2805">
        <v>0</v>
      </c>
      <c r="E2805">
        <v>0</v>
      </c>
      <c r="F2805">
        <v>0</v>
      </c>
      <c r="G2805">
        <v>0</v>
      </c>
      <c r="H2805">
        <v>0</v>
      </c>
      <c r="I2805">
        <v>0</v>
      </c>
      <c r="J2805">
        <v>0</v>
      </c>
      <c r="K2805">
        <v>0</v>
      </c>
      <c r="L2805">
        <v>0</v>
      </c>
      <c r="M2805">
        <v>0</v>
      </c>
    </row>
    <row r="2806" spans="1:13">
      <c r="A2806" t="s">
        <v>39</v>
      </c>
      <c r="B2806" s="158">
        <v>46010</v>
      </c>
      <c r="C2806">
        <v>0</v>
      </c>
      <c r="D2806">
        <v>0</v>
      </c>
      <c r="E2806">
        <v>0</v>
      </c>
      <c r="F2806">
        <v>0</v>
      </c>
      <c r="G2806">
        <v>0</v>
      </c>
      <c r="H2806">
        <v>0</v>
      </c>
      <c r="I2806">
        <v>0</v>
      </c>
      <c r="J2806">
        <v>0</v>
      </c>
      <c r="K2806">
        <v>0</v>
      </c>
      <c r="L2806">
        <v>0</v>
      </c>
      <c r="M2806">
        <v>0</v>
      </c>
    </row>
    <row r="2807" spans="1:13">
      <c r="A2807" t="s">
        <v>39</v>
      </c>
      <c r="B2807" s="158">
        <v>46011</v>
      </c>
      <c r="C2807">
        <v>0</v>
      </c>
      <c r="D2807">
        <v>0</v>
      </c>
      <c r="E2807">
        <v>0</v>
      </c>
      <c r="F2807">
        <v>0</v>
      </c>
      <c r="G2807">
        <v>0</v>
      </c>
      <c r="H2807">
        <v>0</v>
      </c>
      <c r="I2807">
        <v>0</v>
      </c>
      <c r="J2807">
        <v>0</v>
      </c>
      <c r="K2807">
        <v>0</v>
      </c>
      <c r="L2807">
        <v>0</v>
      </c>
      <c r="M2807">
        <v>0</v>
      </c>
    </row>
    <row r="2808" spans="1:13">
      <c r="A2808" t="s">
        <v>39</v>
      </c>
      <c r="B2808" s="158">
        <v>46012</v>
      </c>
      <c r="C2808">
        <v>0</v>
      </c>
      <c r="D2808">
        <v>0</v>
      </c>
      <c r="E2808">
        <v>0</v>
      </c>
      <c r="F2808">
        <v>0</v>
      </c>
      <c r="G2808">
        <v>0</v>
      </c>
      <c r="H2808">
        <v>0</v>
      </c>
      <c r="I2808">
        <v>0</v>
      </c>
      <c r="J2808">
        <v>0</v>
      </c>
      <c r="K2808">
        <v>0</v>
      </c>
      <c r="L2808">
        <v>0</v>
      </c>
      <c r="M2808">
        <v>0</v>
      </c>
    </row>
    <row r="2809" spans="1:13">
      <c r="A2809" t="s">
        <v>39</v>
      </c>
      <c r="B2809" s="158">
        <v>46013</v>
      </c>
      <c r="C2809">
        <v>0</v>
      </c>
      <c r="D2809">
        <v>0</v>
      </c>
      <c r="E2809">
        <v>0</v>
      </c>
      <c r="F2809">
        <v>0</v>
      </c>
      <c r="G2809">
        <v>0</v>
      </c>
      <c r="H2809">
        <v>0</v>
      </c>
      <c r="I2809">
        <v>0</v>
      </c>
      <c r="J2809">
        <v>0</v>
      </c>
      <c r="K2809">
        <v>0</v>
      </c>
      <c r="L2809">
        <v>0</v>
      </c>
      <c r="M2809">
        <v>0</v>
      </c>
    </row>
    <row r="2810" spans="1:13">
      <c r="A2810" t="s">
        <v>39</v>
      </c>
      <c r="B2810" s="158">
        <v>46014</v>
      </c>
      <c r="C2810">
        <v>0</v>
      </c>
      <c r="D2810">
        <v>0</v>
      </c>
      <c r="E2810">
        <v>0</v>
      </c>
      <c r="F2810">
        <v>0</v>
      </c>
      <c r="G2810">
        <v>0</v>
      </c>
      <c r="H2810">
        <v>0</v>
      </c>
      <c r="I2810">
        <v>0</v>
      </c>
      <c r="J2810">
        <v>0</v>
      </c>
      <c r="K2810">
        <v>0</v>
      </c>
      <c r="L2810">
        <v>0</v>
      </c>
      <c r="M2810">
        <v>0</v>
      </c>
    </row>
    <row r="2811" spans="1:13">
      <c r="A2811" t="s">
        <v>39</v>
      </c>
      <c r="B2811" s="158">
        <v>46015</v>
      </c>
      <c r="C2811">
        <v>0</v>
      </c>
      <c r="D2811">
        <v>0</v>
      </c>
      <c r="E2811">
        <v>0</v>
      </c>
      <c r="F2811">
        <v>0</v>
      </c>
      <c r="G2811">
        <v>0</v>
      </c>
      <c r="H2811">
        <v>0</v>
      </c>
      <c r="I2811">
        <v>0</v>
      </c>
      <c r="J2811">
        <v>0</v>
      </c>
      <c r="K2811">
        <v>0</v>
      </c>
      <c r="L2811">
        <v>0</v>
      </c>
      <c r="M2811">
        <v>0</v>
      </c>
    </row>
    <row r="2812" spans="1:13">
      <c r="A2812" t="s">
        <v>39</v>
      </c>
      <c r="B2812" s="158">
        <v>46016</v>
      </c>
      <c r="C2812">
        <v>0</v>
      </c>
      <c r="D2812">
        <v>0</v>
      </c>
      <c r="E2812">
        <v>0</v>
      </c>
      <c r="F2812">
        <v>0</v>
      </c>
      <c r="G2812">
        <v>0</v>
      </c>
      <c r="H2812">
        <v>0</v>
      </c>
      <c r="I2812">
        <v>0</v>
      </c>
      <c r="J2812">
        <v>0</v>
      </c>
      <c r="K2812">
        <v>0</v>
      </c>
      <c r="L2812">
        <v>0</v>
      </c>
      <c r="M2812">
        <v>0</v>
      </c>
    </row>
    <row r="2813" spans="1:13">
      <c r="A2813" t="s">
        <v>39</v>
      </c>
      <c r="B2813" s="158">
        <v>46017</v>
      </c>
      <c r="C2813">
        <v>0</v>
      </c>
      <c r="D2813">
        <v>0</v>
      </c>
      <c r="E2813">
        <v>0</v>
      </c>
      <c r="F2813">
        <v>0</v>
      </c>
      <c r="G2813">
        <v>0</v>
      </c>
      <c r="H2813">
        <v>0</v>
      </c>
      <c r="I2813">
        <v>0</v>
      </c>
      <c r="J2813">
        <v>0</v>
      </c>
      <c r="K2813">
        <v>0</v>
      </c>
      <c r="L2813">
        <v>0</v>
      </c>
      <c r="M2813">
        <v>0</v>
      </c>
    </row>
    <row r="2814" spans="1:13">
      <c r="A2814" t="s">
        <v>39</v>
      </c>
      <c r="B2814" s="158">
        <v>46018</v>
      </c>
      <c r="C2814">
        <v>0</v>
      </c>
      <c r="D2814">
        <v>0</v>
      </c>
      <c r="E2814">
        <v>0</v>
      </c>
      <c r="F2814">
        <v>0</v>
      </c>
      <c r="G2814">
        <v>0</v>
      </c>
      <c r="H2814">
        <v>0</v>
      </c>
      <c r="I2814">
        <v>0</v>
      </c>
      <c r="J2814">
        <v>0</v>
      </c>
      <c r="K2814">
        <v>0</v>
      </c>
      <c r="L2814">
        <v>0</v>
      </c>
      <c r="M2814">
        <v>0</v>
      </c>
    </row>
    <row r="2815" spans="1:13">
      <c r="A2815" t="s">
        <v>39</v>
      </c>
      <c r="B2815" s="158">
        <v>46019</v>
      </c>
      <c r="C2815">
        <v>0</v>
      </c>
      <c r="D2815">
        <v>0</v>
      </c>
      <c r="E2815">
        <v>0</v>
      </c>
      <c r="F2815">
        <v>0</v>
      </c>
      <c r="G2815">
        <v>0</v>
      </c>
      <c r="H2815">
        <v>0</v>
      </c>
      <c r="I2815">
        <v>0</v>
      </c>
      <c r="J2815">
        <v>0</v>
      </c>
      <c r="K2815">
        <v>0</v>
      </c>
      <c r="L2815">
        <v>0</v>
      </c>
      <c r="M2815">
        <v>0</v>
      </c>
    </row>
    <row r="2816" spans="1:13">
      <c r="A2816" t="s">
        <v>39</v>
      </c>
      <c r="B2816" s="158">
        <v>46020</v>
      </c>
      <c r="C2816">
        <v>0</v>
      </c>
      <c r="D2816">
        <v>0</v>
      </c>
      <c r="E2816">
        <v>0</v>
      </c>
      <c r="F2816">
        <v>0</v>
      </c>
      <c r="G2816">
        <v>0</v>
      </c>
      <c r="H2816">
        <v>0</v>
      </c>
      <c r="I2816">
        <v>0</v>
      </c>
      <c r="J2816">
        <v>0</v>
      </c>
      <c r="K2816">
        <v>0</v>
      </c>
      <c r="L2816">
        <v>0</v>
      </c>
      <c r="M2816">
        <v>0</v>
      </c>
    </row>
    <row r="2817" spans="1:13">
      <c r="A2817" t="s">
        <v>39</v>
      </c>
      <c r="B2817" s="158">
        <v>46021</v>
      </c>
      <c r="C2817">
        <v>0</v>
      </c>
      <c r="D2817">
        <v>0</v>
      </c>
      <c r="E2817">
        <v>0</v>
      </c>
      <c r="F2817">
        <v>0</v>
      </c>
      <c r="G2817">
        <v>0</v>
      </c>
      <c r="H2817">
        <v>0</v>
      </c>
      <c r="I2817">
        <v>0</v>
      </c>
      <c r="J2817">
        <v>0</v>
      </c>
      <c r="K2817">
        <v>0</v>
      </c>
      <c r="L2817">
        <v>0</v>
      </c>
      <c r="M2817">
        <v>0</v>
      </c>
    </row>
    <row r="2818" spans="1:13">
      <c r="A2818" t="s">
        <v>39</v>
      </c>
      <c r="B2818" s="158">
        <v>46022</v>
      </c>
      <c r="C2818">
        <v>0</v>
      </c>
      <c r="D2818">
        <v>0</v>
      </c>
      <c r="E2818">
        <v>0</v>
      </c>
      <c r="F2818">
        <v>0</v>
      </c>
      <c r="G2818">
        <v>0</v>
      </c>
      <c r="H2818">
        <v>0</v>
      </c>
      <c r="I2818">
        <v>0</v>
      </c>
      <c r="J2818">
        <v>0</v>
      </c>
      <c r="K2818">
        <v>0</v>
      </c>
      <c r="L2818">
        <v>0</v>
      </c>
      <c r="M2818">
        <v>0</v>
      </c>
    </row>
    <row r="2819" spans="1:13">
      <c r="A2819" t="s">
        <v>40</v>
      </c>
      <c r="B2819" s="158" cm="1">
        <f t="array" ref="B2819:M2917">+'MARY LUZ PARRA'!A5:L103</f>
        <v>45924</v>
      </c>
      <c r="C2819">
        <v>0</v>
      </c>
      <c r="D2819">
        <v>0</v>
      </c>
      <c r="E2819">
        <v>0</v>
      </c>
      <c r="F2819">
        <v>0</v>
      </c>
      <c r="G2819">
        <v>0</v>
      </c>
      <c r="H2819">
        <v>0</v>
      </c>
      <c r="I2819">
        <v>0</v>
      </c>
      <c r="J2819">
        <v>0</v>
      </c>
      <c r="K2819">
        <v>0</v>
      </c>
      <c r="L2819">
        <v>0</v>
      </c>
      <c r="M2819">
        <v>0</v>
      </c>
    </row>
    <row r="2820" spans="1:13">
      <c r="A2820" t="s">
        <v>40</v>
      </c>
      <c r="B2820" s="158">
        <v>45925</v>
      </c>
      <c r="C2820">
        <v>0</v>
      </c>
      <c r="D2820">
        <v>0</v>
      </c>
      <c r="E2820">
        <v>0</v>
      </c>
      <c r="F2820">
        <v>0</v>
      </c>
      <c r="G2820">
        <v>0</v>
      </c>
      <c r="H2820">
        <v>0</v>
      </c>
      <c r="I2820">
        <v>0</v>
      </c>
      <c r="J2820">
        <v>0</v>
      </c>
      <c r="K2820">
        <v>0</v>
      </c>
      <c r="L2820">
        <v>0</v>
      </c>
      <c r="M2820">
        <v>0</v>
      </c>
    </row>
    <row r="2821" spans="1:13">
      <c r="A2821" t="s">
        <v>40</v>
      </c>
      <c r="B2821" s="158">
        <v>45926</v>
      </c>
      <c r="C2821">
        <v>0</v>
      </c>
      <c r="D2821">
        <v>0</v>
      </c>
      <c r="E2821">
        <v>0</v>
      </c>
      <c r="F2821">
        <v>0</v>
      </c>
      <c r="G2821">
        <v>0</v>
      </c>
      <c r="H2821">
        <v>0</v>
      </c>
      <c r="I2821">
        <v>0</v>
      </c>
      <c r="J2821">
        <v>0</v>
      </c>
      <c r="K2821">
        <v>0</v>
      </c>
      <c r="L2821">
        <v>0</v>
      </c>
      <c r="M2821">
        <v>0</v>
      </c>
    </row>
    <row r="2822" spans="1:13">
      <c r="A2822" t="s">
        <v>40</v>
      </c>
      <c r="B2822" s="158">
        <v>45927</v>
      </c>
      <c r="C2822">
        <v>0</v>
      </c>
      <c r="D2822">
        <v>0</v>
      </c>
      <c r="E2822">
        <v>0</v>
      </c>
      <c r="F2822">
        <v>0</v>
      </c>
      <c r="G2822">
        <v>0</v>
      </c>
      <c r="H2822">
        <v>0</v>
      </c>
      <c r="I2822">
        <v>0</v>
      </c>
      <c r="J2822">
        <v>0</v>
      </c>
      <c r="K2822">
        <v>0</v>
      </c>
      <c r="L2822">
        <v>0</v>
      </c>
      <c r="M2822">
        <v>0</v>
      </c>
    </row>
    <row r="2823" spans="1:13">
      <c r="A2823" t="s">
        <v>40</v>
      </c>
      <c r="B2823" s="158">
        <v>45928</v>
      </c>
      <c r="C2823">
        <v>0</v>
      </c>
      <c r="D2823">
        <v>0</v>
      </c>
      <c r="E2823">
        <v>0</v>
      </c>
      <c r="F2823">
        <v>0</v>
      </c>
      <c r="G2823">
        <v>0</v>
      </c>
      <c r="H2823">
        <v>0</v>
      </c>
      <c r="I2823">
        <v>0</v>
      </c>
      <c r="J2823">
        <v>0</v>
      </c>
      <c r="K2823">
        <v>0</v>
      </c>
      <c r="L2823">
        <v>0</v>
      </c>
      <c r="M2823">
        <v>0</v>
      </c>
    </row>
    <row r="2824" spans="1:13">
      <c r="A2824" t="s">
        <v>40</v>
      </c>
      <c r="B2824" s="158">
        <v>45929</v>
      </c>
      <c r="C2824">
        <v>0</v>
      </c>
      <c r="D2824">
        <v>0</v>
      </c>
      <c r="E2824">
        <v>0</v>
      </c>
      <c r="F2824">
        <v>0</v>
      </c>
      <c r="G2824">
        <v>0</v>
      </c>
      <c r="H2824">
        <v>0</v>
      </c>
      <c r="I2824">
        <v>0</v>
      </c>
      <c r="J2824">
        <v>0</v>
      </c>
      <c r="K2824">
        <v>0</v>
      </c>
      <c r="L2824">
        <v>0</v>
      </c>
      <c r="M2824">
        <v>0</v>
      </c>
    </row>
    <row r="2825" spans="1:13">
      <c r="A2825" t="s">
        <v>40</v>
      </c>
      <c r="B2825" s="158">
        <v>45930</v>
      </c>
      <c r="C2825">
        <v>0</v>
      </c>
      <c r="D2825">
        <v>0</v>
      </c>
      <c r="E2825">
        <v>0</v>
      </c>
      <c r="F2825">
        <v>0</v>
      </c>
      <c r="G2825">
        <v>0</v>
      </c>
      <c r="H2825">
        <v>0</v>
      </c>
      <c r="I2825">
        <v>0</v>
      </c>
      <c r="J2825">
        <v>0</v>
      </c>
      <c r="K2825">
        <v>0</v>
      </c>
      <c r="L2825">
        <v>0</v>
      </c>
      <c r="M2825">
        <v>0</v>
      </c>
    </row>
    <row r="2826" spans="1:13">
      <c r="A2826" t="s">
        <v>40</v>
      </c>
      <c r="B2826" s="158">
        <v>45931</v>
      </c>
      <c r="C2826">
        <v>0</v>
      </c>
      <c r="D2826">
        <v>0</v>
      </c>
      <c r="E2826">
        <v>0</v>
      </c>
      <c r="F2826">
        <v>0</v>
      </c>
      <c r="G2826">
        <v>0</v>
      </c>
      <c r="H2826">
        <v>0</v>
      </c>
      <c r="I2826">
        <v>0</v>
      </c>
      <c r="J2826">
        <v>0</v>
      </c>
      <c r="K2826">
        <v>0</v>
      </c>
      <c r="L2826">
        <v>0</v>
      </c>
      <c r="M2826">
        <v>0</v>
      </c>
    </row>
    <row r="2827" spans="1:13">
      <c r="A2827" t="s">
        <v>40</v>
      </c>
      <c r="B2827" s="158">
        <v>45932</v>
      </c>
      <c r="C2827">
        <v>0</v>
      </c>
      <c r="D2827">
        <v>0</v>
      </c>
      <c r="E2827">
        <v>0</v>
      </c>
      <c r="F2827">
        <v>0</v>
      </c>
      <c r="G2827">
        <v>0</v>
      </c>
      <c r="H2827">
        <v>0</v>
      </c>
      <c r="I2827">
        <v>0</v>
      </c>
      <c r="J2827">
        <v>0</v>
      </c>
      <c r="K2827">
        <v>0</v>
      </c>
      <c r="L2827">
        <v>0</v>
      </c>
      <c r="M2827">
        <v>0</v>
      </c>
    </row>
    <row r="2828" spans="1:13">
      <c r="A2828" t="s">
        <v>40</v>
      </c>
      <c r="B2828" s="158">
        <v>45933</v>
      </c>
      <c r="C2828">
        <v>0</v>
      </c>
      <c r="D2828">
        <v>0</v>
      </c>
      <c r="E2828">
        <v>100</v>
      </c>
      <c r="F2828">
        <v>0</v>
      </c>
      <c r="G2828">
        <v>0</v>
      </c>
      <c r="H2828">
        <v>0</v>
      </c>
      <c r="I2828">
        <v>0</v>
      </c>
      <c r="J2828">
        <v>0</v>
      </c>
      <c r="K2828">
        <v>0</v>
      </c>
      <c r="L2828">
        <v>0</v>
      </c>
      <c r="M2828" t="str">
        <v>REMITIDA DE PROYECTO SUPERVIGILANCIA
INICIA PROYECTO MINDEFENSA
CURVA DE APRENDIZAJE
PROCESO FUID - GAVETA17</v>
      </c>
    </row>
    <row r="2829" spans="1:13">
      <c r="A2829" t="s">
        <v>40</v>
      </c>
      <c r="B2829" s="158">
        <v>45934</v>
      </c>
      <c r="C2829">
        <v>0</v>
      </c>
      <c r="D2829">
        <v>0</v>
      </c>
      <c r="E2829">
        <v>0</v>
      </c>
      <c r="F2829">
        <v>0</v>
      </c>
      <c r="G2829">
        <v>0</v>
      </c>
      <c r="H2829">
        <v>0</v>
      </c>
      <c r="I2829">
        <v>0</v>
      </c>
      <c r="J2829">
        <v>0</v>
      </c>
      <c r="K2829">
        <v>0</v>
      </c>
      <c r="L2829">
        <v>0</v>
      </c>
      <c r="M2829">
        <v>0</v>
      </c>
    </row>
    <row r="2830" spans="1:13">
      <c r="A2830" t="s">
        <v>40</v>
      </c>
      <c r="B2830" s="158">
        <v>45935</v>
      </c>
      <c r="C2830">
        <v>0</v>
      </c>
      <c r="D2830">
        <v>0</v>
      </c>
      <c r="E2830">
        <v>0</v>
      </c>
      <c r="F2830">
        <v>0</v>
      </c>
      <c r="G2830">
        <v>0</v>
      </c>
      <c r="H2830">
        <v>0</v>
      </c>
      <c r="I2830">
        <v>0</v>
      </c>
      <c r="J2830">
        <v>0</v>
      </c>
      <c r="K2830">
        <v>0</v>
      </c>
      <c r="L2830">
        <v>0</v>
      </c>
      <c r="M2830">
        <v>0</v>
      </c>
    </row>
    <row r="2831" spans="1:13">
      <c r="A2831" t="s">
        <v>40</v>
      </c>
      <c r="B2831" s="158">
        <v>45936</v>
      </c>
      <c r="C2831">
        <v>0</v>
      </c>
      <c r="D2831">
        <v>0</v>
      </c>
      <c r="E2831">
        <v>467</v>
      </c>
      <c r="F2831">
        <v>0</v>
      </c>
      <c r="G2831">
        <v>0</v>
      </c>
      <c r="H2831">
        <v>0</v>
      </c>
      <c r="I2831">
        <v>0</v>
      </c>
      <c r="J2831">
        <v>0</v>
      </c>
      <c r="K2831">
        <v>0</v>
      </c>
      <c r="L2831">
        <v>0</v>
      </c>
      <c r="M2831" t="str">
        <v>GAVETA 17</v>
      </c>
    </row>
    <row r="2832" spans="1:13">
      <c r="A2832" t="s">
        <v>40</v>
      </c>
      <c r="B2832" s="158">
        <v>45937</v>
      </c>
      <c r="C2832">
        <v>0</v>
      </c>
      <c r="D2832">
        <v>0</v>
      </c>
      <c r="E2832">
        <v>112</v>
      </c>
      <c r="F2832">
        <v>0</v>
      </c>
      <c r="G2832">
        <v>0</v>
      </c>
      <c r="H2832">
        <v>0</v>
      </c>
      <c r="I2832">
        <v>0</v>
      </c>
      <c r="J2832">
        <v>0</v>
      </c>
      <c r="K2832">
        <v>0</v>
      </c>
      <c r="L2832">
        <v>0</v>
      </c>
      <c r="M2832" t="str">
        <v>GAVETA 17</v>
      </c>
    </row>
    <row r="2833" spans="1:13">
      <c r="A2833" t="s">
        <v>40</v>
      </c>
      <c r="B2833" s="158">
        <v>45938</v>
      </c>
      <c r="C2833">
        <v>0</v>
      </c>
      <c r="D2833">
        <v>0</v>
      </c>
      <c r="E2833">
        <v>261</v>
      </c>
      <c r="F2833">
        <v>0</v>
      </c>
      <c r="G2833">
        <v>0</v>
      </c>
      <c r="H2833">
        <v>0</v>
      </c>
      <c r="I2833">
        <v>0</v>
      </c>
      <c r="J2833">
        <v>0</v>
      </c>
      <c r="K2833">
        <v>0</v>
      </c>
      <c r="L2833">
        <v>0</v>
      </c>
      <c r="M2833" t="str">
        <v>GAVETA 47</v>
      </c>
    </row>
    <row r="2834" spans="1:13">
      <c r="A2834" t="s">
        <v>40</v>
      </c>
      <c r="B2834" s="158">
        <v>45939</v>
      </c>
      <c r="C2834">
        <v>0</v>
      </c>
      <c r="D2834">
        <v>0</v>
      </c>
      <c r="E2834">
        <v>260</v>
      </c>
      <c r="F2834">
        <v>0</v>
      </c>
      <c r="G2834">
        <v>0</v>
      </c>
      <c r="H2834">
        <v>0</v>
      </c>
      <c r="I2834">
        <v>0</v>
      </c>
      <c r="J2834">
        <v>0</v>
      </c>
      <c r="K2834">
        <v>0</v>
      </c>
      <c r="L2834">
        <v>0</v>
      </c>
      <c r="M2834" t="str">
        <v>GAVETA 47</v>
      </c>
    </row>
    <row r="2835" spans="1:13">
      <c r="A2835" t="s">
        <v>40</v>
      </c>
      <c r="B2835" s="158">
        <v>45940</v>
      </c>
      <c r="C2835">
        <v>0</v>
      </c>
      <c r="D2835">
        <v>0</v>
      </c>
      <c r="E2835">
        <v>640</v>
      </c>
      <c r="F2835">
        <v>0</v>
      </c>
      <c r="G2835">
        <v>0</v>
      </c>
      <c r="H2835">
        <v>0</v>
      </c>
      <c r="I2835">
        <v>0</v>
      </c>
      <c r="J2835">
        <v>0</v>
      </c>
      <c r="K2835">
        <v>0</v>
      </c>
      <c r="L2835">
        <v>0</v>
      </c>
      <c r="M2835">
        <v>0</v>
      </c>
    </row>
    <row r="2836" spans="1:13">
      <c r="A2836" t="s">
        <v>40</v>
      </c>
      <c r="B2836" s="158">
        <v>45941</v>
      </c>
      <c r="C2836">
        <v>0</v>
      </c>
      <c r="D2836">
        <v>0</v>
      </c>
      <c r="E2836">
        <v>0</v>
      </c>
      <c r="F2836">
        <v>0</v>
      </c>
      <c r="G2836">
        <v>0</v>
      </c>
      <c r="H2836">
        <v>0</v>
      </c>
      <c r="I2836">
        <v>0</v>
      </c>
      <c r="J2836">
        <v>0</v>
      </c>
      <c r="K2836">
        <v>0</v>
      </c>
      <c r="L2836">
        <v>0</v>
      </c>
      <c r="M2836">
        <v>0</v>
      </c>
    </row>
    <row r="2837" spans="1:13">
      <c r="A2837" t="s">
        <v>40</v>
      </c>
      <c r="B2837" s="158">
        <v>45942</v>
      </c>
      <c r="C2837">
        <v>0</v>
      </c>
      <c r="D2837">
        <v>0</v>
      </c>
      <c r="E2837">
        <v>0</v>
      </c>
      <c r="F2837">
        <v>0</v>
      </c>
      <c r="G2837">
        <v>0</v>
      </c>
      <c r="H2837">
        <v>0</v>
      </c>
      <c r="I2837">
        <v>0</v>
      </c>
      <c r="J2837">
        <v>0</v>
      </c>
      <c r="K2837">
        <v>0</v>
      </c>
      <c r="L2837">
        <v>0</v>
      </c>
      <c r="M2837">
        <v>0</v>
      </c>
    </row>
    <row r="2838" spans="1:13">
      <c r="A2838" t="s">
        <v>40</v>
      </c>
      <c r="B2838" s="158">
        <v>45943</v>
      </c>
      <c r="C2838">
        <v>0</v>
      </c>
      <c r="D2838">
        <v>0</v>
      </c>
      <c r="E2838">
        <v>0</v>
      </c>
      <c r="F2838">
        <v>0</v>
      </c>
      <c r="G2838">
        <v>0</v>
      </c>
      <c r="H2838">
        <v>0</v>
      </c>
      <c r="I2838">
        <v>0</v>
      </c>
      <c r="J2838">
        <v>0</v>
      </c>
      <c r="K2838">
        <v>0</v>
      </c>
      <c r="L2838">
        <v>0</v>
      </c>
      <c r="M2838">
        <v>0</v>
      </c>
    </row>
    <row r="2839" spans="1:13">
      <c r="A2839" t="s">
        <v>40</v>
      </c>
      <c r="B2839" s="158">
        <v>45944</v>
      </c>
      <c r="C2839">
        <v>0</v>
      </c>
      <c r="D2839">
        <v>0</v>
      </c>
      <c r="E2839">
        <v>0</v>
      </c>
      <c r="F2839">
        <v>0</v>
      </c>
      <c r="G2839">
        <v>0</v>
      </c>
      <c r="H2839">
        <v>0</v>
      </c>
      <c r="I2839">
        <v>0</v>
      </c>
      <c r="J2839">
        <v>0</v>
      </c>
      <c r="K2839">
        <v>0</v>
      </c>
      <c r="L2839">
        <v>0</v>
      </c>
      <c r="M2839">
        <v>0</v>
      </c>
    </row>
    <row r="2840" spans="1:13">
      <c r="A2840" t="s">
        <v>40</v>
      </c>
      <c r="B2840" s="158">
        <v>45945</v>
      </c>
      <c r="C2840">
        <v>0</v>
      </c>
      <c r="D2840">
        <v>0</v>
      </c>
      <c r="E2840">
        <v>134</v>
      </c>
      <c r="F2840">
        <v>0</v>
      </c>
      <c r="G2840">
        <v>0</v>
      </c>
      <c r="H2840">
        <v>0</v>
      </c>
      <c r="I2840">
        <v>0</v>
      </c>
      <c r="J2840">
        <v>0</v>
      </c>
      <c r="K2840">
        <v>0</v>
      </c>
      <c r="L2840">
        <v>0</v>
      </c>
      <c r="M2840" t="str">
        <v xml:space="preserve">GAVETA 61
SE REALIZA SEGUIMIENTO CON CORTE AL 15/10/2025 EVIDENCIANDO UN SALDO ADICIONAL DE 54 REGISTROS. SE ENCUENTRA AL DIA EN PROYECTO MINDEF 
ADICIONAL A LO ANTERIOR SE REPORTO UN SALDO PDTE DE 8.5 DIAS EN METAS DE PRODUCCION DEL PROYECTO SUPERVIGILANCIA
EN TERMINOS DE LA META ACTUAL Y RESTANDO EL SALDO ADICIONAL DE 54 REGISTROS SE CONCLUYE QUE:
QUEDA UN SALDO PENDIENTE DE 2,156 REGISTROS FUID KARDEX EQUIVALENTES A 8,2 DIAS EN METAS DE PRODUCCION </v>
      </c>
    </row>
    <row r="2841" spans="1:13">
      <c r="A2841" t="s">
        <v>40</v>
      </c>
      <c r="B2841" s="158">
        <v>45946</v>
      </c>
      <c r="C2841">
        <v>0</v>
      </c>
      <c r="D2841">
        <v>0</v>
      </c>
      <c r="E2841">
        <v>260</v>
      </c>
      <c r="F2841">
        <v>0</v>
      </c>
      <c r="G2841">
        <v>0</v>
      </c>
      <c r="H2841">
        <v>0</v>
      </c>
      <c r="I2841">
        <v>0</v>
      </c>
      <c r="J2841">
        <v>0</v>
      </c>
      <c r="K2841">
        <v>0</v>
      </c>
      <c r="L2841">
        <v>0</v>
      </c>
      <c r="M2841" t="str">
        <v>GAVETA 61</v>
      </c>
    </row>
    <row r="2842" spans="1:13">
      <c r="A2842" t="s">
        <v>40</v>
      </c>
      <c r="B2842" s="158">
        <v>45947</v>
      </c>
      <c r="C2842">
        <v>0</v>
      </c>
      <c r="D2842">
        <v>0</v>
      </c>
      <c r="E2842">
        <v>261</v>
      </c>
      <c r="F2842">
        <v>0</v>
      </c>
      <c r="G2842">
        <v>0</v>
      </c>
      <c r="H2842">
        <v>0</v>
      </c>
      <c r="I2842">
        <v>0</v>
      </c>
      <c r="J2842">
        <v>0</v>
      </c>
      <c r="K2842">
        <v>0</v>
      </c>
      <c r="L2842">
        <v>0</v>
      </c>
      <c r="M2842" t="str">
        <v>GAVETA 61</v>
      </c>
    </row>
    <row r="2843" spans="1:13">
      <c r="A2843" t="s">
        <v>40</v>
      </c>
      <c r="B2843" s="158">
        <v>45948</v>
      </c>
      <c r="C2843">
        <v>0</v>
      </c>
      <c r="D2843">
        <v>0</v>
      </c>
      <c r="E2843">
        <v>0</v>
      </c>
      <c r="F2843">
        <v>0</v>
      </c>
      <c r="G2843">
        <v>0</v>
      </c>
      <c r="H2843">
        <v>0</v>
      </c>
      <c r="I2843">
        <v>0</v>
      </c>
      <c r="J2843">
        <v>0</v>
      </c>
      <c r="K2843">
        <v>0</v>
      </c>
      <c r="L2843">
        <v>0</v>
      </c>
      <c r="M2843">
        <v>0</v>
      </c>
    </row>
    <row r="2844" spans="1:13">
      <c r="A2844" t="s">
        <v>40</v>
      </c>
      <c r="B2844" s="158">
        <v>45949</v>
      </c>
      <c r="C2844">
        <v>0</v>
      </c>
      <c r="D2844">
        <v>0</v>
      </c>
      <c r="E2844">
        <v>0</v>
      </c>
      <c r="F2844">
        <v>0</v>
      </c>
      <c r="G2844">
        <v>0</v>
      </c>
      <c r="H2844">
        <v>0</v>
      </c>
      <c r="I2844">
        <v>0</v>
      </c>
      <c r="J2844">
        <v>0</v>
      </c>
      <c r="K2844">
        <v>0</v>
      </c>
      <c r="L2844">
        <v>0</v>
      </c>
      <c r="M2844">
        <v>0</v>
      </c>
    </row>
    <row r="2845" spans="1:13">
      <c r="A2845" t="s">
        <v>40</v>
      </c>
      <c r="B2845" s="158">
        <v>45950</v>
      </c>
      <c r="C2845">
        <v>0</v>
      </c>
      <c r="D2845">
        <v>0</v>
      </c>
      <c r="E2845">
        <v>260</v>
      </c>
      <c r="F2845">
        <v>0</v>
      </c>
      <c r="G2845">
        <v>0</v>
      </c>
      <c r="H2845">
        <v>0</v>
      </c>
      <c r="I2845">
        <v>0</v>
      </c>
      <c r="J2845">
        <v>0</v>
      </c>
      <c r="K2845">
        <v>0</v>
      </c>
      <c r="L2845">
        <v>0</v>
      </c>
      <c r="M2845" t="str">
        <v>GAVETA 61</v>
      </c>
    </row>
    <row r="2846" spans="1:13">
      <c r="A2846" t="s">
        <v>40</v>
      </c>
      <c r="B2846" s="158">
        <v>45951</v>
      </c>
      <c r="C2846">
        <v>0</v>
      </c>
      <c r="D2846">
        <v>0</v>
      </c>
      <c r="E2846">
        <v>261</v>
      </c>
      <c r="F2846">
        <v>0</v>
      </c>
      <c r="G2846">
        <v>0</v>
      </c>
      <c r="H2846">
        <v>0</v>
      </c>
      <c r="I2846">
        <v>0</v>
      </c>
      <c r="J2846">
        <v>0</v>
      </c>
      <c r="K2846">
        <v>0</v>
      </c>
      <c r="L2846">
        <v>0</v>
      </c>
      <c r="M2846" t="str">
        <v>GAVETA 61</v>
      </c>
    </row>
    <row r="2847" spans="1:13">
      <c r="A2847" t="s">
        <v>40</v>
      </c>
      <c r="B2847" s="158">
        <v>45952</v>
      </c>
      <c r="C2847">
        <v>0</v>
      </c>
      <c r="D2847">
        <v>0</v>
      </c>
      <c r="E2847">
        <v>260</v>
      </c>
      <c r="F2847">
        <v>0</v>
      </c>
      <c r="G2847">
        <v>0</v>
      </c>
      <c r="H2847">
        <v>0</v>
      </c>
      <c r="I2847">
        <v>0</v>
      </c>
      <c r="J2847">
        <v>0</v>
      </c>
      <c r="K2847">
        <v>0</v>
      </c>
      <c r="L2847">
        <v>0</v>
      </c>
      <c r="M2847" t="str">
        <v>GAVETA 61</v>
      </c>
    </row>
    <row r="2848" spans="1:13">
      <c r="A2848" t="s">
        <v>40</v>
      </c>
      <c r="B2848" s="158">
        <v>45953</v>
      </c>
      <c r="C2848">
        <v>0</v>
      </c>
      <c r="D2848">
        <v>0</v>
      </c>
      <c r="E2848">
        <v>291</v>
      </c>
      <c r="F2848">
        <v>0</v>
      </c>
      <c r="G2848">
        <v>0</v>
      </c>
      <c r="H2848">
        <v>0</v>
      </c>
      <c r="I2848">
        <v>0</v>
      </c>
      <c r="J2848">
        <v>0</v>
      </c>
      <c r="K2848">
        <v>0</v>
      </c>
      <c r="L2848">
        <v>0</v>
      </c>
      <c r="M2848" t="str">
        <v>GAVETA 61 Y 56</v>
      </c>
    </row>
    <row r="2849" spans="1:13">
      <c r="A2849" t="s">
        <v>40</v>
      </c>
      <c r="B2849" s="158">
        <v>45954</v>
      </c>
      <c r="C2849">
        <v>0</v>
      </c>
      <c r="D2849">
        <v>0</v>
      </c>
      <c r="E2849">
        <v>471</v>
      </c>
      <c r="F2849">
        <v>0</v>
      </c>
      <c r="G2849">
        <v>0</v>
      </c>
      <c r="H2849">
        <v>0</v>
      </c>
      <c r="I2849">
        <v>0</v>
      </c>
      <c r="J2849">
        <v>0</v>
      </c>
      <c r="K2849">
        <v>0</v>
      </c>
      <c r="L2849">
        <v>0</v>
      </c>
      <c r="M2849" t="str">
        <v>GAVETA 56
SE REALIZA SEGUIMIENTO CON CORTE AL 24/10/2025 EVIDENCIANDO UN SALDO ADICIONAL SOBRE LA META CUMPLIDA DE 244 REGISTROS DE INVENTARIO KARDEX, LOS ANTERIORES SE ABONAN AL SALDO QUE SE ENCONTRABA PENDIENTE. 
COMO CONCLUSION QUEDA UN SALDO PENDIENTE EN META DE PRODUCCION CORRESPONDIENTE A 1912 REGISTROS DE INVENTARIO KARDEX EQUIVALENTES A 7,4 DIAS EN METAS DE PRODUCCION</v>
      </c>
    </row>
    <row r="2850" spans="1:13">
      <c r="A2850" t="s">
        <v>40</v>
      </c>
      <c r="B2850" s="158">
        <v>45955</v>
      </c>
      <c r="C2850">
        <v>0</v>
      </c>
      <c r="D2850">
        <v>0</v>
      </c>
      <c r="E2850">
        <v>0</v>
      </c>
      <c r="F2850">
        <v>0</v>
      </c>
      <c r="G2850">
        <v>0</v>
      </c>
      <c r="H2850">
        <v>0</v>
      </c>
      <c r="I2850">
        <v>0</v>
      </c>
      <c r="J2850">
        <v>0</v>
      </c>
      <c r="K2850">
        <v>0</v>
      </c>
      <c r="L2850">
        <v>0</v>
      </c>
      <c r="M2850">
        <v>0</v>
      </c>
    </row>
    <row r="2851" spans="1:13">
      <c r="A2851" t="s">
        <v>40</v>
      </c>
      <c r="B2851" s="158">
        <v>45956</v>
      </c>
      <c r="C2851">
        <v>0</v>
      </c>
      <c r="D2851">
        <v>0</v>
      </c>
      <c r="E2851">
        <v>0</v>
      </c>
      <c r="F2851">
        <v>0</v>
      </c>
      <c r="G2851">
        <v>0</v>
      </c>
      <c r="H2851">
        <v>0</v>
      </c>
      <c r="I2851">
        <v>0</v>
      </c>
      <c r="J2851">
        <v>0</v>
      </c>
      <c r="K2851">
        <v>0</v>
      </c>
      <c r="L2851">
        <v>0</v>
      </c>
      <c r="M2851">
        <v>0</v>
      </c>
    </row>
    <row r="2852" spans="1:13">
      <c r="A2852" t="s">
        <v>40</v>
      </c>
      <c r="B2852" s="158">
        <v>45957</v>
      </c>
      <c r="C2852">
        <v>0</v>
      </c>
      <c r="D2852">
        <v>0</v>
      </c>
      <c r="E2852">
        <v>260</v>
      </c>
      <c r="F2852">
        <v>0</v>
      </c>
      <c r="G2852">
        <v>0</v>
      </c>
      <c r="H2852">
        <v>0</v>
      </c>
      <c r="I2852">
        <v>0</v>
      </c>
      <c r="J2852">
        <v>0</v>
      </c>
      <c r="K2852">
        <v>0</v>
      </c>
      <c r="L2852">
        <v>0</v>
      </c>
      <c r="M2852" t="str">
        <v xml:space="preserve">GAVETA 56 </v>
      </c>
    </row>
    <row r="2853" spans="1:13">
      <c r="A2853" t="s">
        <v>40</v>
      </c>
      <c r="B2853" s="158">
        <v>45958</v>
      </c>
      <c r="C2853">
        <v>0</v>
      </c>
      <c r="D2853">
        <v>0</v>
      </c>
      <c r="E2853">
        <v>260</v>
      </c>
      <c r="F2853">
        <v>0</v>
      </c>
      <c r="G2853">
        <v>0</v>
      </c>
      <c r="H2853">
        <v>0</v>
      </c>
      <c r="I2853">
        <v>0</v>
      </c>
      <c r="J2853">
        <v>0</v>
      </c>
      <c r="K2853">
        <v>0</v>
      </c>
      <c r="L2853">
        <v>0</v>
      </c>
      <c r="M2853" t="str">
        <v>GAVETA 56 Y 101</v>
      </c>
    </row>
    <row r="2854" spans="1:13">
      <c r="A2854" t="s">
        <v>40</v>
      </c>
      <c r="B2854" s="158">
        <v>45959</v>
      </c>
      <c r="C2854">
        <v>0</v>
      </c>
      <c r="D2854">
        <v>0</v>
      </c>
      <c r="E2854">
        <v>260</v>
      </c>
      <c r="F2854">
        <v>0</v>
      </c>
      <c r="G2854">
        <v>0</v>
      </c>
      <c r="H2854">
        <v>0</v>
      </c>
      <c r="I2854">
        <v>0</v>
      </c>
      <c r="J2854">
        <v>0</v>
      </c>
      <c r="K2854">
        <v>0</v>
      </c>
      <c r="L2854">
        <v>0</v>
      </c>
      <c r="M2854" t="str">
        <v>GAVETA 101</v>
      </c>
    </row>
    <row r="2855" spans="1:13">
      <c r="A2855" t="s">
        <v>40</v>
      </c>
      <c r="B2855" s="158">
        <v>45960</v>
      </c>
      <c r="C2855">
        <v>0</v>
      </c>
      <c r="D2855">
        <v>0</v>
      </c>
      <c r="E2855">
        <v>260</v>
      </c>
      <c r="F2855">
        <v>0</v>
      </c>
      <c r="G2855">
        <v>0</v>
      </c>
      <c r="H2855">
        <v>0</v>
      </c>
      <c r="I2855">
        <v>4</v>
      </c>
      <c r="J2855">
        <v>0</v>
      </c>
      <c r="K2855">
        <v>0.5</v>
      </c>
      <c r="L2855">
        <v>0</v>
      </c>
      <c r="M2855" t="str">
        <v>GAVETA 101</v>
      </c>
    </row>
    <row r="2856" spans="1:13">
      <c r="A2856" t="s">
        <v>40</v>
      </c>
      <c r="B2856" s="158">
        <v>45961</v>
      </c>
      <c r="C2856">
        <v>0</v>
      </c>
      <c r="D2856">
        <v>0</v>
      </c>
      <c r="E2856">
        <v>260</v>
      </c>
      <c r="F2856">
        <v>0</v>
      </c>
      <c r="G2856">
        <v>0</v>
      </c>
      <c r="H2856">
        <v>0</v>
      </c>
      <c r="I2856">
        <v>0</v>
      </c>
      <c r="J2856">
        <v>0</v>
      </c>
      <c r="K2856">
        <v>0</v>
      </c>
      <c r="L2856">
        <v>0</v>
      </c>
      <c r="M2856" t="str">
        <v>GAVETA 101</v>
      </c>
    </row>
    <row r="2857" spans="1:13">
      <c r="A2857" t="s">
        <v>40</v>
      </c>
      <c r="B2857" s="158">
        <v>45962</v>
      </c>
      <c r="C2857">
        <v>0</v>
      </c>
      <c r="D2857">
        <v>0</v>
      </c>
      <c r="E2857">
        <v>0</v>
      </c>
      <c r="F2857">
        <v>0</v>
      </c>
      <c r="G2857">
        <v>0</v>
      </c>
      <c r="H2857">
        <v>0</v>
      </c>
      <c r="I2857">
        <v>0</v>
      </c>
      <c r="J2857">
        <v>0</v>
      </c>
      <c r="K2857">
        <v>0</v>
      </c>
      <c r="L2857">
        <v>0</v>
      </c>
      <c r="M2857">
        <v>0</v>
      </c>
    </row>
    <row r="2858" spans="1:13">
      <c r="A2858" t="s">
        <v>40</v>
      </c>
      <c r="B2858" s="158">
        <v>45963</v>
      </c>
      <c r="C2858">
        <v>0</v>
      </c>
      <c r="D2858">
        <v>0</v>
      </c>
      <c r="E2858">
        <v>0</v>
      </c>
      <c r="F2858">
        <v>0</v>
      </c>
      <c r="G2858">
        <v>0</v>
      </c>
      <c r="H2858">
        <v>0</v>
      </c>
      <c r="I2858">
        <v>0</v>
      </c>
      <c r="J2858">
        <v>0</v>
      </c>
      <c r="K2858">
        <v>0</v>
      </c>
      <c r="L2858">
        <v>0</v>
      </c>
      <c r="M2858">
        <v>0</v>
      </c>
    </row>
    <row r="2859" spans="1:13">
      <c r="A2859" t="s">
        <v>40</v>
      </c>
      <c r="B2859" s="158">
        <v>45964</v>
      </c>
      <c r="C2859">
        <v>0</v>
      </c>
      <c r="D2859">
        <v>0</v>
      </c>
      <c r="E2859">
        <v>0</v>
      </c>
      <c r="F2859">
        <v>0</v>
      </c>
      <c r="G2859">
        <v>0</v>
      </c>
      <c r="H2859">
        <v>0</v>
      </c>
      <c r="I2859">
        <v>0</v>
      </c>
      <c r="J2859">
        <v>0</v>
      </c>
      <c r="K2859">
        <v>0</v>
      </c>
      <c r="L2859">
        <v>0</v>
      </c>
      <c r="M2859">
        <v>0</v>
      </c>
    </row>
    <row r="2860" spans="1:13">
      <c r="A2860" t="s">
        <v>40</v>
      </c>
      <c r="B2860" s="158">
        <v>45965</v>
      </c>
      <c r="C2860">
        <v>0</v>
      </c>
      <c r="D2860">
        <v>0</v>
      </c>
      <c r="E2860">
        <v>260</v>
      </c>
      <c r="F2860">
        <v>0</v>
      </c>
      <c r="G2860">
        <v>0</v>
      </c>
      <c r="H2860">
        <v>0</v>
      </c>
      <c r="I2860">
        <v>0</v>
      </c>
      <c r="J2860">
        <v>0</v>
      </c>
      <c r="K2860">
        <v>0</v>
      </c>
      <c r="L2860">
        <v>0</v>
      </c>
      <c r="M2860" t="str">
        <v>GAVETA 101</v>
      </c>
    </row>
    <row r="2861" spans="1:13">
      <c r="A2861" t="s">
        <v>40</v>
      </c>
      <c r="B2861" s="158">
        <v>45966</v>
      </c>
      <c r="C2861">
        <v>0</v>
      </c>
      <c r="D2861">
        <v>0</v>
      </c>
      <c r="E2861">
        <v>0</v>
      </c>
      <c r="F2861">
        <v>0</v>
      </c>
      <c r="G2861">
        <v>0</v>
      </c>
      <c r="H2861">
        <v>0</v>
      </c>
      <c r="I2861">
        <v>0</v>
      </c>
      <c r="J2861">
        <v>0</v>
      </c>
      <c r="K2861">
        <v>0</v>
      </c>
      <c r="L2861">
        <v>0</v>
      </c>
      <c r="M2861">
        <v>0</v>
      </c>
    </row>
    <row r="2862" spans="1:13">
      <c r="A2862" t="s">
        <v>40</v>
      </c>
      <c r="B2862" s="158">
        <v>45967</v>
      </c>
      <c r="C2862">
        <v>0</v>
      </c>
      <c r="D2862">
        <v>0</v>
      </c>
      <c r="E2862">
        <v>260</v>
      </c>
      <c r="F2862">
        <v>0</v>
      </c>
      <c r="G2862">
        <v>0</v>
      </c>
      <c r="H2862">
        <v>0</v>
      </c>
      <c r="I2862">
        <v>0</v>
      </c>
      <c r="J2862">
        <v>0</v>
      </c>
      <c r="K2862">
        <v>0</v>
      </c>
      <c r="L2862">
        <v>0</v>
      </c>
      <c r="M2862" t="str">
        <v>AL DÍA AL 24/10</v>
      </c>
    </row>
    <row r="2863" spans="1:13">
      <c r="A2863" t="s">
        <v>40</v>
      </c>
      <c r="B2863" s="158">
        <v>45968</v>
      </c>
      <c r="C2863">
        <v>0</v>
      </c>
      <c r="D2863">
        <v>0</v>
      </c>
      <c r="E2863">
        <v>0</v>
      </c>
      <c r="F2863">
        <v>0</v>
      </c>
      <c r="G2863">
        <v>0</v>
      </c>
      <c r="H2863">
        <v>0</v>
      </c>
      <c r="I2863">
        <v>0</v>
      </c>
      <c r="J2863">
        <v>0</v>
      </c>
      <c r="K2863">
        <v>0</v>
      </c>
      <c r="L2863">
        <v>0</v>
      </c>
      <c r="M2863">
        <v>0</v>
      </c>
    </row>
    <row r="2864" spans="1:13">
      <c r="A2864" t="s">
        <v>40</v>
      </c>
      <c r="B2864" s="158">
        <v>45969</v>
      </c>
      <c r="C2864">
        <v>0</v>
      </c>
      <c r="D2864">
        <v>0</v>
      </c>
      <c r="E2864">
        <v>0</v>
      </c>
      <c r="F2864">
        <v>0</v>
      </c>
      <c r="G2864">
        <v>0</v>
      </c>
      <c r="H2864">
        <v>0</v>
      </c>
      <c r="I2864">
        <v>0</v>
      </c>
      <c r="J2864">
        <v>0</v>
      </c>
      <c r="K2864">
        <v>0</v>
      </c>
      <c r="L2864">
        <v>0</v>
      </c>
      <c r="M2864">
        <v>0</v>
      </c>
    </row>
    <row r="2865" spans="1:13">
      <c r="A2865" t="s">
        <v>40</v>
      </c>
      <c r="B2865" s="158">
        <v>45970</v>
      </c>
      <c r="C2865">
        <v>0</v>
      </c>
      <c r="D2865">
        <v>0</v>
      </c>
      <c r="E2865">
        <v>0</v>
      </c>
      <c r="F2865">
        <v>0</v>
      </c>
      <c r="G2865">
        <v>0</v>
      </c>
      <c r="H2865">
        <v>0</v>
      </c>
      <c r="I2865">
        <v>0</v>
      </c>
      <c r="J2865">
        <v>0</v>
      </c>
      <c r="K2865">
        <v>0</v>
      </c>
      <c r="L2865">
        <v>0</v>
      </c>
      <c r="M2865">
        <v>0</v>
      </c>
    </row>
    <row r="2866" spans="1:13">
      <c r="A2866" t="s">
        <v>40</v>
      </c>
      <c r="B2866" s="158">
        <v>45971</v>
      </c>
      <c r="C2866">
        <v>0</v>
      </c>
      <c r="D2866">
        <v>0</v>
      </c>
      <c r="E2866">
        <v>0</v>
      </c>
      <c r="F2866">
        <v>0</v>
      </c>
      <c r="G2866">
        <v>0</v>
      </c>
      <c r="H2866">
        <v>0</v>
      </c>
      <c r="I2866">
        <v>0</v>
      </c>
      <c r="J2866">
        <v>0</v>
      </c>
      <c r="K2866">
        <v>0</v>
      </c>
      <c r="L2866">
        <v>0</v>
      </c>
      <c r="M2866">
        <v>0</v>
      </c>
    </row>
    <row r="2867" spans="1:13">
      <c r="A2867" t="s">
        <v>40</v>
      </c>
      <c r="B2867" s="158">
        <v>45972</v>
      </c>
      <c r="C2867">
        <v>0</v>
      </c>
      <c r="D2867">
        <v>0</v>
      </c>
      <c r="E2867">
        <v>0</v>
      </c>
      <c r="F2867">
        <v>0</v>
      </c>
      <c r="G2867">
        <v>0</v>
      </c>
      <c r="H2867">
        <v>0</v>
      </c>
      <c r="I2867">
        <v>0</v>
      </c>
      <c r="J2867">
        <v>0</v>
      </c>
      <c r="K2867">
        <v>0</v>
      </c>
      <c r="L2867">
        <v>0</v>
      </c>
      <c r="M2867">
        <v>0</v>
      </c>
    </row>
    <row r="2868" spans="1:13">
      <c r="A2868" t="s">
        <v>40</v>
      </c>
      <c r="B2868" s="158">
        <v>45973</v>
      </c>
      <c r="C2868">
        <v>0</v>
      </c>
      <c r="D2868">
        <v>0</v>
      </c>
      <c r="E2868">
        <v>0</v>
      </c>
      <c r="F2868">
        <v>0</v>
      </c>
      <c r="G2868">
        <v>0</v>
      </c>
      <c r="H2868">
        <v>0</v>
      </c>
      <c r="I2868">
        <v>0</v>
      </c>
      <c r="J2868">
        <v>0</v>
      </c>
      <c r="K2868">
        <v>0</v>
      </c>
      <c r="L2868">
        <v>0</v>
      </c>
      <c r="M2868">
        <v>0</v>
      </c>
    </row>
    <row r="2869" spans="1:13">
      <c r="A2869" t="s">
        <v>40</v>
      </c>
      <c r="B2869" s="158">
        <v>45974</v>
      </c>
      <c r="C2869">
        <v>0</v>
      </c>
      <c r="D2869">
        <v>0</v>
      </c>
      <c r="E2869">
        <v>0</v>
      </c>
      <c r="F2869">
        <v>0</v>
      </c>
      <c r="G2869">
        <v>0</v>
      </c>
      <c r="H2869">
        <v>0</v>
      </c>
      <c r="I2869">
        <v>0</v>
      </c>
      <c r="J2869">
        <v>0</v>
      </c>
      <c r="K2869">
        <v>0</v>
      </c>
      <c r="L2869">
        <v>0</v>
      </c>
      <c r="M2869">
        <v>0</v>
      </c>
    </row>
    <row r="2870" spans="1:13">
      <c r="A2870" t="s">
        <v>40</v>
      </c>
      <c r="B2870" s="158">
        <v>45975</v>
      </c>
      <c r="C2870">
        <v>0</v>
      </c>
      <c r="D2870">
        <v>0</v>
      </c>
      <c r="E2870">
        <v>0</v>
      </c>
      <c r="F2870">
        <v>0</v>
      </c>
      <c r="G2870">
        <v>0</v>
      </c>
      <c r="H2870">
        <v>0</v>
      </c>
      <c r="I2870">
        <v>0</v>
      </c>
      <c r="J2870">
        <v>0</v>
      </c>
      <c r="K2870">
        <v>0</v>
      </c>
      <c r="L2870">
        <v>0</v>
      </c>
      <c r="M2870">
        <v>0</v>
      </c>
    </row>
    <row r="2871" spans="1:13">
      <c r="A2871" t="s">
        <v>40</v>
      </c>
      <c r="B2871" s="158">
        <v>45976</v>
      </c>
      <c r="C2871">
        <v>0</v>
      </c>
      <c r="D2871">
        <v>0</v>
      </c>
      <c r="E2871">
        <v>0</v>
      </c>
      <c r="F2871">
        <v>0</v>
      </c>
      <c r="G2871">
        <v>0</v>
      </c>
      <c r="H2871">
        <v>0</v>
      </c>
      <c r="I2871">
        <v>0</v>
      </c>
      <c r="J2871">
        <v>0</v>
      </c>
      <c r="K2871">
        <v>0</v>
      </c>
      <c r="L2871">
        <v>0</v>
      </c>
      <c r="M2871">
        <v>0</v>
      </c>
    </row>
    <row r="2872" spans="1:13">
      <c r="A2872" t="s">
        <v>40</v>
      </c>
      <c r="B2872" s="158">
        <v>45977</v>
      </c>
      <c r="C2872">
        <v>0</v>
      </c>
      <c r="D2872">
        <v>0</v>
      </c>
      <c r="E2872">
        <v>0</v>
      </c>
      <c r="F2872">
        <v>0</v>
      </c>
      <c r="G2872">
        <v>0</v>
      </c>
      <c r="H2872">
        <v>0</v>
      </c>
      <c r="I2872">
        <v>0</v>
      </c>
      <c r="J2872">
        <v>0</v>
      </c>
      <c r="K2872">
        <v>0</v>
      </c>
      <c r="L2872">
        <v>0</v>
      </c>
      <c r="M2872">
        <v>0</v>
      </c>
    </row>
    <row r="2873" spans="1:13">
      <c r="A2873" t="s">
        <v>40</v>
      </c>
      <c r="B2873" s="158">
        <v>45978</v>
      </c>
      <c r="C2873">
        <v>0</v>
      </c>
      <c r="D2873">
        <v>0</v>
      </c>
      <c r="E2873">
        <v>0</v>
      </c>
      <c r="F2873">
        <v>0</v>
      </c>
      <c r="G2873">
        <v>0</v>
      </c>
      <c r="H2873">
        <v>0</v>
      </c>
      <c r="I2873">
        <v>0</v>
      </c>
      <c r="J2873">
        <v>0</v>
      </c>
      <c r="K2873">
        <v>0</v>
      </c>
      <c r="L2873">
        <v>0</v>
      </c>
      <c r="M2873">
        <v>0</v>
      </c>
    </row>
    <row r="2874" spans="1:13">
      <c r="A2874" t="s">
        <v>40</v>
      </c>
      <c r="B2874" s="158">
        <v>45979</v>
      </c>
      <c r="C2874">
        <v>0</v>
      </c>
      <c r="D2874">
        <v>0</v>
      </c>
      <c r="E2874">
        <v>0</v>
      </c>
      <c r="F2874">
        <v>0</v>
      </c>
      <c r="G2874">
        <v>0</v>
      </c>
      <c r="H2874">
        <v>0</v>
      </c>
      <c r="I2874">
        <v>0</v>
      </c>
      <c r="J2874">
        <v>0</v>
      </c>
      <c r="K2874">
        <v>0</v>
      </c>
      <c r="L2874">
        <v>0</v>
      </c>
      <c r="M2874">
        <v>0</v>
      </c>
    </row>
    <row r="2875" spans="1:13">
      <c r="A2875" t="s">
        <v>40</v>
      </c>
      <c r="B2875" s="158">
        <v>45980</v>
      </c>
      <c r="C2875">
        <v>0</v>
      </c>
      <c r="D2875">
        <v>0</v>
      </c>
      <c r="E2875">
        <v>0</v>
      </c>
      <c r="F2875">
        <v>0</v>
      </c>
      <c r="G2875">
        <v>0</v>
      </c>
      <c r="H2875">
        <v>0</v>
      </c>
      <c r="I2875">
        <v>0</v>
      </c>
      <c r="J2875">
        <v>0</v>
      </c>
      <c r="K2875">
        <v>0</v>
      </c>
      <c r="L2875">
        <v>0</v>
      </c>
      <c r="M2875">
        <v>0</v>
      </c>
    </row>
    <row r="2876" spans="1:13">
      <c r="A2876" t="s">
        <v>40</v>
      </c>
      <c r="B2876" s="158">
        <v>45981</v>
      </c>
      <c r="C2876">
        <v>0</v>
      </c>
      <c r="D2876">
        <v>0</v>
      </c>
      <c r="E2876">
        <v>0</v>
      </c>
      <c r="F2876">
        <v>0</v>
      </c>
      <c r="G2876">
        <v>0</v>
      </c>
      <c r="H2876">
        <v>0</v>
      </c>
      <c r="I2876">
        <v>0</v>
      </c>
      <c r="J2876">
        <v>0</v>
      </c>
      <c r="K2876">
        <v>0</v>
      </c>
      <c r="L2876">
        <v>0</v>
      </c>
      <c r="M2876">
        <v>0</v>
      </c>
    </row>
    <row r="2877" spans="1:13">
      <c r="A2877" t="s">
        <v>40</v>
      </c>
      <c r="B2877" s="158">
        <v>45982</v>
      </c>
      <c r="C2877">
        <v>0</v>
      </c>
      <c r="D2877">
        <v>0</v>
      </c>
      <c r="E2877">
        <v>0</v>
      </c>
      <c r="F2877">
        <v>0</v>
      </c>
      <c r="G2877">
        <v>0</v>
      </c>
      <c r="H2877">
        <v>0</v>
      </c>
      <c r="I2877">
        <v>0</v>
      </c>
      <c r="J2877">
        <v>0</v>
      </c>
      <c r="K2877">
        <v>0</v>
      </c>
      <c r="L2877">
        <v>0</v>
      </c>
      <c r="M2877">
        <v>0</v>
      </c>
    </row>
    <row r="2878" spans="1:13">
      <c r="A2878" t="s">
        <v>40</v>
      </c>
      <c r="B2878" s="158">
        <v>45983</v>
      </c>
      <c r="C2878">
        <v>0</v>
      </c>
      <c r="D2878">
        <v>0</v>
      </c>
      <c r="E2878">
        <v>0</v>
      </c>
      <c r="F2878">
        <v>0</v>
      </c>
      <c r="G2878">
        <v>0</v>
      </c>
      <c r="H2878">
        <v>0</v>
      </c>
      <c r="I2878">
        <v>0</v>
      </c>
      <c r="J2878">
        <v>0</v>
      </c>
      <c r="K2878">
        <v>0</v>
      </c>
      <c r="L2878">
        <v>0</v>
      </c>
      <c r="M2878">
        <v>0</v>
      </c>
    </row>
    <row r="2879" spans="1:13">
      <c r="A2879" t="s">
        <v>40</v>
      </c>
      <c r="B2879" s="158">
        <v>45984</v>
      </c>
      <c r="C2879">
        <v>0</v>
      </c>
      <c r="D2879">
        <v>0</v>
      </c>
      <c r="E2879">
        <v>0</v>
      </c>
      <c r="F2879">
        <v>0</v>
      </c>
      <c r="G2879">
        <v>0</v>
      </c>
      <c r="H2879">
        <v>0</v>
      </c>
      <c r="I2879">
        <v>0</v>
      </c>
      <c r="J2879">
        <v>0</v>
      </c>
      <c r="K2879">
        <v>0</v>
      </c>
      <c r="L2879">
        <v>0</v>
      </c>
      <c r="M2879">
        <v>0</v>
      </c>
    </row>
    <row r="2880" spans="1:13">
      <c r="A2880" t="s">
        <v>40</v>
      </c>
      <c r="B2880" s="158">
        <v>45985</v>
      </c>
      <c r="C2880">
        <v>0</v>
      </c>
      <c r="D2880">
        <v>0</v>
      </c>
      <c r="E2880">
        <v>0</v>
      </c>
      <c r="F2880">
        <v>0</v>
      </c>
      <c r="G2880">
        <v>0</v>
      </c>
      <c r="H2880">
        <v>0</v>
      </c>
      <c r="I2880">
        <v>0</v>
      </c>
      <c r="J2880">
        <v>0</v>
      </c>
      <c r="K2880">
        <v>0</v>
      </c>
      <c r="L2880">
        <v>0</v>
      </c>
      <c r="M2880">
        <v>0</v>
      </c>
    </row>
    <row r="2881" spans="1:13">
      <c r="A2881" t="s">
        <v>40</v>
      </c>
      <c r="B2881" s="158">
        <v>45986</v>
      </c>
      <c r="C2881">
        <v>0</v>
      </c>
      <c r="D2881">
        <v>0</v>
      </c>
      <c r="E2881">
        <v>0</v>
      </c>
      <c r="F2881">
        <v>0</v>
      </c>
      <c r="G2881">
        <v>0</v>
      </c>
      <c r="H2881">
        <v>0</v>
      </c>
      <c r="I2881">
        <v>0</v>
      </c>
      <c r="J2881">
        <v>0</v>
      </c>
      <c r="K2881">
        <v>0</v>
      </c>
      <c r="L2881">
        <v>0</v>
      </c>
      <c r="M2881">
        <v>0</v>
      </c>
    </row>
    <row r="2882" spans="1:13">
      <c r="A2882" t="s">
        <v>40</v>
      </c>
      <c r="B2882" s="158">
        <v>45987</v>
      </c>
      <c r="C2882">
        <v>0</v>
      </c>
      <c r="D2882">
        <v>0</v>
      </c>
      <c r="E2882">
        <v>0</v>
      </c>
      <c r="F2882">
        <v>0</v>
      </c>
      <c r="G2882">
        <v>0</v>
      </c>
      <c r="H2882">
        <v>0</v>
      </c>
      <c r="I2882">
        <v>0</v>
      </c>
      <c r="J2882">
        <v>0</v>
      </c>
      <c r="K2882">
        <v>0</v>
      </c>
      <c r="L2882">
        <v>0</v>
      </c>
      <c r="M2882">
        <v>0</v>
      </c>
    </row>
    <row r="2883" spans="1:13">
      <c r="A2883" t="s">
        <v>40</v>
      </c>
      <c r="B2883" s="158">
        <v>45988</v>
      </c>
      <c r="C2883">
        <v>0</v>
      </c>
      <c r="D2883">
        <v>0</v>
      </c>
      <c r="E2883">
        <v>0</v>
      </c>
      <c r="F2883">
        <v>0</v>
      </c>
      <c r="G2883">
        <v>0</v>
      </c>
      <c r="H2883">
        <v>0</v>
      </c>
      <c r="I2883">
        <v>0</v>
      </c>
      <c r="J2883">
        <v>0</v>
      </c>
      <c r="K2883">
        <v>0</v>
      </c>
      <c r="L2883">
        <v>0</v>
      </c>
      <c r="M2883">
        <v>0</v>
      </c>
    </row>
    <row r="2884" spans="1:13">
      <c r="A2884" t="s">
        <v>40</v>
      </c>
      <c r="B2884" s="158">
        <v>45989</v>
      </c>
      <c r="C2884">
        <v>0</v>
      </c>
      <c r="D2884">
        <v>0</v>
      </c>
      <c r="E2884">
        <v>0</v>
      </c>
      <c r="F2884">
        <v>0</v>
      </c>
      <c r="G2884">
        <v>0</v>
      </c>
      <c r="H2884">
        <v>0</v>
      </c>
      <c r="I2884">
        <v>0</v>
      </c>
      <c r="J2884">
        <v>0</v>
      </c>
      <c r="K2884">
        <v>0</v>
      </c>
      <c r="L2884">
        <v>0</v>
      </c>
      <c r="M2884">
        <v>0</v>
      </c>
    </row>
    <row r="2885" spans="1:13">
      <c r="A2885" t="s">
        <v>40</v>
      </c>
      <c r="B2885" s="158">
        <v>45990</v>
      </c>
      <c r="C2885">
        <v>0</v>
      </c>
      <c r="D2885">
        <v>0</v>
      </c>
      <c r="E2885">
        <v>0</v>
      </c>
      <c r="F2885">
        <v>0</v>
      </c>
      <c r="G2885">
        <v>0</v>
      </c>
      <c r="H2885">
        <v>0</v>
      </c>
      <c r="I2885">
        <v>0</v>
      </c>
      <c r="J2885">
        <v>0</v>
      </c>
      <c r="K2885">
        <v>0</v>
      </c>
      <c r="L2885">
        <v>0</v>
      </c>
      <c r="M2885">
        <v>0</v>
      </c>
    </row>
    <row r="2886" spans="1:13">
      <c r="A2886" t="s">
        <v>40</v>
      </c>
      <c r="B2886" s="158">
        <v>45991</v>
      </c>
      <c r="C2886">
        <v>0</v>
      </c>
      <c r="D2886">
        <v>0</v>
      </c>
      <c r="E2886">
        <v>0</v>
      </c>
      <c r="F2886">
        <v>0</v>
      </c>
      <c r="G2886">
        <v>0</v>
      </c>
      <c r="H2886">
        <v>0</v>
      </c>
      <c r="I2886">
        <v>0</v>
      </c>
      <c r="J2886">
        <v>0</v>
      </c>
      <c r="K2886">
        <v>0</v>
      </c>
      <c r="L2886">
        <v>0</v>
      </c>
      <c r="M2886">
        <v>0</v>
      </c>
    </row>
    <row r="2887" spans="1:13">
      <c r="A2887" t="s">
        <v>40</v>
      </c>
      <c r="B2887" s="158">
        <v>45992</v>
      </c>
      <c r="C2887">
        <v>0</v>
      </c>
      <c r="D2887">
        <v>0</v>
      </c>
      <c r="E2887">
        <v>0</v>
      </c>
      <c r="F2887">
        <v>0</v>
      </c>
      <c r="G2887">
        <v>0</v>
      </c>
      <c r="H2887">
        <v>0</v>
      </c>
      <c r="I2887">
        <v>0</v>
      </c>
      <c r="J2887">
        <v>0</v>
      </c>
      <c r="K2887">
        <v>0</v>
      </c>
      <c r="L2887">
        <v>0</v>
      </c>
      <c r="M2887">
        <v>0</v>
      </c>
    </row>
    <row r="2888" spans="1:13">
      <c r="A2888" t="s">
        <v>40</v>
      </c>
      <c r="B2888" s="158">
        <v>45993</v>
      </c>
      <c r="C2888">
        <v>0</v>
      </c>
      <c r="D2888">
        <v>0</v>
      </c>
      <c r="E2888">
        <v>0</v>
      </c>
      <c r="F2888">
        <v>0</v>
      </c>
      <c r="G2888">
        <v>0</v>
      </c>
      <c r="H2888">
        <v>0</v>
      </c>
      <c r="I2888">
        <v>0</v>
      </c>
      <c r="J2888">
        <v>0</v>
      </c>
      <c r="K2888">
        <v>0</v>
      </c>
      <c r="L2888">
        <v>0</v>
      </c>
      <c r="M2888">
        <v>0</v>
      </c>
    </row>
    <row r="2889" spans="1:13">
      <c r="A2889" t="s">
        <v>40</v>
      </c>
      <c r="B2889" s="158">
        <v>45994</v>
      </c>
      <c r="C2889">
        <v>0</v>
      </c>
      <c r="D2889">
        <v>0</v>
      </c>
      <c r="E2889">
        <v>0</v>
      </c>
      <c r="F2889">
        <v>0</v>
      </c>
      <c r="G2889">
        <v>0</v>
      </c>
      <c r="H2889">
        <v>0</v>
      </c>
      <c r="I2889">
        <v>0</v>
      </c>
      <c r="J2889">
        <v>0</v>
      </c>
      <c r="K2889">
        <v>0</v>
      </c>
      <c r="L2889">
        <v>0</v>
      </c>
      <c r="M2889">
        <v>0</v>
      </c>
    </row>
    <row r="2890" spans="1:13">
      <c r="A2890" t="s">
        <v>40</v>
      </c>
      <c r="B2890" s="158">
        <v>45995</v>
      </c>
      <c r="C2890">
        <v>0</v>
      </c>
      <c r="D2890">
        <v>0</v>
      </c>
      <c r="E2890">
        <v>0</v>
      </c>
      <c r="F2890">
        <v>0</v>
      </c>
      <c r="G2890">
        <v>0</v>
      </c>
      <c r="H2890">
        <v>0</v>
      </c>
      <c r="I2890">
        <v>0</v>
      </c>
      <c r="J2890">
        <v>0</v>
      </c>
      <c r="K2890">
        <v>0</v>
      </c>
      <c r="L2890">
        <v>0</v>
      </c>
      <c r="M2890">
        <v>0</v>
      </c>
    </row>
    <row r="2891" spans="1:13">
      <c r="A2891" t="s">
        <v>40</v>
      </c>
      <c r="B2891" s="158">
        <v>45996</v>
      </c>
      <c r="C2891">
        <v>0</v>
      </c>
      <c r="D2891">
        <v>0</v>
      </c>
      <c r="E2891">
        <v>0</v>
      </c>
      <c r="F2891">
        <v>0</v>
      </c>
      <c r="G2891">
        <v>0</v>
      </c>
      <c r="H2891">
        <v>0</v>
      </c>
      <c r="I2891">
        <v>0</v>
      </c>
      <c r="J2891">
        <v>0</v>
      </c>
      <c r="K2891">
        <v>0</v>
      </c>
      <c r="L2891">
        <v>0</v>
      </c>
      <c r="M2891">
        <v>0</v>
      </c>
    </row>
    <row r="2892" spans="1:13">
      <c r="A2892" t="s">
        <v>40</v>
      </c>
      <c r="B2892" s="158">
        <v>45997</v>
      </c>
      <c r="C2892">
        <v>0</v>
      </c>
      <c r="D2892">
        <v>0</v>
      </c>
      <c r="E2892">
        <v>0</v>
      </c>
      <c r="F2892">
        <v>0</v>
      </c>
      <c r="G2892">
        <v>0</v>
      </c>
      <c r="H2892">
        <v>0</v>
      </c>
      <c r="I2892">
        <v>0</v>
      </c>
      <c r="J2892">
        <v>0</v>
      </c>
      <c r="K2892">
        <v>0</v>
      </c>
      <c r="L2892">
        <v>0</v>
      </c>
      <c r="M2892">
        <v>0</v>
      </c>
    </row>
    <row r="2893" spans="1:13">
      <c r="A2893" t="s">
        <v>40</v>
      </c>
      <c r="B2893" s="158">
        <v>45998</v>
      </c>
      <c r="C2893">
        <v>0</v>
      </c>
      <c r="D2893">
        <v>0</v>
      </c>
      <c r="E2893">
        <v>0</v>
      </c>
      <c r="F2893">
        <v>0</v>
      </c>
      <c r="G2893">
        <v>0</v>
      </c>
      <c r="H2893">
        <v>0</v>
      </c>
      <c r="I2893">
        <v>0</v>
      </c>
      <c r="J2893">
        <v>0</v>
      </c>
      <c r="K2893">
        <v>0</v>
      </c>
      <c r="L2893">
        <v>0</v>
      </c>
      <c r="M2893">
        <v>0</v>
      </c>
    </row>
    <row r="2894" spans="1:13">
      <c r="A2894" t="s">
        <v>40</v>
      </c>
      <c r="B2894" s="158">
        <v>45999</v>
      </c>
      <c r="C2894">
        <v>0</v>
      </c>
      <c r="D2894">
        <v>0</v>
      </c>
      <c r="E2894">
        <v>0</v>
      </c>
      <c r="F2894">
        <v>0</v>
      </c>
      <c r="G2894">
        <v>0</v>
      </c>
      <c r="H2894">
        <v>0</v>
      </c>
      <c r="I2894">
        <v>0</v>
      </c>
      <c r="J2894">
        <v>0</v>
      </c>
      <c r="K2894">
        <v>0</v>
      </c>
      <c r="L2894">
        <v>0</v>
      </c>
      <c r="M2894">
        <v>0</v>
      </c>
    </row>
    <row r="2895" spans="1:13">
      <c r="A2895" t="s">
        <v>40</v>
      </c>
      <c r="B2895" s="158">
        <v>46000</v>
      </c>
      <c r="C2895">
        <v>0</v>
      </c>
      <c r="D2895">
        <v>0</v>
      </c>
      <c r="E2895">
        <v>0</v>
      </c>
      <c r="F2895">
        <v>0</v>
      </c>
      <c r="G2895">
        <v>0</v>
      </c>
      <c r="H2895">
        <v>0</v>
      </c>
      <c r="I2895">
        <v>0</v>
      </c>
      <c r="J2895">
        <v>0</v>
      </c>
      <c r="K2895">
        <v>0</v>
      </c>
      <c r="L2895">
        <v>0</v>
      </c>
      <c r="M2895">
        <v>0</v>
      </c>
    </row>
    <row r="2896" spans="1:13">
      <c r="A2896" t="s">
        <v>40</v>
      </c>
      <c r="B2896" s="158">
        <v>46001</v>
      </c>
      <c r="C2896">
        <v>0</v>
      </c>
      <c r="D2896">
        <v>0</v>
      </c>
      <c r="E2896">
        <v>0</v>
      </c>
      <c r="F2896">
        <v>0</v>
      </c>
      <c r="G2896">
        <v>0</v>
      </c>
      <c r="H2896">
        <v>0</v>
      </c>
      <c r="I2896">
        <v>0</v>
      </c>
      <c r="J2896">
        <v>0</v>
      </c>
      <c r="K2896">
        <v>0</v>
      </c>
      <c r="L2896">
        <v>0</v>
      </c>
      <c r="M2896">
        <v>0</v>
      </c>
    </row>
    <row r="2897" spans="1:13">
      <c r="A2897" t="s">
        <v>40</v>
      </c>
      <c r="B2897" s="158">
        <v>46002</v>
      </c>
      <c r="C2897">
        <v>0</v>
      </c>
      <c r="D2897">
        <v>0</v>
      </c>
      <c r="E2897">
        <v>0</v>
      </c>
      <c r="F2897">
        <v>0</v>
      </c>
      <c r="G2897">
        <v>0</v>
      </c>
      <c r="H2897">
        <v>0</v>
      </c>
      <c r="I2897">
        <v>0</v>
      </c>
      <c r="J2897">
        <v>0</v>
      </c>
      <c r="K2897">
        <v>0</v>
      </c>
      <c r="L2897">
        <v>0</v>
      </c>
      <c r="M2897">
        <v>0</v>
      </c>
    </row>
    <row r="2898" spans="1:13">
      <c r="A2898" t="s">
        <v>40</v>
      </c>
      <c r="B2898" s="158">
        <v>46003</v>
      </c>
      <c r="C2898">
        <v>0</v>
      </c>
      <c r="D2898">
        <v>0</v>
      </c>
      <c r="E2898">
        <v>0</v>
      </c>
      <c r="F2898">
        <v>0</v>
      </c>
      <c r="G2898">
        <v>0</v>
      </c>
      <c r="H2898">
        <v>0</v>
      </c>
      <c r="I2898">
        <v>0</v>
      </c>
      <c r="J2898">
        <v>0</v>
      </c>
      <c r="K2898">
        <v>0</v>
      </c>
      <c r="L2898">
        <v>0</v>
      </c>
      <c r="M2898">
        <v>0</v>
      </c>
    </row>
    <row r="2899" spans="1:13">
      <c r="A2899" t="s">
        <v>40</v>
      </c>
      <c r="B2899" s="158">
        <v>46004</v>
      </c>
      <c r="C2899">
        <v>0</v>
      </c>
      <c r="D2899">
        <v>0</v>
      </c>
      <c r="E2899">
        <v>0</v>
      </c>
      <c r="F2899">
        <v>0</v>
      </c>
      <c r="G2899">
        <v>0</v>
      </c>
      <c r="H2899">
        <v>0</v>
      </c>
      <c r="I2899">
        <v>0</v>
      </c>
      <c r="J2899">
        <v>0</v>
      </c>
      <c r="K2899">
        <v>0</v>
      </c>
      <c r="L2899">
        <v>0</v>
      </c>
      <c r="M2899">
        <v>0</v>
      </c>
    </row>
    <row r="2900" spans="1:13">
      <c r="A2900" t="s">
        <v>40</v>
      </c>
      <c r="B2900" s="158">
        <v>46005</v>
      </c>
      <c r="C2900">
        <v>0</v>
      </c>
      <c r="D2900">
        <v>0</v>
      </c>
      <c r="E2900">
        <v>0</v>
      </c>
      <c r="F2900">
        <v>0</v>
      </c>
      <c r="G2900">
        <v>0</v>
      </c>
      <c r="H2900">
        <v>0</v>
      </c>
      <c r="I2900">
        <v>0</v>
      </c>
      <c r="J2900">
        <v>0</v>
      </c>
      <c r="K2900">
        <v>0</v>
      </c>
      <c r="L2900">
        <v>0</v>
      </c>
      <c r="M2900">
        <v>0</v>
      </c>
    </row>
    <row r="2901" spans="1:13">
      <c r="A2901" t="s">
        <v>40</v>
      </c>
      <c r="B2901" s="158">
        <v>46006</v>
      </c>
      <c r="C2901">
        <v>0</v>
      </c>
      <c r="D2901">
        <v>0</v>
      </c>
      <c r="E2901">
        <v>0</v>
      </c>
      <c r="F2901">
        <v>0</v>
      </c>
      <c r="G2901">
        <v>0</v>
      </c>
      <c r="H2901">
        <v>0</v>
      </c>
      <c r="I2901">
        <v>0</v>
      </c>
      <c r="J2901">
        <v>0</v>
      </c>
      <c r="K2901">
        <v>0</v>
      </c>
      <c r="L2901">
        <v>0</v>
      </c>
      <c r="M2901">
        <v>0</v>
      </c>
    </row>
    <row r="2902" spans="1:13">
      <c r="A2902" t="s">
        <v>40</v>
      </c>
      <c r="B2902" s="158">
        <v>46007</v>
      </c>
      <c r="C2902">
        <v>0</v>
      </c>
      <c r="D2902">
        <v>0</v>
      </c>
      <c r="E2902">
        <v>0</v>
      </c>
      <c r="F2902">
        <v>0</v>
      </c>
      <c r="G2902">
        <v>0</v>
      </c>
      <c r="H2902">
        <v>0</v>
      </c>
      <c r="I2902">
        <v>0</v>
      </c>
      <c r="J2902">
        <v>0</v>
      </c>
      <c r="K2902">
        <v>0</v>
      </c>
      <c r="L2902">
        <v>0</v>
      </c>
      <c r="M2902">
        <v>0</v>
      </c>
    </row>
    <row r="2903" spans="1:13">
      <c r="A2903" t="s">
        <v>40</v>
      </c>
      <c r="B2903" s="158">
        <v>46008</v>
      </c>
      <c r="C2903">
        <v>0</v>
      </c>
      <c r="D2903">
        <v>0</v>
      </c>
      <c r="E2903">
        <v>0</v>
      </c>
      <c r="F2903">
        <v>0</v>
      </c>
      <c r="G2903">
        <v>0</v>
      </c>
      <c r="H2903">
        <v>0</v>
      </c>
      <c r="I2903">
        <v>0</v>
      </c>
      <c r="J2903">
        <v>0</v>
      </c>
      <c r="K2903">
        <v>0</v>
      </c>
      <c r="L2903">
        <v>0</v>
      </c>
      <c r="M2903">
        <v>0</v>
      </c>
    </row>
    <row r="2904" spans="1:13">
      <c r="A2904" t="s">
        <v>40</v>
      </c>
      <c r="B2904" s="158">
        <v>46009</v>
      </c>
      <c r="C2904">
        <v>0</v>
      </c>
      <c r="D2904">
        <v>0</v>
      </c>
      <c r="E2904">
        <v>0</v>
      </c>
      <c r="F2904">
        <v>0</v>
      </c>
      <c r="G2904">
        <v>0</v>
      </c>
      <c r="H2904">
        <v>0</v>
      </c>
      <c r="I2904">
        <v>0</v>
      </c>
      <c r="J2904">
        <v>0</v>
      </c>
      <c r="K2904">
        <v>0</v>
      </c>
      <c r="L2904">
        <v>0</v>
      </c>
      <c r="M2904">
        <v>0</v>
      </c>
    </row>
    <row r="2905" spans="1:13">
      <c r="A2905" t="s">
        <v>40</v>
      </c>
      <c r="B2905" s="158">
        <v>46010</v>
      </c>
      <c r="C2905">
        <v>0</v>
      </c>
      <c r="D2905">
        <v>0</v>
      </c>
      <c r="E2905">
        <v>0</v>
      </c>
      <c r="F2905">
        <v>0</v>
      </c>
      <c r="G2905">
        <v>0</v>
      </c>
      <c r="H2905">
        <v>0</v>
      </c>
      <c r="I2905">
        <v>0</v>
      </c>
      <c r="J2905">
        <v>0</v>
      </c>
      <c r="K2905">
        <v>0</v>
      </c>
      <c r="L2905">
        <v>0</v>
      </c>
      <c r="M2905">
        <v>0</v>
      </c>
    </row>
    <row r="2906" spans="1:13">
      <c r="A2906" t="s">
        <v>40</v>
      </c>
      <c r="B2906" s="158">
        <v>46011</v>
      </c>
      <c r="C2906">
        <v>0</v>
      </c>
      <c r="D2906">
        <v>0</v>
      </c>
      <c r="E2906">
        <v>0</v>
      </c>
      <c r="F2906">
        <v>0</v>
      </c>
      <c r="G2906">
        <v>0</v>
      </c>
      <c r="H2906">
        <v>0</v>
      </c>
      <c r="I2906">
        <v>0</v>
      </c>
      <c r="J2906">
        <v>0</v>
      </c>
      <c r="K2906">
        <v>0</v>
      </c>
      <c r="L2906">
        <v>0</v>
      </c>
      <c r="M2906">
        <v>0</v>
      </c>
    </row>
    <row r="2907" spans="1:13">
      <c r="A2907" t="s">
        <v>40</v>
      </c>
      <c r="B2907" s="158">
        <v>46012</v>
      </c>
      <c r="C2907">
        <v>0</v>
      </c>
      <c r="D2907">
        <v>0</v>
      </c>
      <c r="E2907">
        <v>0</v>
      </c>
      <c r="F2907">
        <v>0</v>
      </c>
      <c r="G2907">
        <v>0</v>
      </c>
      <c r="H2907">
        <v>0</v>
      </c>
      <c r="I2907">
        <v>0</v>
      </c>
      <c r="J2907">
        <v>0</v>
      </c>
      <c r="K2907">
        <v>0</v>
      </c>
      <c r="L2907">
        <v>0</v>
      </c>
      <c r="M2907">
        <v>0</v>
      </c>
    </row>
    <row r="2908" spans="1:13">
      <c r="A2908" t="s">
        <v>40</v>
      </c>
      <c r="B2908" s="158">
        <v>46013</v>
      </c>
      <c r="C2908">
        <v>0</v>
      </c>
      <c r="D2908">
        <v>0</v>
      </c>
      <c r="E2908">
        <v>0</v>
      </c>
      <c r="F2908">
        <v>0</v>
      </c>
      <c r="G2908">
        <v>0</v>
      </c>
      <c r="H2908">
        <v>0</v>
      </c>
      <c r="I2908">
        <v>0</v>
      </c>
      <c r="J2908">
        <v>0</v>
      </c>
      <c r="K2908">
        <v>0</v>
      </c>
      <c r="L2908">
        <v>0</v>
      </c>
      <c r="M2908">
        <v>0</v>
      </c>
    </row>
    <row r="2909" spans="1:13">
      <c r="A2909" t="s">
        <v>40</v>
      </c>
      <c r="B2909" s="158">
        <v>46014</v>
      </c>
      <c r="C2909">
        <v>0</v>
      </c>
      <c r="D2909">
        <v>0</v>
      </c>
      <c r="E2909">
        <v>0</v>
      </c>
      <c r="F2909">
        <v>0</v>
      </c>
      <c r="G2909">
        <v>0</v>
      </c>
      <c r="H2909">
        <v>0</v>
      </c>
      <c r="I2909">
        <v>0</v>
      </c>
      <c r="J2909">
        <v>0</v>
      </c>
      <c r="K2909">
        <v>0</v>
      </c>
      <c r="L2909">
        <v>0</v>
      </c>
      <c r="M2909">
        <v>0</v>
      </c>
    </row>
    <row r="2910" spans="1:13">
      <c r="A2910" t="s">
        <v>40</v>
      </c>
      <c r="B2910" s="158">
        <v>46015</v>
      </c>
      <c r="C2910">
        <v>0</v>
      </c>
      <c r="D2910">
        <v>0</v>
      </c>
      <c r="E2910">
        <v>0</v>
      </c>
      <c r="F2910">
        <v>0</v>
      </c>
      <c r="G2910">
        <v>0</v>
      </c>
      <c r="H2910">
        <v>0</v>
      </c>
      <c r="I2910">
        <v>0</v>
      </c>
      <c r="J2910">
        <v>0</v>
      </c>
      <c r="K2910">
        <v>0</v>
      </c>
      <c r="L2910">
        <v>0</v>
      </c>
      <c r="M2910">
        <v>0</v>
      </c>
    </row>
    <row r="2911" spans="1:13">
      <c r="A2911" t="s">
        <v>40</v>
      </c>
      <c r="B2911" s="158">
        <v>46016</v>
      </c>
      <c r="C2911">
        <v>0</v>
      </c>
      <c r="D2911">
        <v>0</v>
      </c>
      <c r="E2911">
        <v>0</v>
      </c>
      <c r="F2911">
        <v>0</v>
      </c>
      <c r="G2911">
        <v>0</v>
      </c>
      <c r="H2911">
        <v>0</v>
      </c>
      <c r="I2911">
        <v>0</v>
      </c>
      <c r="J2911">
        <v>0</v>
      </c>
      <c r="K2911">
        <v>0</v>
      </c>
      <c r="L2911">
        <v>0</v>
      </c>
      <c r="M2911">
        <v>0</v>
      </c>
    </row>
    <row r="2912" spans="1:13">
      <c r="A2912" t="s">
        <v>40</v>
      </c>
      <c r="B2912" s="158">
        <v>46017</v>
      </c>
      <c r="C2912">
        <v>0</v>
      </c>
      <c r="D2912">
        <v>0</v>
      </c>
      <c r="E2912">
        <v>0</v>
      </c>
      <c r="F2912">
        <v>0</v>
      </c>
      <c r="G2912">
        <v>0</v>
      </c>
      <c r="H2912">
        <v>0</v>
      </c>
      <c r="I2912">
        <v>0</v>
      </c>
      <c r="J2912">
        <v>0</v>
      </c>
      <c r="K2912">
        <v>0</v>
      </c>
      <c r="L2912">
        <v>0</v>
      </c>
      <c r="M2912">
        <v>0</v>
      </c>
    </row>
    <row r="2913" spans="1:13">
      <c r="A2913" t="s">
        <v>40</v>
      </c>
      <c r="B2913" s="158">
        <v>46018</v>
      </c>
      <c r="C2913">
        <v>0</v>
      </c>
      <c r="D2913">
        <v>0</v>
      </c>
      <c r="E2913">
        <v>0</v>
      </c>
      <c r="F2913">
        <v>0</v>
      </c>
      <c r="G2913">
        <v>0</v>
      </c>
      <c r="H2913">
        <v>0</v>
      </c>
      <c r="I2913">
        <v>0</v>
      </c>
      <c r="J2913">
        <v>0</v>
      </c>
      <c r="K2913">
        <v>0</v>
      </c>
      <c r="L2913">
        <v>0</v>
      </c>
      <c r="M2913">
        <v>0</v>
      </c>
    </row>
    <row r="2914" spans="1:13">
      <c r="A2914" t="s">
        <v>40</v>
      </c>
      <c r="B2914" s="158">
        <v>46019</v>
      </c>
      <c r="C2914">
        <v>0</v>
      </c>
      <c r="D2914">
        <v>0</v>
      </c>
      <c r="E2914">
        <v>0</v>
      </c>
      <c r="F2914">
        <v>0</v>
      </c>
      <c r="G2914">
        <v>0</v>
      </c>
      <c r="H2914">
        <v>0</v>
      </c>
      <c r="I2914">
        <v>0</v>
      </c>
      <c r="J2914">
        <v>0</v>
      </c>
      <c r="K2914">
        <v>0</v>
      </c>
      <c r="L2914">
        <v>0</v>
      </c>
      <c r="M2914">
        <v>0</v>
      </c>
    </row>
    <row r="2915" spans="1:13">
      <c r="A2915" t="s">
        <v>40</v>
      </c>
      <c r="B2915" s="158">
        <v>46020</v>
      </c>
      <c r="C2915">
        <v>0</v>
      </c>
      <c r="D2915">
        <v>0</v>
      </c>
      <c r="E2915">
        <v>0</v>
      </c>
      <c r="F2915">
        <v>0</v>
      </c>
      <c r="G2915">
        <v>0</v>
      </c>
      <c r="H2915">
        <v>0</v>
      </c>
      <c r="I2915">
        <v>0</v>
      </c>
      <c r="J2915">
        <v>0</v>
      </c>
      <c r="K2915">
        <v>0</v>
      </c>
      <c r="L2915">
        <v>0</v>
      </c>
      <c r="M2915">
        <v>0</v>
      </c>
    </row>
    <row r="2916" spans="1:13">
      <c r="A2916" t="s">
        <v>40</v>
      </c>
      <c r="B2916" s="158">
        <v>46021</v>
      </c>
      <c r="C2916">
        <v>0</v>
      </c>
      <c r="D2916">
        <v>0</v>
      </c>
      <c r="E2916">
        <v>0</v>
      </c>
      <c r="F2916">
        <v>0</v>
      </c>
      <c r="G2916">
        <v>0</v>
      </c>
      <c r="H2916">
        <v>0</v>
      </c>
      <c r="I2916">
        <v>0</v>
      </c>
      <c r="J2916">
        <v>0</v>
      </c>
      <c r="K2916">
        <v>0</v>
      </c>
      <c r="L2916">
        <v>0</v>
      </c>
      <c r="M2916">
        <v>0</v>
      </c>
    </row>
    <row r="2917" spans="1:13">
      <c r="A2917" t="s">
        <v>40</v>
      </c>
      <c r="B2917" s="158">
        <v>46022</v>
      </c>
      <c r="C2917">
        <v>0</v>
      </c>
      <c r="D2917">
        <v>0</v>
      </c>
      <c r="E2917">
        <v>0</v>
      </c>
      <c r="F2917">
        <v>0</v>
      </c>
      <c r="G2917">
        <v>0</v>
      </c>
      <c r="H2917">
        <v>0</v>
      </c>
      <c r="I2917">
        <v>0</v>
      </c>
      <c r="J2917">
        <v>0</v>
      </c>
      <c r="K2917">
        <v>0</v>
      </c>
      <c r="L2917">
        <v>0</v>
      </c>
      <c r="M2917">
        <v>0</v>
      </c>
    </row>
    <row r="2918" spans="1:13">
      <c r="A2918" t="s">
        <v>41</v>
      </c>
      <c r="B2918" s="158" cm="1">
        <f t="array" ref="B2918:M3016">+'MARTA I MENDOZA N'!A5:L103</f>
        <v>45924</v>
      </c>
      <c r="C2918">
        <v>0</v>
      </c>
      <c r="D2918">
        <v>0</v>
      </c>
      <c r="E2918">
        <v>0</v>
      </c>
      <c r="F2918">
        <v>0</v>
      </c>
      <c r="G2918">
        <v>0</v>
      </c>
      <c r="H2918">
        <v>0</v>
      </c>
      <c r="I2918">
        <v>0</v>
      </c>
      <c r="J2918">
        <v>0</v>
      </c>
      <c r="K2918">
        <v>0</v>
      </c>
      <c r="L2918">
        <v>0</v>
      </c>
      <c r="M2918">
        <v>0</v>
      </c>
    </row>
    <row r="2919" spans="1:13">
      <c r="A2919" t="s">
        <v>41</v>
      </c>
      <c r="B2919" s="158">
        <v>45925</v>
      </c>
      <c r="C2919">
        <v>0</v>
      </c>
      <c r="D2919">
        <v>0</v>
      </c>
      <c r="E2919">
        <v>0</v>
      </c>
      <c r="F2919">
        <v>0</v>
      </c>
      <c r="G2919">
        <v>0</v>
      </c>
      <c r="H2919">
        <v>0</v>
      </c>
      <c r="I2919">
        <v>0</v>
      </c>
      <c r="J2919">
        <v>0</v>
      </c>
      <c r="K2919">
        <v>0</v>
      </c>
      <c r="L2919">
        <v>0</v>
      </c>
      <c r="M2919">
        <v>0</v>
      </c>
    </row>
    <row r="2920" spans="1:13">
      <c r="A2920" t="s">
        <v>41</v>
      </c>
      <c r="B2920" s="158">
        <v>45926</v>
      </c>
      <c r="C2920">
        <v>0</v>
      </c>
      <c r="D2920">
        <v>0</v>
      </c>
      <c r="E2920">
        <v>0</v>
      </c>
      <c r="F2920">
        <v>0</v>
      </c>
      <c r="G2920">
        <v>0</v>
      </c>
      <c r="H2920">
        <v>0</v>
      </c>
      <c r="I2920">
        <v>0</v>
      </c>
      <c r="J2920">
        <v>0</v>
      </c>
      <c r="K2920">
        <v>0</v>
      </c>
      <c r="L2920">
        <v>0</v>
      </c>
      <c r="M2920">
        <v>0</v>
      </c>
    </row>
    <row r="2921" spans="1:13">
      <c r="A2921" t="s">
        <v>41</v>
      </c>
      <c r="B2921" s="158">
        <v>45927</v>
      </c>
      <c r="C2921">
        <v>0</v>
      </c>
      <c r="D2921">
        <v>0</v>
      </c>
      <c r="E2921">
        <v>0</v>
      </c>
      <c r="F2921">
        <v>0</v>
      </c>
      <c r="G2921">
        <v>0</v>
      </c>
      <c r="H2921">
        <v>0</v>
      </c>
      <c r="I2921">
        <v>0</v>
      </c>
      <c r="J2921">
        <v>0</v>
      </c>
      <c r="K2921">
        <v>0</v>
      </c>
      <c r="L2921">
        <v>0</v>
      </c>
      <c r="M2921">
        <v>0</v>
      </c>
    </row>
    <row r="2922" spans="1:13">
      <c r="A2922" t="s">
        <v>41</v>
      </c>
      <c r="B2922" s="158">
        <v>45928</v>
      </c>
      <c r="C2922">
        <v>0</v>
      </c>
      <c r="D2922">
        <v>0</v>
      </c>
      <c r="E2922">
        <v>0</v>
      </c>
      <c r="F2922">
        <v>0</v>
      </c>
      <c r="G2922">
        <v>0</v>
      </c>
      <c r="H2922">
        <v>0</v>
      </c>
      <c r="I2922">
        <v>0</v>
      </c>
      <c r="J2922">
        <v>0</v>
      </c>
      <c r="K2922">
        <v>0</v>
      </c>
      <c r="L2922">
        <v>0</v>
      </c>
      <c r="M2922">
        <v>0</v>
      </c>
    </row>
    <row r="2923" spans="1:13">
      <c r="A2923" t="s">
        <v>41</v>
      </c>
      <c r="B2923" s="158">
        <v>45929</v>
      </c>
      <c r="C2923">
        <v>0</v>
      </c>
      <c r="D2923">
        <v>0</v>
      </c>
      <c r="E2923">
        <v>0</v>
      </c>
      <c r="F2923">
        <v>0</v>
      </c>
      <c r="G2923">
        <v>0</v>
      </c>
      <c r="H2923">
        <v>0</v>
      </c>
      <c r="I2923">
        <v>0</v>
      </c>
      <c r="J2923">
        <v>0</v>
      </c>
      <c r="K2923">
        <v>0</v>
      </c>
      <c r="L2923">
        <v>0</v>
      </c>
      <c r="M2923">
        <v>0</v>
      </c>
    </row>
    <row r="2924" spans="1:13">
      <c r="A2924" t="s">
        <v>41</v>
      </c>
      <c r="B2924" s="158">
        <v>45930</v>
      </c>
      <c r="C2924">
        <v>0</v>
      </c>
      <c r="D2924">
        <v>0</v>
      </c>
      <c r="E2924">
        <v>0</v>
      </c>
      <c r="F2924">
        <v>0</v>
      </c>
      <c r="G2924">
        <v>0</v>
      </c>
      <c r="H2924">
        <v>0</v>
      </c>
      <c r="I2924">
        <v>0</v>
      </c>
      <c r="J2924">
        <v>0</v>
      </c>
      <c r="K2924">
        <v>0</v>
      </c>
      <c r="L2924">
        <v>0</v>
      </c>
      <c r="M2924">
        <v>0</v>
      </c>
    </row>
    <row r="2925" spans="1:13">
      <c r="A2925" t="s">
        <v>41</v>
      </c>
      <c r="B2925" s="158">
        <v>45931</v>
      </c>
      <c r="C2925">
        <v>0</v>
      </c>
      <c r="D2925">
        <v>0</v>
      </c>
      <c r="E2925">
        <v>0</v>
      </c>
      <c r="F2925">
        <v>0</v>
      </c>
      <c r="G2925">
        <v>0</v>
      </c>
      <c r="H2925">
        <v>0</v>
      </c>
      <c r="I2925">
        <v>0</v>
      </c>
      <c r="J2925">
        <v>0</v>
      </c>
      <c r="K2925">
        <v>0</v>
      </c>
      <c r="L2925">
        <v>0</v>
      </c>
      <c r="M2925">
        <v>0</v>
      </c>
    </row>
    <row r="2926" spans="1:13">
      <c r="A2926" t="s">
        <v>41</v>
      </c>
      <c r="B2926" s="158">
        <v>45932</v>
      </c>
      <c r="C2926">
        <v>0</v>
      </c>
      <c r="D2926">
        <v>0</v>
      </c>
      <c r="E2926">
        <v>0</v>
      </c>
      <c r="F2926">
        <v>0</v>
      </c>
      <c r="G2926">
        <v>0</v>
      </c>
      <c r="H2926">
        <v>0</v>
      </c>
      <c r="I2926">
        <v>0</v>
      </c>
      <c r="J2926">
        <v>0</v>
      </c>
      <c r="K2926">
        <v>0</v>
      </c>
      <c r="L2926">
        <v>0</v>
      </c>
      <c r="M2926">
        <v>0</v>
      </c>
    </row>
    <row r="2927" spans="1:13">
      <c r="A2927" t="s">
        <v>41</v>
      </c>
      <c r="B2927" s="158">
        <v>45933</v>
      </c>
      <c r="C2927">
        <v>0</v>
      </c>
      <c r="D2927">
        <v>0</v>
      </c>
      <c r="E2927">
        <v>0</v>
      </c>
      <c r="F2927">
        <v>0</v>
      </c>
      <c r="G2927">
        <v>0</v>
      </c>
      <c r="H2927">
        <v>0</v>
      </c>
      <c r="I2927">
        <v>0</v>
      </c>
      <c r="J2927">
        <v>0</v>
      </c>
      <c r="K2927">
        <v>0</v>
      </c>
      <c r="L2927">
        <v>0</v>
      </c>
      <c r="M2927">
        <v>0</v>
      </c>
    </row>
    <row r="2928" spans="1:13">
      <c r="A2928" t="s">
        <v>41</v>
      </c>
      <c r="B2928" s="158">
        <v>45934</v>
      </c>
      <c r="C2928">
        <v>0</v>
      </c>
      <c r="D2928">
        <v>0</v>
      </c>
      <c r="E2928">
        <v>0</v>
      </c>
      <c r="F2928">
        <v>0</v>
      </c>
      <c r="G2928">
        <v>0</v>
      </c>
      <c r="H2928">
        <v>0</v>
      </c>
      <c r="I2928">
        <v>0</v>
      </c>
      <c r="J2928">
        <v>0</v>
      </c>
      <c r="K2928">
        <v>0</v>
      </c>
      <c r="L2928">
        <v>0</v>
      </c>
      <c r="M2928">
        <v>0</v>
      </c>
    </row>
    <row r="2929" spans="1:13">
      <c r="A2929" t="s">
        <v>41</v>
      </c>
      <c r="B2929" s="158">
        <v>45935</v>
      </c>
      <c r="C2929">
        <v>0</v>
      </c>
      <c r="D2929">
        <v>0</v>
      </c>
      <c r="E2929">
        <v>0</v>
      </c>
      <c r="F2929">
        <v>0</v>
      </c>
      <c r="G2929">
        <v>0</v>
      </c>
      <c r="H2929">
        <v>0</v>
      </c>
      <c r="I2929">
        <v>0</v>
      </c>
      <c r="J2929">
        <v>0</v>
      </c>
      <c r="K2929">
        <v>0</v>
      </c>
      <c r="L2929">
        <v>0</v>
      </c>
      <c r="M2929">
        <v>0</v>
      </c>
    </row>
    <row r="2930" spans="1:13">
      <c r="A2930" t="s">
        <v>41</v>
      </c>
      <c r="B2930" s="158">
        <v>45936</v>
      </c>
      <c r="C2930">
        <v>0</v>
      </c>
      <c r="D2930">
        <v>0</v>
      </c>
      <c r="E2930">
        <v>0</v>
      </c>
      <c r="F2930">
        <v>0</v>
      </c>
      <c r="G2930">
        <v>0</v>
      </c>
      <c r="H2930">
        <v>0</v>
      </c>
      <c r="I2930">
        <v>0</v>
      </c>
      <c r="J2930">
        <v>0</v>
      </c>
      <c r="K2930">
        <v>0</v>
      </c>
      <c r="L2930">
        <v>0</v>
      </c>
      <c r="M2930" t="str">
        <v>SE REMITE DEL PROYECTO DAPRE
INGRESA RPOYECTO MINDEF 
CURVA DE APRENDIZAJE
PROCESO ORDENACION
GAVETA 53</v>
      </c>
    </row>
    <row r="2931" spans="1:13">
      <c r="A2931" t="s">
        <v>41</v>
      </c>
      <c r="B2931" s="158">
        <v>45937</v>
      </c>
      <c r="C2931">
        <v>0</v>
      </c>
      <c r="D2931">
        <v>0</v>
      </c>
      <c r="E2931">
        <v>0</v>
      </c>
      <c r="F2931">
        <v>0</v>
      </c>
      <c r="G2931">
        <v>0</v>
      </c>
      <c r="H2931">
        <v>0</v>
      </c>
      <c r="I2931">
        <v>0</v>
      </c>
      <c r="J2931">
        <v>0</v>
      </c>
      <c r="K2931">
        <v>0</v>
      </c>
      <c r="L2931">
        <v>0</v>
      </c>
      <c r="M2931">
        <v>0</v>
      </c>
    </row>
    <row r="2932" spans="1:13">
      <c r="A2932" t="s">
        <v>41</v>
      </c>
      <c r="B2932" s="158">
        <v>45938</v>
      </c>
      <c r="C2932">
        <v>1</v>
      </c>
      <c r="D2932">
        <v>0</v>
      </c>
      <c r="E2932">
        <v>260</v>
      </c>
      <c r="F2932">
        <v>0</v>
      </c>
      <c r="G2932">
        <v>1300</v>
      </c>
      <c r="H2932">
        <v>110</v>
      </c>
      <c r="I2932">
        <v>0</v>
      </c>
      <c r="J2932">
        <v>0</v>
      </c>
      <c r="K2932">
        <v>0</v>
      </c>
      <c r="L2932">
        <v>0</v>
      </c>
      <c r="M2932" t="str">
        <v>GAVETA 53 Y 38</v>
      </c>
    </row>
    <row r="2933" spans="1:13">
      <c r="A2933" t="s">
        <v>41</v>
      </c>
      <c r="B2933" s="158">
        <v>45939</v>
      </c>
      <c r="C2933">
        <v>0</v>
      </c>
      <c r="D2933">
        <v>0</v>
      </c>
      <c r="E2933">
        <v>260</v>
      </c>
      <c r="F2933">
        <v>0</v>
      </c>
      <c r="G2933">
        <v>0</v>
      </c>
      <c r="H2933">
        <v>308</v>
      </c>
      <c r="I2933">
        <v>0</v>
      </c>
      <c r="J2933">
        <v>0</v>
      </c>
      <c r="K2933">
        <v>0</v>
      </c>
      <c r="L2933">
        <v>0</v>
      </c>
      <c r="M2933" t="str">
        <v>GAVETA 38</v>
      </c>
    </row>
    <row r="2934" spans="1:13">
      <c r="A2934" t="s">
        <v>41</v>
      </c>
      <c r="B2934" s="158">
        <v>45940</v>
      </c>
      <c r="C2934">
        <v>0</v>
      </c>
      <c r="D2934">
        <v>0</v>
      </c>
      <c r="E2934">
        <v>260</v>
      </c>
      <c r="F2934">
        <v>0</v>
      </c>
      <c r="G2934">
        <v>0</v>
      </c>
      <c r="H2934">
        <v>0</v>
      </c>
      <c r="I2934">
        <v>0</v>
      </c>
      <c r="J2934">
        <v>0</v>
      </c>
      <c r="K2934">
        <v>0</v>
      </c>
      <c r="L2934">
        <v>0</v>
      </c>
      <c r="M2934" t="str">
        <v>GAVETA 38</v>
      </c>
    </row>
    <row r="2935" spans="1:13">
      <c r="A2935" t="s">
        <v>41</v>
      </c>
      <c r="B2935" s="158">
        <v>45941</v>
      </c>
      <c r="C2935">
        <v>0</v>
      </c>
      <c r="D2935">
        <v>0</v>
      </c>
      <c r="E2935">
        <v>0</v>
      </c>
      <c r="F2935">
        <v>0</v>
      </c>
      <c r="G2935">
        <v>0</v>
      </c>
      <c r="H2935">
        <v>0</v>
      </c>
      <c r="I2935">
        <v>0</v>
      </c>
      <c r="J2935">
        <v>0</v>
      </c>
      <c r="K2935">
        <v>0</v>
      </c>
      <c r="L2935">
        <v>0</v>
      </c>
      <c r="M2935">
        <v>0</v>
      </c>
    </row>
    <row r="2936" spans="1:13">
      <c r="A2936" t="s">
        <v>41</v>
      </c>
      <c r="B2936" s="158">
        <v>45942</v>
      </c>
      <c r="C2936">
        <v>0</v>
      </c>
      <c r="D2936">
        <v>0</v>
      </c>
      <c r="E2936">
        <v>0</v>
      </c>
      <c r="F2936">
        <v>0</v>
      </c>
      <c r="G2936">
        <v>0</v>
      </c>
      <c r="H2936">
        <v>0</v>
      </c>
      <c r="I2936">
        <v>0</v>
      </c>
      <c r="J2936">
        <v>0</v>
      </c>
      <c r="K2936">
        <v>0</v>
      </c>
      <c r="L2936">
        <v>0</v>
      </c>
      <c r="M2936">
        <v>0</v>
      </c>
    </row>
    <row r="2937" spans="1:13">
      <c r="A2937" t="s">
        <v>41</v>
      </c>
      <c r="B2937" s="158">
        <v>45943</v>
      </c>
      <c r="C2937">
        <v>0</v>
      </c>
      <c r="D2937">
        <v>0</v>
      </c>
      <c r="E2937">
        <v>0</v>
      </c>
      <c r="F2937">
        <v>0</v>
      </c>
      <c r="G2937">
        <v>0</v>
      </c>
      <c r="H2937">
        <v>0</v>
      </c>
      <c r="I2937">
        <v>0</v>
      </c>
      <c r="J2937">
        <v>0</v>
      </c>
      <c r="K2937">
        <v>0</v>
      </c>
      <c r="L2937">
        <v>0</v>
      </c>
      <c r="M2937">
        <v>0</v>
      </c>
    </row>
    <row r="2938" spans="1:13">
      <c r="A2938" t="s">
        <v>41</v>
      </c>
      <c r="B2938" s="158">
        <v>45944</v>
      </c>
      <c r="C2938">
        <v>0</v>
      </c>
      <c r="D2938">
        <v>0</v>
      </c>
      <c r="E2938">
        <v>260</v>
      </c>
      <c r="F2938">
        <v>0</v>
      </c>
      <c r="G2938">
        <v>0</v>
      </c>
      <c r="H2938">
        <v>0</v>
      </c>
      <c r="I2938">
        <v>0</v>
      </c>
      <c r="J2938">
        <v>0</v>
      </c>
      <c r="K2938">
        <v>0</v>
      </c>
      <c r="L2938">
        <v>0</v>
      </c>
      <c r="M2938" t="str">
        <v>GAVETA 38</v>
      </c>
    </row>
    <row r="2939" spans="1:13">
      <c r="A2939" t="s">
        <v>41</v>
      </c>
      <c r="B2939" s="158">
        <v>45945</v>
      </c>
      <c r="C2939">
        <v>0</v>
      </c>
      <c r="D2939">
        <v>0</v>
      </c>
      <c r="E2939">
        <v>150</v>
      </c>
      <c r="F2939">
        <v>0</v>
      </c>
      <c r="G2939">
        <v>0</v>
      </c>
      <c r="H2939">
        <v>0</v>
      </c>
      <c r="I2939">
        <v>0</v>
      </c>
      <c r="J2939">
        <v>0</v>
      </c>
      <c r="K2939">
        <v>0</v>
      </c>
      <c r="L2939">
        <v>0</v>
      </c>
      <c r="M2939" t="str">
        <v>GAVETA 38 Y 64
SE REALIZA SEGUIMIENTO CON CORTE AL 15/10/2025 Y SE EVIDENCIA UN SALDO PDTE EN META DE PRODUCCION DE 110 REGISTROS FUID KARDEX
ADICIONAL A LO ANTERIOR SE REPORTO UN SALDO PENDIENTE DEL PROYECTO DAPRE DE 198 REGISTROS. 
TENIENDO EN CUENTA LO ANTERIOR DA UN TOTAL DE 308 REGISTROS PENDIENTES EN META DE PRODUCCION EQUIVALENTE A 1,5 DIAS</v>
      </c>
    </row>
    <row r="2940" spans="1:13">
      <c r="A2940" t="s">
        <v>41</v>
      </c>
      <c r="B2940" s="158">
        <v>45946</v>
      </c>
      <c r="C2940">
        <v>0</v>
      </c>
      <c r="D2940">
        <v>0</v>
      </c>
      <c r="E2940">
        <v>0</v>
      </c>
      <c r="F2940">
        <v>0</v>
      </c>
      <c r="G2940">
        <v>0</v>
      </c>
      <c r="H2940">
        <v>0</v>
      </c>
      <c r="I2940">
        <v>0</v>
      </c>
      <c r="J2940">
        <v>0</v>
      </c>
      <c r="K2940">
        <v>0</v>
      </c>
      <c r="L2940">
        <v>0</v>
      </c>
      <c r="M2940">
        <v>0</v>
      </c>
    </row>
    <row r="2941" spans="1:13">
      <c r="A2941" t="s">
        <v>41</v>
      </c>
      <c r="B2941" s="158">
        <v>45947</v>
      </c>
      <c r="C2941">
        <v>0</v>
      </c>
      <c r="D2941">
        <v>0</v>
      </c>
      <c r="E2941">
        <v>0</v>
      </c>
      <c r="F2941">
        <v>0</v>
      </c>
      <c r="G2941">
        <v>0</v>
      </c>
      <c r="H2941">
        <v>0</v>
      </c>
      <c r="I2941">
        <v>0</v>
      </c>
      <c r="J2941">
        <v>0</v>
      </c>
      <c r="K2941">
        <v>0</v>
      </c>
      <c r="L2941">
        <v>0</v>
      </c>
      <c r="M2941">
        <v>0</v>
      </c>
    </row>
    <row r="2942" spans="1:13">
      <c r="A2942" t="s">
        <v>41</v>
      </c>
      <c r="B2942" s="158">
        <v>45948</v>
      </c>
      <c r="C2942">
        <v>0</v>
      </c>
      <c r="D2942">
        <v>0</v>
      </c>
      <c r="E2942">
        <v>0</v>
      </c>
      <c r="F2942">
        <v>0</v>
      </c>
      <c r="G2942">
        <v>0</v>
      </c>
      <c r="H2942">
        <v>0</v>
      </c>
      <c r="I2942">
        <v>0</v>
      </c>
      <c r="J2942">
        <v>0</v>
      </c>
      <c r="K2942">
        <v>0</v>
      </c>
      <c r="L2942">
        <v>0</v>
      </c>
      <c r="M2942">
        <v>0</v>
      </c>
    </row>
    <row r="2943" spans="1:13">
      <c r="A2943" t="s">
        <v>41</v>
      </c>
      <c r="B2943" s="158">
        <v>45949</v>
      </c>
      <c r="C2943">
        <v>0</v>
      </c>
      <c r="D2943">
        <v>0</v>
      </c>
      <c r="E2943">
        <v>0</v>
      </c>
      <c r="F2943">
        <v>0</v>
      </c>
      <c r="G2943">
        <v>0</v>
      </c>
      <c r="H2943">
        <v>0</v>
      </c>
      <c r="I2943">
        <v>0</v>
      </c>
      <c r="J2943">
        <v>0</v>
      </c>
      <c r="K2943">
        <v>0</v>
      </c>
      <c r="L2943">
        <v>0</v>
      </c>
      <c r="M2943">
        <v>0</v>
      </c>
    </row>
    <row r="2944" spans="1:13">
      <c r="A2944" t="s">
        <v>41</v>
      </c>
      <c r="B2944" s="158">
        <v>45950</v>
      </c>
      <c r="C2944">
        <v>0</v>
      </c>
      <c r="D2944">
        <v>0</v>
      </c>
      <c r="E2944">
        <v>0</v>
      </c>
      <c r="F2944">
        <v>0</v>
      </c>
      <c r="G2944">
        <v>0</v>
      </c>
      <c r="H2944">
        <v>0</v>
      </c>
      <c r="I2944">
        <v>0</v>
      </c>
      <c r="J2944">
        <v>0</v>
      </c>
      <c r="K2944">
        <v>0</v>
      </c>
      <c r="L2944">
        <v>0</v>
      </c>
      <c r="M2944">
        <v>0</v>
      </c>
    </row>
    <row r="2945" spans="1:13">
      <c r="A2945" t="s">
        <v>41</v>
      </c>
      <c r="B2945" s="158">
        <v>45951</v>
      </c>
      <c r="C2945">
        <v>0</v>
      </c>
      <c r="D2945">
        <v>0</v>
      </c>
      <c r="E2945">
        <v>0</v>
      </c>
      <c r="F2945">
        <v>0</v>
      </c>
      <c r="G2945">
        <v>0</v>
      </c>
      <c r="H2945">
        <v>0</v>
      </c>
      <c r="I2945">
        <v>0</v>
      </c>
      <c r="J2945">
        <v>0</v>
      </c>
      <c r="K2945">
        <v>0</v>
      </c>
      <c r="L2945">
        <v>0</v>
      </c>
      <c r="M2945">
        <v>0</v>
      </c>
    </row>
    <row r="2946" spans="1:13">
      <c r="A2946" t="s">
        <v>41</v>
      </c>
      <c r="B2946" s="158">
        <v>45952</v>
      </c>
      <c r="C2946">
        <v>0</v>
      </c>
      <c r="D2946">
        <v>0</v>
      </c>
      <c r="E2946">
        <v>0</v>
      </c>
      <c r="F2946">
        <v>0</v>
      </c>
      <c r="G2946">
        <v>0</v>
      </c>
      <c r="H2946">
        <v>0</v>
      </c>
      <c r="I2946">
        <v>0</v>
      </c>
      <c r="J2946">
        <v>0</v>
      </c>
      <c r="K2946">
        <v>0</v>
      </c>
      <c r="L2946">
        <v>0</v>
      </c>
      <c r="M2946">
        <v>0</v>
      </c>
    </row>
    <row r="2947" spans="1:13">
      <c r="A2947" t="s">
        <v>41</v>
      </c>
      <c r="B2947" s="158">
        <v>45953</v>
      </c>
      <c r="C2947">
        <v>0</v>
      </c>
      <c r="D2947">
        <v>0</v>
      </c>
      <c r="E2947">
        <v>0</v>
      </c>
      <c r="F2947">
        <v>0</v>
      </c>
      <c r="G2947">
        <v>0</v>
      </c>
      <c r="H2947">
        <v>0</v>
      </c>
      <c r="I2947">
        <v>0</v>
      </c>
      <c r="J2947">
        <v>0</v>
      </c>
      <c r="K2947">
        <v>0</v>
      </c>
      <c r="L2947">
        <v>0</v>
      </c>
      <c r="M2947">
        <v>0</v>
      </c>
    </row>
    <row r="2948" spans="1:13">
      <c r="A2948" t="s">
        <v>41</v>
      </c>
      <c r="B2948" s="158">
        <v>45954</v>
      </c>
      <c r="C2948">
        <v>0</v>
      </c>
      <c r="D2948">
        <v>0</v>
      </c>
      <c r="E2948">
        <v>0</v>
      </c>
      <c r="F2948">
        <v>0</v>
      </c>
      <c r="G2948">
        <v>0</v>
      </c>
      <c r="H2948">
        <v>0</v>
      </c>
      <c r="I2948">
        <v>0</v>
      </c>
      <c r="J2948">
        <v>0</v>
      </c>
      <c r="K2948">
        <v>0</v>
      </c>
      <c r="L2948">
        <v>0</v>
      </c>
      <c r="M2948">
        <v>0</v>
      </c>
    </row>
    <row r="2949" spans="1:13">
      <c r="A2949" t="s">
        <v>41</v>
      </c>
      <c r="B2949" s="158">
        <v>45955</v>
      </c>
      <c r="C2949">
        <v>0</v>
      </c>
      <c r="D2949">
        <v>0</v>
      </c>
      <c r="E2949">
        <v>0</v>
      </c>
      <c r="F2949">
        <v>0</v>
      </c>
      <c r="G2949">
        <v>0</v>
      </c>
      <c r="H2949">
        <v>0</v>
      </c>
      <c r="I2949">
        <v>0</v>
      </c>
      <c r="J2949">
        <v>0</v>
      </c>
      <c r="K2949">
        <v>0</v>
      </c>
      <c r="L2949">
        <v>0</v>
      </c>
      <c r="M2949">
        <v>0</v>
      </c>
    </row>
    <row r="2950" spans="1:13">
      <c r="A2950" t="s">
        <v>41</v>
      </c>
      <c r="B2950" s="158">
        <v>45956</v>
      </c>
      <c r="C2950">
        <v>0</v>
      </c>
      <c r="D2950">
        <v>0</v>
      </c>
      <c r="E2950">
        <v>0</v>
      </c>
      <c r="F2950">
        <v>0</v>
      </c>
      <c r="G2950">
        <v>0</v>
      </c>
      <c r="H2950">
        <v>0</v>
      </c>
      <c r="I2950">
        <v>0</v>
      </c>
      <c r="J2950">
        <v>0</v>
      </c>
      <c r="K2950">
        <v>0</v>
      </c>
      <c r="L2950">
        <v>0</v>
      </c>
      <c r="M2950">
        <v>0</v>
      </c>
    </row>
    <row r="2951" spans="1:13">
      <c r="A2951" t="s">
        <v>41</v>
      </c>
      <c r="B2951" s="158">
        <v>45957</v>
      </c>
      <c r="C2951">
        <v>0</v>
      </c>
      <c r="D2951">
        <v>0</v>
      </c>
      <c r="E2951">
        <v>0</v>
      </c>
      <c r="F2951">
        <v>0</v>
      </c>
      <c r="G2951">
        <v>0</v>
      </c>
      <c r="H2951">
        <v>0</v>
      </c>
      <c r="I2951">
        <v>0</v>
      </c>
      <c r="J2951">
        <v>0</v>
      </c>
      <c r="K2951">
        <v>0</v>
      </c>
      <c r="L2951">
        <v>0</v>
      </c>
      <c r="M2951">
        <v>0</v>
      </c>
    </row>
    <row r="2952" spans="1:13">
      <c r="A2952" t="s">
        <v>41</v>
      </c>
      <c r="B2952" s="158">
        <v>45958</v>
      </c>
      <c r="C2952">
        <v>0</v>
      </c>
      <c r="D2952">
        <v>0</v>
      </c>
      <c r="E2952">
        <v>0</v>
      </c>
      <c r="F2952">
        <v>0</v>
      </c>
      <c r="G2952">
        <v>0</v>
      </c>
      <c r="H2952">
        <v>0</v>
      </c>
      <c r="I2952">
        <v>0</v>
      </c>
      <c r="J2952">
        <v>0</v>
      </c>
      <c r="K2952">
        <v>0</v>
      </c>
      <c r="L2952">
        <v>0</v>
      </c>
      <c r="M2952">
        <v>0</v>
      </c>
    </row>
    <row r="2953" spans="1:13">
      <c r="A2953" t="s">
        <v>41</v>
      </c>
      <c r="B2953" s="158">
        <v>45959</v>
      </c>
      <c r="C2953">
        <v>0</v>
      </c>
      <c r="D2953">
        <v>0</v>
      </c>
      <c r="E2953">
        <v>0</v>
      </c>
      <c r="F2953">
        <v>0</v>
      </c>
      <c r="G2953">
        <v>0</v>
      </c>
      <c r="H2953">
        <v>0</v>
      </c>
      <c r="I2953">
        <v>0</v>
      </c>
      <c r="J2953">
        <v>0</v>
      </c>
      <c r="K2953">
        <v>0</v>
      </c>
      <c r="L2953">
        <v>0</v>
      </c>
      <c r="M2953">
        <v>0</v>
      </c>
    </row>
    <row r="2954" spans="1:13">
      <c r="A2954" t="s">
        <v>41</v>
      </c>
      <c r="B2954" s="158">
        <v>45960</v>
      </c>
      <c r="C2954">
        <v>0</v>
      </c>
      <c r="D2954">
        <v>0</v>
      </c>
      <c r="E2954">
        <v>0</v>
      </c>
      <c r="F2954">
        <v>0</v>
      </c>
      <c r="G2954">
        <v>0</v>
      </c>
      <c r="H2954">
        <v>0</v>
      </c>
      <c r="I2954">
        <v>0</v>
      </c>
      <c r="J2954">
        <v>0</v>
      </c>
      <c r="K2954">
        <v>0</v>
      </c>
      <c r="L2954">
        <v>0</v>
      </c>
      <c r="M2954">
        <v>0</v>
      </c>
    </row>
    <row r="2955" spans="1:13">
      <c r="A2955" t="s">
        <v>41</v>
      </c>
      <c r="B2955" s="158">
        <v>45961</v>
      </c>
      <c r="C2955">
        <v>0</v>
      </c>
      <c r="D2955">
        <v>0</v>
      </c>
      <c r="E2955">
        <v>0</v>
      </c>
      <c r="F2955">
        <v>0</v>
      </c>
      <c r="G2955">
        <v>0</v>
      </c>
      <c r="H2955">
        <v>0</v>
      </c>
      <c r="I2955">
        <v>0</v>
      </c>
      <c r="J2955">
        <v>0</v>
      </c>
      <c r="K2955">
        <v>0</v>
      </c>
      <c r="L2955">
        <v>0</v>
      </c>
      <c r="M2955">
        <v>0</v>
      </c>
    </row>
    <row r="2956" spans="1:13">
      <c r="A2956" t="s">
        <v>41</v>
      </c>
      <c r="B2956" s="158">
        <v>45962</v>
      </c>
      <c r="C2956">
        <v>0</v>
      </c>
      <c r="D2956">
        <v>0</v>
      </c>
      <c r="E2956">
        <v>0</v>
      </c>
      <c r="F2956">
        <v>0</v>
      </c>
      <c r="G2956">
        <v>0</v>
      </c>
      <c r="H2956">
        <v>0</v>
      </c>
      <c r="I2956">
        <v>0</v>
      </c>
      <c r="J2956">
        <v>0</v>
      </c>
      <c r="K2956">
        <v>0</v>
      </c>
      <c r="L2956">
        <v>0</v>
      </c>
      <c r="M2956">
        <v>0</v>
      </c>
    </row>
    <row r="2957" spans="1:13">
      <c r="A2957" t="s">
        <v>41</v>
      </c>
      <c r="B2957" s="158">
        <v>45963</v>
      </c>
      <c r="C2957">
        <v>0</v>
      </c>
      <c r="D2957">
        <v>0</v>
      </c>
      <c r="E2957">
        <v>0</v>
      </c>
      <c r="F2957">
        <v>0</v>
      </c>
      <c r="G2957">
        <v>0</v>
      </c>
      <c r="H2957">
        <v>0</v>
      </c>
      <c r="I2957">
        <v>0</v>
      </c>
      <c r="J2957">
        <v>0</v>
      </c>
      <c r="K2957">
        <v>0</v>
      </c>
      <c r="L2957">
        <v>0</v>
      </c>
      <c r="M2957">
        <v>0</v>
      </c>
    </row>
    <row r="2958" spans="1:13">
      <c r="A2958" t="s">
        <v>41</v>
      </c>
      <c r="B2958" s="158">
        <v>45964</v>
      </c>
      <c r="C2958">
        <v>0</v>
      </c>
      <c r="D2958">
        <v>0</v>
      </c>
      <c r="E2958">
        <v>0</v>
      </c>
      <c r="F2958">
        <v>0</v>
      </c>
      <c r="G2958">
        <v>0</v>
      </c>
      <c r="H2958">
        <v>0</v>
      </c>
      <c r="I2958">
        <v>0</v>
      </c>
      <c r="J2958">
        <v>0</v>
      </c>
      <c r="K2958">
        <v>0</v>
      </c>
      <c r="L2958">
        <v>0</v>
      </c>
      <c r="M2958">
        <v>0</v>
      </c>
    </row>
    <row r="2959" spans="1:13">
      <c r="A2959" t="s">
        <v>41</v>
      </c>
      <c r="B2959" s="158">
        <v>45965</v>
      </c>
      <c r="C2959">
        <v>0</v>
      </c>
      <c r="D2959">
        <v>0</v>
      </c>
      <c r="E2959">
        <v>0</v>
      </c>
      <c r="F2959">
        <v>0</v>
      </c>
      <c r="G2959">
        <v>0</v>
      </c>
      <c r="H2959">
        <v>0</v>
      </c>
      <c r="I2959">
        <v>0</v>
      </c>
      <c r="J2959">
        <v>0</v>
      </c>
      <c r="K2959">
        <v>0</v>
      </c>
      <c r="L2959">
        <v>0</v>
      </c>
      <c r="M2959">
        <v>0</v>
      </c>
    </row>
    <row r="2960" spans="1:13">
      <c r="A2960" t="s">
        <v>41</v>
      </c>
      <c r="B2960" s="158">
        <v>45966</v>
      </c>
      <c r="C2960">
        <v>0</v>
      </c>
      <c r="D2960">
        <v>0</v>
      </c>
      <c r="E2960">
        <v>0</v>
      </c>
      <c r="F2960">
        <v>0</v>
      </c>
      <c r="G2960">
        <v>0</v>
      </c>
      <c r="H2960">
        <v>0</v>
      </c>
      <c r="I2960">
        <v>0</v>
      </c>
      <c r="J2960">
        <v>0</v>
      </c>
      <c r="K2960">
        <v>0</v>
      </c>
      <c r="L2960">
        <v>0</v>
      </c>
      <c r="M2960">
        <v>0</v>
      </c>
    </row>
    <row r="2961" spans="1:13">
      <c r="A2961" t="s">
        <v>41</v>
      </c>
      <c r="B2961" s="158">
        <v>45967</v>
      </c>
      <c r="C2961">
        <v>0</v>
      </c>
      <c r="D2961">
        <v>0</v>
      </c>
      <c r="E2961">
        <v>0</v>
      </c>
      <c r="F2961">
        <v>0</v>
      </c>
      <c r="G2961">
        <v>0</v>
      </c>
      <c r="H2961">
        <v>0</v>
      </c>
      <c r="I2961">
        <v>0</v>
      </c>
      <c r="J2961">
        <v>0</v>
      </c>
      <c r="K2961">
        <v>0</v>
      </c>
      <c r="L2961">
        <v>0</v>
      </c>
      <c r="M2961">
        <v>0</v>
      </c>
    </row>
    <row r="2962" spans="1:13">
      <c r="A2962" t="s">
        <v>41</v>
      </c>
      <c r="B2962" s="158">
        <v>45968</v>
      </c>
      <c r="C2962">
        <v>0</v>
      </c>
      <c r="D2962">
        <v>0</v>
      </c>
      <c r="E2962">
        <v>0</v>
      </c>
      <c r="F2962">
        <v>0</v>
      </c>
      <c r="G2962">
        <v>0</v>
      </c>
      <c r="H2962">
        <v>0</v>
      </c>
      <c r="I2962">
        <v>0</v>
      </c>
      <c r="J2962">
        <v>0</v>
      </c>
      <c r="K2962">
        <v>0</v>
      </c>
      <c r="L2962">
        <v>0</v>
      </c>
      <c r="M2962">
        <v>0</v>
      </c>
    </row>
    <row r="2963" spans="1:13">
      <c r="A2963" t="s">
        <v>41</v>
      </c>
      <c r="B2963" s="158">
        <v>45969</v>
      </c>
      <c r="C2963">
        <v>0</v>
      </c>
      <c r="D2963">
        <v>0</v>
      </c>
      <c r="E2963">
        <v>0</v>
      </c>
      <c r="F2963">
        <v>0</v>
      </c>
      <c r="G2963">
        <v>0</v>
      </c>
      <c r="H2963">
        <v>0</v>
      </c>
      <c r="I2963">
        <v>0</v>
      </c>
      <c r="J2963">
        <v>0</v>
      </c>
      <c r="K2963">
        <v>0</v>
      </c>
      <c r="L2963">
        <v>0</v>
      </c>
      <c r="M2963">
        <v>0</v>
      </c>
    </row>
    <row r="2964" spans="1:13">
      <c r="A2964" t="s">
        <v>41</v>
      </c>
      <c r="B2964" s="158">
        <v>45970</v>
      </c>
      <c r="C2964">
        <v>0</v>
      </c>
      <c r="D2964">
        <v>0</v>
      </c>
      <c r="E2964">
        <v>0</v>
      </c>
      <c r="F2964">
        <v>0</v>
      </c>
      <c r="G2964">
        <v>0</v>
      </c>
      <c r="H2964">
        <v>0</v>
      </c>
      <c r="I2964">
        <v>0</v>
      </c>
      <c r="J2964">
        <v>0</v>
      </c>
      <c r="K2964">
        <v>0</v>
      </c>
      <c r="L2964">
        <v>0</v>
      </c>
      <c r="M2964">
        <v>0</v>
      </c>
    </row>
    <row r="2965" spans="1:13">
      <c r="A2965" t="s">
        <v>41</v>
      </c>
      <c r="B2965" s="158">
        <v>45971</v>
      </c>
      <c r="C2965">
        <v>0</v>
      </c>
      <c r="D2965">
        <v>0</v>
      </c>
      <c r="E2965">
        <v>0</v>
      </c>
      <c r="F2965">
        <v>0</v>
      </c>
      <c r="G2965">
        <v>0</v>
      </c>
      <c r="H2965">
        <v>0</v>
      </c>
      <c r="I2965">
        <v>0</v>
      </c>
      <c r="J2965">
        <v>0</v>
      </c>
      <c r="K2965">
        <v>0</v>
      </c>
      <c r="L2965">
        <v>0</v>
      </c>
      <c r="M2965">
        <v>0</v>
      </c>
    </row>
    <row r="2966" spans="1:13">
      <c r="A2966" t="s">
        <v>41</v>
      </c>
      <c r="B2966" s="158">
        <v>45972</v>
      </c>
      <c r="C2966">
        <v>0</v>
      </c>
      <c r="D2966">
        <v>0</v>
      </c>
      <c r="E2966">
        <v>0</v>
      </c>
      <c r="F2966">
        <v>0</v>
      </c>
      <c r="G2966">
        <v>0</v>
      </c>
      <c r="H2966">
        <v>0</v>
      </c>
      <c r="I2966">
        <v>0</v>
      </c>
      <c r="J2966">
        <v>0</v>
      </c>
      <c r="K2966">
        <v>0</v>
      </c>
      <c r="L2966">
        <v>0</v>
      </c>
      <c r="M2966">
        <v>0</v>
      </c>
    </row>
    <row r="2967" spans="1:13">
      <c r="A2967" t="s">
        <v>41</v>
      </c>
      <c r="B2967" s="158">
        <v>45973</v>
      </c>
      <c r="C2967">
        <v>0</v>
      </c>
      <c r="D2967">
        <v>0</v>
      </c>
      <c r="E2967">
        <v>0</v>
      </c>
      <c r="F2967">
        <v>0</v>
      </c>
      <c r="G2967">
        <v>0</v>
      </c>
      <c r="H2967">
        <v>0</v>
      </c>
      <c r="I2967">
        <v>0</v>
      </c>
      <c r="J2967">
        <v>0</v>
      </c>
      <c r="K2967">
        <v>0</v>
      </c>
      <c r="L2967">
        <v>0</v>
      </c>
      <c r="M2967">
        <v>0</v>
      </c>
    </row>
    <row r="2968" spans="1:13">
      <c r="A2968" t="s">
        <v>41</v>
      </c>
      <c r="B2968" s="158">
        <v>45974</v>
      </c>
      <c r="C2968">
        <v>0</v>
      </c>
      <c r="D2968">
        <v>0</v>
      </c>
      <c r="E2968">
        <v>0</v>
      </c>
      <c r="F2968">
        <v>0</v>
      </c>
      <c r="G2968">
        <v>0</v>
      </c>
      <c r="H2968">
        <v>0</v>
      </c>
      <c r="I2968">
        <v>0</v>
      </c>
      <c r="J2968">
        <v>0</v>
      </c>
      <c r="K2968">
        <v>0</v>
      </c>
      <c r="L2968">
        <v>0</v>
      </c>
      <c r="M2968">
        <v>0</v>
      </c>
    </row>
    <row r="2969" spans="1:13">
      <c r="A2969" t="s">
        <v>41</v>
      </c>
      <c r="B2969" s="158">
        <v>45975</v>
      </c>
      <c r="C2969">
        <v>0</v>
      </c>
      <c r="D2969">
        <v>0</v>
      </c>
      <c r="E2969">
        <v>0</v>
      </c>
      <c r="F2969">
        <v>0</v>
      </c>
      <c r="G2969">
        <v>0</v>
      </c>
      <c r="H2969">
        <v>0</v>
      </c>
      <c r="I2969">
        <v>0</v>
      </c>
      <c r="J2969">
        <v>0</v>
      </c>
      <c r="K2969">
        <v>0</v>
      </c>
      <c r="L2969">
        <v>0</v>
      </c>
      <c r="M2969">
        <v>0</v>
      </c>
    </row>
    <row r="2970" spans="1:13">
      <c r="A2970" t="s">
        <v>41</v>
      </c>
      <c r="B2970" s="158">
        <v>45976</v>
      </c>
      <c r="C2970">
        <v>0</v>
      </c>
      <c r="D2970">
        <v>0</v>
      </c>
      <c r="E2970">
        <v>0</v>
      </c>
      <c r="F2970">
        <v>0</v>
      </c>
      <c r="G2970">
        <v>0</v>
      </c>
      <c r="H2970">
        <v>0</v>
      </c>
      <c r="I2970">
        <v>0</v>
      </c>
      <c r="J2970">
        <v>0</v>
      </c>
      <c r="K2970">
        <v>0</v>
      </c>
      <c r="L2970">
        <v>0</v>
      </c>
      <c r="M2970">
        <v>0</v>
      </c>
    </row>
    <row r="2971" spans="1:13">
      <c r="A2971" t="s">
        <v>41</v>
      </c>
      <c r="B2971" s="158">
        <v>45977</v>
      </c>
      <c r="C2971">
        <v>0</v>
      </c>
      <c r="D2971">
        <v>0</v>
      </c>
      <c r="E2971">
        <v>0</v>
      </c>
      <c r="F2971">
        <v>0</v>
      </c>
      <c r="G2971">
        <v>0</v>
      </c>
      <c r="H2971">
        <v>0</v>
      </c>
      <c r="I2971">
        <v>0</v>
      </c>
      <c r="J2971">
        <v>0</v>
      </c>
      <c r="K2971">
        <v>0</v>
      </c>
      <c r="L2971">
        <v>0</v>
      </c>
      <c r="M2971">
        <v>0</v>
      </c>
    </row>
    <row r="2972" spans="1:13">
      <c r="A2972" t="s">
        <v>41</v>
      </c>
      <c r="B2972" s="158">
        <v>45978</v>
      </c>
      <c r="C2972">
        <v>0</v>
      </c>
      <c r="D2972">
        <v>0</v>
      </c>
      <c r="E2972">
        <v>0</v>
      </c>
      <c r="F2972">
        <v>0</v>
      </c>
      <c r="G2972">
        <v>0</v>
      </c>
      <c r="H2972">
        <v>0</v>
      </c>
      <c r="I2972">
        <v>0</v>
      </c>
      <c r="J2972">
        <v>0</v>
      </c>
      <c r="K2972">
        <v>0</v>
      </c>
      <c r="L2972">
        <v>0</v>
      </c>
      <c r="M2972">
        <v>0</v>
      </c>
    </row>
    <row r="2973" spans="1:13">
      <c r="A2973" t="s">
        <v>41</v>
      </c>
      <c r="B2973" s="158">
        <v>45979</v>
      </c>
      <c r="C2973">
        <v>0</v>
      </c>
      <c r="D2973">
        <v>0</v>
      </c>
      <c r="E2973">
        <v>0</v>
      </c>
      <c r="F2973">
        <v>0</v>
      </c>
      <c r="G2973">
        <v>0</v>
      </c>
      <c r="H2973">
        <v>0</v>
      </c>
      <c r="I2973">
        <v>0</v>
      </c>
      <c r="J2973">
        <v>0</v>
      </c>
      <c r="K2973">
        <v>0</v>
      </c>
      <c r="L2973">
        <v>0</v>
      </c>
      <c r="M2973">
        <v>0</v>
      </c>
    </row>
    <row r="2974" spans="1:13">
      <c r="A2974" t="s">
        <v>41</v>
      </c>
      <c r="B2974" s="158">
        <v>45980</v>
      </c>
      <c r="C2974">
        <v>0</v>
      </c>
      <c r="D2974">
        <v>0</v>
      </c>
      <c r="E2974">
        <v>0</v>
      </c>
      <c r="F2974">
        <v>0</v>
      </c>
      <c r="G2974">
        <v>0</v>
      </c>
      <c r="H2974">
        <v>0</v>
      </c>
      <c r="I2974">
        <v>0</v>
      </c>
      <c r="J2974">
        <v>0</v>
      </c>
      <c r="K2974">
        <v>0</v>
      </c>
      <c r="L2974">
        <v>0</v>
      </c>
      <c r="M2974">
        <v>0</v>
      </c>
    </row>
    <row r="2975" spans="1:13">
      <c r="A2975" t="s">
        <v>41</v>
      </c>
      <c r="B2975" s="158">
        <v>45981</v>
      </c>
      <c r="C2975">
        <v>0</v>
      </c>
      <c r="D2975">
        <v>0</v>
      </c>
      <c r="E2975">
        <v>0</v>
      </c>
      <c r="F2975">
        <v>0</v>
      </c>
      <c r="G2975">
        <v>0</v>
      </c>
      <c r="H2975">
        <v>0</v>
      </c>
      <c r="I2975">
        <v>0</v>
      </c>
      <c r="J2975">
        <v>0</v>
      </c>
      <c r="K2975">
        <v>0</v>
      </c>
      <c r="L2975">
        <v>0</v>
      </c>
      <c r="M2975">
        <v>0</v>
      </c>
    </row>
    <row r="2976" spans="1:13">
      <c r="A2976" t="s">
        <v>41</v>
      </c>
      <c r="B2976" s="158">
        <v>45982</v>
      </c>
      <c r="C2976">
        <v>0</v>
      </c>
      <c r="D2976">
        <v>0</v>
      </c>
      <c r="E2976">
        <v>0</v>
      </c>
      <c r="F2976">
        <v>0</v>
      </c>
      <c r="G2976">
        <v>0</v>
      </c>
      <c r="H2976">
        <v>0</v>
      </c>
      <c r="I2976">
        <v>0</v>
      </c>
      <c r="J2976">
        <v>0</v>
      </c>
      <c r="K2976">
        <v>0</v>
      </c>
      <c r="L2976">
        <v>0</v>
      </c>
      <c r="M2976">
        <v>0</v>
      </c>
    </row>
    <row r="2977" spans="1:13">
      <c r="A2977" t="s">
        <v>41</v>
      </c>
      <c r="B2977" s="158">
        <v>45983</v>
      </c>
      <c r="C2977">
        <v>0</v>
      </c>
      <c r="D2977">
        <v>0</v>
      </c>
      <c r="E2977">
        <v>0</v>
      </c>
      <c r="F2977">
        <v>0</v>
      </c>
      <c r="G2977">
        <v>0</v>
      </c>
      <c r="H2977">
        <v>0</v>
      </c>
      <c r="I2977">
        <v>0</v>
      </c>
      <c r="J2977">
        <v>0</v>
      </c>
      <c r="K2977">
        <v>0</v>
      </c>
      <c r="L2977">
        <v>0</v>
      </c>
      <c r="M2977">
        <v>0</v>
      </c>
    </row>
    <row r="2978" spans="1:13">
      <c r="A2978" t="s">
        <v>41</v>
      </c>
      <c r="B2978" s="158">
        <v>45984</v>
      </c>
      <c r="C2978">
        <v>0</v>
      </c>
      <c r="D2978">
        <v>0</v>
      </c>
      <c r="E2978">
        <v>0</v>
      </c>
      <c r="F2978">
        <v>0</v>
      </c>
      <c r="G2978">
        <v>0</v>
      </c>
      <c r="H2978">
        <v>0</v>
      </c>
      <c r="I2978">
        <v>0</v>
      </c>
      <c r="J2978">
        <v>0</v>
      </c>
      <c r="K2978">
        <v>0</v>
      </c>
      <c r="L2978">
        <v>0</v>
      </c>
      <c r="M2978">
        <v>0</v>
      </c>
    </row>
    <row r="2979" spans="1:13">
      <c r="A2979" t="s">
        <v>41</v>
      </c>
      <c r="B2979" s="158">
        <v>45985</v>
      </c>
      <c r="C2979">
        <v>0</v>
      </c>
      <c r="D2979">
        <v>0</v>
      </c>
      <c r="E2979">
        <v>0</v>
      </c>
      <c r="F2979">
        <v>0</v>
      </c>
      <c r="G2979">
        <v>0</v>
      </c>
      <c r="H2979">
        <v>0</v>
      </c>
      <c r="I2979">
        <v>0</v>
      </c>
      <c r="J2979">
        <v>0</v>
      </c>
      <c r="K2979">
        <v>0</v>
      </c>
      <c r="L2979">
        <v>0</v>
      </c>
      <c r="M2979">
        <v>0</v>
      </c>
    </row>
    <row r="2980" spans="1:13">
      <c r="A2980" t="s">
        <v>41</v>
      </c>
      <c r="B2980" s="158">
        <v>45986</v>
      </c>
      <c r="C2980">
        <v>0</v>
      </c>
      <c r="D2980">
        <v>0</v>
      </c>
      <c r="E2980">
        <v>0</v>
      </c>
      <c r="F2980">
        <v>0</v>
      </c>
      <c r="G2980">
        <v>0</v>
      </c>
      <c r="H2980">
        <v>0</v>
      </c>
      <c r="I2980">
        <v>0</v>
      </c>
      <c r="J2980">
        <v>0</v>
      </c>
      <c r="K2980">
        <v>0</v>
      </c>
      <c r="L2980">
        <v>0</v>
      </c>
      <c r="M2980">
        <v>0</v>
      </c>
    </row>
    <row r="2981" spans="1:13">
      <c r="A2981" t="s">
        <v>41</v>
      </c>
      <c r="B2981" s="158">
        <v>45987</v>
      </c>
      <c r="C2981">
        <v>0</v>
      </c>
      <c r="D2981">
        <v>0</v>
      </c>
      <c r="E2981">
        <v>0</v>
      </c>
      <c r="F2981">
        <v>0</v>
      </c>
      <c r="G2981">
        <v>0</v>
      </c>
      <c r="H2981">
        <v>0</v>
      </c>
      <c r="I2981">
        <v>0</v>
      </c>
      <c r="J2981">
        <v>0</v>
      </c>
      <c r="K2981">
        <v>0</v>
      </c>
      <c r="L2981">
        <v>0</v>
      </c>
      <c r="M2981">
        <v>0</v>
      </c>
    </row>
    <row r="2982" spans="1:13">
      <c r="A2982" t="s">
        <v>41</v>
      </c>
      <c r="B2982" s="158">
        <v>45988</v>
      </c>
      <c r="C2982">
        <v>0</v>
      </c>
      <c r="D2982">
        <v>0</v>
      </c>
      <c r="E2982">
        <v>0</v>
      </c>
      <c r="F2982">
        <v>0</v>
      </c>
      <c r="G2982">
        <v>0</v>
      </c>
      <c r="H2982">
        <v>0</v>
      </c>
      <c r="I2982">
        <v>0</v>
      </c>
      <c r="J2982">
        <v>0</v>
      </c>
      <c r="K2982">
        <v>0</v>
      </c>
      <c r="L2982">
        <v>0</v>
      </c>
      <c r="M2982">
        <v>0</v>
      </c>
    </row>
    <row r="2983" spans="1:13">
      <c r="A2983" t="s">
        <v>41</v>
      </c>
      <c r="B2983" s="158">
        <v>45989</v>
      </c>
      <c r="C2983">
        <v>0</v>
      </c>
      <c r="D2983">
        <v>0</v>
      </c>
      <c r="E2983">
        <v>0</v>
      </c>
      <c r="F2983">
        <v>0</v>
      </c>
      <c r="G2983">
        <v>0</v>
      </c>
      <c r="H2983">
        <v>0</v>
      </c>
      <c r="I2983">
        <v>0</v>
      </c>
      <c r="J2983">
        <v>0</v>
      </c>
      <c r="K2983">
        <v>0</v>
      </c>
      <c r="L2983">
        <v>0</v>
      </c>
      <c r="M2983">
        <v>0</v>
      </c>
    </row>
    <row r="2984" spans="1:13">
      <c r="A2984" t="s">
        <v>41</v>
      </c>
      <c r="B2984" s="158">
        <v>45990</v>
      </c>
      <c r="C2984">
        <v>0</v>
      </c>
      <c r="D2984">
        <v>0</v>
      </c>
      <c r="E2984">
        <v>0</v>
      </c>
      <c r="F2984">
        <v>0</v>
      </c>
      <c r="G2984">
        <v>0</v>
      </c>
      <c r="H2984">
        <v>0</v>
      </c>
      <c r="I2984">
        <v>0</v>
      </c>
      <c r="J2984">
        <v>0</v>
      </c>
      <c r="K2984">
        <v>0</v>
      </c>
      <c r="L2984">
        <v>0</v>
      </c>
      <c r="M2984">
        <v>0</v>
      </c>
    </row>
    <row r="2985" spans="1:13">
      <c r="A2985" t="s">
        <v>41</v>
      </c>
      <c r="B2985" s="158">
        <v>45991</v>
      </c>
      <c r="C2985">
        <v>0</v>
      </c>
      <c r="D2985">
        <v>0</v>
      </c>
      <c r="E2985">
        <v>0</v>
      </c>
      <c r="F2985">
        <v>0</v>
      </c>
      <c r="G2985">
        <v>0</v>
      </c>
      <c r="H2985">
        <v>0</v>
      </c>
      <c r="I2985">
        <v>0</v>
      </c>
      <c r="J2985">
        <v>0</v>
      </c>
      <c r="K2985">
        <v>0</v>
      </c>
      <c r="L2985">
        <v>0</v>
      </c>
      <c r="M2985">
        <v>0</v>
      </c>
    </row>
    <row r="2986" spans="1:13">
      <c r="A2986" t="s">
        <v>41</v>
      </c>
      <c r="B2986" s="158">
        <v>45992</v>
      </c>
      <c r="C2986">
        <v>0</v>
      </c>
      <c r="D2986">
        <v>0</v>
      </c>
      <c r="E2986">
        <v>0</v>
      </c>
      <c r="F2986">
        <v>0</v>
      </c>
      <c r="G2986">
        <v>0</v>
      </c>
      <c r="H2986">
        <v>0</v>
      </c>
      <c r="I2986">
        <v>0</v>
      </c>
      <c r="J2986">
        <v>0</v>
      </c>
      <c r="K2986">
        <v>0</v>
      </c>
      <c r="L2986">
        <v>0</v>
      </c>
      <c r="M2986">
        <v>0</v>
      </c>
    </row>
    <row r="2987" spans="1:13">
      <c r="A2987" t="s">
        <v>41</v>
      </c>
      <c r="B2987" s="158">
        <v>45993</v>
      </c>
      <c r="C2987">
        <v>0</v>
      </c>
      <c r="D2987">
        <v>0</v>
      </c>
      <c r="E2987">
        <v>0</v>
      </c>
      <c r="F2987">
        <v>0</v>
      </c>
      <c r="G2987">
        <v>0</v>
      </c>
      <c r="H2987">
        <v>0</v>
      </c>
      <c r="I2987">
        <v>0</v>
      </c>
      <c r="J2987">
        <v>0</v>
      </c>
      <c r="K2987">
        <v>0</v>
      </c>
      <c r="L2987">
        <v>0</v>
      </c>
      <c r="M2987">
        <v>0</v>
      </c>
    </row>
    <row r="2988" spans="1:13">
      <c r="A2988" t="s">
        <v>41</v>
      </c>
      <c r="B2988" s="158">
        <v>45994</v>
      </c>
      <c r="C2988">
        <v>0</v>
      </c>
      <c r="D2988">
        <v>0</v>
      </c>
      <c r="E2988">
        <v>0</v>
      </c>
      <c r="F2988">
        <v>0</v>
      </c>
      <c r="G2988">
        <v>0</v>
      </c>
      <c r="H2988">
        <v>0</v>
      </c>
      <c r="I2988">
        <v>0</v>
      </c>
      <c r="J2988">
        <v>0</v>
      </c>
      <c r="K2988">
        <v>0</v>
      </c>
      <c r="L2988">
        <v>0</v>
      </c>
      <c r="M2988">
        <v>0</v>
      </c>
    </row>
    <row r="2989" spans="1:13">
      <c r="A2989" t="s">
        <v>41</v>
      </c>
      <c r="B2989" s="158">
        <v>45995</v>
      </c>
      <c r="C2989">
        <v>0</v>
      </c>
      <c r="D2989">
        <v>0</v>
      </c>
      <c r="E2989">
        <v>0</v>
      </c>
      <c r="F2989">
        <v>0</v>
      </c>
      <c r="G2989">
        <v>0</v>
      </c>
      <c r="H2989">
        <v>0</v>
      </c>
      <c r="I2989">
        <v>0</v>
      </c>
      <c r="J2989">
        <v>0</v>
      </c>
      <c r="K2989">
        <v>0</v>
      </c>
      <c r="L2989">
        <v>0</v>
      </c>
      <c r="M2989">
        <v>0</v>
      </c>
    </row>
    <row r="2990" spans="1:13">
      <c r="A2990" t="s">
        <v>41</v>
      </c>
      <c r="B2990" s="158">
        <v>45996</v>
      </c>
      <c r="C2990">
        <v>0</v>
      </c>
      <c r="D2990">
        <v>0</v>
      </c>
      <c r="E2990">
        <v>0</v>
      </c>
      <c r="F2990">
        <v>0</v>
      </c>
      <c r="G2990">
        <v>0</v>
      </c>
      <c r="H2990">
        <v>0</v>
      </c>
      <c r="I2990">
        <v>0</v>
      </c>
      <c r="J2990">
        <v>0</v>
      </c>
      <c r="K2990">
        <v>0</v>
      </c>
      <c r="L2990">
        <v>0</v>
      </c>
      <c r="M2990">
        <v>0</v>
      </c>
    </row>
    <row r="2991" spans="1:13">
      <c r="A2991" t="s">
        <v>41</v>
      </c>
      <c r="B2991" s="158">
        <v>45997</v>
      </c>
      <c r="C2991">
        <v>0</v>
      </c>
      <c r="D2991">
        <v>0</v>
      </c>
      <c r="E2991">
        <v>0</v>
      </c>
      <c r="F2991">
        <v>0</v>
      </c>
      <c r="G2991">
        <v>0</v>
      </c>
      <c r="H2991">
        <v>0</v>
      </c>
      <c r="I2991">
        <v>0</v>
      </c>
      <c r="J2991">
        <v>0</v>
      </c>
      <c r="K2991">
        <v>0</v>
      </c>
      <c r="L2991">
        <v>0</v>
      </c>
      <c r="M2991">
        <v>0</v>
      </c>
    </row>
    <row r="2992" spans="1:13">
      <c r="A2992" t="s">
        <v>41</v>
      </c>
      <c r="B2992" s="158">
        <v>45998</v>
      </c>
      <c r="C2992">
        <v>0</v>
      </c>
      <c r="D2992">
        <v>0</v>
      </c>
      <c r="E2992">
        <v>0</v>
      </c>
      <c r="F2992">
        <v>0</v>
      </c>
      <c r="G2992">
        <v>0</v>
      </c>
      <c r="H2992">
        <v>0</v>
      </c>
      <c r="I2992">
        <v>0</v>
      </c>
      <c r="J2992">
        <v>0</v>
      </c>
      <c r="K2992">
        <v>0</v>
      </c>
      <c r="L2992">
        <v>0</v>
      </c>
      <c r="M2992">
        <v>0</v>
      </c>
    </row>
    <row r="2993" spans="1:13">
      <c r="A2993" t="s">
        <v>41</v>
      </c>
      <c r="B2993" s="158">
        <v>45999</v>
      </c>
      <c r="C2993">
        <v>0</v>
      </c>
      <c r="D2993">
        <v>0</v>
      </c>
      <c r="E2993">
        <v>0</v>
      </c>
      <c r="F2993">
        <v>0</v>
      </c>
      <c r="G2993">
        <v>0</v>
      </c>
      <c r="H2993">
        <v>0</v>
      </c>
      <c r="I2993">
        <v>0</v>
      </c>
      <c r="J2993">
        <v>0</v>
      </c>
      <c r="K2993">
        <v>0</v>
      </c>
      <c r="L2993">
        <v>0</v>
      </c>
      <c r="M2993">
        <v>0</v>
      </c>
    </row>
    <row r="2994" spans="1:13">
      <c r="A2994" t="s">
        <v>41</v>
      </c>
      <c r="B2994" s="158">
        <v>46000</v>
      </c>
      <c r="C2994">
        <v>0</v>
      </c>
      <c r="D2994">
        <v>0</v>
      </c>
      <c r="E2994">
        <v>0</v>
      </c>
      <c r="F2994">
        <v>0</v>
      </c>
      <c r="G2994">
        <v>0</v>
      </c>
      <c r="H2994">
        <v>0</v>
      </c>
      <c r="I2994">
        <v>0</v>
      </c>
      <c r="J2994">
        <v>0</v>
      </c>
      <c r="K2994">
        <v>0</v>
      </c>
      <c r="L2994">
        <v>0</v>
      </c>
      <c r="M2994">
        <v>0</v>
      </c>
    </row>
    <row r="2995" spans="1:13">
      <c r="A2995" t="s">
        <v>41</v>
      </c>
      <c r="B2995" s="158">
        <v>46001</v>
      </c>
      <c r="C2995">
        <v>0</v>
      </c>
      <c r="D2995">
        <v>0</v>
      </c>
      <c r="E2995">
        <v>0</v>
      </c>
      <c r="F2995">
        <v>0</v>
      </c>
      <c r="G2995">
        <v>0</v>
      </c>
      <c r="H2995">
        <v>0</v>
      </c>
      <c r="I2995">
        <v>0</v>
      </c>
      <c r="J2995">
        <v>0</v>
      </c>
      <c r="K2995">
        <v>0</v>
      </c>
      <c r="L2995">
        <v>0</v>
      </c>
      <c r="M2995">
        <v>0</v>
      </c>
    </row>
    <row r="2996" spans="1:13">
      <c r="A2996" t="s">
        <v>41</v>
      </c>
      <c r="B2996" s="158">
        <v>46002</v>
      </c>
      <c r="C2996">
        <v>0</v>
      </c>
      <c r="D2996">
        <v>0</v>
      </c>
      <c r="E2996">
        <v>0</v>
      </c>
      <c r="F2996">
        <v>0</v>
      </c>
      <c r="G2996">
        <v>0</v>
      </c>
      <c r="H2996">
        <v>0</v>
      </c>
      <c r="I2996">
        <v>0</v>
      </c>
      <c r="J2996">
        <v>0</v>
      </c>
      <c r="K2996">
        <v>0</v>
      </c>
      <c r="L2996">
        <v>0</v>
      </c>
      <c r="M2996">
        <v>0</v>
      </c>
    </row>
    <row r="2997" spans="1:13">
      <c r="A2997" t="s">
        <v>41</v>
      </c>
      <c r="B2997" s="158">
        <v>46003</v>
      </c>
      <c r="C2997">
        <v>0</v>
      </c>
      <c r="D2997">
        <v>0</v>
      </c>
      <c r="E2997">
        <v>0</v>
      </c>
      <c r="F2997">
        <v>0</v>
      </c>
      <c r="G2997">
        <v>0</v>
      </c>
      <c r="H2997">
        <v>0</v>
      </c>
      <c r="I2997">
        <v>0</v>
      </c>
      <c r="J2997">
        <v>0</v>
      </c>
      <c r="K2997">
        <v>0</v>
      </c>
      <c r="L2997">
        <v>0</v>
      </c>
      <c r="M2997">
        <v>0</v>
      </c>
    </row>
    <row r="2998" spans="1:13">
      <c r="A2998" t="s">
        <v>41</v>
      </c>
      <c r="B2998" s="158">
        <v>46004</v>
      </c>
      <c r="C2998">
        <v>0</v>
      </c>
      <c r="D2998">
        <v>0</v>
      </c>
      <c r="E2998">
        <v>0</v>
      </c>
      <c r="F2998">
        <v>0</v>
      </c>
      <c r="G2998">
        <v>0</v>
      </c>
      <c r="H2998">
        <v>0</v>
      </c>
      <c r="I2998">
        <v>0</v>
      </c>
      <c r="J2998">
        <v>0</v>
      </c>
      <c r="K2998">
        <v>0</v>
      </c>
      <c r="L2998">
        <v>0</v>
      </c>
      <c r="M2998">
        <v>0</v>
      </c>
    </row>
    <row r="2999" spans="1:13">
      <c r="A2999" t="s">
        <v>41</v>
      </c>
      <c r="B2999" s="158">
        <v>46005</v>
      </c>
      <c r="C2999">
        <v>0</v>
      </c>
      <c r="D2999">
        <v>0</v>
      </c>
      <c r="E2999">
        <v>0</v>
      </c>
      <c r="F2999">
        <v>0</v>
      </c>
      <c r="G2999">
        <v>0</v>
      </c>
      <c r="H2999">
        <v>0</v>
      </c>
      <c r="I2999">
        <v>0</v>
      </c>
      <c r="J2999">
        <v>0</v>
      </c>
      <c r="K2999">
        <v>0</v>
      </c>
      <c r="L2999">
        <v>0</v>
      </c>
      <c r="M2999">
        <v>0</v>
      </c>
    </row>
    <row r="3000" spans="1:13">
      <c r="A3000" t="s">
        <v>41</v>
      </c>
      <c r="B3000" s="158">
        <v>46006</v>
      </c>
      <c r="C3000">
        <v>0</v>
      </c>
      <c r="D3000">
        <v>0</v>
      </c>
      <c r="E3000">
        <v>0</v>
      </c>
      <c r="F3000">
        <v>0</v>
      </c>
      <c r="G3000">
        <v>0</v>
      </c>
      <c r="H3000">
        <v>0</v>
      </c>
      <c r="I3000">
        <v>0</v>
      </c>
      <c r="J3000">
        <v>0</v>
      </c>
      <c r="K3000">
        <v>0</v>
      </c>
      <c r="L3000">
        <v>0</v>
      </c>
      <c r="M3000">
        <v>0</v>
      </c>
    </row>
    <row r="3001" spans="1:13">
      <c r="A3001" t="s">
        <v>41</v>
      </c>
      <c r="B3001" s="158">
        <v>46007</v>
      </c>
      <c r="C3001">
        <v>0</v>
      </c>
      <c r="D3001">
        <v>0</v>
      </c>
      <c r="E3001">
        <v>0</v>
      </c>
      <c r="F3001">
        <v>0</v>
      </c>
      <c r="G3001">
        <v>0</v>
      </c>
      <c r="H3001">
        <v>0</v>
      </c>
      <c r="I3001">
        <v>0</v>
      </c>
      <c r="J3001">
        <v>0</v>
      </c>
      <c r="K3001">
        <v>0</v>
      </c>
      <c r="L3001">
        <v>0</v>
      </c>
      <c r="M3001">
        <v>0</v>
      </c>
    </row>
    <row r="3002" spans="1:13">
      <c r="A3002" t="s">
        <v>41</v>
      </c>
      <c r="B3002" s="158">
        <v>46008</v>
      </c>
      <c r="C3002">
        <v>0</v>
      </c>
      <c r="D3002">
        <v>0</v>
      </c>
      <c r="E3002">
        <v>0</v>
      </c>
      <c r="F3002">
        <v>0</v>
      </c>
      <c r="G3002">
        <v>0</v>
      </c>
      <c r="H3002">
        <v>0</v>
      </c>
      <c r="I3002">
        <v>0</v>
      </c>
      <c r="J3002">
        <v>0</v>
      </c>
      <c r="K3002">
        <v>0</v>
      </c>
      <c r="L3002">
        <v>0</v>
      </c>
      <c r="M3002">
        <v>0</v>
      </c>
    </row>
    <row r="3003" spans="1:13">
      <c r="A3003" t="s">
        <v>41</v>
      </c>
      <c r="B3003" s="158">
        <v>46009</v>
      </c>
      <c r="C3003">
        <v>0</v>
      </c>
      <c r="D3003">
        <v>0</v>
      </c>
      <c r="E3003">
        <v>0</v>
      </c>
      <c r="F3003">
        <v>0</v>
      </c>
      <c r="G3003">
        <v>0</v>
      </c>
      <c r="H3003">
        <v>0</v>
      </c>
      <c r="I3003">
        <v>0</v>
      </c>
      <c r="J3003">
        <v>0</v>
      </c>
      <c r="K3003">
        <v>0</v>
      </c>
      <c r="L3003">
        <v>0</v>
      </c>
      <c r="M3003">
        <v>0</v>
      </c>
    </row>
    <row r="3004" spans="1:13">
      <c r="A3004" t="s">
        <v>41</v>
      </c>
      <c r="B3004" s="158">
        <v>46010</v>
      </c>
      <c r="C3004">
        <v>0</v>
      </c>
      <c r="D3004">
        <v>0</v>
      </c>
      <c r="E3004">
        <v>0</v>
      </c>
      <c r="F3004">
        <v>0</v>
      </c>
      <c r="G3004">
        <v>0</v>
      </c>
      <c r="H3004">
        <v>0</v>
      </c>
      <c r="I3004">
        <v>0</v>
      </c>
      <c r="J3004">
        <v>0</v>
      </c>
      <c r="K3004">
        <v>0</v>
      </c>
      <c r="L3004">
        <v>0</v>
      </c>
      <c r="M3004">
        <v>0</v>
      </c>
    </row>
    <row r="3005" spans="1:13">
      <c r="A3005" t="s">
        <v>41</v>
      </c>
      <c r="B3005" s="158">
        <v>46011</v>
      </c>
      <c r="C3005">
        <v>0</v>
      </c>
      <c r="D3005">
        <v>0</v>
      </c>
      <c r="E3005">
        <v>0</v>
      </c>
      <c r="F3005">
        <v>0</v>
      </c>
      <c r="G3005">
        <v>0</v>
      </c>
      <c r="H3005">
        <v>0</v>
      </c>
      <c r="I3005">
        <v>0</v>
      </c>
      <c r="J3005">
        <v>0</v>
      </c>
      <c r="K3005">
        <v>0</v>
      </c>
      <c r="L3005">
        <v>0</v>
      </c>
      <c r="M3005">
        <v>0</v>
      </c>
    </row>
    <row r="3006" spans="1:13">
      <c r="A3006" t="s">
        <v>41</v>
      </c>
      <c r="B3006" s="158">
        <v>46012</v>
      </c>
      <c r="C3006">
        <v>0</v>
      </c>
      <c r="D3006">
        <v>0</v>
      </c>
      <c r="E3006">
        <v>0</v>
      </c>
      <c r="F3006">
        <v>0</v>
      </c>
      <c r="G3006">
        <v>0</v>
      </c>
      <c r="H3006">
        <v>0</v>
      </c>
      <c r="I3006">
        <v>0</v>
      </c>
      <c r="J3006">
        <v>0</v>
      </c>
      <c r="K3006">
        <v>0</v>
      </c>
      <c r="L3006">
        <v>0</v>
      </c>
      <c r="M3006">
        <v>0</v>
      </c>
    </row>
    <row r="3007" spans="1:13">
      <c r="A3007" t="s">
        <v>41</v>
      </c>
      <c r="B3007" s="158">
        <v>46013</v>
      </c>
      <c r="C3007">
        <v>0</v>
      </c>
      <c r="D3007">
        <v>0</v>
      </c>
      <c r="E3007">
        <v>0</v>
      </c>
      <c r="F3007">
        <v>0</v>
      </c>
      <c r="G3007">
        <v>0</v>
      </c>
      <c r="H3007">
        <v>0</v>
      </c>
      <c r="I3007">
        <v>0</v>
      </c>
      <c r="J3007">
        <v>0</v>
      </c>
      <c r="K3007">
        <v>0</v>
      </c>
      <c r="L3007">
        <v>0</v>
      </c>
      <c r="M3007">
        <v>0</v>
      </c>
    </row>
    <row r="3008" spans="1:13">
      <c r="A3008" t="s">
        <v>41</v>
      </c>
      <c r="B3008" s="158">
        <v>46014</v>
      </c>
      <c r="C3008">
        <v>0</v>
      </c>
      <c r="D3008">
        <v>0</v>
      </c>
      <c r="E3008">
        <v>0</v>
      </c>
      <c r="F3008">
        <v>0</v>
      </c>
      <c r="G3008">
        <v>0</v>
      </c>
      <c r="H3008">
        <v>0</v>
      </c>
      <c r="I3008">
        <v>0</v>
      </c>
      <c r="J3008">
        <v>0</v>
      </c>
      <c r="K3008">
        <v>0</v>
      </c>
      <c r="L3008">
        <v>0</v>
      </c>
      <c r="M3008">
        <v>0</v>
      </c>
    </row>
    <row r="3009" spans="1:13">
      <c r="A3009" t="s">
        <v>41</v>
      </c>
      <c r="B3009" s="158">
        <v>46015</v>
      </c>
      <c r="C3009">
        <v>0</v>
      </c>
      <c r="D3009">
        <v>0</v>
      </c>
      <c r="E3009">
        <v>0</v>
      </c>
      <c r="F3009">
        <v>0</v>
      </c>
      <c r="G3009">
        <v>0</v>
      </c>
      <c r="H3009">
        <v>0</v>
      </c>
      <c r="I3009">
        <v>0</v>
      </c>
      <c r="J3009">
        <v>0</v>
      </c>
      <c r="K3009">
        <v>0</v>
      </c>
      <c r="L3009">
        <v>0</v>
      </c>
      <c r="M3009">
        <v>0</v>
      </c>
    </row>
    <row r="3010" spans="1:13">
      <c r="A3010" t="s">
        <v>41</v>
      </c>
      <c r="B3010" s="158">
        <v>46016</v>
      </c>
      <c r="C3010">
        <v>0</v>
      </c>
      <c r="D3010">
        <v>0</v>
      </c>
      <c r="E3010">
        <v>0</v>
      </c>
      <c r="F3010">
        <v>0</v>
      </c>
      <c r="G3010">
        <v>0</v>
      </c>
      <c r="H3010">
        <v>0</v>
      </c>
      <c r="I3010">
        <v>0</v>
      </c>
      <c r="J3010">
        <v>0</v>
      </c>
      <c r="K3010">
        <v>0</v>
      </c>
      <c r="L3010">
        <v>0</v>
      </c>
      <c r="M3010">
        <v>0</v>
      </c>
    </row>
    <row r="3011" spans="1:13">
      <c r="A3011" t="s">
        <v>41</v>
      </c>
      <c r="B3011" s="158">
        <v>46017</v>
      </c>
      <c r="C3011">
        <v>0</v>
      </c>
      <c r="D3011">
        <v>0</v>
      </c>
      <c r="E3011">
        <v>0</v>
      </c>
      <c r="F3011">
        <v>0</v>
      </c>
      <c r="G3011">
        <v>0</v>
      </c>
      <c r="H3011">
        <v>0</v>
      </c>
      <c r="I3011">
        <v>0</v>
      </c>
      <c r="J3011">
        <v>0</v>
      </c>
      <c r="K3011">
        <v>0</v>
      </c>
      <c r="L3011">
        <v>0</v>
      </c>
      <c r="M3011">
        <v>0</v>
      </c>
    </row>
    <row r="3012" spans="1:13">
      <c r="A3012" t="s">
        <v>41</v>
      </c>
      <c r="B3012" s="158">
        <v>46018</v>
      </c>
      <c r="C3012">
        <v>0</v>
      </c>
      <c r="D3012">
        <v>0</v>
      </c>
      <c r="E3012">
        <v>0</v>
      </c>
      <c r="F3012">
        <v>0</v>
      </c>
      <c r="G3012">
        <v>0</v>
      </c>
      <c r="H3012">
        <v>0</v>
      </c>
      <c r="I3012">
        <v>0</v>
      </c>
      <c r="J3012">
        <v>0</v>
      </c>
      <c r="K3012">
        <v>0</v>
      </c>
      <c r="L3012">
        <v>0</v>
      </c>
      <c r="M3012">
        <v>0</v>
      </c>
    </row>
    <row r="3013" spans="1:13">
      <c r="A3013" t="s">
        <v>41</v>
      </c>
      <c r="B3013" s="158">
        <v>46019</v>
      </c>
      <c r="C3013">
        <v>0</v>
      </c>
      <c r="D3013">
        <v>0</v>
      </c>
      <c r="E3013">
        <v>0</v>
      </c>
      <c r="F3013">
        <v>0</v>
      </c>
      <c r="G3013">
        <v>0</v>
      </c>
      <c r="H3013">
        <v>0</v>
      </c>
      <c r="I3013">
        <v>0</v>
      </c>
      <c r="J3013">
        <v>0</v>
      </c>
      <c r="K3013">
        <v>0</v>
      </c>
      <c r="L3013">
        <v>0</v>
      </c>
      <c r="M3013">
        <v>0</v>
      </c>
    </row>
    <row r="3014" spans="1:13">
      <c r="A3014" t="s">
        <v>41</v>
      </c>
      <c r="B3014" s="158">
        <v>46020</v>
      </c>
      <c r="C3014">
        <v>0</v>
      </c>
      <c r="D3014">
        <v>0</v>
      </c>
      <c r="E3014">
        <v>0</v>
      </c>
      <c r="F3014">
        <v>0</v>
      </c>
      <c r="G3014">
        <v>0</v>
      </c>
      <c r="H3014">
        <v>0</v>
      </c>
      <c r="I3014">
        <v>0</v>
      </c>
      <c r="J3014">
        <v>0</v>
      </c>
      <c r="K3014">
        <v>0</v>
      </c>
      <c r="L3014">
        <v>0</v>
      </c>
      <c r="M3014">
        <v>0</v>
      </c>
    </row>
    <row r="3015" spans="1:13">
      <c r="A3015" t="s">
        <v>41</v>
      </c>
      <c r="B3015" s="158">
        <v>46021</v>
      </c>
      <c r="C3015">
        <v>0</v>
      </c>
      <c r="D3015">
        <v>0</v>
      </c>
      <c r="E3015">
        <v>0</v>
      </c>
      <c r="F3015">
        <v>0</v>
      </c>
      <c r="G3015">
        <v>0</v>
      </c>
      <c r="H3015">
        <v>0</v>
      </c>
      <c r="I3015">
        <v>0</v>
      </c>
      <c r="J3015">
        <v>0</v>
      </c>
      <c r="K3015">
        <v>0</v>
      </c>
      <c r="L3015">
        <v>0</v>
      </c>
      <c r="M3015">
        <v>0</v>
      </c>
    </row>
    <row r="3016" spans="1:13">
      <c r="A3016" t="s">
        <v>41</v>
      </c>
      <c r="B3016" s="158">
        <v>46022</v>
      </c>
      <c r="C3016">
        <v>0</v>
      </c>
      <c r="D3016">
        <v>0</v>
      </c>
      <c r="E3016">
        <v>0</v>
      </c>
      <c r="F3016">
        <v>0</v>
      </c>
      <c r="G3016">
        <v>0</v>
      </c>
      <c r="H3016">
        <v>0</v>
      </c>
      <c r="I3016">
        <v>0</v>
      </c>
      <c r="J3016">
        <v>0</v>
      </c>
      <c r="K3016">
        <v>0</v>
      </c>
      <c r="L3016">
        <v>0</v>
      </c>
      <c r="M3016">
        <v>0</v>
      </c>
    </row>
    <row r="3017" spans="1:13">
      <c r="A3017" t="s">
        <v>42</v>
      </c>
      <c r="B3017" s="158" cm="1">
        <f t="array" ref="B3017:M3115">+'JHON CACERES'!A5:L103</f>
        <v>45924</v>
      </c>
      <c r="C3017">
        <v>0</v>
      </c>
      <c r="D3017">
        <v>0</v>
      </c>
      <c r="E3017">
        <v>0</v>
      </c>
      <c r="F3017">
        <v>0</v>
      </c>
      <c r="G3017">
        <v>0</v>
      </c>
      <c r="H3017">
        <v>0</v>
      </c>
      <c r="I3017">
        <v>0</v>
      </c>
      <c r="J3017">
        <v>0</v>
      </c>
      <c r="K3017">
        <v>0</v>
      </c>
      <c r="L3017">
        <v>0</v>
      </c>
      <c r="M3017">
        <v>0</v>
      </c>
    </row>
    <row r="3018" spans="1:13">
      <c r="A3018" t="s">
        <v>42</v>
      </c>
      <c r="B3018" s="158">
        <v>45925</v>
      </c>
      <c r="C3018">
        <v>0</v>
      </c>
      <c r="D3018">
        <v>0</v>
      </c>
      <c r="E3018">
        <v>0</v>
      </c>
      <c r="F3018">
        <v>0</v>
      </c>
      <c r="G3018">
        <v>0</v>
      </c>
      <c r="H3018">
        <v>0</v>
      </c>
      <c r="I3018">
        <v>0</v>
      </c>
      <c r="J3018">
        <v>0</v>
      </c>
      <c r="K3018">
        <v>0</v>
      </c>
      <c r="L3018">
        <v>0</v>
      </c>
      <c r="M3018">
        <v>0</v>
      </c>
    </row>
    <row r="3019" spans="1:13">
      <c r="A3019" t="s">
        <v>42</v>
      </c>
      <c r="B3019" s="158">
        <v>45926</v>
      </c>
      <c r="C3019">
        <v>0</v>
      </c>
      <c r="D3019">
        <v>0</v>
      </c>
      <c r="E3019">
        <v>0</v>
      </c>
      <c r="F3019">
        <v>0</v>
      </c>
      <c r="G3019">
        <v>0</v>
      </c>
      <c r="H3019">
        <v>0</v>
      </c>
      <c r="I3019">
        <v>0</v>
      </c>
      <c r="J3019">
        <v>0</v>
      </c>
      <c r="K3019">
        <v>0</v>
      </c>
      <c r="L3019">
        <v>0</v>
      </c>
      <c r="M3019">
        <v>0</v>
      </c>
    </row>
    <row r="3020" spans="1:13">
      <c r="A3020" t="s">
        <v>42</v>
      </c>
      <c r="B3020" s="158">
        <v>45927</v>
      </c>
      <c r="C3020">
        <v>0</v>
      </c>
      <c r="D3020">
        <v>0</v>
      </c>
      <c r="E3020">
        <v>0</v>
      </c>
      <c r="F3020">
        <v>0</v>
      </c>
      <c r="G3020">
        <v>0</v>
      </c>
      <c r="H3020">
        <v>0</v>
      </c>
      <c r="I3020">
        <v>0</v>
      </c>
      <c r="J3020">
        <v>0</v>
      </c>
      <c r="K3020">
        <v>0</v>
      </c>
      <c r="L3020">
        <v>0</v>
      </c>
      <c r="M3020">
        <v>0</v>
      </c>
    </row>
    <row r="3021" spans="1:13">
      <c r="A3021" t="s">
        <v>42</v>
      </c>
      <c r="B3021" s="158">
        <v>45928</v>
      </c>
      <c r="C3021">
        <v>0</v>
      </c>
      <c r="D3021">
        <v>0</v>
      </c>
      <c r="E3021">
        <v>0</v>
      </c>
      <c r="F3021">
        <v>0</v>
      </c>
      <c r="G3021">
        <v>0</v>
      </c>
      <c r="H3021">
        <v>0</v>
      </c>
      <c r="I3021">
        <v>0</v>
      </c>
      <c r="J3021">
        <v>0</v>
      </c>
      <c r="K3021">
        <v>0</v>
      </c>
      <c r="L3021">
        <v>0</v>
      </c>
      <c r="M3021">
        <v>0</v>
      </c>
    </row>
    <row r="3022" spans="1:13">
      <c r="A3022" t="s">
        <v>42</v>
      </c>
      <c r="B3022" s="158">
        <v>45929</v>
      </c>
      <c r="C3022">
        <v>0</v>
      </c>
      <c r="D3022">
        <v>0</v>
      </c>
      <c r="E3022">
        <v>0</v>
      </c>
      <c r="F3022">
        <v>0</v>
      </c>
      <c r="G3022">
        <v>0</v>
      </c>
      <c r="H3022">
        <v>0</v>
      </c>
      <c r="I3022">
        <v>0</v>
      </c>
      <c r="J3022">
        <v>0</v>
      </c>
      <c r="K3022">
        <v>0</v>
      </c>
      <c r="L3022">
        <v>0</v>
      </c>
      <c r="M3022">
        <v>0</v>
      </c>
    </row>
    <row r="3023" spans="1:13">
      <c r="A3023" t="s">
        <v>42</v>
      </c>
      <c r="B3023" s="158">
        <v>45930</v>
      </c>
      <c r="C3023">
        <v>0</v>
      </c>
      <c r="D3023">
        <v>0</v>
      </c>
      <c r="E3023">
        <v>0</v>
      </c>
      <c r="F3023">
        <v>0</v>
      </c>
      <c r="G3023">
        <v>0</v>
      </c>
      <c r="H3023">
        <v>0</v>
      </c>
      <c r="I3023">
        <v>0</v>
      </c>
      <c r="J3023">
        <v>0</v>
      </c>
      <c r="K3023">
        <v>0</v>
      </c>
      <c r="L3023">
        <v>0</v>
      </c>
      <c r="M3023">
        <v>0</v>
      </c>
    </row>
    <row r="3024" spans="1:13">
      <c r="A3024" t="s">
        <v>42</v>
      </c>
      <c r="B3024" s="158">
        <v>45931</v>
      </c>
      <c r="C3024">
        <v>0</v>
      </c>
      <c r="D3024">
        <v>0</v>
      </c>
      <c r="E3024">
        <v>0</v>
      </c>
      <c r="F3024">
        <v>0</v>
      </c>
      <c r="G3024">
        <v>0</v>
      </c>
      <c r="H3024">
        <v>0</v>
      </c>
      <c r="I3024">
        <v>0</v>
      </c>
      <c r="J3024">
        <v>0</v>
      </c>
      <c r="K3024">
        <v>0</v>
      </c>
      <c r="L3024">
        <v>0</v>
      </c>
      <c r="M3024">
        <v>0</v>
      </c>
    </row>
    <row r="3025" spans="1:13">
      <c r="A3025" t="s">
        <v>42</v>
      </c>
      <c r="B3025" s="158">
        <v>45932</v>
      </c>
      <c r="C3025">
        <v>0</v>
      </c>
      <c r="D3025">
        <v>0</v>
      </c>
      <c r="E3025">
        <v>0</v>
      </c>
      <c r="F3025">
        <v>0</v>
      </c>
      <c r="G3025">
        <v>0</v>
      </c>
      <c r="H3025">
        <v>0</v>
      </c>
      <c r="I3025">
        <v>0</v>
      </c>
      <c r="J3025">
        <v>0</v>
      </c>
      <c r="K3025">
        <v>0</v>
      </c>
      <c r="L3025">
        <v>0</v>
      </c>
      <c r="M3025">
        <v>0</v>
      </c>
    </row>
    <row r="3026" spans="1:13">
      <c r="A3026" t="s">
        <v>42</v>
      </c>
      <c r="B3026" s="158">
        <v>45933</v>
      </c>
      <c r="C3026">
        <v>0</v>
      </c>
      <c r="D3026">
        <v>0</v>
      </c>
      <c r="E3026">
        <v>0</v>
      </c>
      <c r="F3026">
        <v>0</v>
      </c>
      <c r="G3026">
        <v>0</v>
      </c>
      <c r="H3026">
        <v>0</v>
      </c>
      <c r="I3026">
        <v>0</v>
      </c>
      <c r="J3026">
        <v>0</v>
      </c>
      <c r="K3026">
        <v>0</v>
      </c>
      <c r="L3026">
        <v>0</v>
      </c>
      <c r="M3026">
        <v>0</v>
      </c>
    </row>
    <row r="3027" spans="1:13">
      <c r="A3027" t="s">
        <v>42</v>
      </c>
      <c r="B3027" s="158">
        <v>45934</v>
      </c>
      <c r="C3027">
        <v>0</v>
      </c>
      <c r="D3027">
        <v>0</v>
      </c>
      <c r="E3027">
        <v>0</v>
      </c>
      <c r="F3027">
        <v>0</v>
      </c>
      <c r="G3027">
        <v>0</v>
      </c>
      <c r="H3027">
        <v>0</v>
      </c>
      <c r="I3027">
        <v>0</v>
      </c>
      <c r="J3027">
        <v>0</v>
      </c>
      <c r="K3027">
        <v>0</v>
      </c>
      <c r="L3027">
        <v>0</v>
      </c>
      <c r="M3027">
        <v>0</v>
      </c>
    </row>
    <row r="3028" spans="1:13">
      <c r="A3028" t="s">
        <v>42</v>
      </c>
      <c r="B3028" s="158">
        <v>45935</v>
      </c>
      <c r="C3028">
        <v>0</v>
      </c>
      <c r="D3028">
        <v>0</v>
      </c>
      <c r="E3028">
        <v>0</v>
      </c>
      <c r="F3028">
        <v>0</v>
      </c>
      <c r="G3028">
        <v>0</v>
      </c>
      <c r="H3028">
        <v>0</v>
      </c>
      <c r="I3028">
        <v>0</v>
      </c>
      <c r="J3028">
        <v>0</v>
      </c>
      <c r="K3028">
        <v>0</v>
      </c>
      <c r="L3028">
        <v>0</v>
      </c>
      <c r="M3028">
        <v>0</v>
      </c>
    </row>
    <row r="3029" spans="1:13">
      <c r="A3029" t="s">
        <v>42</v>
      </c>
      <c r="B3029" s="158">
        <v>45936</v>
      </c>
      <c r="C3029">
        <v>0</v>
      </c>
      <c r="D3029">
        <v>0</v>
      </c>
      <c r="E3029">
        <v>0</v>
      </c>
      <c r="F3029">
        <v>0</v>
      </c>
      <c r="G3029">
        <v>0</v>
      </c>
      <c r="H3029">
        <v>0</v>
      </c>
      <c r="I3029">
        <v>0</v>
      </c>
      <c r="J3029">
        <v>0</v>
      </c>
      <c r="K3029">
        <v>0</v>
      </c>
      <c r="L3029">
        <v>0</v>
      </c>
      <c r="M3029">
        <v>0</v>
      </c>
    </row>
    <row r="3030" spans="1:13">
      <c r="A3030" t="s">
        <v>42</v>
      </c>
      <c r="B3030" s="158">
        <v>45937</v>
      </c>
      <c r="C3030">
        <v>0</v>
      </c>
      <c r="D3030">
        <v>0</v>
      </c>
      <c r="E3030">
        <v>50</v>
      </c>
      <c r="F3030">
        <v>0</v>
      </c>
      <c r="G3030">
        <v>0</v>
      </c>
      <c r="H3030">
        <v>0</v>
      </c>
      <c r="I3030">
        <v>0</v>
      </c>
      <c r="J3030">
        <v>0</v>
      </c>
      <c r="K3030">
        <v>0</v>
      </c>
      <c r="L3030">
        <v>0</v>
      </c>
      <c r="M3030" t="str">
        <v>SE REMITE DEL PROYECTO DAPRE
INICIA EN PROYECTO MINDEFENSA
CURVA DFE APRENDIZAJE
GAVETA 35</v>
      </c>
    </row>
    <row r="3031" spans="1:13">
      <c r="A3031" t="s">
        <v>42</v>
      </c>
      <c r="B3031" s="158">
        <v>45938</v>
      </c>
      <c r="C3031">
        <v>0</v>
      </c>
      <c r="D3031">
        <v>0</v>
      </c>
      <c r="E3031">
        <v>260</v>
      </c>
      <c r="F3031">
        <v>0</v>
      </c>
      <c r="G3031">
        <v>0</v>
      </c>
      <c r="H3031">
        <v>0</v>
      </c>
      <c r="I3031">
        <v>0</v>
      </c>
      <c r="J3031">
        <v>0</v>
      </c>
      <c r="K3031">
        <v>0</v>
      </c>
      <c r="L3031">
        <v>0</v>
      </c>
      <c r="M3031" t="str">
        <v>GAVETA 35</v>
      </c>
    </row>
    <row r="3032" spans="1:13">
      <c r="A3032" t="s">
        <v>42</v>
      </c>
      <c r="B3032" s="158">
        <v>45939</v>
      </c>
      <c r="C3032">
        <v>0</v>
      </c>
      <c r="D3032">
        <v>0</v>
      </c>
      <c r="E3032">
        <v>262</v>
      </c>
      <c r="F3032">
        <v>0</v>
      </c>
      <c r="G3032">
        <v>0</v>
      </c>
      <c r="H3032">
        <v>0</v>
      </c>
      <c r="I3032">
        <v>0</v>
      </c>
      <c r="J3032">
        <v>0</v>
      </c>
      <c r="K3032">
        <v>0</v>
      </c>
      <c r="L3032">
        <v>0</v>
      </c>
      <c r="M3032" t="str">
        <v>GAVETA 35 Y 58</v>
      </c>
    </row>
    <row r="3033" spans="1:13">
      <c r="A3033" t="s">
        <v>42</v>
      </c>
      <c r="B3033" s="158">
        <v>45940</v>
      </c>
      <c r="C3033">
        <v>0</v>
      </c>
      <c r="D3033">
        <v>0</v>
      </c>
      <c r="E3033">
        <v>260</v>
      </c>
      <c r="F3033">
        <v>0</v>
      </c>
      <c r="G3033">
        <v>0</v>
      </c>
      <c r="H3033">
        <v>0</v>
      </c>
      <c r="I3033">
        <v>0</v>
      </c>
      <c r="J3033">
        <v>0</v>
      </c>
      <c r="K3033">
        <v>0</v>
      </c>
      <c r="L3033">
        <v>0</v>
      </c>
      <c r="M3033" t="str">
        <v>GAVETA 58</v>
      </c>
    </row>
    <row r="3034" spans="1:13">
      <c r="A3034" t="s">
        <v>42</v>
      </c>
      <c r="B3034" s="158">
        <v>45941</v>
      </c>
      <c r="C3034">
        <v>0</v>
      </c>
      <c r="D3034">
        <v>0</v>
      </c>
      <c r="E3034">
        <v>0</v>
      </c>
      <c r="F3034">
        <v>0</v>
      </c>
      <c r="G3034">
        <v>0</v>
      </c>
      <c r="H3034">
        <v>0</v>
      </c>
      <c r="I3034">
        <v>0</v>
      </c>
      <c r="J3034">
        <v>0</v>
      </c>
      <c r="K3034">
        <v>0</v>
      </c>
      <c r="L3034">
        <v>0</v>
      </c>
      <c r="M3034">
        <v>0</v>
      </c>
    </row>
    <row r="3035" spans="1:13">
      <c r="A3035" t="s">
        <v>42</v>
      </c>
      <c r="B3035" s="158">
        <v>45942</v>
      </c>
      <c r="C3035">
        <v>0</v>
      </c>
      <c r="D3035">
        <v>0</v>
      </c>
      <c r="E3035">
        <v>0</v>
      </c>
      <c r="F3035">
        <v>0</v>
      </c>
      <c r="G3035">
        <v>0</v>
      </c>
      <c r="H3035">
        <v>0</v>
      </c>
      <c r="I3035">
        <v>0</v>
      </c>
      <c r="J3035">
        <v>0</v>
      </c>
      <c r="K3035">
        <v>0</v>
      </c>
      <c r="L3035">
        <v>0</v>
      </c>
      <c r="M3035">
        <v>0</v>
      </c>
    </row>
    <row r="3036" spans="1:13">
      <c r="A3036" t="s">
        <v>42</v>
      </c>
      <c r="B3036" s="158">
        <v>45943</v>
      </c>
      <c r="C3036">
        <v>0</v>
      </c>
      <c r="D3036">
        <v>0</v>
      </c>
      <c r="E3036">
        <v>0</v>
      </c>
      <c r="F3036">
        <v>0</v>
      </c>
      <c r="G3036">
        <v>0</v>
      </c>
      <c r="H3036">
        <v>0</v>
      </c>
      <c r="I3036">
        <v>0</v>
      </c>
      <c r="J3036">
        <v>0</v>
      </c>
      <c r="K3036">
        <v>0</v>
      </c>
      <c r="L3036">
        <v>0</v>
      </c>
      <c r="M3036">
        <v>0</v>
      </c>
    </row>
    <row r="3037" spans="1:13">
      <c r="A3037" t="s">
        <v>42</v>
      </c>
      <c r="B3037" s="158">
        <v>45944</v>
      </c>
      <c r="C3037">
        <v>0</v>
      </c>
      <c r="D3037">
        <v>0</v>
      </c>
      <c r="E3037">
        <v>260</v>
      </c>
      <c r="F3037">
        <v>0</v>
      </c>
      <c r="G3037">
        <v>0</v>
      </c>
      <c r="H3037">
        <v>0</v>
      </c>
      <c r="I3037">
        <v>0</v>
      </c>
      <c r="J3037">
        <v>0</v>
      </c>
      <c r="K3037">
        <v>0</v>
      </c>
      <c r="L3037">
        <v>0</v>
      </c>
      <c r="M3037" t="str">
        <v>GAVETA 58</v>
      </c>
    </row>
    <row r="3038" spans="1:13">
      <c r="A3038" t="s">
        <v>42</v>
      </c>
      <c r="B3038" s="158">
        <v>45945</v>
      </c>
      <c r="C3038">
        <v>0</v>
      </c>
      <c r="D3038">
        <v>0</v>
      </c>
      <c r="E3038">
        <v>278</v>
      </c>
      <c r="F3038">
        <v>0</v>
      </c>
      <c r="G3038">
        <v>0</v>
      </c>
      <c r="H3038">
        <v>0</v>
      </c>
      <c r="I3038">
        <v>0</v>
      </c>
      <c r="J3038">
        <v>0</v>
      </c>
      <c r="K3038">
        <v>0</v>
      </c>
      <c r="L3038">
        <v>0</v>
      </c>
      <c r="M3038" t="str">
        <v>SE REALIZA SEGUIMIENTO CON CORTE AL 15/10/2025 EVIDENCIANDO UN SALDO PENDIENTE DE 208 REGISTROS
SE REPORTO DEL PROYECTO DAPRE UN SALDO PENDIENTE DE 430 REGISTROS
DADO LO ANTERIOR SE CONCLUYE QUE EL SALDO TOTAL PENDIENTE EN REGISTROS ES DE 638 REGSTROS FUID KARDEX LO CUAL DA UN EQUIVALENTE  2,5 DIAS DE PRODUCCION
GAVETA 58</v>
      </c>
    </row>
    <row r="3039" spans="1:13">
      <c r="A3039" t="s">
        <v>42</v>
      </c>
      <c r="B3039" s="158">
        <v>45946</v>
      </c>
      <c r="C3039">
        <v>0</v>
      </c>
      <c r="D3039">
        <v>0</v>
      </c>
      <c r="E3039">
        <v>280</v>
      </c>
      <c r="F3039">
        <v>0</v>
      </c>
      <c r="G3039">
        <v>0</v>
      </c>
      <c r="H3039">
        <v>0</v>
      </c>
      <c r="I3039">
        <v>0</v>
      </c>
      <c r="J3039">
        <v>0</v>
      </c>
      <c r="K3039">
        <v>0</v>
      </c>
      <c r="L3039">
        <v>0</v>
      </c>
      <c r="M3039" t="str">
        <v>GAVETA 58</v>
      </c>
    </row>
    <row r="3040" spans="1:13">
      <c r="A3040" t="s">
        <v>42</v>
      </c>
      <c r="B3040" s="158">
        <v>45947</v>
      </c>
      <c r="C3040">
        <v>0</v>
      </c>
      <c r="D3040">
        <v>0</v>
      </c>
      <c r="E3040">
        <v>280</v>
      </c>
      <c r="F3040">
        <v>0</v>
      </c>
      <c r="G3040">
        <v>0</v>
      </c>
      <c r="H3040">
        <v>0</v>
      </c>
      <c r="I3040">
        <v>0</v>
      </c>
      <c r="J3040">
        <v>0</v>
      </c>
      <c r="K3040">
        <v>0</v>
      </c>
      <c r="L3040">
        <v>0</v>
      </c>
      <c r="M3040" t="str">
        <v>GAVETA 58 Y 71</v>
      </c>
    </row>
    <row r="3041" spans="1:13">
      <c r="A3041" t="s">
        <v>42</v>
      </c>
      <c r="B3041" s="158">
        <v>45948</v>
      </c>
      <c r="C3041">
        <v>0</v>
      </c>
      <c r="D3041">
        <v>0</v>
      </c>
      <c r="E3041">
        <v>0</v>
      </c>
      <c r="F3041">
        <v>0</v>
      </c>
      <c r="G3041">
        <v>0</v>
      </c>
      <c r="H3041">
        <v>0</v>
      </c>
      <c r="I3041">
        <v>0</v>
      </c>
      <c r="J3041">
        <v>0</v>
      </c>
      <c r="K3041">
        <v>0</v>
      </c>
      <c r="L3041">
        <v>0</v>
      </c>
      <c r="M3041">
        <v>0</v>
      </c>
    </row>
    <row r="3042" spans="1:13">
      <c r="A3042" t="s">
        <v>42</v>
      </c>
      <c r="B3042" s="158">
        <v>45949</v>
      </c>
      <c r="C3042">
        <v>0</v>
      </c>
      <c r="D3042">
        <v>0</v>
      </c>
      <c r="E3042">
        <v>0</v>
      </c>
      <c r="F3042">
        <v>0</v>
      </c>
      <c r="G3042">
        <v>0</v>
      </c>
      <c r="H3042">
        <v>0</v>
      </c>
      <c r="I3042">
        <v>0</v>
      </c>
      <c r="J3042">
        <v>0</v>
      </c>
      <c r="K3042">
        <v>0</v>
      </c>
      <c r="L3042">
        <v>0</v>
      </c>
      <c r="M3042">
        <v>0</v>
      </c>
    </row>
    <row r="3043" spans="1:13">
      <c r="A3043" t="s">
        <v>42</v>
      </c>
      <c r="B3043" s="158">
        <v>45950</v>
      </c>
      <c r="C3043">
        <v>0</v>
      </c>
      <c r="D3043">
        <v>0</v>
      </c>
      <c r="E3043">
        <v>270</v>
      </c>
      <c r="F3043">
        <v>0</v>
      </c>
      <c r="G3043">
        <v>0</v>
      </c>
      <c r="H3043">
        <v>0</v>
      </c>
      <c r="I3043">
        <v>0</v>
      </c>
      <c r="J3043">
        <v>0</v>
      </c>
      <c r="K3043">
        <v>0</v>
      </c>
      <c r="L3043">
        <v>0</v>
      </c>
      <c r="M3043" t="str">
        <v>GAVETA 71</v>
      </c>
    </row>
    <row r="3044" spans="1:13">
      <c r="A3044" t="s">
        <v>42</v>
      </c>
      <c r="B3044" s="158">
        <v>45951</v>
      </c>
      <c r="C3044">
        <v>0</v>
      </c>
      <c r="D3044">
        <v>0</v>
      </c>
      <c r="E3044">
        <v>270</v>
      </c>
      <c r="F3044">
        <v>0</v>
      </c>
      <c r="G3044">
        <v>0</v>
      </c>
      <c r="H3044">
        <v>0</v>
      </c>
      <c r="I3044">
        <v>0</v>
      </c>
      <c r="J3044">
        <v>0</v>
      </c>
      <c r="K3044">
        <v>0</v>
      </c>
      <c r="L3044">
        <v>0</v>
      </c>
      <c r="M3044" t="str">
        <v>GAVETA 71</v>
      </c>
    </row>
    <row r="3045" spans="1:13">
      <c r="A3045" t="s">
        <v>42</v>
      </c>
      <c r="B3045" s="158">
        <v>45952</v>
      </c>
      <c r="C3045">
        <v>0</v>
      </c>
      <c r="D3045">
        <v>0</v>
      </c>
      <c r="E3045">
        <v>270</v>
      </c>
      <c r="F3045">
        <v>0</v>
      </c>
      <c r="G3045">
        <v>0</v>
      </c>
      <c r="H3045">
        <v>0</v>
      </c>
      <c r="I3045">
        <v>0</v>
      </c>
      <c r="J3045">
        <v>0</v>
      </c>
      <c r="K3045">
        <v>0</v>
      </c>
      <c r="L3045">
        <v>0</v>
      </c>
      <c r="M3045" t="str">
        <v>GAVETA 71</v>
      </c>
    </row>
    <row r="3046" spans="1:13">
      <c r="A3046" t="s">
        <v>42</v>
      </c>
      <c r="B3046" s="158">
        <v>45953</v>
      </c>
      <c r="C3046">
        <v>0</v>
      </c>
      <c r="D3046">
        <v>0</v>
      </c>
      <c r="E3046">
        <v>270</v>
      </c>
      <c r="F3046">
        <v>0</v>
      </c>
      <c r="G3046">
        <v>0</v>
      </c>
      <c r="H3046">
        <v>0</v>
      </c>
      <c r="I3046">
        <v>0</v>
      </c>
      <c r="J3046">
        <v>0</v>
      </c>
      <c r="K3046">
        <v>0</v>
      </c>
      <c r="L3046">
        <v>0</v>
      </c>
      <c r="M3046" t="str">
        <v>GAVETA 71</v>
      </c>
    </row>
    <row r="3047" spans="1:13">
      <c r="A3047" t="s">
        <v>42</v>
      </c>
      <c r="B3047" s="158">
        <v>45954</v>
      </c>
      <c r="C3047">
        <v>0</v>
      </c>
      <c r="D3047">
        <v>0</v>
      </c>
      <c r="E3047">
        <v>575</v>
      </c>
      <c r="F3047">
        <v>0</v>
      </c>
      <c r="G3047">
        <v>0</v>
      </c>
      <c r="H3047">
        <v>0</v>
      </c>
      <c r="I3047">
        <v>0</v>
      </c>
      <c r="J3047">
        <v>0</v>
      </c>
      <c r="K3047">
        <v>0</v>
      </c>
      <c r="L3047">
        <v>0</v>
      </c>
      <c r="M3047" t="str">
        <v xml:space="preserve">GAVETA 71 Y 92
SE REALIZA SEGUIMIENTO CON CORTE AL 24 DE OCTUBRE DE 2025 EVIDENCIANDO QUE PRESENTA A FAVOR UN SALDO DE 413 REGISTROS EQUIVALENTES A 1,6 DIAS DE PRODUCCION </v>
      </c>
    </row>
    <row r="3048" spans="1:13">
      <c r="A3048" t="s">
        <v>42</v>
      </c>
      <c r="B3048" s="158">
        <v>45955</v>
      </c>
      <c r="C3048">
        <v>0</v>
      </c>
      <c r="D3048">
        <v>0</v>
      </c>
      <c r="E3048">
        <v>0</v>
      </c>
      <c r="F3048">
        <v>0</v>
      </c>
      <c r="G3048">
        <v>0</v>
      </c>
      <c r="H3048">
        <v>0</v>
      </c>
      <c r="I3048">
        <v>0</v>
      </c>
      <c r="J3048">
        <v>0</v>
      </c>
      <c r="K3048">
        <v>0</v>
      </c>
      <c r="L3048">
        <v>0</v>
      </c>
      <c r="M3048">
        <v>0</v>
      </c>
    </row>
    <row r="3049" spans="1:13">
      <c r="A3049" t="s">
        <v>42</v>
      </c>
      <c r="B3049" s="158">
        <v>45956</v>
      </c>
      <c r="C3049">
        <v>0</v>
      </c>
      <c r="D3049">
        <v>0</v>
      </c>
      <c r="E3049">
        <v>0</v>
      </c>
      <c r="F3049">
        <v>0</v>
      </c>
      <c r="G3049">
        <v>0</v>
      </c>
      <c r="H3049">
        <v>0</v>
      </c>
      <c r="I3049">
        <v>0</v>
      </c>
      <c r="J3049">
        <v>0</v>
      </c>
      <c r="K3049">
        <v>0</v>
      </c>
      <c r="L3049">
        <v>0</v>
      </c>
      <c r="M3049">
        <v>0</v>
      </c>
    </row>
    <row r="3050" spans="1:13">
      <c r="A3050" t="s">
        <v>42</v>
      </c>
      <c r="B3050" s="158">
        <v>45957</v>
      </c>
      <c r="C3050">
        <v>0</v>
      </c>
      <c r="D3050">
        <v>0</v>
      </c>
      <c r="E3050">
        <v>0</v>
      </c>
      <c r="F3050">
        <v>0</v>
      </c>
      <c r="G3050">
        <v>0</v>
      </c>
      <c r="H3050">
        <v>0</v>
      </c>
      <c r="I3050">
        <v>0</v>
      </c>
      <c r="J3050">
        <v>0</v>
      </c>
      <c r="K3050">
        <v>0</v>
      </c>
      <c r="L3050">
        <v>0</v>
      </c>
      <c r="M3050">
        <v>0</v>
      </c>
    </row>
    <row r="3051" spans="1:13">
      <c r="A3051" t="s">
        <v>42</v>
      </c>
      <c r="B3051" s="158">
        <v>45958</v>
      </c>
      <c r="C3051">
        <v>0</v>
      </c>
      <c r="D3051">
        <v>0</v>
      </c>
      <c r="E3051">
        <v>0</v>
      </c>
      <c r="F3051">
        <v>0</v>
      </c>
      <c r="G3051">
        <v>0</v>
      </c>
      <c r="H3051">
        <v>0</v>
      </c>
      <c r="I3051">
        <v>0</v>
      </c>
      <c r="J3051">
        <v>0</v>
      </c>
      <c r="K3051">
        <v>0</v>
      </c>
      <c r="L3051">
        <v>0</v>
      </c>
      <c r="M3051">
        <v>0</v>
      </c>
    </row>
    <row r="3052" spans="1:13">
      <c r="A3052" t="s">
        <v>42</v>
      </c>
      <c r="B3052" s="158">
        <v>45959</v>
      </c>
      <c r="C3052">
        <v>0</v>
      </c>
      <c r="D3052">
        <v>0</v>
      </c>
      <c r="E3052">
        <v>0</v>
      </c>
      <c r="F3052">
        <v>0</v>
      </c>
      <c r="G3052">
        <v>0</v>
      </c>
      <c r="H3052">
        <v>0</v>
      </c>
      <c r="I3052">
        <v>0</v>
      </c>
      <c r="J3052">
        <v>0</v>
      </c>
      <c r="K3052">
        <v>0</v>
      </c>
      <c r="L3052">
        <v>0</v>
      </c>
      <c r="M3052">
        <v>0</v>
      </c>
    </row>
    <row r="3053" spans="1:13">
      <c r="A3053" t="s">
        <v>42</v>
      </c>
      <c r="B3053" s="158">
        <v>45960</v>
      </c>
      <c r="C3053">
        <v>0</v>
      </c>
      <c r="D3053">
        <v>0</v>
      </c>
      <c r="E3053">
        <v>0</v>
      </c>
      <c r="F3053">
        <v>0</v>
      </c>
      <c r="G3053">
        <v>0</v>
      </c>
      <c r="H3053">
        <v>0</v>
      </c>
      <c r="I3053">
        <v>0</v>
      </c>
      <c r="J3053">
        <v>0</v>
      </c>
      <c r="K3053">
        <v>0</v>
      </c>
      <c r="L3053">
        <v>0</v>
      </c>
      <c r="M3053">
        <v>0</v>
      </c>
    </row>
    <row r="3054" spans="1:13">
      <c r="A3054" t="s">
        <v>42</v>
      </c>
      <c r="B3054" s="158">
        <v>45961</v>
      </c>
      <c r="C3054">
        <v>0</v>
      </c>
      <c r="D3054">
        <v>0</v>
      </c>
      <c r="E3054">
        <v>0</v>
      </c>
      <c r="F3054">
        <v>0</v>
      </c>
      <c r="G3054">
        <v>0</v>
      </c>
      <c r="H3054">
        <v>0</v>
      </c>
      <c r="I3054">
        <v>0</v>
      </c>
      <c r="J3054">
        <v>0</v>
      </c>
      <c r="K3054">
        <v>0</v>
      </c>
      <c r="L3054">
        <v>0</v>
      </c>
      <c r="M3054">
        <v>0</v>
      </c>
    </row>
    <row r="3055" spans="1:13">
      <c r="A3055" t="s">
        <v>42</v>
      </c>
      <c r="B3055" s="158">
        <v>45962</v>
      </c>
      <c r="C3055">
        <v>0</v>
      </c>
      <c r="D3055">
        <v>0</v>
      </c>
      <c r="E3055">
        <v>0</v>
      </c>
      <c r="F3055">
        <v>0</v>
      </c>
      <c r="G3055">
        <v>0</v>
      </c>
      <c r="H3055">
        <v>0</v>
      </c>
      <c r="I3055">
        <v>0</v>
      </c>
      <c r="J3055">
        <v>0</v>
      </c>
      <c r="K3055">
        <v>0</v>
      </c>
      <c r="L3055">
        <v>0</v>
      </c>
      <c r="M3055">
        <v>0</v>
      </c>
    </row>
    <row r="3056" spans="1:13">
      <c r="A3056" t="s">
        <v>42</v>
      </c>
      <c r="B3056" s="158">
        <v>45963</v>
      </c>
      <c r="C3056">
        <v>0</v>
      </c>
      <c r="D3056">
        <v>0</v>
      </c>
      <c r="E3056">
        <v>0</v>
      </c>
      <c r="F3056">
        <v>0</v>
      </c>
      <c r="G3056">
        <v>0</v>
      </c>
      <c r="H3056">
        <v>0</v>
      </c>
      <c r="I3056">
        <v>0</v>
      </c>
      <c r="J3056">
        <v>0</v>
      </c>
      <c r="K3056">
        <v>0</v>
      </c>
      <c r="L3056">
        <v>0</v>
      </c>
      <c r="M3056">
        <v>0</v>
      </c>
    </row>
    <row r="3057" spans="1:13">
      <c r="A3057" t="s">
        <v>42</v>
      </c>
      <c r="B3057" s="158">
        <v>45964</v>
      </c>
      <c r="C3057">
        <v>0</v>
      </c>
      <c r="D3057">
        <v>0</v>
      </c>
      <c r="E3057">
        <v>0</v>
      </c>
      <c r="F3057">
        <v>0</v>
      </c>
      <c r="G3057">
        <v>0</v>
      </c>
      <c r="H3057">
        <v>0</v>
      </c>
      <c r="I3057">
        <v>0</v>
      </c>
      <c r="J3057">
        <v>0</v>
      </c>
      <c r="K3057">
        <v>0</v>
      </c>
      <c r="L3057">
        <v>0</v>
      </c>
      <c r="M3057">
        <v>0</v>
      </c>
    </row>
    <row r="3058" spans="1:13">
      <c r="A3058" t="s">
        <v>42</v>
      </c>
      <c r="B3058" s="158">
        <v>45965</v>
      </c>
      <c r="C3058">
        <v>0</v>
      </c>
      <c r="D3058">
        <v>0</v>
      </c>
      <c r="E3058">
        <v>0</v>
      </c>
      <c r="F3058">
        <v>0</v>
      </c>
      <c r="G3058">
        <v>0</v>
      </c>
      <c r="H3058">
        <v>0</v>
      </c>
      <c r="I3058">
        <v>0</v>
      </c>
      <c r="J3058">
        <v>0</v>
      </c>
      <c r="K3058">
        <v>0</v>
      </c>
      <c r="L3058">
        <v>0</v>
      </c>
      <c r="M3058">
        <v>0</v>
      </c>
    </row>
    <row r="3059" spans="1:13">
      <c r="A3059" t="s">
        <v>42</v>
      </c>
      <c r="B3059" s="158">
        <v>45966</v>
      </c>
      <c r="C3059">
        <v>0</v>
      </c>
      <c r="D3059">
        <v>0</v>
      </c>
      <c r="E3059">
        <v>0</v>
      </c>
      <c r="F3059">
        <v>0</v>
      </c>
      <c r="G3059">
        <v>0</v>
      </c>
      <c r="H3059">
        <v>0</v>
      </c>
      <c r="I3059">
        <v>0</v>
      </c>
      <c r="J3059">
        <v>0</v>
      </c>
      <c r="K3059">
        <v>0</v>
      </c>
      <c r="L3059">
        <v>0</v>
      </c>
      <c r="M3059">
        <v>0</v>
      </c>
    </row>
    <row r="3060" spans="1:13">
      <c r="A3060" t="s">
        <v>42</v>
      </c>
      <c r="B3060" s="158">
        <v>45967</v>
      </c>
      <c r="C3060">
        <v>0</v>
      </c>
      <c r="D3060">
        <v>0</v>
      </c>
      <c r="E3060">
        <v>0</v>
      </c>
      <c r="F3060">
        <v>0</v>
      </c>
      <c r="G3060">
        <v>0</v>
      </c>
      <c r="H3060">
        <v>0</v>
      </c>
      <c r="I3060">
        <v>0</v>
      </c>
      <c r="J3060">
        <v>0</v>
      </c>
      <c r="K3060">
        <v>0</v>
      </c>
      <c r="L3060">
        <v>0</v>
      </c>
      <c r="M3060">
        <v>0</v>
      </c>
    </row>
    <row r="3061" spans="1:13">
      <c r="A3061" t="s">
        <v>42</v>
      </c>
      <c r="B3061" s="158">
        <v>45968</v>
      </c>
      <c r="C3061">
        <v>0</v>
      </c>
      <c r="D3061">
        <v>0</v>
      </c>
      <c r="E3061">
        <v>0</v>
      </c>
      <c r="F3061">
        <v>0</v>
      </c>
      <c r="G3061">
        <v>0</v>
      </c>
      <c r="H3061">
        <v>0</v>
      </c>
      <c r="I3061">
        <v>0</v>
      </c>
      <c r="J3061">
        <v>0</v>
      </c>
      <c r="K3061">
        <v>0</v>
      </c>
      <c r="L3061">
        <v>0</v>
      </c>
      <c r="M3061">
        <v>0</v>
      </c>
    </row>
    <row r="3062" spans="1:13">
      <c r="A3062" t="s">
        <v>42</v>
      </c>
      <c r="B3062" s="158">
        <v>45969</v>
      </c>
      <c r="C3062">
        <v>0</v>
      </c>
      <c r="D3062">
        <v>0</v>
      </c>
      <c r="E3062">
        <v>0</v>
      </c>
      <c r="F3062">
        <v>0</v>
      </c>
      <c r="G3062">
        <v>0</v>
      </c>
      <c r="H3062">
        <v>0</v>
      </c>
      <c r="I3062">
        <v>0</v>
      </c>
      <c r="J3062">
        <v>0</v>
      </c>
      <c r="K3062">
        <v>0</v>
      </c>
      <c r="L3062">
        <v>0</v>
      </c>
      <c r="M3062">
        <v>0</v>
      </c>
    </row>
    <row r="3063" spans="1:13">
      <c r="A3063" t="s">
        <v>42</v>
      </c>
      <c r="B3063" s="158">
        <v>45970</v>
      </c>
      <c r="C3063">
        <v>0</v>
      </c>
      <c r="D3063">
        <v>0</v>
      </c>
      <c r="E3063">
        <v>0</v>
      </c>
      <c r="F3063">
        <v>0</v>
      </c>
      <c r="G3063">
        <v>0</v>
      </c>
      <c r="H3063">
        <v>0</v>
      </c>
      <c r="I3063">
        <v>0</v>
      </c>
      <c r="J3063">
        <v>0</v>
      </c>
      <c r="K3063">
        <v>0</v>
      </c>
      <c r="L3063">
        <v>0</v>
      </c>
      <c r="M3063">
        <v>0</v>
      </c>
    </row>
    <row r="3064" spans="1:13">
      <c r="A3064" t="s">
        <v>42</v>
      </c>
      <c r="B3064" s="158">
        <v>45971</v>
      </c>
      <c r="C3064">
        <v>0</v>
      </c>
      <c r="D3064">
        <v>0</v>
      </c>
      <c r="E3064">
        <v>0</v>
      </c>
      <c r="F3064">
        <v>0</v>
      </c>
      <c r="G3064">
        <v>0</v>
      </c>
      <c r="H3064">
        <v>0</v>
      </c>
      <c r="I3064">
        <v>0</v>
      </c>
      <c r="J3064">
        <v>0</v>
      </c>
      <c r="K3064">
        <v>0</v>
      </c>
      <c r="L3064">
        <v>0</v>
      </c>
      <c r="M3064">
        <v>0</v>
      </c>
    </row>
    <row r="3065" spans="1:13">
      <c r="A3065" t="s">
        <v>42</v>
      </c>
      <c r="B3065" s="158">
        <v>45972</v>
      </c>
      <c r="C3065">
        <v>0</v>
      </c>
      <c r="D3065">
        <v>0</v>
      </c>
      <c r="E3065">
        <v>0</v>
      </c>
      <c r="F3065">
        <v>0</v>
      </c>
      <c r="G3065">
        <v>0</v>
      </c>
      <c r="H3065">
        <v>0</v>
      </c>
      <c r="I3065">
        <v>0</v>
      </c>
      <c r="J3065">
        <v>0</v>
      </c>
      <c r="K3065">
        <v>0</v>
      </c>
      <c r="L3065">
        <v>0</v>
      </c>
      <c r="M3065">
        <v>0</v>
      </c>
    </row>
    <row r="3066" spans="1:13">
      <c r="A3066" t="s">
        <v>42</v>
      </c>
      <c r="B3066" s="158">
        <v>45973</v>
      </c>
      <c r="C3066">
        <v>0</v>
      </c>
      <c r="D3066">
        <v>0</v>
      </c>
      <c r="E3066">
        <v>0</v>
      </c>
      <c r="F3066">
        <v>0</v>
      </c>
      <c r="G3066">
        <v>0</v>
      </c>
      <c r="H3066">
        <v>0</v>
      </c>
      <c r="I3066">
        <v>0</v>
      </c>
      <c r="J3066">
        <v>0</v>
      </c>
      <c r="K3066">
        <v>0</v>
      </c>
      <c r="L3066">
        <v>0</v>
      </c>
      <c r="M3066">
        <v>0</v>
      </c>
    </row>
    <row r="3067" spans="1:13">
      <c r="A3067" t="s">
        <v>42</v>
      </c>
      <c r="B3067" s="158">
        <v>45974</v>
      </c>
      <c r="C3067">
        <v>0</v>
      </c>
      <c r="D3067">
        <v>0</v>
      </c>
      <c r="E3067">
        <v>0</v>
      </c>
      <c r="F3067">
        <v>0</v>
      </c>
      <c r="G3067">
        <v>0</v>
      </c>
      <c r="H3067">
        <v>0</v>
      </c>
      <c r="I3067">
        <v>0</v>
      </c>
      <c r="J3067">
        <v>0</v>
      </c>
      <c r="K3067">
        <v>0</v>
      </c>
      <c r="L3067">
        <v>0</v>
      </c>
      <c r="M3067">
        <v>0</v>
      </c>
    </row>
    <row r="3068" spans="1:13">
      <c r="A3068" t="s">
        <v>42</v>
      </c>
      <c r="B3068" s="158">
        <v>45975</v>
      </c>
      <c r="C3068">
        <v>0</v>
      </c>
      <c r="D3068">
        <v>0</v>
      </c>
      <c r="E3068">
        <v>0</v>
      </c>
      <c r="F3068">
        <v>0</v>
      </c>
      <c r="G3068">
        <v>0</v>
      </c>
      <c r="H3068">
        <v>0</v>
      </c>
      <c r="I3068">
        <v>0</v>
      </c>
      <c r="J3068">
        <v>0</v>
      </c>
      <c r="K3068">
        <v>0</v>
      </c>
      <c r="L3068">
        <v>0</v>
      </c>
      <c r="M3068">
        <v>0</v>
      </c>
    </row>
    <row r="3069" spans="1:13">
      <c r="A3069" t="s">
        <v>42</v>
      </c>
      <c r="B3069" s="158">
        <v>45976</v>
      </c>
      <c r="C3069">
        <v>0</v>
      </c>
      <c r="D3069">
        <v>0</v>
      </c>
      <c r="E3069">
        <v>0</v>
      </c>
      <c r="F3069">
        <v>0</v>
      </c>
      <c r="G3069">
        <v>0</v>
      </c>
      <c r="H3069">
        <v>0</v>
      </c>
      <c r="I3069">
        <v>0</v>
      </c>
      <c r="J3069">
        <v>0</v>
      </c>
      <c r="K3069">
        <v>0</v>
      </c>
      <c r="L3069">
        <v>0</v>
      </c>
      <c r="M3069">
        <v>0</v>
      </c>
    </row>
    <row r="3070" spans="1:13">
      <c r="A3070" t="s">
        <v>42</v>
      </c>
      <c r="B3070" s="158">
        <v>45977</v>
      </c>
      <c r="C3070">
        <v>0</v>
      </c>
      <c r="D3070">
        <v>0</v>
      </c>
      <c r="E3070">
        <v>0</v>
      </c>
      <c r="F3070">
        <v>0</v>
      </c>
      <c r="G3070">
        <v>0</v>
      </c>
      <c r="H3070">
        <v>0</v>
      </c>
      <c r="I3070">
        <v>0</v>
      </c>
      <c r="J3070">
        <v>0</v>
      </c>
      <c r="K3070">
        <v>0</v>
      </c>
      <c r="L3070">
        <v>0</v>
      </c>
      <c r="M3070">
        <v>0</v>
      </c>
    </row>
    <row r="3071" spans="1:13">
      <c r="A3071" t="s">
        <v>42</v>
      </c>
      <c r="B3071" s="158">
        <v>45978</v>
      </c>
      <c r="C3071">
        <v>0</v>
      </c>
      <c r="D3071">
        <v>0</v>
      </c>
      <c r="E3071">
        <v>0</v>
      </c>
      <c r="F3071">
        <v>0</v>
      </c>
      <c r="G3071">
        <v>0</v>
      </c>
      <c r="H3071">
        <v>0</v>
      </c>
      <c r="I3071">
        <v>0</v>
      </c>
      <c r="J3071">
        <v>0</v>
      </c>
      <c r="K3071">
        <v>0</v>
      </c>
      <c r="L3071">
        <v>0</v>
      </c>
      <c r="M3071">
        <v>0</v>
      </c>
    </row>
    <row r="3072" spans="1:13">
      <c r="A3072" t="s">
        <v>42</v>
      </c>
      <c r="B3072" s="158">
        <v>45979</v>
      </c>
      <c r="C3072">
        <v>0</v>
      </c>
      <c r="D3072">
        <v>0</v>
      </c>
      <c r="E3072">
        <v>0</v>
      </c>
      <c r="F3072">
        <v>0</v>
      </c>
      <c r="G3072">
        <v>0</v>
      </c>
      <c r="H3072">
        <v>0</v>
      </c>
      <c r="I3072">
        <v>0</v>
      </c>
      <c r="J3072">
        <v>0</v>
      </c>
      <c r="K3072">
        <v>0</v>
      </c>
      <c r="L3072">
        <v>0</v>
      </c>
      <c r="M3072">
        <v>0</v>
      </c>
    </row>
    <row r="3073" spans="1:13">
      <c r="A3073" t="s">
        <v>42</v>
      </c>
      <c r="B3073" s="158">
        <v>45980</v>
      </c>
      <c r="C3073">
        <v>0</v>
      </c>
      <c r="D3073">
        <v>0</v>
      </c>
      <c r="E3073">
        <v>0</v>
      </c>
      <c r="F3073">
        <v>0</v>
      </c>
      <c r="G3073">
        <v>0</v>
      </c>
      <c r="H3073">
        <v>0</v>
      </c>
      <c r="I3073">
        <v>0</v>
      </c>
      <c r="J3073">
        <v>0</v>
      </c>
      <c r="K3073">
        <v>0</v>
      </c>
      <c r="L3073">
        <v>0</v>
      </c>
      <c r="M3073">
        <v>0</v>
      </c>
    </row>
    <row r="3074" spans="1:13">
      <c r="A3074" t="s">
        <v>42</v>
      </c>
      <c r="B3074" s="158">
        <v>45981</v>
      </c>
      <c r="C3074">
        <v>0</v>
      </c>
      <c r="D3074">
        <v>0</v>
      </c>
      <c r="E3074">
        <v>0</v>
      </c>
      <c r="F3074">
        <v>0</v>
      </c>
      <c r="G3074">
        <v>0</v>
      </c>
      <c r="H3074">
        <v>0</v>
      </c>
      <c r="I3074">
        <v>0</v>
      </c>
      <c r="J3074">
        <v>0</v>
      </c>
      <c r="K3074">
        <v>0</v>
      </c>
      <c r="L3074">
        <v>0</v>
      </c>
      <c r="M3074">
        <v>0</v>
      </c>
    </row>
    <row r="3075" spans="1:13">
      <c r="A3075" t="s">
        <v>42</v>
      </c>
      <c r="B3075" s="158">
        <v>45982</v>
      </c>
      <c r="C3075">
        <v>0</v>
      </c>
      <c r="D3075">
        <v>0</v>
      </c>
      <c r="E3075">
        <v>0</v>
      </c>
      <c r="F3075">
        <v>0</v>
      </c>
      <c r="G3075">
        <v>0</v>
      </c>
      <c r="H3075">
        <v>0</v>
      </c>
      <c r="I3075">
        <v>0</v>
      </c>
      <c r="J3075">
        <v>0</v>
      </c>
      <c r="K3075">
        <v>0</v>
      </c>
      <c r="L3075">
        <v>0</v>
      </c>
      <c r="M3075">
        <v>0</v>
      </c>
    </row>
    <row r="3076" spans="1:13">
      <c r="A3076" t="s">
        <v>42</v>
      </c>
      <c r="B3076" s="158">
        <v>45983</v>
      </c>
      <c r="C3076">
        <v>0</v>
      </c>
      <c r="D3076">
        <v>0</v>
      </c>
      <c r="E3076">
        <v>0</v>
      </c>
      <c r="F3076">
        <v>0</v>
      </c>
      <c r="G3076">
        <v>0</v>
      </c>
      <c r="H3076">
        <v>0</v>
      </c>
      <c r="I3076">
        <v>0</v>
      </c>
      <c r="J3076">
        <v>0</v>
      </c>
      <c r="K3076">
        <v>0</v>
      </c>
      <c r="L3076">
        <v>0</v>
      </c>
      <c r="M3076">
        <v>0</v>
      </c>
    </row>
    <row r="3077" spans="1:13">
      <c r="A3077" t="s">
        <v>42</v>
      </c>
      <c r="B3077" s="158">
        <v>45984</v>
      </c>
      <c r="C3077">
        <v>0</v>
      </c>
      <c r="D3077">
        <v>0</v>
      </c>
      <c r="E3077">
        <v>0</v>
      </c>
      <c r="F3077">
        <v>0</v>
      </c>
      <c r="G3077">
        <v>0</v>
      </c>
      <c r="H3077">
        <v>0</v>
      </c>
      <c r="I3077">
        <v>0</v>
      </c>
      <c r="J3077">
        <v>0</v>
      </c>
      <c r="K3077">
        <v>0</v>
      </c>
      <c r="L3077">
        <v>0</v>
      </c>
      <c r="M3077">
        <v>0</v>
      </c>
    </row>
    <row r="3078" spans="1:13">
      <c r="A3078" t="s">
        <v>42</v>
      </c>
      <c r="B3078" s="158">
        <v>45985</v>
      </c>
      <c r="C3078">
        <v>0</v>
      </c>
      <c r="D3078">
        <v>0</v>
      </c>
      <c r="E3078">
        <v>0</v>
      </c>
      <c r="F3078">
        <v>0</v>
      </c>
      <c r="G3078">
        <v>0</v>
      </c>
      <c r="H3078">
        <v>0</v>
      </c>
      <c r="I3078">
        <v>0</v>
      </c>
      <c r="J3078">
        <v>0</v>
      </c>
      <c r="K3078">
        <v>0</v>
      </c>
      <c r="L3078">
        <v>0</v>
      </c>
      <c r="M3078">
        <v>0</v>
      </c>
    </row>
    <row r="3079" spans="1:13">
      <c r="A3079" t="s">
        <v>42</v>
      </c>
      <c r="B3079" s="158">
        <v>45986</v>
      </c>
      <c r="C3079">
        <v>0</v>
      </c>
      <c r="D3079">
        <v>0</v>
      </c>
      <c r="E3079">
        <v>0</v>
      </c>
      <c r="F3079">
        <v>0</v>
      </c>
      <c r="G3079">
        <v>0</v>
      </c>
      <c r="H3079">
        <v>0</v>
      </c>
      <c r="I3079">
        <v>0</v>
      </c>
      <c r="J3079">
        <v>0</v>
      </c>
      <c r="K3079">
        <v>0</v>
      </c>
      <c r="L3079">
        <v>0</v>
      </c>
      <c r="M3079">
        <v>0</v>
      </c>
    </row>
    <row r="3080" spans="1:13">
      <c r="A3080" t="s">
        <v>42</v>
      </c>
      <c r="B3080" s="158">
        <v>45987</v>
      </c>
      <c r="C3080">
        <v>0</v>
      </c>
      <c r="D3080">
        <v>0</v>
      </c>
      <c r="E3080">
        <v>0</v>
      </c>
      <c r="F3080">
        <v>0</v>
      </c>
      <c r="G3080">
        <v>0</v>
      </c>
      <c r="H3080">
        <v>0</v>
      </c>
      <c r="I3080">
        <v>0</v>
      </c>
      <c r="J3080">
        <v>0</v>
      </c>
      <c r="K3080">
        <v>0</v>
      </c>
      <c r="L3080">
        <v>0</v>
      </c>
      <c r="M3080">
        <v>0</v>
      </c>
    </row>
    <row r="3081" spans="1:13">
      <c r="A3081" t="s">
        <v>42</v>
      </c>
      <c r="B3081" s="158">
        <v>45988</v>
      </c>
      <c r="C3081">
        <v>0</v>
      </c>
      <c r="D3081">
        <v>0</v>
      </c>
      <c r="E3081">
        <v>0</v>
      </c>
      <c r="F3081">
        <v>0</v>
      </c>
      <c r="G3081">
        <v>0</v>
      </c>
      <c r="H3081">
        <v>0</v>
      </c>
      <c r="I3081">
        <v>0</v>
      </c>
      <c r="J3081">
        <v>0</v>
      </c>
      <c r="K3081">
        <v>0</v>
      </c>
      <c r="L3081">
        <v>0</v>
      </c>
      <c r="M3081">
        <v>0</v>
      </c>
    </row>
    <row r="3082" spans="1:13">
      <c r="A3082" t="s">
        <v>42</v>
      </c>
      <c r="B3082" s="158">
        <v>45989</v>
      </c>
      <c r="C3082">
        <v>0</v>
      </c>
      <c r="D3082">
        <v>0</v>
      </c>
      <c r="E3082">
        <v>0</v>
      </c>
      <c r="F3082">
        <v>0</v>
      </c>
      <c r="G3082">
        <v>0</v>
      </c>
      <c r="H3082">
        <v>0</v>
      </c>
      <c r="I3082">
        <v>0</v>
      </c>
      <c r="J3082">
        <v>0</v>
      </c>
      <c r="K3082">
        <v>0</v>
      </c>
      <c r="L3082">
        <v>0</v>
      </c>
      <c r="M3082">
        <v>0</v>
      </c>
    </row>
    <row r="3083" spans="1:13">
      <c r="A3083" t="s">
        <v>42</v>
      </c>
      <c r="B3083" s="158">
        <v>45990</v>
      </c>
      <c r="C3083">
        <v>0</v>
      </c>
      <c r="D3083">
        <v>0</v>
      </c>
      <c r="E3083">
        <v>0</v>
      </c>
      <c r="F3083">
        <v>0</v>
      </c>
      <c r="G3083">
        <v>0</v>
      </c>
      <c r="H3083">
        <v>0</v>
      </c>
      <c r="I3083">
        <v>0</v>
      </c>
      <c r="J3083">
        <v>0</v>
      </c>
      <c r="K3083">
        <v>0</v>
      </c>
      <c r="L3083">
        <v>0</v>
      </c>
      <c r="M3083">
        <v>0</v>
      </c>
    </row>
    <row r="3084" spans="1:13">
      <c r="A3084" t="s">
        <v>42</v>
      </c>
      <c r="B3084" s="158">
        <v>45991</v>
      </c>
      <c r="C3084">
        <v>0</v>
      </c>
      <c r="D3084">
        <v>0</v>
      </c>
      <c r="E3084">
        <v>0</v>
      </c>
      <c r="F3084">
        <v>0</v>
      </c>
      <c r="G3084">
        <v>0</v>
      </c>
      <c r="H3084">
        <v>0</v>
      </c>
      <c r="I3084">
        <v>0</v>
      </c>
      <c r="J3084">
        <v>0</v>
      </c>
      <c r="K3084">
        <v>0</v>
      </c>
      <c r="L3084">
        <v>0</v>
      </c>
      <c r="M3084">
        <v>0</v>
      </c>
    </row>
    <row r="3085" spans="1:13">
      <c r="A3085" t="s">
        <v>42</v>
      </c>
      <c r="B3085" s="158">
        <v>45992</v>
      </c>
      <c r="C3085">
        <v>0</v>
      </c>
      <c r="D3085">
        <v>0</v>
      </c>
      <c r="E3085">
        <v>0</v>
      </c>
      <c r="F3085">
        <v>0</v>
      </c>
      <c r="G3085">
        <v>0</v>
      </c>
      <c r="H3085">
        <v>0</v>
      </c>
      <c r="I3085">
        <v>0</v>
      </c>
      <c r="J3085">
        <v>0</v>
      </c>
      <c r="K3085">
        <v>0</v>
      </c>
      <c r="L3085">
        <v>0</v>
      </c>
      <c r="M3085">
        <v>0</v>
      </c>
    </row>
    <row r="3086" spans="1:13">
      <c r="A3086" t="s">
        <v>42</v>
      </c>
      <c r="B3086" s="158">
        <v>45993</v>
      </c>
      <c r="C3086">
        <v>0</v>
      </c>
      <c r="D3086">
        <v>0</v>
      </c>
      <c r="E3086">
        <v>0</v>
      </c>
      <c r="F3086">
        <v>0</v>
      </c>
      <c r="G3086">
        <v>0</v>
      </c>
      <c r="H3086">
        <v>0</v>
      </c>
      <c r="I3086">
        <v>0</v>
      </c>
      <c r="J3086">
        <v>0</v>
      </c>
      <c r="K3086">
        <v>0</v>
      </c>
      <c r="L3086">
        <v>0</v>
      </c>
      <c r="M3086">
        <v>0</v>
      </c>
    </row>
    <row r="3087" spans="1:13">
      <c r="A3087" t="s">
        <v>42</v>
      </c>
      <c r="B3087" s="158">
        <v>45994</v>
      </c>
      <c r="C3087">
        <v>0</v>
      </c>
      <c r="D3087">
        <v>0</v>
      </c>
      <c r="E3087">
        <v>0</v>
      </c>
      <c r="F3087">
        <v>0</v>
      </c>
      <c r="G3087">
        <v>0</v>
      </c>
      <c r="H3087">
        <v>0</v>
      </c>
      <c r="I3087">
        <v>0</v>
      </c>
      <c r="J3087">
        <v>0</v>
      </c>
      <c r="K3087">
        <v>0</v>
      </c>
      <c r="L3087">
        <v>0</v>
      </c>
      <c r="M3087">
        <v>0</v>
      </c>
    </row>
    <row r="3088" spans="1:13">
      <c r="A3088" t="s">
        <v>42</v>
      </c>
      <c r="B3088" s="158">
        <v>45995</v>
      </c>
      <c r="C3088">
        <v>0</v>
      </c>
      <c r="D3088">
        <v>0</v>
      </c>
      <c r="E3088">
        <v>0</v>
      </c>
      <c r="F3088">
        <v>0</v>
      </c>
      <c r="G3088">
        <v>0</v>
      </c>
      <c r="H3088">
        <v>0</v>
      </c>
      <c r="I3088">
        <v>0</v>
      </c>
      <c r="J3088">
        <v>0</v>
      </c>
      <c r="K3088">
        <v>0</v>
      </c>
      <c r="L3088">
        <v>0</v>
      </c>
      <c r="M3088">
        <v>0</v>
      </c>
    </row>
    <row r="3089" spans="1:13">
      <c r="A3089" t="s">
        <v>42</v>
      </c>
      <c r="B3089" s="158">
        <v>45996</v>
      </c>
      <c r="C3089">
        <v>0</v>
      </c>
      <c r="D3089">
        <v>0</v>
      </c>
      <c r="E3089">
        <v>0</v>
      </c>
      <c r="F3089">
        <v>0</v>
      </c>
      <c r="G3089">
        <v>0</v>
      </c>
      <c r="H3089">
        <v>0</v>
      </c>
      <c r="I3089">
        <v>0</v>
      </c>
      <c r="J3089">
        <v>0</v>
      </c>
      <c r="K3089">
        <v>0</v>
      </c>
      <c r="L3089">
        <v>0</v>
      </c>
      <c r="M3089">
        <v>0</v>
      </c>
    </row>
    <row r="3090" spans="1:13">
      <c r="A3090" t="s">
        <v>42</v>
      </c>
      <c r="B3090" s="158">
        <v>45997</v>
      </c>
      <c r="C3090">
        <v>0</v>
      </c>
      <c r="D3090">
        <v>0</v>
      </c>
      <c r="E3090">
        <v>0</v>
      </c>
      <c r="F3090">
        <v>0</v>
      </c>
      <c r="G3090">
        <v>0</v>
      </c>
      <c r="H3090">
        <v>0</v>
      </c>
      <c r="I3090">
        <v>0</v>
      </c>
      <c r="J3090">
        <v>0</v>
      </c>
      <c r="K3090">
        <v>0</v>
      </c>
      <c r="L3090">
        <v>0</v>
      </c>
      <c r="M3090">
        <v>0</v>
      </c>
    </row>
    <row r="3091" spans="1:13">
      <c r="A3091" t="s">
        <v>42</v>
      </c>
      <c r="B3091" s="158">
        <v>45998</v>
      </c>
      <c r="C3091">
        <v>0</v>
      </c>
      <c r="D3091">
        <v>0</v>
      </c>
      <c r="E3091">
        <v>0</v>
      </c>
      <c r="F3091">
        <v>0</v>
      </c>
      <c r="G3091">
        <v>0</v>
      </c>
      <c r="H3091">
        <v>0</v>
      </c>
      <c r="I3091">
        <v>0</v>
      </c>
      <c r="J3091">
        <v>0</v>
      </c>
      <c r="K3091">
        <v>0</v>
      </c>
      <c r="L3091">
        <v>0</v>
      </c>
      <c r="M3091">
        <v>0</v>
      </c>
    </row>
    <row r="3092" spans="1:13">
      <c r="A3092" t="s">
        <v>42</v>
      </c>
      <c r="B3092" s="158">
        <v>45999</v>
      </c>
      <c r="C3092">
        <v>0</v>
      </c>
      <c r="D3092">
        <v>0</v>
      </c>
      <c r="E3092">
        <v>0</v>
      </c>
      <c r="F3092">
        <v>0</v>
      </c>
      <c r="G3092">
        <v>0</v>
      </c>
      <c r="H3092">
        <v>0</v>
      </c>
      <c r="I3092">
        <v>0</v>
      </c>
      <c r="J3092">
        <v>0</v>
      </c>
      <c r="K3092">
        <v>0</v>
      </c>
      <c r="L3092">
        <v>0</v>
      </c>
      <c r="M3092">
        <v>0</v>
      </c>
    </row>
    <row r="3093" spans="1:13">
      <c r="A3093" t="s">
        <v>42</v>
      </c>
      <c r="B3093" s="158">
        <v>46000</v>
      </c>
      <c r="C3093">
        <v>0</v>
      </c>
      <c r="D3093">
        <v>0</v>
      </c>
      <c r="E3093">
        <v>0</v>
      </c>
      <c r="F3093">
        <v>0</v>
      </c>
      <c r="G3093">
        <v>0</v>
      </c>
      <c r="H3093">
        <v>0</v>
      </c>
      <c r="I3093">
        <v>0</v>
      </c>
      <c r="J3093">
        <v>0</v>
      </c>
      <c r="K3093">
        <v>0</v>
      </c>
      <c r="L3093">
        <v>0</v>
      </c>
      <c r="M3093">
        <v>0</v>
      </c>
    </row>
    <row r="3094" spans="1:13">
      <c r="A3094" t="s">
        <v>42</v>
      </c>
      <c r="B3094" s="158">
        <v>46001</v>
      </c>
      <c r="C3094">
        <v>0</v>
      </c>
      <c r="D3094">
        <v>0</v>
      </c>
      <c r="E3094">
        <v>0</v>
      </c>
      <c r="F3094">
        <v>0</v>
      </c>
      <c r="G3094">
        <v>0</v>
      </c>
      <c r="H3094">
        <v>0</v>
      </c>
      <c r="I3094">
        <v>0</v>
      </c>
      <c r="J3094">
        <v>0</v>
      </c>
      <c r="K3094">
        <v>0</v>
      </c>
      <c r="L3094">
        <v>0</v>
      </c>
      <c r="M3094">
        <v>0</v>
      </c>
    </row>
    <row r="3095" spans="1:13">
      <c r="A3095" t="s">
        <v>42</v>
      </c>
      <c r="B3095" s="158">
        <v>46002</v>
      </c>
      <c r="C3095">
        <v>0</v>
      </c>
      <c r="D3095">
        <v>0</v>
      </c>
      <c r="E3095">
        <v>0</v>
      </c>
      <c r="F3095">
        <v>0</v>
      </c>
      <c r="G3095">
        <v>0</v>
      </c>
      <c r="H3095">
        <v>0</v>
      </c>
      <c r="I3095">
        <v>0</v>
      </c>
      <c r="J3095">
        <v>0</v>
      </c>
      <c r="K3095">
        <v>0</v>
      </c>
      <c r="L3095">
        <v>0</v>
      </c>
      <c r="M3095">
        <v>0</v>
      </c>
    </row>
    <row r="3096" spans="1:13">
      <c r="A3096" t="s">
        <v>42</v>
      </c>
      <c r="B3096" s="158">
        <v>46003</v>
      </c>
      <c r="C3096">
        <v>0</v>
      </c>
      <c r="D3096">
        <v>0</v>
      </c>
      <c r="E3096">
        <v>0</v>
      </c>
      <c r="F3096">
        <v>0</v>
      </c>
      <c r="G3096">
        <v>0</v>
      </c>
      <c r="H3096">
        <v>0</v>
      </c>
      <c r="I3096">
        <v>0</v>
      </c>
      <c r="J3096">
        <v>0</v>
      </c>
      <c r="K3096">
        <v>0</v>
      </c>
      <c r="L3096">
        <v>0</v>
      </c>
      <c r="M3096">
        <v>0</v>
      </c>
    </row>
    <row r="3097" spans="1:13">
      <c r="A3097" t="s">
        <v>42</v>
      </c>
      <c r="B3097" s="158">
        <v>46004</v>
      </c>
      <c r="C3097">
        <v>0</v>
      </c>
      <c r="D3097">
        <v>0</v>
      </c>
      <c r="E3097">
        <v>0</v>
      </c>
      <c r="F3097">
        <v>0</v>
      </c>
      <c r="G3097">
        <v>0</v>
      </c>
      <c r="H3097">
        <v>0</v>
      </c>
      <c r="I3097">
        <v>0</v>
      </c>
      <c r="J3097">
        <v>0</v>
      </c>
      <c r="K3097">
        <v>0</v>
      </c>
      <c r="L3097">
        <v>0</v>
      </c>
      <c r="M3097">
        <v>0</v>
      </c>
    </row>
    <row r="3098" spans="1:13">
      <c r="A3098" t="s">
        <v>42</v>
      </c>
      <c r="B3098" s="158">
        <v>46005</v>
      </c>
      <c r="C3098">
        <v>0</v>
      </c>
      <c r="D3098">
        <v>0</v>
      </c>
      <c r="E3098">
        <v>0</v>
      </c>
      <c r="F3098">
        <v>0</v>
      </c>
      <c r="G3098">
        <v>0</v>
      </c>
      <c r="H3098">
        <v>0</v>
      </c>
      <c r="I3098">
        <v>0</v>
      </c>
      <c r="J3098">
        <v>0</v>
      </c>
      <c r="K3098">
        <v>0</v>
      </c>
      <c r="L3098">
        <v>0</v>
      </c>
      <c r="M3098">
        <v>0</v>
      </c>
    </row>
    <row r="3099" spans="1:13">
      <c r="A3099" t="s">
        <v>42</v>
      </c>
      <c r="B3099" s="158">
        <v>46006</v>
      </c>
      <c r="C3099">
        <v>0</v>
      </c>
      <c r="D3099">
        <v>0</v>
      </c>
      <c r="E3099">
        <v>0</v>
      </c>
      <c r="F3099">
        <v>0</v>
      </c>
      <c r="G3099">
        <v>0</v>
      </c>
      <c r="H3099">
        <v>0</v>
      </c>
      <c r="I3099">
        <v>0</v>
      </c>
      <c r="J3099">
        <v>0</v>
      </c>
      <c r="K3099">
        <v>0</v>
      </c>
      <c r="L3099">
        <v>0</v>
      </c>
      <c r="M3099">
        <v>0</v>
      </c>
    </row>
    <row r="3100" spans="1:13">
      <c r="A3100" t="s">
        <v>42</v>
      </c>
      <c r="B3100" s="158">
        <v>46007</v>
      </c>
      <c r="C3100">
        <v>0</v>
      </c>
      <c r="D3100">
        <v>0</v>
      </c>
      <c r="E3100">
        <v>0</v>
      </c>
      <c r="F3100">
        <v>0</v>
      </c>
      <c r="G3100">
        <v>0</v>
      </c>
      <c r="H3100">
        <v>0</v>
      </c>
      <c r="I3100">
        <v>0</v>
      </c>
      <c r="J3100">
        <v>0</v>
      </c>
      <c r="K3100">
        <v>0</v>
      </c>
      <c r="L3100">
        <v>0</v>
      </c>
      <c r="M3100">
        <v>0</v>
      </c>
    </row>
    <row r="3101" spans="1:13">
      <c r="A3101" t="s">
        <v>42</v>
      </c>
      <c r="B3101" s="158">
        <v>46008</v>
      </c>
      <c r="C3101">
        <v>0</v>
      </c>
      <c r="D3101">
        <v>0</v>
      </c>
      <c r="E3101">
        <v>0</v>
      </c>
      <c r="F3101">
        <v>0</v>
      </c>
      <c r="G3101">
        <v>0</v>
      </c>
      <c r="H3101">
        <v>0</v>
      </c>
      <c r="I3101">
        <v>0</v>
      </c>
      <c r="J3101">
        <v>0</v>
      </c>
      <c r="K3101">
        <v>0</v>
      </c>
      <c r="L3101">
        <v>0</v>
      </c>
      <c r="M3101">
        <v>0</v>
      </c>
    </row>
    <row r="3102" spans="1:13">
      <c r="A3102" t="s">
        <v>42</v>
      </c>
      <c r="B3102" s="158">
        <v>46009</v>
      </c>
      <c r="C3102">
        <v>0</v>
      </c>
      <c r="D3102">
        <v>0</v>
      </c>
      <c r="E3102">
        <v>0</v>
      </c>
      <c r="F3102">
        <v>0</v>
      </c>
      <c r="G3102">
        <v>0</v>
      </c>
      <c r="H3102">
        <v>0</v>
      </c>
      <c r="I3102">
        <v>0</v>
      </c>
      <c r="J3102">
        <v>0</v>
      </c>
      <c r="K3102">
        <v>0</v>
      </c>
      <c r="L3102">
        <v>0</v>
      </c>
      <c r="M3102">
        <v>0</v>
      </c>
    </row>
    <row r="3103" spans="1:13">
      <c r="A3103" t="s">
        <v>42</v>
      </c>
      <c r="B3103" s="158">
        <v>46010</v>
      </c>
      <c r="C3103">
        <v>0</v>
      </c>
      <c r="D3103">
        <v>0</v>
      </c>
      <c r="E3103">
        <v>0</v>
      </c>
      <c r="F3103">
        <v>0</v>
      </c>
      <c r="G3103">
        <v>0</v>
      </c>
      <c r="H3103">
        <v>0</v>
      </c>
      <c r="I3103">
        <v>0</v>
      </c>
      <c r="J3103">
        <v>0</v>
      </c>
      <c r="K3103">
        <v>0</v>
      </c>
      <c r="L3103">
        <v>0</v>
      </c>
      <c r="M3103">
        <v>0</v>
      </c>
    </row>
    <row r="3104" spans="1:13">
      <c r="A3104" t="s">
        <v>42</v>
      </c>
      <c r="B3104" s="158">
        <v>46011</v>
      </c>
      <c r="C3104">
        <v>0</v>
      </c>
      <c r="D3104">
        <v>0</v>
      </c>
      <c r="E3104">
        <v>0</v>
      </c>
      <c r="F3104">
        <v>0</v>
      </c>
      <c r="G3104">
        <v>0</v>
      </c>
      <c r="H3104">
        <v>0</v>
      </c>
      <c r="I3104">
        <v>0</v>
      </c>
      <c r="J3104">
        <v>0</v>
      </c>
      <c r="K3104">
        <v>0</v>
      </c>
      <c r="L3104">
        <v>0</v>
      </c>
      <c r="M3104">
        <v>0</v>
      </c>
    </row>
    <row r="3105" spans="1:13">
      <c r="A3105" t="s">
        <v>42</v>
      </c>
      <c r="B3105" s="158">
        <v>46012</v>
      </c>
      <c r="C3105">
        <v>0</v>
      </c>
      <c r="D3105">
        <v>0</v>
      </c>
      <c r="E3105">
        <v>0</v>
      </c>
      <c r="F3105">
        <v>0</v>
      </c>
      <c r="G3105">
        <v>0</v>
      </c>
      <c r="H3105">
        <v>0</v>
      </c>
      <c r="I3105">
        <v>0</v>
      </c>
      <c r="J3105">
        <v>0</v>
      </c>
      <c r="K3105">
        <v>0</v>
      </c>
      <c r="L3105">
        <v>0</v>
      </c>
      <c r="M3105">
        <v>0</v>
      </c>
    </row>
    <row r="3106" spans="1:13">
      <c r="A3106" t="s">
        <v>42</v>
      </c>
      <c r="B3106" s="158">
        <v>46013</v>
      </c>
      <c r="C3106">
        <v>0</v>
      </c>
      <c r="D3106">
        <v>0</v>
      </c>
      <c r="E3106">
        <v>0</v>
      </c>
      <c r="F3106">
        <v>0</v>
      </c>
      <c r="G3106">
        <v>0</v>
      </c>
      <c r="H3106">
        <v>0</v>
      </c>
      <c r="I3106">
        <v>0</v>
      </c>
      <c r="J3106">
        <v>0</v>
      </c>
      <c r="K3106">
        <v>0</v>
      </c>
      <c r="L3106">
        <v>0</v>
      </c>
      <c r="M3106">
        <v>0</v>
      </c>
    </row>
    <row r="3107" spans="1:13">
      <c r="A3107" t="s">
        <v>42</v>
      </c>
      <c r="B3107" s="158">
        <v>46014</v>
      </c>
      <c r="C3107">
        <v>0</v>
      </c>
      <c r="D3107">
        <v>0</v>
      </c>
      <c r="E3107">
        <v>0</v>
      </c>
      <c r="F3107">
        <v>0</v>
      </c>
      <c r="G3107">
        <v>0</v>
      </c>
      <c r="H3107">
        <v>0</v>
      </c>
      <c r="I3107">
        <v>0</v>
      </c>
      <c r="J3107">
        <v>0</v>
      </c>
      <c r="K3107">
        <v>0</v>
      </c>
      <c r="L3107">
        <v>0</v>
      </c>
      <c r="M3107">
        <v>0</v>
      </c>
    </row>
    <row r="3108" spans="1:13">
      <c r="A3108" t="s">
        <v>42</v>
      </c>
      <c r="B3108" s="158">
        <v>46015</v>
      </c>
      <c r="C3108">
        <v>0</v>
      </c>
      <c r="D3108">
        <v>0</v>
      </c>
      <c r="E3108">
        <v>0</v>
      </c>
      <c r="F3108">
        <v>0</v>
      </c>
      <c r="G3108">
        <v>0</v>
      </c>
      <c r="H3108">
        <v>0</v>
      </c>
      <c r="I3108">
        <v>0</v>
      </c>
      <c r="J3108">
        <v>0</v>
      </c>
      <c r="K3108">
        <v>0</v>
      </c>
      <c r="L3108">
        <v>0</v>
      </c>
      <c r="M3108">
        <v>0</v>
      </c>
    </row>
    <row r="3109" spans="1:13">
      <c r="A3109" t="s">
        <v>42</v>
      </c>
      <c r="B3109" s="158">
        <v>46016</v>
      </c>
      <c r="C3109">
        <v>0</v>
      </c>
      <c r="D3109">
        <v>0</v>
      </c>
      <c r="E3109">
        <v>0</v>
      </c>
      <c r="F3109">
        <v>0</v>
      </c>
      <c r="G3109">
        <v>0</v>
      </c>
      <c r="H3109">
        <v>0</v>
      </c>
      <c r="I3109">
        <v>0</v>
      </c>
      <c r="J3109">
        <v>0</v>
      </c>
      <c r="K3109">
        <v>0</v>
      </c>
      <c r="L3109">
        <v>0</v>
      </c>
      <c r="M3109">
        <v>0</v>
      </c>
    </row>
    <row r="3110" spans="1:13">
      <c r="A3110" t="s">
        <v>42</v>
      </c>
      <c r="B3110" s="158">
        <v>46017</v>
      </c>
      <c r="C3110">
        <v>0</v>
      </c>
      <c r="D3110">
        <v>0</v>
      </c>
      <c r="E3110">
        <v>0</v>
      </c>
      <c r="F3110">
        <v>0</v>
      </c>
      <c r="G3110">
        <v>0</v>
      </c>
      <c r="H3110">
        <v>0</v>
      </c>
      <c r="I3110">
        <v>0</v>
      </c>
      <c r="J3110">
        <v>0</v>
      </c>
      <c r="K3110">
        <v>0</v>
      </c>
      <c r="L3110">
        <v>0</v>
      </c>
      <c r="M3110">
        <v>0</v>
      </c>
    </row>
    <row r="3111" spans="1:13">
      <c r="A3111" t="s">
        <v>42</v>
      </c>
      <c r="B3111" s="158">
        <v>46018</v>
      </c>
      <c r="C3111">
        <v>0</v>
      </c>
      <c r="D3111">
        <v>0</v>
      </c>
      <c r="E3111">
        <v>0</v>
      </c>
      <c r="F3111">
        <v>0</v>
      </c>
      <c r="G3111">
        <v>0</v>
      </c>
      <c r="H3111">
        <v>0</v>
      </c>
      <c r="I3111">
        <v>0</v>
      </c>
      <c r="J3111">
        <v>0</v>
      </c>
      <c r="K3111">
        <v>0</v>
      </c>
      <c r="L3111">
        <v>0</v>
      </c>
      <c r="M3111">
        <v>0</v>
      </c>
    </row>
    <row r="3112" spans="1:13">
      <c r="A3112" t="s">
        <v>42</v>
      </c>
      <c r="B3112" s="158">
        <v>46019</v>
      </c>
      <c r="C3112">
        <v>0</v>
      </c>
      <c r="D3112">
        <v>0</v>
      </c>
      <c r="E3112">
        <v>0</v>
      </c>
      <c r="F3112">
        <v>0</v>
      </c>
      <c r="G3112">
        <v>0</v>
      </c>
      <c r="H3112">
        <v>0</v>
      </c>
      <c r="I3112">
        <v>0</v>
      </c>
      <c r="J3112">
        <v>0</v>
      </c>
      <c r="K3112">
        <v>0</v>
      </c>
      <c r="L3112">
        <v>0</v>
      </c>
      <c r="M3112">
        <v>0</v>
      </c>
    </row>
    <row r="3113" spans="1:13">
      <c r="A3113" t="s">
        <v>42</v>
      </c>
      <c r="B3113" s="158">
        <v>46020</v>
      </c>
      <c r="C3113">
        <v>0</v>
      </c>
      <c r="D3113">
        <v>0</v>
      </c>
      <c r="E3113">
        <v>0</v>
      </c>
      <c r="F3113">
        <v>0</v>
      </c>
      <c r="G3113">
        <v>0</v>
      </c>
      <c r="H3113">
        <v>0</v>
      </c>
      <c r="I3113">
        <v>0</v>
      </c>
      <c r="J3113">
        <v>0</v>
      </c>
      <c r="K3113">
        <v>0</v>
      </c>
      <c r="L3113">
        <v>0</v>
      </c>
      <c r="M3113">
        <v>0</v>
      </c>
    </row>
    <row r="3114" spans="1:13">
      <c r="A3114" t="s">
        <v>42</v>
      </c>
      <c r="B3114" s="158">
        <v>46021</v>
      </c>
      <c r="C3114">
        <v>0</v>
      </c>
      <c r="D3114">
        <v>0</v>
      </c>
      <c r="E3114">
        <v>0</v>
      </c>
      <c r="F3114">
        <v>0</v>
      </c>
      <c r="G3114">
        <v>0</v>
      </c>
      <c r="H3114">
        <v>0</v>
      </c>
      <c r="I3114">
        <v>0</v>
      </c>
      <c r="J3114">
        <v>0</v>
      </c>
      <c r="K3114">
        <v>0</v>
      </c>
      <c r="L3114">
        <v>0</v>
      </c>
      <c r="M3114">
        <v>0</v>
      </c>
    </row>
    <row r="3115" spans="1:13">
      <c r="A3115" t="s">
        <v>42</v>
      </c>
      <c r="B3115" s="158">
        <v>46022</v>
      </c>
      <c r="C3115">
        <v>0</v>
      </c>
      <c r="D3115">
        <v>0</v>
      </c>
      <c r="E3115">
        <v>0</v>
      </c>
      <c r="F3115">
        <v>0</v>
      </c>
      <c r="G3115">
        <v>0</v>
      </c>
      <c r="H3115">
        <v>0</v>
      </c>
      <c r="I3115">
        <v>0</v>
      </c>
      <c r="J3115">
        <v>0</v>
      </c>
      <c r="K3115">
        <v>0</v>
      </c>
      <c r="L3115">
        <v>0</v>
      </c>
      <c r="M3115">
        <v>0</v>
      </c>
    </row>
    <row r="3116" spans="1:13">
      <c r="A3116" t="s">
        <v>43</v>
      </c>
      <c r="B3116" s="158" cm="1">
        <f t="array" ref="B3116:M3214">+'PEDRO SALAS'!A5:L103</f>
        <v>45924</v>
      </c>
      <c r="C3116">
        <v>0</v>
      </c>
      <c r="D3116">
        <v>0</v>
      </c>
      <c r="E3116">
        <v>0</v>
      </c>
      <c r="F3116">
        <v>0</v>
      </c>
      <c r="G3116">
        <v>0</v>
      </c>
      <c r="H3116">
        <v>0</v>
      </c>
      <c r="I3116">
        <v>0</v>
      </c>
      <c r="J3116">
        <v>0</v>
      </c>
      <c r="K3116">
        <v>0</v>
      </c>
      <c r="L3116">
        <v>0</v>
      </c>
      <c r="M3116">
        <v>0</v>
      </c>
    </row>
    <row r="3117" spans="1:13">
      <c r="A3117" t="s">
        <v>43</v>
      </c>
      <c r="B3117" s="158">
        <v>45925</v>
      </c>
      <c r="C3117">
        <v>0</v>
      </c>
      <c r="D3117">
        <v>0</v>
      </c>
      <c r="E3117">
        <v>0</v>
      </c>
      <c r="F3117">
        <v>0</v>
      </c>
      <c r="G3117">
        <v>0</v>
      </c>
      <c r="H3117">
        <v>0</v>
      </c>
      <c r="I3117">
        <v>0</v>
      </c>
      <c r="J3117">
        <v>0</v>
      </c>
      <c r="K3117">
        <v>0</v>
      </c>
      <c r="L3117">
        <v>0</v>
      </c>
      <c r="M3117">
        <v>0</v>
      </c>
    </row>
    <row r="3118" spans="1:13">
      <c r="A3118" t="s">
        <v>43</v>
      </c>
      <c r="B3118" s="158">
        <v>45926</v>
      </c>
      <c r="C3118">
        <v>0</v>
      </c>
      <c r="D3118">
        <v>0</v>
      </c>
      <c r="E3118">
        <v>0</v>
      </c>
      <c r="F3118">
        <v>0</v>
      </c>
      <c r="G3118">
        <v>0</v>
      </c>
      <c r="H3118">
        <v>0</v>
      </c>
      <c r="I3118">
        <v>0</v>
      </c>
      <c r="J3118">
        <v>0</v>
      </c>
      <c r="K3118">
        <v>0</v>
      </c>
      <c r="L3118">
        <v>0</v>
      </c>
      <c r="M3118">
        <v>0</v>
      </c>
    </row>
    <row r="3119" spans="1:13">
      <c r="A3119" t="s">
        <v>43</v>
      </c>
      <c r="B3119" s="158">
        <v>45927</v>
      </c>
      <c r="C3119">
        <v>0</v>
      </c>
      <c r="D3119">
        <v>0</v>
      </c>
      <c r="E3119">
        <v>0</v>
      </c>
      <c r="F3119">
        <v>0</v>
      </c>
      <c r="G3119">
        <v>0</v>
      </c>
      <c r="H3119">
        <v>0</v>
      </c>
      <c r="I3119">
        <v>0</v>
      </c>
      <c r="J3119">
        <v>0</v>
      </c>
      <c r="K3119">
        <v>0</v>
      </c>
      <c r="L3119">
        <v>0</v>
      </c>
      <c r="M3119">
        <v>0</v>
      </c>
    </row>
    <row r="3120" spans="1:13">
      <c r="A3120" t="s">
        <v>43</v>
      </c>
      <c r="B3120" s="158">
        <v>45928</v>
      </c>
      <c r="C3120">
        <v>0</v>
      </c>
      <c r="D3120">
        <v>0</v>
      </c>
      <c r="E3120">
        <v>0</v>
      </c>
      <c r="F3120">
        <v>0</v>
      </c>
      <c r="G3120">
        <v>0</v>
      </c>
      <c r="H3120">
        <v>0</v>
      </c>
      <c r="I3120">
        <v>0</v>
      </c>
      <c r="J3120">
        <v>0</v>
      </c>
      <c r="K3120">
        <v>0</v>
      </c>
      <c r="L3120">
        <v>0</v>
      </c>
      <c r="M3120">
        <v>0</v>
      </c>
    </row>
    <row r="3121" spans="1:13">
      <c r="A3121" t="s">
        <v>43</v>
      </c>
      <c r="B3121" s="158">
        <v>45929</v>
      </c>
      <c r="C3121">
        <v>0</v>
      </c>
      <c r="D3121">
        <v>0</v>
      </c>
      <c r="E3121">
        <v>0</v>
      </c>
      <c r="F3121">
        <v>0</v>
      </c>
      <c r="G3121">
        <v>0</v>
      </c>
      <c r="H3121">
        <v>0</v>
      </c>
      <c r="I3121">
        <v>0</v>
      </c>
      <c r="J3121">
        <v>0</v>
      </c>
      <c r="K3121">
        <v>0</v>
      </c>
      <c r="L3121">
        <v>0</v>
      </c>
      <c r="M3121">
        <v>0</v>
      </c>
    </row>
    <row r="3122" spans="1:13">
      <c r="A3122" t="s">
        <v>43</v>
      </c>
      <c r="B3122" s="158">
        <v>45930</v>
      </c>
      <c r="C3122">
        <v>0</v>
      </c>
      <c r="D3122">
        <v>0</v>
      </c>
      <c r="E3122">
        <v>0</v>
      </c>
      <c r="F3122">
        <v>0</v>
      </c>
      <c r="G3122">
        <v>0</v>
      </c>
      <c r="H3122">
        <v>0</v>
      </c>
      <c r="I3122">
        <v>0</v>
      </c>
      <c r="J3122">
        <v>0</v>
      </c>
      <c r="K3122">
        <v>0</v>
      </c>
      <c r="L3122">
        <v>0</v>
      </c>
      <c r="M3122">
        <v>0</v>
      </c>
    </row>
    <row r="3123" spans="1:13">
      <c r="A3123" t="s">
        <v>43</v>
      </c>
      <c r="B3123" s="158">
        <v>45931</v>
      </c>
      <c r="C3123">
        <v>0</v>
      </c>
      <c r="D3123">
        <v>0</v>
      </c>
      <c r="E3123">
        <v>0</v>
      </c>
      <c r="F3123">
        <v>0</v>
      </c>
      <c r="G3123">
        <v>0</v>
      </c>
      <c r="H3123">
        <v>0</v>
      </c>
      <c r="I3123">
        <v>0</v>
      </c>
      <c r="J3123">
        <v>0</v>
      </c>
      <c r="K3123">
        <v>0</v>
      </c>
      <c r="L3123">
        <v>0</v>
      </c>
      <c r="M3123">
        <v>0</v>
      </c>
    </row>
    <row r="3124" spans="1:13">
      <c r="A3124" t="s">
        <v>43</v>
      </c>
      <c r="B3124" s="158">
        <v>45932</v>
      </c>
      <c r="C3124">
        <v>0</v>
      </c>
      <c r="D3124">
        <v>0</v>
      </c>
      <c r="E3124">
        <v>0</v>
      </c>
      <c r="F3124">
        <v>0</v>
      </c>
      <c r="G3124">
        <v>0</v>
      </c>
      <c r="H3124">
        <v>0</v>
      </c>
      <c r="I3124">
        <v>0</v>
      </c>
      <c r="J3124">
        <v>0</v>
      </c>
      <c r="K3124">
        <v>0</v>
      </c>
      <c r="L3124">
        <v>0</v>
      </c>
      <c r="M3124">
        <v>0</v>
      </c>
    </row>
    <row r="3125" spans="1:13">
      <c r="A3125" t="s">
        <v>43</v>
      </c>
      <c r="B3125" s="158">
        <v>45933</v>
      </c>
      <c r="C3125">
        <v>0</v>
      </c>
      <c r="D3125">
        <v>0</v>
      </c>
      <c r="E3125">
        <v>0</v>
      </c>
      <c r="F3125">
        <v>0</v>
      </c>
      <c r="G3125">
        <v>0</v>
      </c>
      <c r="H3125">
        <v>0</v>
      </c>
      <c r="I3125">
        <v>0</v>
      </c>
      <c r="J3125">
        <v>0</v>
      </c>
      <c r="K3125">
        <v>0</v>
      </c>
      <c r="L3125">
        <v>0</v>
      </c>
      <c r="M3125">
        <v>0</v>
      </c>
    </row>
    <row r="3126" spans="1:13">
      <c r="A3126" t="s">
        <v>43</v>
      </c>
      <c r="B3126" s="158">
        <v>45934</v>
      </c>
      <c r="C3126">
        <v>0</v>
      </c>
      <c r="D3126">
        <v>0</v>
      </c>
      <c r="E3126">
        <v>0</v>
      </c>
      <c r="F3126">
        <v>0</v>
      </c>
      <c r="G3126">
        <v>0</v>
      </c>
      <c r="H3126">
        <v>0</v>
      </c>
      <c r="I3126">
        <v>0</v>
      </c>
      <c r="J3126">
        <v>0</v>
      </c>
      <c r="K3126">
        <v>0</v>
      </c>
      <c r="L3126">
        <v>0</v>
      </c>
      <c r="M3126">
        <v>0</v>
      </c>
    </row>
    <row r="3127" spans="1:13">
      <c r="A3127" t="s">
        <v>43</v>
      </c>
      <c r="B3127" s="158">
        <v>45935</v>
      </c>
      <c r="C3127">
        <v>0</v>
      </c>
      <c r="D3127">
        <v>0</v>
      </c>
      <c r="E3127">
        <v>0</v>
      </c>
      <c r="F3127">
        <v>0</v>
      </c>
      <c r="G3127">
        <v>0</v>
      </c>
      <c r="H3127">
        <v>0</v>
      </c>
      <c r="I3127">
        <v>0</v>
      </c>
      <c r="J3127">
        <v>0</v>
      </c>
      <c r="K3127">
        <v>0</v>
      </c>
      <c r="L3127">
        <v>0</v>
      </c>
      <c r="M3127">
        <v>0</v>
      </c>
    </row>
    <row r="3128" spans="1:13">
      <c r="A3128" t="s">
        <v>43</v>
      </c>
      <c r="B3128" s="158">
        <v>45936</v>
      </c>
      <c r="C3128">
        <v>0</v>
      </c>
      <c r="D3128">
        <v>0</v>
      </c>
      <c r="E3128">
        <v>0</v>
      </c>
      <c r="F3128">
        <v>0</v>
      </c>
      <c r="G3128">
        <v>0</v>
      </c>
      <c r="H3128">
        <v>0</v>
      </c>
      <c r="I3128">
        <v>0</v>
      </c>
      <c r="J3128">
        <v>0</v>
      </c>
      <c r="K3128">
        <v>0</v>
      </c>
      <c r="L3128">
        <v>0</v>
      </c>
      <c r="M3128" t="str">
        <v>INGRESA 6/10/2025
CURVA DE APRENDIZAJE
PROCESO ORDENACION
GAVETA 47</v>
      </c>
    </row>
    <row r="3129" spans="1:13">
      <c r="A3129" t="s">
        <v>43</v>
      </c>
      <c r="B3129" s="158">
        <v>45937</v>
      </c>
      <c r="C3129">
        <v>1</v>
      </c>
      <c r="D3129">
        <v>0</v>
      </c>
      <c r="E3129">
        <v>0</v>
      </c>
      <c r="F3129">
        <v>0</v>
      </c>
      <c r="G3129">
        <v>0</v>
      </c>
      <c r="H3129">
        <v>0</v>
      </c>
      <c r="I3129">
        <v>0</v>
      </c>
      <c r="J3129">
        <v>0</v>
      </c>
      <c r="K3129">
        <v>0</v>
      </c>
      <c r="L3129">
        <v>0</v>
      </c>
      <c r="M3129" t="str">
        <v>GAVETA 47</v>
      </c>
    </row>
    <row r="3130" spans="1:13">
      <c r="A3130" t="s">
        <v>43</v>
      </c>
      <c r="B3130" s="158">
        <v>45938</v>
      </c>
      <c r="C3130">
        <v>1</v>
      </c>
      <c r="D3130">
        <v>0</v>
      </c>
      <c r="E3130">
        <v>0</v>
      </c>
      <c r="F3130">
        <v>0</v>
      </c>
      <c r="G3130">
        <v>0</v>
      </c>
      <c r="H3130">
        <v>0</v>
      </c>
      <c r="I3130">
        <v>0</v>
      </c>
      <c r="J3130">
        <v>0</v>
      </c>
      <c r="K3130">
        <v>0</v>
      </c>
      <c r="L3130">
        <v>0</v>
      </c>
      <c r="M3130" t="str">
        <v>GAVETA 61</v>
      </c>
    </row>
    <row r="3131" spans="1:13">
      <c r="A3131" t="s">
        <v>43</v>
      </c>
      <c r="B3131" s="158">
        <v>45939</v>
      </c>
      <c r="C3131">
        <v>0</v>
      </c>
      <c r="D3131">
        <v>0</v>
      </c>
      <c r="E3131">
        <v>0</v>
      </c>
      <c r="F3131">
        <v>0</v>
      </c>
      <c r="G3131">
        <v>0</v>
      </c>
      <c r="H3131">
        <v>0</v>
      </c>
      <c r="I3131">
        <v>0</v>
      </c>
      <c r="J3131">
        <v>0</v>
      </c>
      <c r="K3131">
        <v>0</v>
      </c>
      <c r="L3131">
        <v>0</v>
      </c>
      <c r="M3131">
        <v>0</v>
      </c>
    </row>
    <row r="3132" spans="1:13">
      <c r="A3132" t="s">
        <v>43</v>
      </c>
      <c r="B3132" s="158">
        <v>45940</v>
      </c>
      <c r="C3132">
        <v>1</v>
      </c>
      <c r="D3132">
        <v>0</v>
      </c>
      <c r="E3132">
        <v>0</v>
      </c>
      <c r="F3132">
        <v>0</v>
      </c>
      <c r="G3132">
        <v>0</v>
      </c>
      <c r="H3132">
        <v>0</v>
      </c>
      <c r="I3132">
        <v>0</v>
      </c>
      <c r="J3132">
        <v>0</v>
      </c>
      <c r="K3132">
        <v>0</v>
      </c>
      <c r="L3132">
        <v>0</v>
      </c>
      <c r="M3132" t="str">
        <v>GAVETA 72</v>
      </c>
    </row>
    <row r="3133" spans="1:13">
      <c r="A3133" t="s">
        <v>43</v>
      </c>
      <c r="B3133" s="158">
        <v>45941</v>
      </c>
      <c r="C3133">
        <v>0</v>
      </c>
      <c r="D3133">
        <v>0</v>
      </c>
      <c r="E3133">
        <v>0</v>
      </c>
      <c r="F3133">
        <v>0</v>
      </c>
      <c r="G3133">
        <v>0</v>
      </c>
      <c r="H3133">
        <v>0</v>
      </c>
      <c r="I3133">
        <v>0</v>
      </c>
      <c r="J3133">
        <v>0</v>
      </c>
      <c r="K3133">
        <v>0</v>
      </c>
      <c r="L3133">
        <v>0</v>
      </c>
      <c r="M3133">
        <v>0</v>
      </c>
    </row>
    <row r="3134" spans="1:13">
      <c r="A3134" t="s">
        <v>43</v>
      </c>
      <c r="B3134" s="158">
        <v>45942</v>
      </c>
      <c r="C3134">
        <v>0</v>
      </c>
      <c r="D3134">
        <v>0</v>
      </c>
      <c r="E3134">
        <v>0</v>
      </c>
      <c r="F3134">
        <v>0</v>
      </c>
      <c r="G3134">
        <v>0</v>
      </c>
      <c r="H3134">
        <v>0</v>
      </c>
      <c r="I3134">
        <v>0</v>
      </c>
      <c r="J3134">
        <v>0</v>
      </c>
      <c r="K3134">
        <v>0</v>
      </c>
      <c r="L3134">
        <v>0</v>
      </c>
      <c r="M3134">
        <v>0</v>
      </c>
    </row>
    <row r="3135" spans="1:13">
      <c r="A3135" t="s">
        <v>43</v>
      </c>
      <c r="B3135" s="158">
        <v>45943</v>
      </c>
      <c r="C3135">
        <v>0</v>
      </c>
      <c r="D3135">
        <v>0</v>
      </c>
      <c r="E3135">
        <v>0</v>
      </c>
      <c r="F3135">
        <v>0</v>
      </c>
      <c r="G3135">
        <v>0</v>
      </c>
      <c r="H3135">
        <v>0</v>
      </c>
      <c r="I3135">
        <v>0</v>
      </c>
      <c r="J3135">
        <v>0</v>
      </c>
      <c r="K3135">
        <v>0</v>
      </c>
      <c r="L3135">
        <v>0</v>
      </c>
      <c r="M3135">
        <v>0</v>
      </c>
    </row>
    <row r="3136" spans="1:13">
      <c r="A3136" t="s">
        <v>43</v>
      </c>
      <c r="B3136" s="158">
        <v>45944</v>
      </c>
      <c r="C3136">
        <v>1</v>
      </c>
      <c r="D3136">
        <v>0</v>
      </c>
      <c r="E3136">
        <v>0</v>
      </c>
      <c r="F3136">
        <v>0</v>
      </c>
      <c r="G3136">
        <v>0</v>
      </c>
      <c r="H3136">
        <v>0</v>
      </c>
      <c r="I3136">
        <v>0</v>
      </c>
      <c r="J3136">
        <v>0</v>
      </c>
      <c r="K3136">
        <v>0</v>
      </c>
      <c r="L3136">
        <v>0</v>
      </c>
      <c r="M3136" t="str">
        <v>GAVETA 82</v>
      </c>
    </row>
    <row r="3137" spans="1:13">
      <c r="A3137" t="s">
        <v>43</v>
      </c>
      <c r="B3137" s="158">
        <v>45945</v>
      </c>
      <c r="C3137">
        <v>1</v>
      </c>
      <c r="D3137">
        <v>0</v>
      </c>
      <c r="E3137">
        <v>0</v>
      </c>
      <c r="F3137">
        <v>0</v>
      </c>
      <c r="G3137">
        <v>0</v>
      </c>
      <c r="H3137">
        <v>0</v>
      </c>
      <c r="I3137">
        <v>0</v>
      </c>
      <c r="J3137">
        <v>0</v>
      </c>
      <c r="K3137">
        <v>0</v>
      </c>
      <c r="L3137">
        <v>0</v>
      </c>
      <c r="M3137" t="str">
        <v xml:space="preserve">GAVETA 94
SE REALIZA EL SEGUIMIENTO CON CORTE AL 15/10/2025 EVIDENCIANDO UN SALDO PENDIENTE DE 1 GAVETA DE ORDENACION </v>
      </c>
    </row>
    <row r="3138" spans="1:13">
      <c r="A3138" t="s">
        <v>43</v>
      </c>
      <c r="B3138" s="158">
        <v>45946</v>
      </c>
      <c r="C3138">
        <v>0</v>
      </c>
      <c r="D3138">
        <v>0</v>
      </c>
      <c r="E3138">
        <v>0</v>
      </c>
      <c r="F3138">
        <v>0</v>
      </c>
      <c r="G3138">
        <v>0</v>
      </c>
      <c r="H3138">
        <v>0</v>
      </c>
      <c r="I3138">
        <v>0</v>
      </c>
      <c r="J3138">
        <v>0</v>
      </c>
      <c r="K3138">
        <v>0</v>
      </c>
      <c r="L3138">
        <v>0</v>
      </c>
      <c r="M3138">
        <v>0</v>
      </c>
    </row>
    <row r="3139" spans="1:13">
      <c r="A3139" t="s">
        <v>43</v>
      </c>
      <c r="B3139" s="158">
        <v>45947</v>
      </c>
      <c r="C3139">
        <v>0</v>
      </c>
      <c r="D3139">
        <v>0</v>
      </c>
      <c r="E3139">
        <v>0</v>
      </c>
      <c r="F3139">
        <v>0</v>
      </c>
      <c r="G3139">
        <v>0</v>
      </c>
      <c r="H3139">
        <v>0</v>
      </c>
      <c r="I3139">
        <v>0</v>
      </c>
      <c r="J3139">
        <v>0</v>
      </c>
      <c r="K3139">
        <v>0</v>
      </c>
      <c r="L3139">
        <v>0</v>
      </c>
      <c r="M3139">
        <v>0</v>
      </c>
    </row>
    <row r="3140" spans="1:13">
      <c r="A3140" t="s">
        <v>43</v>
      </c>
      <c r="B3140" s="158">
        <v>45948</v>
      </c>
      <c r="C3140">
        <v>0</v>
      </c>
      <c r="D3140">
        <v>0</v>
      </c>
      <c r="E3140">
        <v>0</v>
      </c>
      <c r="F3140">
        <v>0</v>
      </c>
      <c r="G3140">
        <v>0</v>
      </c>
      <c r="H3140">
        <v>0</v>
      </c>
      <c r="I3140">
        <v>0</v>
      </c>
      <c r="J3140">
        <v>0</v>
      </c>
      <c r="K3140">
        <v>0</v>
      </c>
      <c r="L3140">
        <v>0</v>
      </c>
      <c r="M3140">
        <v>0</v>
      </c>
    </row>
    <row r="3141" spans="1:13">
      <c r="A3141" t="s">
        <v>43</v>
      </c>
      <c r="B3141" s="158">
        <v>45949</v>
      </c>
      <c r="C3141">
        <v>0</v>
      </c>
      <c r="D3141">
        <v>0</v>
      </c>
      <c r="E3141">
        <v>0</v>
      </c>
      <c r="F3141">
        <v>0</v>
      </c>
      <c r="G3141">
        <v>0</v>
      </c>
      <c r="H3141">
        <v>0</v>
      </c>
      <c r="I3141">
        <v>0</v>
      </c>
      <c r="J3141">
        <v>0</v>
      </c>
      <c r="K3141">
        <v>0</v>
      </c>
      <c r="L3141">
        <v>0</v>
      </c>
      <c r="M3141">
        <v>0</v>
      </c>
    </row>
    <row r="3142" spans="1:13">
      <c r="A3142" t="s">
        <v>43</v>
      </c>
      <c r="B3142" s="158">
        <v>45950</v>
      </c>
      <c r="C3142">
        <v>0</v>
      </c>
      <c r="D3142">
        <v>0</v>
      </c>
      <c r="E3142">
        <v>0</v>
      </c>
      <c r="F3142">
        <v>0</v>
      </c>
      <c r="G3142">
        <v>0</v>
      </c>
      <c r="H3142">
        <v>0</v>
      </c>
      <c r="I3142">
        <v>0</v>
      </c>
      <c r="J3142">
        <v>0</v>
      </c>
      <c r="K3142">
        <v>0</v>
      </c>
      <c r="L3142">
        <v>0</v>
      </c>
      <c r="M3142">
        <v>0</v>
      </c>
    </row>
    <row r="3143" spans="1:13">
      <c r="A3143" t="s">
        <v>43</v>
      </c>
      <c r="B3143" s="158">
        <v>45951</v>
      </c>
      <c r="C3143">
        <v>0</v>
      </c>
      <c r="D3143">
        <v>0</v>
      </c>
      <c r="E3143">
        <v>0</v>
      </c>
      <c r="F3143">
        <v>0</v>
      </c>
      <c r="G3143">
        <v>0</v>
      </c>
      <c r="H3143">
        <v>0</v>
      </c>
      <c r="I3143">
        <v>0</v>
      </c>
      <c r="J3143">
        <v>0</v>
      </c>
      <c r="K3143">
        <v>0</v>
      </c>
      <c r="L3143">
        <v>0</v>
      </c>
      <c r="M3143">
        <v>0</v>
      </c>
    </row>
    <row r="3144" spans="1:13">
      <c r="A3144" t="s">
        <v>43</v>
      </c>
      <c r="B3144" s="158">
        <v>45952</v>
      </c>
      <c r="C3144">
        <v>0</v>
      </c>
      <c r="D3144">
        <v>0</v>
      </c>
      <c r="E3144">
        <v>0</v>
      </c>
      <c r="F3144">
        <v>0</v>
      </c>
      <c r="G3144">
        <v>0</v>
      </c>
      <c r="H3144">
        <v>0</v>
      </c>
      <c r="I3144">
        <v>0</v>
      </c>
      <c r="J3144">
        <v>0</v>
      </c>
      <c r="K3144">
        <v>0</v>
      </c>
      <c r="L3144">
        <v>0</v>
      </c>
      <c r="M3144">
        <v>0</v>
      </c>
    </row>
    <row r="3145" spans="1:13">
      <c r="A3145" t="s">
        <v>43</v>
      </c>
      <c r="B3145" s="158">
        <v>45953</v>
      </c>
      <c r="C3145">
        <v>0</v>
      </c>
      <c r="D3145">
        <v>0</v>
      </c>
      <c r="E3145">
        <v>0</v>
      </c>
      <c r="F3145">
        <v>0</v>
      </c>
      <c r="G3145">
        <v>0</v>
      </c>
      <c r="H3145">
        <v>0</v>
      </c>
      <c r="I3145">
        <v>0</v>
      </c>
      <c r="J3145">
        <v>0</v>
      </c>
      <c r="K3145">
        <v>0</v>
      </c>
      <c r="L3145">
        <v>0</v>
      </c>
      <c r="M3145">
        <v>0</v>
      </c>
    </row>
    <row r="3146" spans="1:13">
      <c r="A3146" t="s">
        <v>43</v>
      </c>
      <c r="B3146" s="158">
        <v>45954</v>
      </c>
      <c r="C3146">
        <v>0</v>
      </c>
      <c r="D3146">
        <v>0</v>
      </c>
      <c r="E3146">
        <v>0</v>
      </c>
      <c r="F3146">
        <v>0</v>
      </c>
      <c r="G3146">
        <v>0</v>
      </c>
      <c r="H3146">
        <v>0</v>
      </c>
      <c r="I3146">
        <v>0</v>
      </c>
      <c r="J3146">
        <v>0</v>
      </c>
      <c r="K3146">
        <v>0</v>
      </c>
      <c r="L3146">
        <v>0</v>
      </c>
      <c r="M3146">
        <v>0</v>
      </c>
    </row>
    <row r="3147" spans="1:13">
      <c r="A3147" t="s">
        <v>43</v>
      </c>
      <c r="B3147" s="158">
        <v>45955</v>
      </c>
      <c r="C3147">
        <v>0</v>
      </c>
      <c r="D3147">
        <v>0</v>
      </c>
      <c r="E3147">
        <v>0</v>
      </c>
      <c r="F3147">
        <v>0</v>
      </c>
      <c r="G3147">
        <v>0</v>
      </c>
      <c r="H3147">
        <v>0</v>
      </c>
      <c r="I3147">
        <v>0</v>
      </c>
      <c r="J3147">
        <v>0</v>
      </c>
      <c r="K3147">
        <v>0</v>
      </c>
      <c r="L3147">
        <v>0</v>
      </c>
      <c r="M3147">
        <v>0</v>
      </c>
    </row>
    <row r="3148" spans="1:13">
      <c r="A3148" t="s">
        <v>43</v>
      </c>
      <c r="B3148" s="158">
        <v>45956</v>
      </c>
      <c r="C3148">
        <v>0</v>
      </c>
      <c r="D3148">
        <v>0</v>
      </c>
      <c r="E3148">
        <v>0</v>
      </c>
      <c r="F3148">
        <v>0</v>
      </c>
      <c r="G3148">
        <v>0</v>
      </c>
      <c r="H3148">
        <v>0</v>
      </c>
      <c r="I3148">
        <v>0</v>
      </c>
      <c r="J3148">
        <v>0</v>
      </c>
      <c r="K3148">
        <v>0</v>
      </c>
      <c r="L3148">
        <v>0</v>
      </c>
      <c r="M3148">
        <v>0</v>
      </c>
    </row>
    <row r="3149" spans="1:13">
      <c r="A3149" t="s">
        <v>43</v>
      </c>
      <c r="B3149" s="158">
        <v>45957</v>
      </c>
      <c r="C3149">
        <v>0</v>
      </c>
      <c r="D3149">
        <v>0</v>
      </c>
      <c r="E3149">
        <v>0</v>
      </c>
      <c r="F3149">
        <v>0</v>
      </c>
      <c r="G3149">
        <v>0</v>
      </c>
      <c r="H3149">
        <v>0</v>
      </c>
      <c r="I3149">
        <v>0</v>
      </c>
      <c r="J3149">
        <v>0</v>
      </c>
      <c r="K3149">
        <v>0</v>
      </c>
      <c r="L3149">
        <v>0</v>
      </c>
      <c r="M3149">
        <v>0</v>
      </c>
    </row>
    <row r="3150" spans="1:13">
      <c r="A3150" t="s">
        <v>43</v>
      </c>
      <c r="B3150" s="158">
        <v>45958</v>
      </c>
      <c r="C3150">
        <v>0</v>
      </c>
      <c r="D3150">
        <v>0</v>
      </c>
      <c r="E3150">
        <v>0</v>
      </c>
      <c r="F3150">
        <v>0</v>
      </c>
      <c r="G3150">
        <v>0</v>
      </c>
      <c r="H3150">
        <v>0</v>
      </c>
      <c r="I3150">
        <v>0</v>
      </c>
      <c r="J3150">
        <v>0</v>
      </c>
      <c r="K3150">
        <v>0</v>
      </c>
      <c r="L3150">
        <v>0</v>
      </c>
      <c r="M3150">
        <v>0</v>
      </c>
    </row>
    <row r="3151" spans="1:13">
      <c r="A3151" t="s">
        <v>43</v>
      </c>
      <c r="B3151" s="158">
        <v>45959</v>
      </c>
      <c r="C3151">
        <v>0</v>
      </c>
      <c r="D3151">
        <v>0</v>
      </c>
      <c r="E3151">
        <v>0</v>
      </c>
      <c r="F3151">
        <v>0</v>
      </c>
      <c r="G3151">
        <v>0</v>
      </c>
      <c r="H3151">
        <v>0</v>
      </c>
      <c r="I3151">
        <v>0</v>
      </c>
      <c r="J3151">
        <v>0</v>
      </c>
      <c r="K3151">
        <v>0</v>
      </c>
      <c r="L3151">
        <v>0</v>
      </c>
      <c r="M3151">
        <v>0</v>
      </c>
    </row>
    <row r="3152" spans="1:13">
      <c r="A3152" t="s">
        <v>43</v>
      </c>
      <c r="B3152" s="158">
        <v>45960</v>
      </c>
      <c r="C3152">
        <v>0</v>
      </c>
      <c r="D3152">
        <v>0</v>
      </c>
      <c r="E3152">
        <v>0</v>
      </c>
      <c r="F3152">
        <v>0</v>
      </c>
      <c r="G3152">
        <v>0</v>
      </c>
      <c r="H3152">
        <v>0</v>
      </c>
      <c r="I3152">
        <v>0</v>
      </c>
      <c r="J3152">
        <v>0</v>
      </c>
      <c r="K3152">
        <v>0</v>
      </c>
      <c r="L3152">
        <v>0</v>
      </c>
      <c r="M3152">
        <v>0</v>
      </c>
    </row>
    <row r="3153" spans="1:13">
      <c r="A3153" t="s">
        <v>43</v>
      </c>
      <c r="B3153" s="158">
        <v>45961</v>
      </c>
      <c r="C3153">
        <v>0</v>
      </c>
      <c r="D3153">
        <v>0</v>
      </c>
      <c r="E3153">
        <v>0</v>
      </c>
      <c r="F3153">
        <v>0</v>
      </c>
      <c r="G3153">
        <v>0</v>
      </c>
      <c r="H3153">
        <v>0</v>
      </c>
      <c r="I3153">
        <v>0</v>
      </c>
      <c r="J3153">
        <v>0</v>
      </c>
      <c r="K3153">
        <v>0</v>
      </c>
      <c r="L3153">
        <v>0</v>
      </c>
      <c r="M3153">
        <v>0</v>
      </c>
    </row>
    <row r="3154" spans="1:13">
      <c r="A3154" t="s">
        <v>43</v>
      </c>
      <c r="B3154" s="158">
        <v>45962</v>
      </c>
      <c r="C3154">
        <v>0</v>
      </c>
      <c r="D3154">
        <v>0</v>
      </c>
      <c r="E3154">
        <v>0</v>
      </c>
      <c r="F3154">
        <v>0</v>
      </c>
      <c r="G3154">
        <v>0</v>
      </c>
      <c r="H3154">
        <v>0</v>
      </c>
      <c r="I3154">
        <v>0</v>
      </c>
      <c r="J3154">
        <v>0</v>
      </c>
      <c r="K3154">
        <v>0</v>
      </c>
      <c r="L3154">
        <v>0</v>
      </c>
      <c r="M3154">
        <v>0</v>
      </c>
    </row>
    <row r="3155" spans="1:13">
      <c r="A3155" t="s">
        <v>43</v>
      </c>
      <c r="B3155" s="158">
        <v>45963</v>
      </c>
      <c r="C3155">
        <v>0</v>
      </c>
      <c r="D3155">
        <v>0</v>
      </c>
      <c r="E3155">
        <v>0</v>
      </c>
      <c r="F3155">
        <v>0</v>
      </c>
      <c r="G3155">
        <v>0</v>
      </c>
      <c r="H3155">
        <v>0</v>
      </c>
      <c r="I3155">
        <v>0</v>
      </c>
      <c r="J3155">
        <v>0</v>
      </c>
      <c r="K3155">
        <v>0</v>
      </c>
      <c r="L3155">
        <v>0</v>
      </c>
      <c r="M3155">
        <v>0</v>
      </c>
    </row>
    <row r="3156" spans="1:13">
      <c r="A3156" t="s">
        <v>43</v>
      </c>
      <c r="B3156" s="158">
        <v>45964</v>
      </c>
      <c r="C3156">
        <v>0</v>
      </c>
      <c r="D3156">
        <v>0</v>
      </c>
      <c r="E3156">
        <v>0</v>
      </c>
      <c r="F3156">
        <v>0</v>
      </c>
      <c r="G3156">
        <v>0</v>
      </c>
      <c r="H3156">
        <v>0</v>
      </c>
      <c r="I3156">
        <v>0</v>
      </c>
      <c r="J3156">
        <v>0</v>
      </c>
      <c r="K3156">
        <v>0</v>
      </c>
      <c r="L3156">
        <v>0</v>
      </c>
      <c r="M3156">
        <v>0</v>
      </c>
    </row>
    <row r="3157" spans="1:13">
      <c r="A3157" t="s">
        <v>43</v>
      </c>
      <c r="B3157" s="158">
        <v>45965</v>
      </c>
      <c r="C3157">
        <v>0</v>
      </c>
      <c r="D3157">
        <v>0</v>
      </c>
      <c r="E3157">
        <v>0</v>
      </c>
      <c r="F3157">
        <v>0</v>
      </c>
      <c r="G3157">
        <v>0</v>
      </c>
      <c r="H3157">
        <v>0</v>
      </c>
      <c r="I3157">
        <v>0</v>
      </c>
      <c r="J3157">
        <v>0</v>
      </c>
      <c r="K3157">
        <v>0</v>
      </c>
      <c r="L3157">
        <v>0</v>
      </c>
      <c r="M3157">
        <v>0</v>
      </c>
    </row>
    <row r="3158" spans="1:13">
      <c r="A3158" t="s">
        <v>43</v>
      </c>
      <c r="B3158" s="158">
        <v>45966</v>
      </c>
      <c r="C3158">
        <v>0</v>
      </c>
      <c r="D3158">
        <v>0</v>
      </c>
      <c r="E3158">
        <v>0</v>
      </c>
      <c r="F3158">
        <v>0</v>
      </c>
      <c r="G3158">
        <v>0</v>
      </c>
      <c r="H3158">
        <v>0</v>
      </c>
      <c r="I3158">
        <v>0</v>
      </c>
      <c r="J3158">
        <v>0</v>
      </c>
      <c r="K3158">
        <v>0</v>
      </c>
      <c r="L3158">
        <v>0</v>
      </c>
      <c r="M3158">
        <v>0</v>
      </c>
    </row>
    <row r="3159" spans="1:13">
      <c r="A3159" t="s">
        <v>43</v>
      </c>
      <c r="B3159" s="158">
        <v>45967</v>
      </c>
      <c r="C3159">
        <v>0</v>
      </c>
      <c r="D3159">
        <v>0</v>
      </c>
      <c r="E3159">
        <v>0</v>
      </c>
      <c r="F3159">
        <v>0</v>
      </c>
      <c r="G3159">
        <v>0</v>
      </c>
      <c r="H3159">
        <v>0</v>
      </c>
      <c r="I3159">
        <v>0</v>
      </c>
      <c r="J3159">
        <v>0</v>
      </c>
      <c r="K3159">
        <v>0</v>
      </c>
      <c r="L3159">
        <v>0</v>
      </c>
      <c r="M3159">
        <v>0</v>
      </c>
    </row>
    <row r="3160" spans="1:13">
      <c r="A3160" t="s">
        <v>43</v>
      </c>
      <c r="B3160" s="158">
        <v>45968</v>
      </c>
      <c r="C3160">
        <v>0</v>
      </c>
      <c r="D3160">
        <v>0</v>
      </c>
      <c r="E3160">
        <v>0</v>
      </c>
      <c r="F3160">
        <v>0</v>
      </c>
      <c r="G3160">
        <v>0</v>
      </c>
      <c r="H3160">
        <v>0</v>
      </c>
      <c r="I3160">
        <v>0</v>
      </c>
      <c r="J3160">
        <v>0</v>
      </c>
      <c r="K3160">
        <v>0</v>
      </c>
      <c r="L3160">
        <v>0</v>
      </c>
      <c r="M3160">
        <v>0</v>
      </c>
    </row>
    <row r="3161" spans="1:13">
      <c r="A3161" t="s">
        <v>43</v>
      </c>
      <c r="B3161" s="158">
        <v>45969</v>
      </c>
      <c r="C3161">
        <v>0</v>
      </c>
      <c r="D3161">
        <v>0</v>
      </c>
      <c r="E3161">
        <v>0</v>
      </c>
      <c r="F3161">
        <v>0</v>
      </c>
      <c r="G3161">
        <v>0</v>
      </c>
      <c r="H3161">
        <v>0</v>
      </c>
      <c r="I3161">
        <v>0</v>
      </c>
      <c r="J3161">
        <v>0</v>
      </c>
      <c r="K3161">
        <v>0</v>
      </c>
      <c r="L3161">
        <v>0</v>
      </c>
      <c r="M3161">
        <v>0</v>
      </c>
    </row>
    <row r="3162" spans="1:13">
      <c r="A3162" t="s">
        <v>43</v>
      </c>
      <c r="B3162" s="158">
        <v>45970</v>
      </c>
      <c r="C3162">
        <v>0</v>
      </c>
      <c r="D3162">
        <v>0</v>
      </c>
      <c r="E3162">
        <v>0</v>
      </c>
      <c r="F3162">
        <v>0</v>
      </c>
      <c r="G3162">
        <v>0</v>
      </c>
      <c r="H3162">
        <v>0</v>
      </c>
      <c r="I3162">
        <v>0</v>
      </c>
      <c r="J3162">
        <v>0</v>
      </c>
      <c r="K3162">
        <v>0</v>
      </c>
      <c r="L3162">
        <v>0</v>
      </c>
      <c r="M3162">
        <v>0</v>
      </c>
    </row>
    <row r="3163" spans="1:13">
      <c r="A3163" t="s">
        <v>43</v>
      </c>
      <c r="B3163" s="158">
        <v>45971</v>
      </c>
      <c r="C3163">
        <v>0</v>
      </c>
      <c r="D3163">
        <v>0</v>
      </c>
      <c r="E3163">
        <v>0</v>
      </c>
      <c r="F3163">
        <v>0</v>
      </c>
      <c r="G3163">
        <v>0</v>
      </c>
      <c r="H3163">
        <v>0</v>
      </c>
      <c r="I3163">
        <v>0</v>
      </c>
      <c r="J3163">
        <v>0</v>
      </c>
      <c r="K3163">
        <v>0</v>
      </c>
      <c r="L3163">
        <v>0</v>
      </c>
      <c r="M3163">
        <v>0</v>
      </c>
    </row>
    <row r="3164" spans="1:13">
      <c r="A3164" t="s">
        <v>43</v>
      </c>
      <c r="B3164" s="158">
        <v>45972</v>
      </c>
      <c r="C3164">
        <v>0</v>
      </c>
      <c r="D3164">
        <v>0</v>
      </c>
      <c r="E3164">
        <v>0</v>
      </c>
      <c r="F3164">
        <v>0</v>
      </c>
      <c r="G3164">
        <v>0</v>
      </c>
      <c r="H3164">
        <v>0</v>
      </c>
      <c r="I3164">
        <v>0</v>
      </c>
      <c r="J3164">
        <v>0</v>
      </c>
      <c r="K3164">
        <v>0</v>
      </c>
      <c r="L3164">
        <v>0</v>
      </c>
      <c r="M3164">
        <v>0</v>
      </c>
    </row>
    <row r="3165" spans="1:13">
      <c r="A3165" t="s">
        <v>43</v>
      </c>
      <c r="B3165" s="158">
        <v>45973</v>
      </c>
      <c r="C3165">
        <v>0</v>
      </c>
      <c r="D3165">
        <v>0</v>
      </c>
      <c r="E3165">
        <v>0</v>
      </c>
      <c r="F3165">
        <v>0</v>
      </c>
      <c r="G3165">
        <v>0</v>
      </c>
      <c r="H3165">
        <v>0</v>
      </c>
      <c r="I3165">
        <v>0</v>
      </c>
      <c r="J3165">
        <v>0</v>
      </c>
      <c r="K3165">
        <v>0</v>
      </c>
      <c r="L3165">
        <v>0</v>
      </c>
      <c r="M3165">
        <v>0</v>
      </c>
    </row>
    <row r="3166" spans="1:13">
      <c r="A3166" t="s">
        <v>43</v>
      </c>
      <c r="B3166" s="158">
        <v>45974</v>
      </c>
      <c r="C3166">
        <v>0</v>
      </c>
      <c r="D3166">
        <v>0</v>
      </c>
      <c r="E3166">
        <v>0</v>
      </c>
      <c r="F3166">
        <v>0</v>
      </c>
      <c r="G3166">
        <v>0</v>
      </c>
      <c r="H3166">
        <v>0</v>
      </c>
      <c r="I3166">
        <v>0</v>
      </c>
      <c r="J3166">
        <v>0</v>
      </c>
      <c r="K3166">
        <v>0</v>
      </c>
      <c r="L3166">
        <v>0</v>
      </c>
      <c r="M3166">
        <v>0</v>
      </c>
    </row>
    <row r="3167" spans="1:13">
      <c r="A3167" t="s">
        <v>43</v>
      </c>
      <c r="B3167" s="158">
        <v>45975</v>
      </c>
      <c r="C3167">
        <v>0</v>
      </c>
      <c r="D3167">
        <v>0</v>
      </c>
      <c r="E3167">
        <v>0</v>
      </c>
      <c r="F3167">
        <v>0</v>
      </c>
      <c r="G3167">
        <v>0</v>
      </c>
      <c r="H3167">
        <v>0</v>
      </c>
      <c r="I3167">
        <v>0</v>
      </c>
      <c r="J3167">
        <v>0</v>
      </c>
      <c r="K3167">
        <v>0</v>
      </c>
      <c r="L3167">
        <v>0</v>
      </c>
      <c r="M3167">
        <v>0</v>
      </c>
    </row>
    <row r="3168" spans="1:13">
      <c r="A3168" t="s">
        <v>43</v>
      </c>
      <c r="B3168" s="158">
        <v>45976</v>
      </c>
      <c r="C3168">
        <v>0</v>
      </c>
      <c r="D3168">
        <v>0</v>
      </c>
      <c r="E3168">
        <v>0</v>
      </c>
      <c r="F3168">
        <v>0</v>
      </c>
      <c r="G3168">
        <v>0</v>
      </c>
      <c r="H3168">
        <v>0</v>
      </c>
      <c r="I3168">
        <v>0</v>
      </c>
      <c r="J3168">
        <v>0</v>
      </c>
      <c r="K3168">
        <v>0</v>
      </c>
      <c r="L3168">
        <v>0</v>
      </c>
      <c r="M3168">
        <v>0</v>
      </c>
    </row>
    <row r="3169" spans="1:13">
      <c r="A3169" t="s">
        <v>43</v>
      </c>
      <c r="B3169" s="158">
        <v>45977</v>
      </c>
      <c r="C3169">
        <v>0</v>
      </c>
      <c r="D3169">
        <v>0</v>
      </c>
      <c r="E3169">
        <v>0</v>
      </c>
      <c r="F3169">
        <v>0</v>
      </c>
      <c r="G3169">
        <v>0</v>
      </c>
      <c r="H3169">
        <v>0</v>
      </c>
      <c r="I3169">
        <v>0</v>
      </c>
      <c r="J3169">
        <v>0</v>
      </c>
      <c r="K3169">
        <v>0</v>
      </c>
      <c r="L3169">
        <v>0</v>
      </c>
      <c r="M3169">
        <v>0</v>
      </c>
    </row>
    <row r="3170" spans="1:13">
      <c r="A3170" t="s">
        <v>43</v>
      </c>
      <c r="B3170" s="158">
        <v>45978</v>
      </c>
      <c r="C3170">
        <v>0</v>
      </c>
      <c r="D3170">
        <v>0</v>
      </c>
      <c r="E3170">
        <v>0</v>
      </c>
      <c r="F3170">
        <v>0</v>
      </c>
      <c r="G3170">
        <v>0</v>
      </c>
      <c r="H3170">
        <v>0</v>
      </c>
      <c r="I3170">
        <v>0</v>
      </c>
      <c r="J3170">
        <v>0</v>
      </c>
      <c r="K3170">
        <v>0</v>
      </c>
      <c r="L3170">
        <v>0</v>
      </c>
      <c r="M3170">
        <v>0</v>
      </c>
    </row>
    <row r="3171" spans="1:13">
      <c r="A3171" t="s">
        <v>43</v>
      </c>
      <c r="B3171" s="158">
        <v>45979</v>
      </c>
      <c r="C3171">
        <v>0</v>
      </c>
      <c r="D3171">
        <v>0</v>
      </c>
      <c r="E3171">
        <v>0</v>
      </c>
      <c r="F3171">
        <v>0</v>
      </c>
      <c r="G3171">
        <v>0</v>
      </c>
      <c r="H3171">
        <v>0</v>
      </c>
      <c r="I3171">
        <v>0</v>
      </c>
      <c r="J3171">
        <v>0</v>
      </c>
      <c r="K3171">
        <v>0</v>
      </c>
      <c r="L3171">
        <v>0</v>
      </c>
      <c r="M3171">
        <v>0</v>
      </c>
    </row>
    <row r="3172" spans="1:13">
      <c r="A3172" t="s">
        <v>43</v>
      </c>
      <c r="B3172" s="158">
        <v>45980</v>
      </c>
      <c r="C3172">
        <v>0</v>
      </c>
      <c r="D3172">
        <v>0</v>
      </c>
      <c r="E3172">
        <v>0</v>
      </c>
      <c r="F3172">
        <v>0</v>
      </c>
      <c r="G3172">
        <v>0</v>
      </c>
      <c r="H3172">
        <v>0</v>
      </c>
      <c r="I3172">
        <v>0</v>
      </c>
      <c r="J3172">
        <v>0</v>
      </c>
      <c r="K3172">
        <v>0</v>
      </c>
      <c r="L3172">
        <v>0</v>
      </c>
      <c r="M3172">
        <v>0</v>
      </c>
    </row>
    <row r="3173" spans="1:13">
      <c r="A3173" t="s">
        <v>43</v>
      </c>
      <c r="B3173" s="158">
        <v>45981</v>
      </c>
      <c r="C3173">
        <v>0</v>
      </c>
      <c r="D3173">
        <v>0</v>
      </c>
      <c r="E3173">
        <v>0</v>
      </c>
      <c r="F3173">
        <v>0</v>
      </c>
      <c r="G3173">
        <v>0</v>
      </c>
      <c r="H3173">
        <v>0</v>
      </c>
      <c r="I3173">
        <v>0</v>
      </c>
      <c r="J3173">
        <v>0</v>
      </c>
      <c r="K3173">
        <v>0</v>
      </c>
      <c r="L3173">
        <v>0</v>
      </c>
      <c r="M3173">
        <v>0</v>
      </c>
    </row>
    <row r="3174" spans="1:13">
      <c r="A3174" t="s">
        <v>43</v>
      </c>
      <c r="B3174" s="158">
        <v>45982</v>
      </c>
      <c r="C3174">
        <v>0</v>
      </c>
      <c r="D3174">
        <v>0</v>
      </c>
      <c r="E3174">
        <v>0</v>
      </c>
      <c r="F3174">
        <v>0</v>
      </c>
      <c r="G3174">
        <v>0</v>
      </c>
      <c r="H3174">
        <v>0</v>
      </c>
      <c r="I3174">
        <v>0</v>
      </c>
      <c r="J3174">
        <v>0</v>
      </c>
      <c r="K3174">
        <v>0</v>
      </c>
      <c r="L3174">
        <v>0</v>
      </c>
      <c r="M3174">
        <v>0</v>
      </c>
    </row>
    <row r="3175" spans="1:13">
      <c r="A3175" t="s">
        <v>43</v>
      </c>
      <c r="B3175" s="158">
        <v>45983</v>
      </c>
      <c r="C3175">
        <v>0</v>
      </c>
      <c r="D3175">
        <v>0</v>
      </c>
      <c r="E3175">
        <v>0</v>
      </c>
      <c r="F3175">
        <v>0</v>
      </c>
      <c r="G3175">
        <v>0</v>
      </c>
      <c r="H3175">
        <v>0</v>
      </c>
      <c r="I3175">
        <v>0</v>
      </c>
      <c r="J3175">
        <v>0</v>
      </c>
      <c r="K3175">
        <v>0</v>
      </c>
      <c r="L3175">
        <v>0</v>
      </c>
      <c r="M3175">
        <v>0</v>
      </c>
    </row>
    <row r="3176" spans="1:13">
      <c r="A3176" t="s">
        <v>43</v>
      </c>
      <c r="B3176" s="158">
        <v>45984</v>
      </c>
      <c r="C3176">
        <v>0</v>
      </c>
      <c r="D3176">
        <v>0</v>
      </c>
      <c r="E3176">
        <v>0</v>
      </c>
      <c r="F3176">
        <v>0</v>
      </c>
      <c r="G3176">
        <v>0</v>
      </c>
      <c r="H3176">
        <v>0</v>
      </c>
      <c r="I3176">
        <v>0</v>
      </c>
      <c r="J3176">
        <v>0</v>
      </c>
      <c r="K3176">
        <v>0</v>
      </c>
      <c r="L3176">
        <v>0</v>
      </c>
      <c r="M3176">
        <v>0</v>
      </c>
    </row>
    <row r="3177" spans="1:13">
      <c r="A3177" t="s">
        <v>43</v>
      </c>
      <c r="B3177" s="158">
        <v>45985</v>
      </c>
      <c r="C3177">
        <v>0</v>
      </c>
      <c r="D3177">
        <v>0</v>
      </c>
      <c r="E3177">
        <v>0</v>
      </c>
      <c r="F3177">
        <v>0</v>
      </c>
      <c r="G3177">
        <v>0</v>
      </c>
      <c r="H3177">
        <v>0</v>
      </c>
      <c r="I3177">
        <v>0</v>
      </c>
      <c r="J3177">
        <v>0</v>
      </c>
      <c r="K3177">
        <v>0</v>
      </c>
      <c r="L3177">
        <v>0</v>
      </c>
      <c r="M3177">
        <v>0</v>
      </c>
    </row>
    <row r="3178" spans="1:13">
      <c r="A3178" t="s">
        <v>43</v>
      </c>
      <c r="B3178" s="158">
        <v>45986</v>
      </c>
      <c r="C3178">
        <v>0</v>
      </c>
      <c r="D3178">
        <v>0</v>
      </c>
      <c r="E3178">
        <v>0</v>
      </c>
      <c r="F3178">
        <v>0</v>
      </c>
      <c r="G3178">
        <v>0</v>
      </c>
      <c r="H3178">
        <v>0</v>
      </c>
      <c r="I3178">
        <v>0</v>
      </c>
      <c r="J3178">
        <v>0</v>
      </c>
      <c r="K3178">
        <v>0</v>
      </c>
      <c r="L3178">
        <v>0</v>
      </c>
      <c r="M3178">
        <v>0</v>
      </c>
    </row>
    <row r="3179" spans="1:13">
      <c r="A3179" t="s">
        <v>43</v>
      </c>
      <c r="B3179" s="158">
        <v>45987</v>
      </c>
      <c r="C3179">
        <v>0</v>
      </c>
      <c r="D3179">
        <v>0</v>
      </c>
      <c r="E3179">
        <v>0</v>
      </c>
      <c r="F3179">
        <v>0</v>
      </c>
      <c r="G3179">
        <v>0</v>
      </c>
      <c r="H3179">
        <v>0</v>
      </c>
      <c r="I3179">
        <v>0</v>
      </c>
      <c r="J3179">
        <v>0</v>
      </c>
      <c r="K3179">
        <v>0</v>
      </c>
      <c r="L3179">
        <v>0</v>
      </c>
      <c r="M3179">
        <v>0</v>
      </c>
    </row>
    <row r="3180" spans="1:13">
      <c r="A3180" t="s">
        <v>43</v>
      </c>
      <c r="B3180" s="158">
        <v>45988</v>
      </c>
      <c r="C3180">
        <v>0</v>
      </c>
      <c r="D3180">
        <v>0</v>
      </c>
      <c r="E3180">
        <v>0</v>
      </c>
      <c r="F3180">
        <v>0</v>
      </c>
      <c r="G3180">
        <v>0</v>
      </c>
      <c r="H3180">
        <v>0</v>
      </c>
      <c r="I3180">
        <v>0</v>
      </c>
      <c r="J3180">
        <v>0</v>
      </c>
      <c r="K3180">
        <v>0</v>
      </c>
      <c r="L3180">
        <v>0</v>
      </c>
      <c r="M3180">
        <v>0</v>
      </c>
    </row>
    <row r="3181" spans="1:13">
      <c r="A3181" t="s">
        <v>43</v>
      </c>
      <c r="B3181" s="158">
        <v>45989</v>
      </c>
      <c r="C3181">
        <v>0</v>
      </c>
      <c r="D3181">
        <v>0</v>
      </c>
      <c r="E3181">
        <v>0</v>
      </c>
      <c r="F3181">
        <v>0</v>
      </c>
      <c r="G3181">
        <v>0</v>
      </c>
      <c r="H3181">
        <v>0</v>
      </c>
      <c r="I3181">
        <v>0</v>
      </c>
      <c r="J3181">
        <v>0</v>
      </c>
      <c r="K3181">
        <v>0</v>
      </c>
      <c r="L3181">
        <v>0</v>
      </c>
      <c r="M3181">
        <v>0</v>
      </c>
    </row>
    <row r="3182" spans="1:13">
      <c r="A3182" t="s">
        <v>43</v>
      </c>
      <c r="B3182" s="158">
        <v>45990</v>
      </c>
      <c r="C3182">
        <v>0</v>
      </c>
      <c r="D3182">
        <v>0</v>
      </c>
      <c r="E3182">
        <v>0</v>
      </c>
      <c r="F3182">
        <v>0</v>
      </c>
      <c r="G3182">
        <v>0</v>
      </c>
      <c r="H3182">
        <v>0</v>
      </c>
      <c r="I3182">
        <v>0</v>
      </c>
      <c r="J3182">
        <v>0</v>
      </c>
      <c r="K3182">
        <v>0</v>
      </c>
      <c r="L3182">
        <v>0</v>
      </c>
      <c r="M3182">
        <v>0</v>
      </c>
    </row>
    <row r="3183" spans="1:13">
      <c r="A3183" t="s">
        <v>43</v>
      </c>
      <c r="B3183" s="158">
        <v>45991</v>
      </c>
      <c r="C3183">
        <v>0</v>
      </c>
      <c r="D3183">
        <v>0</v>
      </c>
      <c r="E3183">
        <v>0</v>
      </c>
      <c r="F3183">
        <v>0</v>
      </c>
      <c r="G3183">
        <v>0</v>
      </c>
      <c r="H3183">
        <v>0</v>
      </c>
      <c r="I3183">
        <v>0</v>
      </c>
      <c r="J3183">
        <v>0</v>
      </c>
      <c r="K3183">
        <v>0</v>
      </c>
      <c r="L3183">
        <v>0</v>
      </c>
      <c r="M3183">
        <v>0</v>
      </c>
    </row>
    <row r="3184" spans="1:13">
      <c r="A3184" t="s">
        <v>43</v>
      </c>
      <c r="B3184" s="158">
        <v>45992</v>
      </c>
      <c r="C3184">
        <v>0</v>
      </c>
      <c r="D3184">
        <v>0</v>
      </c>
      <c r="E3184">
        <v>0</v>
      </c>
      <c r="F3184">
        <v>0</v>
      </c>
      <c r="G3184">
        <v>0</v>
      </c>
      <c r="H3184">
        <v>0</v>
      </c>
      <c r="I3184">
        <v>0</v>
      </c>
      <c r="J3184">
        <v>0</v>
      </c>
      <c r="K3184">
        <v>0</v>
      </c>
      <c r="L3184">
        <v>0</v>
      </c>
      <c r="M3184">
        <v>0</v>
      </c>
    </row>
    <row r="3185" spans="1:13">
      <c r="A3185" t="s">
        <v>43</v>
      </c>
      <c r="B3185" s="158">
        <v>45993</v>
      </c>
      <c r="C3185">
        <v>0</v>
      </c>
      <c r="D3185">
        <v>0</v>
      </c>
      <c r="E3185">
        <v>0</v>
      </c>
      <c r="F3185">
        <v>0</v>
      </c>
      <c r="G3185">
        <v>0</v>
      </c>
      <c r="H3185">
        <v>0</v>
      </c>
      <c r="I3185">
        <v>0</v>
      </c>
      <c r="J3185">
        <v>0</v>
      </c>
      <c r="K3185">
        <v>0</v>
      </c>
      <c r="L3185">
        <v>0</v>
      </c>
      <c r="M3185">
        <v>0</v>
      </c>
    </row>
    <row r="3186" spans="1:13">
      <c r="A3186" t="s">
        <v>43</v>
      </c>
      <c r="B3186" s="158">
        <v>45994</v>
      </c>
      <c r="C3186">
        <v>0</v>
      </c>
      <c r="D3186">
        <v>0</v>
      </c>
      <c r="E3186">
        <v>0</v>
      </c>
      <c r="F3186">
        <v>0</v>
      </c>
      <c r="G3186">
        <v>0</v>
      </c>
      <c r="H3186">
        <v>0</v>
      </c>
      <c r="I3186">
        <v>0</v>
      </c>
      <c r="J3186">
        <v>0</v>
      </c>
      <c r="K3186">
        <v>0</v>
      </c>
      <c r="L3186">
        <v>0</v>
      </c>
      <c r="M3186">
        <v>0</v>
      </c>
    </row>
    <row r="3187" spans="1:13">
      <c r="A3187" t="s">
        <v>43</v>
      </c>
      <c r="B3187" s="158">
        <v>45995</v>
      </c>
      <c r="C3187">
        <v>0</v>
      </c>
      <c r="D3187">
        <v>0</v>
      </c>
      <c r="E3187">
        <v>0</v>
      </c>
      <c r="F3187">
        <v>0</v>
      </c>
      <c r="G3187">
        <v>0</v>
      </c>
      <c r="H3187">
        <v>0</v>
      </c>
      <c r="I3187">
        <v>0</v>
      </c>
      <c r="J3187">
        <v>0</v>
      </c>
      <c r="K3187">
        <v>0</v>
      </c>
      <c r="L3187">
        <v>0</v>
      </c>
      <c r="M3187">
        <v>0</v>
      </c>
    </row>
    <row r="3188" spans="1:13">
      <c r="A3188" t="s">
        <v>43</v>
      </c>
      <c r="B3188" s="158">
        <v>45996</v>
      </c>
      <c r="C3188">
        <v>0</v>
      </c>
      <c r="D3188">
        <v>0</v>
      </c>
      <c r="E3188">
        <v>0</v>
      </c>
      <c r="F3188">
        <v>0</v>
      </c>
      <c r="G3188">
        <v>0</v>
      </c>
      <c r="H3188">
        <v>0</v>
      </c>
      <c r="I3188">
        <v>0</v>
      </c>
      <c r="J3188">
        <v>0</v>
      </c>
      <c r="K3188">
        <v>0</v>
      </c>
      <c r="L3188">
        <v>0</v>
      </c>
      <c r="M3188">
        <v>0</v>
      </c>
    </row>
    <row r="3189" spans="1:13">
      <c r="A3189" t="s">
        <v>43</v>
      </c>
      <c r="B3189" s="158">
        <v>45997</v>
      </c>
      <c r="C3189">
        <v>0</v>
      </c>
      <c r="D3189">
        <v>0</v>
      </c>
      <c r="E3189">
        <v>0</v>
      </c>
      <c r="F3189">
        <v>0</v>
      </c>
      <c r="G3189">
        <v>0</v>
      </c>
      <c r="H3189">
        <v>0</v>
      </c>
      <c r="I3189">
        <v>0</v>
      </c>
      <c r="J3189">
        <v>0</v>
      </c>
      <c r="K3189">
        <v>0</v>
      </c>
      <c r="L3189">
        <v>0</v>
      </c>
      <c r="M3189">
        <v>0</v>
      </c>
    </row>
    <row r="3190" spans="1:13">
      <c r="A3190" t="s">
        <v>43</v>
      </c>
      <c r="B3190" s="158">
        <v>45998</v>
      </c>
      <c r="C3190">
        <v>0</v>
      </c>
      <c r="D3190">
        <v>0</v>
      </c>
      <c r="E3190">
        <v>0</v>
      </c>
      <c r="F3190">
        <v>0</v>
      </c>
      <c r="G3190">
        <v>0</v>
      </c>
      <c r="H3190">
        <v>0</v>
      </c>
      <c r="I3190">
        <v>0</v>
      </c>
      <c r="J3190">
        <v>0</v>
      </c>
      <c r="K3190">
        <v>0</v>
      </c>
      <c r="L3190">
        <v>0</v>
      </c>
      <c r="M3190">
        <v>0</v>
      </c>
    </row>
    <row r="3191" spans="1:13">
      <c r="A3191" t="s">
        <v>43</v>
      </c>
      <c r="B3191" s="158">
        <v>45999</v>
      </c>
      <c r="C3191">
        <v>0</v>
      </c>
      <c r="D3191">
        <v>0</v>
      </c>
      <c r="E3191">
        <v>0</v>
      </c>
      <c r="F3191">
        <v>0</v>
      </c>
      <c r="G3191">
        <v>0</v>
      </c>
      <c r="H3191">
        <v>0</v>
      </c>
      <c r="I3191">
        <v>0</v>
      </c>
      <c r="J3191">
        <v>0</v>
      </c>
      <c r="K3191">
        <v>0</v>
      </c>
      <c r="L3191">
        <v>0</v>
      </c>
      <c r="M3191">
        <v>0</v>
      </c>
    </row>
    <row r="3192" spans="1:13">
      <c r="A3192" t="s">
        <v>43</v>
      </c>
      <c r="B3192" s="158">
        <v>46000</v>
      </c>
      <c r="C3192">
        <v>0</v>
      </c>
      <c r="D3192">
        <v>0</v>
      </c>
      <c r="E3192">
        <v>0</v>
      </c>
      <c r="F3192">
        <v>0</v>
      </c>
      <c r="G3192">
        <v>0</v>
      </c>
      <c r="H3192">
        <v>0</v>
      </c>
      <c r="I3192">
        <v>0</v>
      </c>
      <c r="J3192">
        <v>0</v>
      </c>
      <c r="K3192">
        <v>0</v>
      </c>
      <c r="L3192">
        <v>0</v>
      </c>
      <c r="M3192">
        <v>0</v>
      </c>
    </row>
    <row r="3193" spans="1:13">
      <c r="A3193" t="s">
        <v>43</v>
      </c>
      <c r="B3193" s="158">
        <v>46001</v>
      </c>
      <c r="C3193">
        <v>0</v>
      </c>
      <c r="D3193">
        <v>0</v>
      </c>
      <c r="E3193">
        <v>0</v>
      </c>
      <c r="F3193">
        <v>0</v>
      </c>
      <c r="G3193">
        <v>0</v>
      </c>
      <c r="H3193">
        <v>0</v>
      </c>
      <c r="I3193">
        <v>0</v>
      </c>
      <c r="J3193">
        <v>0</v>
      </c>
      <c r="K3193">
        <v>0</v>
      </c>
      <c r="L3193">
        <v>0</v>
      </c>
      <c r="M3193">
        <v>0</v>
      </c>
    </row>
    <row r="3194" spans="1:13">
      <c r="A3194" t="s">
        <v>43</v>
      </c>
      <c r="B3194" s="158">
        <v>46002</v>
      </c>
      <c r="C3194">
        <v>0</v>
      </c>
      <c r="D3194">
        <v>0</v>
      </c>
      <c r="E3194">
        <v>0</v>
      </c>
      <c r="F3194">
        <v>0</v>
      </c>
      <c r="G3194">
        <v>0</v>
      </c>
      <c r="H3194">
        <v>0</v>
      </c>
      <c r="I3194">
        <v>0</v>
      </c>
      <c r="J3194">
        <v>0</v>
      </c>
      <c r="K3194">
        <v>0</v>
      </c>
      <c r="L3194">
        <v>0</v>
      </c>
      <c r="M3194">
        <v>0</v>
      </c>
    </row>
    <row r="3195" spans="1:13">
      <c r="A3195" t="s">
        <v>43</v>
      </c>
      <c r="B3195" s="158">
        <v>46003</v>
      </c>
      <c r="C3195">
        <v>0</v>
      </c>
      <c r="D3195">
        <v>0</v>
      </c>
      <c r="E3195">
        <v>0</v>
      </c>
      <c r="F3195">
        <v>0</v>
      </c>
      <c r="G3195">
        <v>0</v>
      </c>
      <c r="H3195">
        <v>0</v>
      </c>
      <c r="I3195">
        <v>0</v>
      </c>
      <c r="J3195">
        <v>0</v>
      </c>
      <c r="K3195">
        <v>0</v>
      </c>
      <c r="L3195">
        <v>0</v>
      </c>
      <c r="M3195">
        <v>0</v>
      </c>
    </row>
    <row r="3196" spans="1:13">
      <c r="A3196" t="s">
        <v>43</v>
      </c>
      <c r="B3196" s="158">
        <v>46004</v>
      </c>
      <c r="C3196">
        <v>0</v>
      </c>
      <c r="D3196">
        <v>0</v>
      </c>
      <c r="E3196">
        <v>0</v>
      </c>
      <c r="F3196">
        <v>0</v>
      </c>
      <c r="G3196">
        <v>0</v>
      </c>
      <c r="H3196">
        <v>0</v>
      </c>
      <c r="I3196">
        <v>0</v>
      </c>
      <c r="J3196">
        <v>0</v>
      </c>
      <c r="K3196">
        <v>0</v>
      </c>
      <c r="L3196">
        <v>0</v>
      </c>
      <c r="M3196">
        <v>0</v>
      </c>
    </row>
    <row r="3197" spans="1:13">
      <c r="A3197" t="s">
        <v>43</v>
      </c>
      <c r="B3197" s="158">
        <v>46005</v>
      </c>
      <c r="C3197">
        <v>0</v>
      </c>
      <c r="D3197">
        <v>0</v>
      </c>
      <c r="E3197">
        <v>0</v>
      </c>
      <c r="F3197">
        <v>0</v>
      </c>
      <c r="G3197">
        <v>0</v>
      </c>
      <c r="H3197">
        <v>0</v>
      </c>
      <c r="I3197">
        <v>0</v>
      </c>
      <c r="J3197">
        <v>0</v>
      </c>
      <c r="K3197">
        <v>0</v>
      </c>
      <c r="L3197">
        <v>0</v>
      </c>
      <c r="M3197">
        <v>0</v>
      </c>
    </row>
    <row r="3198" spans="1:13">
      <c r="A3198" t="s">
        <v>43</v>
      </c>
      <c r="B3198" s="158">
        <v>46006</v>
      </c>
      <c r="C3198">
        <v>0</v>
      </c>
      <c r="D3198">
        <v>0</v>
      </c>
      <c r="E3198">
        <v>0</v>
      </c>
      <c r="F3198">
        <v>0</v>
      </c>
      <c r="G3198">
        <v>0</v>
      </c>
      <c r="H3198">
        <v>0</v>
      </c>
      <c r="I3198">
        <v>0</v>
      </c>
      <c r="J3198">
        <v>0</v>
      </c>
      <c r="K3198">
        <v>0</v>
      </c>
      <c r="L3198">
        <v>0</v>
      </c>
      <c r="M3198">
        <v>0</v>
      </c>
    </row>
    <row r="3199" spans="1:13">
      <c r="A3199" t="s">
        <v>43</v>
      </c>
      <c r="B3199" s="158">
        <v>46007</v>
      </c>
      <c r="C3199">
        <v>0</v>
      </c>
      <c r="D3199">
        <v>0</v>
      </c>
      <c r="E3199">
        <v>0</v>
      </c>
      <c r="F3199">
        <v>0</v>
      </c>
      <c r="G3199">
        <v>0</v>
      </c>
      <c r="H3199">
        <v>0</v>
      </c>
      <c r="I3199">
        <v>0</v>
      </c>
      <c r="J3199">
        <v>0</v>
      </c>
      <c r="K3199">
        <v>0</v>
      </c>
      <c r="L3199">
        <v>0</v>
      </c>
      <c r="M3199">
        <v>0</v>
      </c>
    </row>
    <row r="3200" spans="1:13">
      <c r="A3200" t="s">
        <v>43</v>
      </c>
      <c r="B3200" s="158">
        <v>46008</v>
      </c>
      <c r="C3200">
        <v>0</v>
      </c>
      <c r="D3200">
        <v>0</v>
      </c>
      <c r="E3200">
        <v>0</v>
      </c>
      <c r="F3200">
        <v>0</v>
      </c>
      <c r="G3200">
        <v>0</v>
      </c>
      <c r="H3200">
        <v>0</v>
      </c>
      <c r="I3200">
        <v>0</v>
      </c>
      <c r="J3200">
        <v>0</v>
      </c>
      <c r="K3200">
        <v>0</v>
      </c>
      <c r="L3200">
        <v>0</v>
      </c>
      <c r="M3200">
        <v>0</v>
      </c>
    </row>
    <row r="3201" spans="1:13">
      <c r="A3201" t="s">
        <v>43</v>
      </c>
      <c r="B3201" s="158">
        <v>46009</v>
      </c>
      <c r="C3201">
        <v>0</v>
      </c>
      <c r="D3201">
        <v>0</v>
      </c>
      <c r="E3201">
        <v>0</v>
      </c>
      <c r="F3201">
        <v>0</v>
      </c>
      <c r="G3201">
        <v>0</v>
      </c>
      <c r="H3201">
        <v>0</v>
      </c>
      <c r="I3201">
        <v>0</v>
      </c>
      <c r="J3201">
        <v>0</v>
      </c>
      <c r="K3201">
        <v>0</v>
      </c>
      <c r="L3201">
        <v>0</v>
      </c>
      <c r="M3201">
        <v>0</v>
      </c>
    </row>
    <row r="3202" spans="1:13">
      <c r="A3202" t="s">
        <v>43</v>
      </c>
      <c r="B3202" s="158">
        <v>46010</v>
      </c>
      <c r="C3202">
        <v>0</v>
      </c>
      <c r="D3202">
        <v>0</v>
      </c>
      <c r="E3202">
        <v>0</v>
      </c>
      <c r="F3202">
        <v>0</v>
      </c>
      <c r="G3202">
        <v>0</v>
      </c>
      <c r="H3202">
        <v>0</v>
      </c>
      <c r="I3202">
        <v>0</v>
      </c>
      <c r="J3202">
        <v>0</v>
      </c>
      <c r="K3202">
        <v>0</v>
      </c>
      <c r="L3202">
        <v>0</v>
      </c>
      <c r="M3202">
        <v>0</v>
      </c>
    </row>
    <row r="3203" spans="1:13">
      <c r="A3203" t="s">
        <v>43</v>
      </c>
      <c r="B3203" s="158">
        <v>46011</v>
      </c>
      <c r="C3203">
        <v>0</v>
      </c>
      <c r="D3203">
        <v>0</v>
      </c>
      <c r="E3203">
        <v>0</v>
      </c>
      <c r="F3203">
        <v>0</v>
      </c>
      <c r="G3203">
        <v>0</v>
      </c>
      <c r="H3203">
        <v>0</v>
      </c>
      <c r="I3203">
        <v>0</v>
      </c>
      <c r="J3203">
        <v>0</v>
      </c>
      <c r="K3203">
        <v>0</v>
      </c>
      <c r="L3203">
        <v>0</v>
      </c>
      <c r="M3203">
        <v>0</v>
      </c>
    </row>
    <row r="3204" spans="1:13">
      <c r="A3204" t="s">
        <v>43</v>
      </c>
      <c r="B3204" s="158">
        <v>46012</v>
      </c>
      <c r="C3204">
        <v>0</v>
      </c>
      <c r="D3204">
        <v>0</v>
      </c>
      <c r="E3204">
        <v>0</v>
      </c>
      <c r="F3204">
        <v>0</v>
      </c>
      <c r="G3204">
        <v>0</v>
      </c>
      <c r="H3204">
        <v>0</v>
      </c>
      <c r="I3204">
        <v>0</v>
      </c>
      <c r="J3204">
        <v>0</v>
      </c>
      <c r="K3204">
        <v>0</v>
      </c>
      <c r="L3204">
        <v>0</v>
      </c>
      <c r="M3204">
        <v>0</v>
      </c>
    </row>
    <row r="3205" spans="1:13">
      <c r="A3205" t="s">
        <v>43</v>
      </c>
      <c r="B3205" s="158">
        <v>46013</v>
      </c>
      <c r="C3205">
        <v>0</v>
      </c>
      <c r="D3205">
        <v>0</v>
      </c>
      <c r="E3205">
        <v>0</v>
      </c>
      <c r="F3205">
        <v>0</v>
      </c>
      <c r="G3205">
        <v>0</v>
      </c>
      <c r="H3205">
        <v>0</v>
      </c>
      <c r="I3205">
        <v>0</v>
      </c>
      <c r="J3205">
        <v>0</v>
      </c>
      <c r="K3205">
        <v>0</v>
      </c>
      <c r="L3205">
        <v>0</v>
      </c>
      <c r="M3205">
        <v>0</v>
      </c>
    </row>
    <row r="3206" spans="1:13">
      <c r="A3206" t="s">
        <v>43</v>
      </c>
      <c r="B3206" s="158">
        <v>46014</v>
      </c>
      <c r="C3206">
        <v>0</v>
      </c>
      <c r="D3206">
        <v>0</v>
      </c>
      <c r="E3206">
        <v>0</v>
      </c>
      <c r="F3206">
        <v>0</v>
      </c>
      <c r="G3206">
        <v>0</v>
      </c>
      <c r="H3206">
        <v>0</v>
      </c>
      <c r="I3206">
        <v>0</v>
      </c>
      <c r="J3206">
        <v>0</v>
      </c>
      <c r="K3206">
        <v>0</v>
      </c>
      <c r="L3206">
        <v>0</v>
      </c>
      <c r="M3206">
        <v>0</v>
      </c>
    </row>
    <row r="3207" spans="1:13">
      <c r="A3207" t="s">
        <v>43</v>
      </c>
      <c r="B3207" s="158">
        <v>46015</v>
      </c>
      <c r="C3207">
        <v>0</v>
      </c>
      <c r="D3207">
        <v>0</v>
      </c>
      <c r="E3207">
        <v>0</v>
      </c>
      <c r="F3207">
        <v>0</v>
      </c>
      <c r="G3207">
        <v>0</v>
      </c>
      <c r="H3207">
        <v>0</v>
      </c>
      <c r="I3207">
        <v>0</v>
      </c>
      <c r="J3207">
        <v>0</v>
      </c>
      <c r="K3207">
        <v>0</v>
      </c>
      <c r="L3207">
        <v>0</v>
      </c>
      <c r="M3207">
        <v>0</v>
      </c>
    </row>
    <row r="3208" spans="1:13">
      <c r="A3208" t="s">
        <v>43</v>
      </c>
      <c r="B3208" s="158">
        <v>46016</v>
      </c>
      <c r="C3208">
        <v>0</v>
      </c>
      <c r="D3208">
        <v>0</v>
      </c>
      <c r="E3208">
        <v>0</v>
      </c>
      <c r="F3208">
        <v>0</v>
      </c>
      <c r="G3208">
        <v>0</v>
      </c>
      <c r="H3208">
        <v>0</v>
      </c>
      <c r="I3208">
        <v>0</v>
      </c>
      <c r="J3208">
        <v>0</v>
      </c>
      <c r="K3208">
        <v>0</v>
      </c>
      <c r="L3208">
        <v>0</v>
      </c>
      <c r="M3208">
        <v>0</v>
      </c>
    </row>
    <row r="3209" spans="1:13">
      <c r="A3209" t="s">
        <v>43</v>
      </c>
      <c r="B3209" s="158">
        <v>46017</v>
      </c>
      <c r="C3209">
        <v>0</v>
      </c>
      <c r="D3209">
        <v>0</v>
      </c>
      <c r="E3209">
        <v>0</v>
      </c>
      <c r="F3209">
        <v>0</v>
      </c>
      <c r="G3209">
        <v>0</v>
      </c>
      <c r="H3209">
        <v>0</v>
      </c>
      <c r="I3209">
        <v>0</v>
      </c>
      <c r="J3209">
        <v>0</v>
      </c>
      <c r="K3209">
        <v>0</v>
      </c>
      <c r="L3209">
        <v>0</v>
      </c>
      <c r="M3209">
        <v>0</v>
      </c>
    </row>
    <row r="3210" spans="1:13">
      <c r="A3210" t="s">
        <v>43</v>
      </c>
      <c r="B3210" s="158">
        <v>46018</v>
      </c>
      <c r="C3210">
        <v>0</v>
      </c>
      <c r="D3210">
        <v>0</v>
      </c>
      <c r="E3210">
        <v>0</v>
      </c>
      <c r="F3210">
        <v>0</v>
      </c>
      <c r="G3210">
        <v>0</v>
      </c>
      <c r="H3210">
        <v>0</v>
      </c>
      <c r="I3210">
        <v>0</v>
      </c>
      <c r="J3210">
        <v>0</v>
      </c>
      <c r="K3210">
        <v>0</v>
      </c>
      <c r="L3210">
        <v>0</v>
      </c>
      <c r="M3210">
        <v>0</v>
      </c>
    </row>
    <row r="3211" spans="1:13">
      <c r="A3211" t="s">
        <v>43</v>
      </c>
      <c r="B3211" s="158">
        <v>46019</v>
      </c>
      <c r="C3211">
        <v>0</v>
      </c>
      <c r="D3211">
        <v>0</v>
      </c>
      <c r="E3211">
        <v>0</v>
      </c>
      <c r="F3211">
        <v>0</v>
      </c>
      <c r="G3211">
        <v>0</v>
      </c>
      <c r="H3211">
        <v>0</v>
      </c>
      <c r="I3211">
        <v>0</v>
      </c>
      <c r="J3211">
        <v>0</v>
      </c>
      <c r="K3211">
        <v>0</v>
      </c>
      <c r="L3211">
        <v>0</v>
      </c>
      <c r="M3211">
        <v>0</v>
      </c>
    </row>
    <row r="3212" spans="1:13">
      <c r="A3212" t="s">
        <v>43</v>
      </c>
      <c r="B3212" s="158">
        <v>46020</v>
      </c>
      <c r="C3212">
        <v>0</v>
      </c>
      <c r="D3212">
        <v>0</v>
      </c>
      <c r="E3212">
        <v>0</v>
      </c>
      <c r="F3212">
        <v>0</v>
      </c>
      <c r="G3212">
        <v>0</v>
      </c>
      <c r="H3212">
        <v>0</v>
      </c>
      <c r="I3212">
        <v>0</v>
      </c>
      <c r="J3212">
        <v>0</v>
      </c>
      <c r="K3212">
        <v>0</v>
      </c>
      <c r="L3212">
        <v>0</v>
      </c>
      <c r="M3212">
        <v>0</v>
      </c>
    </row>
    <row r="3213" spans="1:13">
      <c r="A3213" t="s">
        <v>43</v>
      </c>
      <c r="B3213" s="158">
        <v>46021</v>
      </c>
      <c r="C3213">
        <v>0</v>
      </c>
      <c r="D3213">
        <v>0</v>
      </c>
      <c r="E3213">
        <v>0</v>
      </c>
      <c r="F3213">
        <v>0</v>
      </c>
      <c r="G3213">
        <v>0</v>
      </c>
      <c r="H3213">
        <v>0</v>
      </c>
      <c r="I3213">
        <v>0</v>
      </c>
      <c r="J3213">
        <v>0</v>
      </c>
      <c r="K3213">
        <v>0</v>
      </c>
      <c r="L3213">
        <v>0</v>
      </c>
      <c r="M3213">
        <v>0</v>
      </c>
    </row>
    <row r="3214" spans="1:13">
      <c r="A3214" t="s">
        <v>43</v>
      </c>
      <c r="B3214" s="158">
        <v>46022</v>
      </c>
      <c r="C3214">
        <v>0</v>
      </c>
      <c r="D3214">
        <v>0</v>
      </c>
      <c r="E3214">
        <v>0</v>
      </c>
      <c r="F3214">
        <v>0</v>
      </c>
      <c r="G3214">
        <v>0</v>
      </c>
      <c r="H3214">
        <v>0</v>
      </c>
      <c r="I3214">
        <v>0</v>
      </c>
      <c r="J3214">
        <v>0</v>
      </c>
      <c r="K3214">
        <v>0</v>
      </c>
      <c r="L3214">
        <v>0</v>
      </c>
      <c r="M3214">
        <v>0</v>
      </c>
    </row>
    <row r="3215" spans="1:13">
      <c r="A3215" t="s">
        <v>44</v>
      </c>
      <c r="B3215" s="158" cm="1">
        <f t="array" ref="B3215:M3313">+'ANGELICA ORTIZ'!A5:L103</f>
        <v>45924</v>
      </c>
      <c r="C3215">
        <v>0</v>
      </c>
      <c r="D3215">
        <v>0</v>
      </c>
      <c r="E3215">
        <v>0</v>
      </c>
      <c r="F3215">
        <v>0</v>
      </c>
      <c r="G3215">
        <v>0</v>
      </c>
      <c r="H3215">
        <v>0</v>
      </c>
      <c r="I3215">
        <v>0</v>
      </c>
      <c r="J3215">
        <v>0</v>
      </c>
      <c r="K3215">
        <v>0</v>
      </c>
      <c r="L3215">
        <v>0</v>
      </c>
      <c r="M3215">
        <v>0</v>
      </c>
    </row>
    <row r="3216" spans="1:13">
      <c r="A3216" t="s">
        <v>44</v>
      </c>
      <c r="B3216" s="158">
        <v>45925</v>
      </c>
      <c r="C3216">
        <v>0</v>
      </c>
      <c r="D3216">
        <v>0</v>
      </c>
      <c r="E3216">
        <v>0</v>
      </c>
      <c r="F3216">
        <v>0</v>
      </c>
      <c r="G3216">
        <v>0</v>
      </c>
      <c r="H3216">
        <v>0</v>
      </c>
      <c r="I3216">
        <v>0</v>
      </c>
      <c r="J3216">
        <v>0</v>
      </c>
      <c r="K3216">
        <v>0</v>
      </c>
      <c r="L3216">
        <v>0</v>
      </c>
      <c r="M3216">
        <v>0</v>
      </c>
    </row>
    <row r="3217" spans="1:13">
      <c r="A3217" t="s">
        <v>44</v>
      </c>
      <c r="B3217" s="158">
        <v>45926</v>
      </c>
      <c r="C3217">
        <v>0</v>
      </c>
      <c r="D3217">
        <v>0</v>
      </c>
      <c r="E3217">
        <v>0</v>
      </c>
      <c r="F3217">
        <v>0</v>
      </c>
      <c r="G3217">
        <v>0</v>
      </c>
      <c r="H3217">
        <v>0</v>
      </c>
      <c r="I3217">
        <v>0</v>
      </c>
      <c r="J3217">
        <v>0</v>
      </c>
      <c r="K3217">
        <v>0</v>
      </c>
      <c r="L3217">
        <v>0</v>
      </c>
      <c r="M3217">
        <v>0</v>
      </c>
    </row>
    <row r="3218" spans="1:13">
      <c r="A3218" t="s">
        <v>44</v>
      </c>
      <c r="B3218" s="158">
        <v>45927</v>
      </c>
      <c r="C3218">
        <v>0</v>
      </c>
      <c r="D3218">
        <v>0</v>
      </c>
      <c r="E3218">
        <v>0</v>
      </c>
      <c r="F3218">
        <v>0</v>
      </c>
      <c r="G3218">
        <v>0</v>
      </c>
      <c r="H3218">
        <v>0</v>
      </c>
      <c r="I3218">
        <v>0</v>
      </c>
      <c r="J3218">
        <v>0</v>
      </c>
      <c r="K3218">
        <v>0</v>
      </c>
      <c r="L3218">
        <v>0</v>
      </c>
      <c r="M3218">
        <v>0</v>
      </c>
    </row>
    <row r="3219" spans="1:13">
      <c r="A3219" t="s">
        <v>44</v>
      </c>
      <c r="B3219" s="158">
        <v>45928</v>
      </c>
      <c r="C3219">
        <v>0</v>
      </c>
      <c r="D3219">
        <v>0</v>
      </c>
      <c r="E3219">
        <v>0</v>
      </c>
      <c r="F3219">
        <v>0</v>
      </c>
      <c r="G3219">
        <v>0</v>
      </c>
      <c r="H3219">
        <v>0</v>
      </c>
      <c r="I3219">
        <v>0</v>
      </c>
      <c r="J3219">
        <v>0</v>
      </c>
      <c r="K3219">
        <v>0</v>
      </c>
      <c r="L3219">
        <v>0</v>
      </c>
      <c r="M3219">
        <v>0</v>
      </c>
    </row>
    <row r="3220" spans="1:13">
      <c r="A3220" t="s">
        <v>44</v>
      </c>
      <c r="B3220" s="158">
        <v>45929</v>
      </c>
      <c r="C3220">
        <v>0</v>
      </c>
      <c r="D3220">
        <v>0</v>
      </c>
      <c r="E3220">
        <v>0</v>
      </c>
      <c r="F3220">
        <v>0</v>
      </c>
      <c r="G3220">
        <v>0</v>
      </c>
      <c r="H3220">
        <v>0</v>
      </c>
      <c r="I3220">
        <v>0</v>
      </c>
      <c r="J3220">
        <v>0</v>
      </c>
      <c r="K3220">
        <v>0</v>
      </c>
      <c r="L3220">
        <v>0</v>
      </c>
      <c r="M3220">
        <v>0</v>
      </c>
    </row>
    <row r="3221" spans="1:13">
      <c r="A3221" t="s">
        <v>44</v>
      </c>
      <c r="B3221" s="158">
        <v>45930</v>
      </c>
      <c r="C3221">
        <v>0</v>
      </c>
      <c r="D3221">
        <v>0</v>
      </c>
      <c r="E3221">
        <v>0</v>
      </c>
      <c r="F3221">
        <v>0</v>
      </c>
      <c r="G3221">
        <v>0</v>
      </c>
      <c r="H3221">
        <v>0</v>
      </c>
      <c r="I3221">
        <v>0</v>
      </c>
      <c r="J3221">
        <v>0</v>
      </c>
      <c r="K3221">
        <v>0</v>
      </c>
      <c r="L3221">
        <v>0</v>
      </c>
      <c r="M3221">
        <v>0</v>
      </c>
    </row>
    <row r="3222" spans="1:13">
      <c r="A3222" t="s">
        <v>44</v>
      </c>
      <c r="B3222" s="158">
        <v>45931</v>
      </c>
      <c r="C3222">
        <v>0</v>
      </c>
      <c r="D3222">
        <v>0</v>
      </c>
      <c r="E3222">
        <v>0</v>
      </c>
      <c r="F3222">
        <v>0</v>
      </c>
      <c r="G3222">
        <v>0</v>
      </c>
      <c r="H3222">
        <v>0</v>
      </c>
      <c r="I3222">
        <v>0</v>
      </c>
      <c r="J3222">
        <v>0</v>
      </c>
      <c r="K3222">
        <v>0</v>
      </c>
      <c r="L3222">
        <v>0</v>
      </c>
      <c r="M3222">
        <v>0</v>
      </c>
    </row>
    <row r="3223" spans="1:13">
      <c r="A3223" t="s">
        <v>44</v>
      </c>
      <c r="B3223" s="158">
        <v>45932</v>
      </c>
      <c r="C3223">
        <v>0</v>
      </c>
      <c r="D3223">
        <v>0</v>
      </c>
      <c r="E3223">
        <v>0</v>
      </c>
      <c r="F3223">
        <v>0</v>
      </c>
      <c r="G3223">
        <v>0</v>
      </c>
      <c r="H3223">
        <v>0</v>
      </c>
      <c r="I3223">
        <v>0</v>
      </c>
      <c r="J3223">
        <v>0</v>
      </c>
      <c r="K3223">
        <v>0</v>
      </c>
      <c r="L3223">
        <v>0</v>
      </c>
      <c r="M3223">
        <v>0</v>
      </c>
    </row>
    <row r="3224" spans="1:13">
      <c r="A3224" t="s">
        <v>44</v>
      </c>
      <c r="B3224" s="158">
        <v>45933</v>
      </c>
      <c r="C3224">
        <v>0</v>
      </c>
      <c r="D3224">
        <v>0</v>
      </c>
      <c r="E3224">
        <v>26</v>
      </c>
      <c r="F3224">
        <v>0</v>
      </c>
      <c r="G3224">
        <v>0</v>
      </c>
      <c r="H3224">
        <v>0</v>
      </c>
      <c r="I3224">
        <v>0</v>
      </c>
      <c r="J3224">
        <v>0</v>
      </c>
      <c r="K3224">
        <v>0</v>
      </c>
      <c r="L3224">
        <v>0</v>
      </c>
      <c r="M3224" t="str">
        <v>REMITIDA PROYECTO SUPERVIGILANCIA
INGRESO PROYECTO MINDEFENSA
CURVA DE APRENDIZAJE
PROCESO INVENTARIO KARDEX
GAVETA 22</v>
      </c>
    </row>
    <row r="3225" spans="1:13">
      <c r="A3225" t="s">
        <v>44</v>
      </c>
      <c r="B3225" s="158">
        <v>45934</v>
      </c>
      <c r="C3225">
        <v>0</v>
      </c>
      <c r="D3225">
        <v>0</v>
      </c>
      <c r="E3225">
        <v>0</v>
      </c>
      <c r="F3225">
        <v>0</v>
      </c>
      <c r="G3225">
        <v>0</v>
      </c>
      <c r="H3225">
        <v>0</v>
      </c>
      <c r="I3225">
        <v>0</v>
      </c>
      <c r="J3225">
        <v>0</v>
      </c>
      <c r="K3225">
        <v>0</v>
      </c>
      <c r="L3225">
        <v>0</v>
      </c>
      <c r="M3225">
        <v>0</v>
      </c>
    </row>
    <row r="3226" spans="1:13">
      <c r="A3226" t="s">
        <v>44</v>
      </c>
      <c r="B3226" s="158">
        <v>45935</v>
      </c>
      <c r="C3226">
        <v>0</v>
      </c>
      <c r="D3226">
        <v>0</v>
      </c>
      <c r="E3226">
        <v>0</v>
      </c>
      <c r="F3226">
        <v>0</v>
      </c>
      <c r="G3226">
        <v>0</v>
      </c>
      <c r="H3226">
        <v>0</v>
      </c>
      <c r="I3226">
        <v>0</v>
      </c>
      <c r="J3226">
        <v>0</v>
      </c>
      <c r="K3226">
        <v>0</v>
      </c>
      <c r="L3226">
        <v>0</v>
      </c>
      <c r="M3226">
        <v>0</v>
      </c>
    </row>
    <row r="3227" spans="1:13">
      <c r="A3227" t="s">
        <v>44</v>
      </c>
      <c r="B3227" s="158">
        <v>45936</v>
      </c>
      <c r="C3227">
        <v>0</v>
      </c>
      <c r="D3227">
        <v>0</v>
      </c>
      <c r="E3227">
        <v>287</v>
      </c>
      <c r="F3227">
        <v>0</v>
      </c>
      <c r="G3227">
        <v>0</v>
      </c>
      <c r="H3227">
        <v>0</v>
      </c>
      <c r="I3227">
        <v>0</v>
      </c>
      <c r="J3227">
        <v>0</v>
      </c>
      <c r="K3227">
        <v>0</v>
      </c>
      <c r="L3227">
        <v>0</v>
      </c>
      <c r="M3227" t="str">
        <v>GAVETA 22</v>
      </c>
    </row>
    <row r="3228" spans="1:13">
      <c r="A3228" t="s">
        <v>44</v>
      </c>
      <c r="B3228" s="158">
        <v>45937</v>
      </c>
      <c r="C3228">
        <v>0</v>
      </c>
      <c r="D3228">
        <v>0</v>
      </c>
      <c r="E3228">
        <v>379</v>
      </c>
      <c r="F3228">
        <v>0</v>
      </c>
      <c r="G3228">
        <v>0</v>
      </c>
      <c r="H3228">
        <v>0</v>
      </c>
      <c r="I3228">
        <v>0</v>
      </c>
      <c r="J3228">
        <v>0</v>
      </c>
      <c r="K3228">
        <v>0</v>
      </c>
      <c r="L3228">
        <v>0</v>
      </c>
      <c r="M3228" t="str">
        <v>GAVETA 22</v>
      </c>
    </row>
    <row r="3229" spans="1:13">
      <c r="A3229" t="s">
        <v>44</v>
      </c>
      <c r="B3229" s="158">
        <v>45938</v>
      </c>
      <c r="C3229">
        <v>0</v>
      </c>
      <c r="D3229">
        <v>0</v>
      </c>
      <c r="E3229">
        <v>0</v>
      </c>
      <c r="F3229">
        <v>0</v>
      </c>
      <c r="G3229">
        <v>0</v>
      </c>
      <c r="H3229">
        <v>0</v>
      </c>
      <c r="I3229">
        <v>0</v>
      </c>
      <c r="J3229">
        <v>0</v>
      </c>
      <c r="K3229">
        <v>0</v>
      </c>
      <c r="L3229">
        <v>0</v>
      </c>
      <c r="M3229">
        <v>0</v>
      </c>
    </row>
    <row r="3230" spans="1:13">
      <c r="A3230" t="s">
        <v>44</v>
      </c>
      <c r="B3230" s="158">
        <v>45939</v>
      </c>
      <c r="C3230">
        <v>0</v>
      </c>
      <c r="D3230">
        <v>0</v>
      </c>
      <c r="E3230">
        <v>0</v>
      </c>
      <c r="F3230">
        <v>0</v>
      </c>
      <c r="G3230">
        <v>0</v>
      </c>
      <c r="H3230">
        <v>0</v>
      </c>
      <c r="I3230">
        <v>0</v>
      </c>
      <c r="J3230">
        <v>0</v>
      </c>
      <c r="K3230">
        <v>0</v>
      </c>
      <c r="L3230">
        <v>0</v>
      </c>
      <c r="M3230">
        <v>0</v>
      </c>
    </row>
    <row r="3231" spans="1:13">
      <c r="A3231" t="s">
        <v>44</v>
      </c>
      <c r="B3231" s="158">
        <v>45940</v>
      </c>
      <c r="C3231">
        <v>0</v>
      </c>
      <c r="D3231">
        <v>0</v>
      </c>
      <c r="E3231">
        <v>0</v>
      </c>
      <c r="F3231">
        <v>0</v>
      </c>
      <c r="G3231">
        <v>0</v>
      </c>
      <c r="H3231">
        <v>0</v>
      </c>
      <c r="I3231">
        <v>0</v>
      </c>
      <c r="J3231">
        <v>0</v>
      </c>
      <c r="K3231">
        <v>0</v>
      </c>
      <c r="L3231">
        <v>0</v>
      </c>
      <c r="M3231">
        <v>0</v>
      </c>
    </row>
    <row r="3232" spans="1:13">
      <c r="A3232" t="s">
        <v>44</v>
      </c>
      <c r="B3232" s="158">
        <v>45941</v>
      </c>
      <c r="C3232">
        <v>0</v>
      </c>
      <c r="D3232">
        <v>0</v>
      </c>
      <c r="E3232">
        <v>0</v>
      </c>
      <c r="F3232">
        <v>0</v>
      </c>
      <c r="G3232">
        <v>0</v>
      </c>
      <c r="H3232">
        <v>0</v>
      </c>
      <c r="I3232">
        <v>0</v>
      </c>
      <c r="J3232">
        <v>0</v>
      </c>
      <c r="K3232">
        <v>0</v>
      </c>
      <c r="L3232">
        <v>0</v>
      </c>
      <c r="M3232">
        <v>0</v>
      </c>
    </row>
    <row r="3233" spans="1:13">
      <c r="A3233" t="s">
        <v>44</v>
      </c>
      <c r="B3233" s="158">
        <v>45942</v>
      </c>
      <c r="C3233">
        <v>0</v>
      </c>
      <c r="D3233">
        <v>0</v>
      </c>
      <c r="E3233">
        <v>0</v>
      </c>
      <c r="F3233">
        <v>0</v>
      </c>
      <c r="G3233">
        <v>0</v>
      </c>
      <c r="H3233">
        <v>0</v>
      </c>
      <c r="I3233">
        <v>0</v>
      </c>
      <c r="J3233">
        <v>0</v>
      </c>
      <c r="K3233">
        <v>0</v>
      </c>
      <c r="L3233">
        <v>0</v>
      </c>
      <c r="M3233">
        <v>0</v>
      </c>
    </row>
    <row r="3234" spans="1:13">
      <c r="A3234" t="s">
        <v>44</v>
      </c>
      <c r="B3234" s="158">
        <v>45943</v>
      </c>
      <c r="C3234">
        <v>0</v>
      </c>
      <c r="D3234">
        <v>0</v>
      </c>
      <c r="E3234">
        <v>0</v>
      </c>
      <c r="F3234">
        <v>0</v>
      </c>
      <c r="G3234">
        <v>0</v>
      </c>
      <c r="H3234">
        <v>0</v>
      </c>
      <c r="I3234">
        <v>0</v>
      </c>
      <c r="J3234">
        <v>0</v>
      </c>
      <c r="K3234">
        <v>0</v>
      </c>
      <c r="L3234">
        <v>0</v>
      </c>
      <c r="M3234">
        <v>0</v>
      </c>
    </row>
    <row r="3235" spans="1:13">
      <c r="A3235" t="s">
        <v>44</v>
      </c>
      <c r="B3235" s="158">
        <v>45944</v>
      </c>
      <c r="C3235">
        <v>0</v>
      </c>
      <c r="D3235">
        <v>0</v>
      </c>
      <c r="E3235">
        <v>0</v>
      </c>
      <c r="F3235">
        <v>0</v>
      </c>
      <c r="G3235">
        <v>0</v>
      </c>
      <c r="H3235">
        <v>0</v>
      </c>
      <c r="I3235">
        <v>0</v>
      </c>
      <c r="J3235">
        <v>0</v>
      </c>
      <c r="K3235">
        <v>0</v>
      </c>
      <c r="L3235">
        <v>0</v>
      </c>
      <c r="M3235">
        <v>0</v>
      </c>
    </row>
    <row r="3236" spans="1:13">
      <c r="A3236" t="s">
        <v>44</v>
      </c>
      <c r="B3236" s="158">
        <v>45945</v>
      </c>
      <c r="C3236">
        <v>0</v>
      </c>
      <c r="D3236">
        <v>0</v>
      </c>
      <c r="E3236">
        <v>0</v>
      </c>
      <c r="F3236">
        <v>0</v>
      </c>
      <c r="G3236">
        <v>0</v>
      </c>
      <c r="H3236">
        <v>0</v>
      </c>
      <c r="I3236">
        <v>0</v>
      </c>
      <c r="J3236">
        <v>0</v>
      </c>
      <c r="K3236">
        <v>0</v>
      </c>
      <c r="L3236">
        <v>0</v>
      </c>
      <c r="M3236">
        <v>0</v>
      </c>
    </row>
    <row r="3237" spans="1:13">
      <c r="A3237" t="s">
        <v>44</v>
      </c>
      <c r="B3237" s="158">
        <v>45946</v>
      </c>
      <c r="C3237">
        <v>0</v>
      </c>
      <c r="D3237">
        <v>0</v>
      </c>
      <c r="E3237">
        <v>0</v>
      </c>
      <c r="F3237">
        <v>0</v>
      </c>
      <c r="G3237">
        <v>0</v>
      </c>
      <c r="H3237">
        <v>0</v>
      </c>
      <c r="I3237">
        <v>0</v>
      </c>
      <c r="J3237">
        <v>0</v>
      </c>
      <c r="K3237">
        <v>0</v>
      </c>
      <c r="L3237">
        <v>0</v>
      </c>
      <c r="M3237" t="str">
        <v>SE REALIZA SEGUIMIENTO EVIDENCIANDO UN SALDO PENDIENTE EN CUMPLIMIENTO DE METAS DE PRODUCCION DE 1,388 REGISTROS DE INVENTARIO KARDEX EQUIVALENTES A 5,3 DIAS PDTES EN  META DE PRODUCCION DEL PROYECTO MINDEFENSA. 
ADICIONAL A LO ANTERIOR SE REPORTO DEL PROYECTO SUPERVIGILANCIA 6,75 DIAS PENDIENTES EN META DE PRODUCCION. 
TENIENDO EN CUENTA LO ANTERIOR SE CONCLUYE QUE TIENE UN SALDO PDTE EN META DE PRODUCCION EQUIVALENTE A 12 DIAS DE PRODUCCION</v>
      </c>
    </row>
    <row r="3238" spans="1:13">
      <c r="A3238" t="s">
        <v>44</v>
      </c>
      <c r="B3238" s="158">
        <v>45947</v>
      </c>
      <c r="C3238">
        <v>0</v>
      </c>
      <c r="D3238">
        <v>0</v>
      </c>
      <c r="E3238">
        <v>114</v>
      </c>
      <c r="F3238">
        <v>0</v>
      </c>
      <c r="G3238">
        <v>0</v>
      </c>
      <c r="H3238">
        <v>0</v>
      </c>
      <c r="I3238">
        <v>0</v>
      </c>
      <c r="J3238">
        <v>0</v>
      </c>
      <c r="K3238">
        <v>0</v>
      </c>
      <c r="L3238">
        <v>0</v>
      </c>
      <c r="M3238" t="str">
        <v>GAVETA 22</v>
      </c>
    </row>
    <row r="3239" spans="1:13">
      <c r="A3239" t="s">
        <v>44</v>
      </c>
      <c r="B3239" s="158">
        <v>45948</v>
      </c>
      <c r="C3239">
        <v>0</v>
      </c>
      <c r="D3239">
        <v>0</v>
      </c>
      <c r="E3239">
        <v>239</v>
      </c>
      <c r="F3239">
        <v>0</v>
      </c>
      <c r="G3239">
        <v>0</v>
      </c>
      <c r="H3239">
        <v>0</v>
      </c>
      <c r="I3239">
        <v>0</v>
      </c>
      <c r="J3239">
        <v>0</v>
      </c>
      <c r="K3239">
        <v>0</v>
      </c>
      <c r="L3239">
        <v>0</v>
      </c>
      <c r="M3239" t="str">
        <v>GAVETA 52</v>
      </c>
    </row>
    <row r="3240" spans="1:13">
      <c r="A3240" t="s">
        <v>44</v>
      </c>
      <c r="B3240" s="158">
        <v>45949</v>
      </c>
      <c r="C3240">
        <v>0</v>
      </c>
      <c r="D3240">
        <v>0</v>
      </c>
      <c r="E3240">
        <v>0</v>
      </c>
      <c r="F3240">
        <v>0</v>
      </c>
      <c r="G3240">
        <v>0</v>
      </c>
      <c r="H3240">
        <v>0</v>
      </c>
      <c r="I3240">
        <v>0</v>
      </c>
      <c r="J3240">
        <v>0</v>
      </c>
      <c r="K3240">
        <v>0</v>
      </c>
      <c r="L3240">
        <v>0</v>
      </c>
      <c r="M3240">
        <v>0</v>
      </c>
    </row>
    <row r="3241" spans="1:13">
      <c r="A3241" t="s">
        <v>44</v>
      </c>
      <c r="B3241" s="158">
        <v>45950</v>
      </c>
      <c r="C3241">
        <v>0</v>
      </c>
      <c r="D3241">
        <v>0</v>
      </c>
      <c r="E3241">
        <v>447</v>
      </c>
      <c r="F3241">
        <v>0</v>
      </c>
      <c r="G3241">
        <v>0</v>
      </c>
      <c r="H3241">
        <v>0</v>
      </c>
      <c r="I3241">
        <v>0</v>
      </c>
      <c r="J3241">
        <v>0</v>
      </c>
      <c r="K3241">
        <v>0</v>
      </c>
      <c r="L3241">
        <v>0</v>
      </c>
      <c r="M3241" t="str">
        <v>GAVETA 22 Y  52</v>
      </c>
    </row>
    <row r="3242" spans="1:13">
      <c r="A3242" t="s">
        <v>44</v>
      </c>
      <c r="B3242" s="158">
        <v>45951</v>
      </c>
      <c r="C3242">
        <v>0</v>
      </c>
      <c r="D3242">
        <v>0</v>
      </c>
      <c r="E3242">
        <v>56</v>
      </c>
      <c r="F3242">
        <v>0</v>
      </c>
      <c r="G3242">
        <v>0</v>
      </c>
      <c r="H3242">
        <v>0</v>
      </c>
      <c r="I3242">
        <v>0</v>
      </c>
      <c r="J3242">
        <v>0</v>
      </c>
      <c r="K3242">
        <v>0</v>
      </c>
      <c r="L3242">
        <v>0</v>
      </c>
      <c r="M3242" t="str">
        <v>GAVETA 22</v>
      </c>
    </row>
    <row r="3243" spans="1:13">
      <c r="A3243" t="s">
        <v>44</v>
      </c>
      <c r="B3243" s="158">
        <v>45952</v>
      </c>
      <c r="C3243">
        <v>0</v>
      </c>
      <c r="D3243">
        <v>0</v>
      </c>
      <c r="E3243">
        <v>447</v>
      </c>
      <c r="F3243">
        <v>0</v>
      </c>
      <c r="G3243">
        <v>0</v>
      </c>
      <c r="H3243">
        <v>0</v>
      </c>
      <c r="I3243">
        <v>0</v>
      </c>
      <c r="J3243">
        <v>0</v>
      </c>
      <c r="K3243">
        <v>0</v>
      </c>
      <c r="L3243">
        <v>0</v>
      </c>
      <c r="M3243" t="str">
        <v>GAVETA 22 Y 52</v>
      </c>
    </row>
    <row r="3244" spans="1:13">
      <c r="A3244" t="s">
        <v>44</v>
      </c>
      <c r="B3244" s="158">
        <v>45953</v>
      </c>
      <c r="C3244">
        <v>0</v>
      </c>
      <c r="D3244">
        <v>0</v>
      </c>
      <c r="E3244">
        <v>0</v>
      </c>
      <c r="F3244">
        <v>0</v>
      </c>
      <c r="G3244">
        <v>0</v>
      </c>
      <c r="H3244">
        <v>0</v>
      </c>
      <c r="I3244">
        <v>0</v>
      </c>
      <c r="J3244">
        <v>0</v>
      </c>
      <c r="K3244">
        <v>0</v>
      </c>
      <c r="L3244">
        <v>0</v>
      </c>
      <c r="M3244" t="str">
        <v>NO ASISTIO</v>
      </c>
    </row>
    <row r="3245" spans="1:13">
      <c r="A3245" t="s">
        <v>44</v>
      </c>
      <c r="B3245" s="158">
        <v>45954</v>
      </c>
      <c r="C3245">
        <v>0</v>
      </c>
      <c r="D3245">
        <v>0</v>
      </c>
      <c r="E3245">
        <v>351</v>
      </c>
      <c r="F3245">
        <v>0</v>
      </c>
      <c r="G3245">
        <v>0</v>
      </c>
      <c r="H3245">
        <v>0</v>
      </c>
      <c r="I3245">
        <v>0</v>
      </c>
      <c r="J3245">
        <v>0</v>
      </c>
      <c r="K3245">
        <v>0</v>
      </c>
      <c r="L3245">
        <v>0</v>
      </c>
      <c r="M3245" t="str">
        <v xml:space="preserve">GAVETA 52
SE REALIZA SEGUIMIENTO CON CORTE AL 24 DE OCTUBRE DE 2025 EVIDENCIANDO UN SALDO PENDIENTE DE 1,294 REGISTROS DE INVENTARIO KARDEX EQUIVALENTES A 4,9 DIAS EN META DE PRODUCCION 
CONTINUA CON EL SALDO PENDIENTE DEL PROYECTO SUPERVIGILANCIA DE 6,75 DIA EN META DE PRODUCCION
PARA UN TOTAL DE 11,6 DIAS EN METAS DE PRODUCCION </v>
      </c>
    </row>
    <row r="3246" spans="1:13">
      <c r="A3246" t="s">
        <v>44</v>
      </c>
      <c r="B3246" s="158">
        <v>45955</v>
      </c>
      <c r="C3246">
        <v>0</v>
      </c>
      <c r="D3246">
        <v>0</v>
      </c>
      <c r="E3246">
        <v>0</v>
      </c>
      <c r="F3246">
        <v>0</v>
      </c>
      <c r="G3246">
        <v>0</v>
      </c>
      <c r="H3246">
        <v>0</v>
      </c>
      <c r="I3246">
        <v>0</v>
      </c>
      <c r="J3246">
        <v>0</v>
      </c>
      <c r="K3246">
        <v>0</v>
      </c>
      <c r="L3246">
        <v>0</v>
      </c>
      <c r="M3246">
        <v>0</v>
      </c>
    </row>
    <row r="3247" spans="1:13">
      <c r="A3247" t="s">
        <v>44</v>
      </c>
      <c r="B3247" s="158">
        <v>45956</v>
      </c>
      <c r="C3247">
        <v>0</v>
      </c>
      <c r="D3247">
        <v>0</v>
      </c>
      <c r="E3247">
        <v>0</v>
      </c>
      <c r="F3247">
        <v>0</v>
      </c>
      <c r="G3247">
        <v>0</v>
      </c>
      <c r="H3247">
        <v>0</v>
      </c>
      <c r="I3247">
        <v>0</v>
      </c>
      <c r="J3247">
        <v>0</v>
      </c>
      <c r="K3247">
        <v>0</v>
      </c>
      <c r="L3247">
        <v>0</v>
      </c>
      <c r="M3247">
        <v>0</v>
      </c>
    </row>
    <row r="3248" spans="1:13">
      <c r="A3248" t="s">
        <v>44</v>
      </c>
      <c r="B3248" s="158">
        <v>45957</v>
      </c>
      <c r="C3248">
        <v>0</v>
      </c>
      <c r="D3248">
        <v>0</v>
      </c>
      <c r="E3248">
        <v>110</v>
      </c>
      <c r="F3248">
        <v>0</v>
      </c>
      <c r="G3248">
        <v>0</v>
      </c>
      <c r="H3248">
        <v>0</v>
      </c>
      <c r="I3248">
        <v>0</v>
      </c>
      <c r="J3248">
        <v>0</v>
      </c>
      <c r="K3248">
        <v>0</v>
      </c>
      <c r="L3248">
        <v>0</v>
      </c>
      <c r="M3248" t="str">
        <v>GAVETA 52</v>
      </c>
    </row>
    <row r="3249" spans="1:13">
      <c r="A3249" t="s">
        <v>44</v>
      </c>
      <c r="B3249" s="158">
        <v>45958</v>
      </c>
      <c r="C3249">
        <v>0</v>
      </c>
      <c r="D3249">
        <v>0</v>
      </c>
      <c r="E3249">
        <v>140</v>
      </c>
      <c r="F3249">
        <v>0</v>
      </c>
      <c r="G3249">
        <v>0</v>
      </c>
      <c r="H3249">
        <v>0</v>
      </c>
      <c r="I3249">
        <v>0</v>
      </c>
      <c r="J3249">
        <v>0</v>
      </c>
      <c r="K3249">
        <v>0</v>
      </c>
      <c r="L3249">
        <v>0</v>
      </c>
      <c r="M3249" t="str">
        <v>GAVETA 91</v>
      </c>
    </row>
    <row r="3250" spans="1:13">
      <c r="A3250" t="s">
        <v>44</v>
      </c>
      <c r="B3250" s="158">
        <v>45959</v>
      </c>
      <c r="C3250">
        <v>0</v>
      </c>
      <c r="D3250">
        <v>0</v>
      </c>
      <c r="E3250">
        <v>0</v>
      </c>
      <c r="F3250">
        <v>0</v>
      </c>
      <c r="G3250">
        <v>54</v>
      </c>
      <c r="H3250">
        <v>0</v>
      </c>
      <c r="I3250">
        <v>0</v>
      </c>
      <c r="J3250">
        <v>0</v>
      </c>
      <c r="K3250">
        <v>0</v>
      </c>
      <c r="L3250">
        <v>0</v>
      </c>
      <c r="M3250">
        <v>0</v>
      </c>
    </row>
    <row r="3251" spans="1:13">
      <c r="A3251" t="s">
        <v>44</v>
      </c>
      <c r="B3251" s="158">
        <v>45960</v>
      </c>
      <c r="C3251">
        <v>0</v>
      </c>
      <c r="D3251">
        <v>0</v>
      </c>
      <c r="E3251">
        <v>0</v>
      </c>
      <c r="F3251">
        <v>0</v>
      </c>
      <c r="G3251">
        <v>45</v>
      </c>
      <c r="H3251">
        <v>0</v>
      </c>
      <c r="I3251">
        <v>0</v>
      </c>
      <c r="J3251">
        <v>0</v>
      </c>
      <c r="K3251">
        <v>0</v>
      </c>
      <c r="L3251">
        <v>0</v>
      </c>
      <c r="M3251">
        <v>0</v>
      </c>
    </row>
    <row r="3252" spans="1:13">
      <c r="A3252" t="s">
        <v>44</v>
      </c>
      <c r="B3252" s="158">
        <v>45961</v>
      </c>
      <c r="C3252">
        <v>0</v>
      </c>
      <c r="D3252">
        <v>0</v>
      </c>
      <c r="E3252">
        <v>0</v>
      </c>
      <c r="F3252">
        <v>0</v>
      </c>
      <c r="G3252">
        <v>57</v>
      </c>
      <c r="H3252">
        <v>0</v>
      </c>
      <c r="I3252">
        <v>0</v>
      </c>
      <c r="J3252">
        <v>0</v>
      </c>
      <c r="K3252">
        <v>0</v>
      </c>
      <c r="L3252">
        <v>0</v>
      </c>
      <c r="M3252">
        <v>0</v>
      </c>
    </row>
    <row r="3253" spans="1:13">
      <c r="A3253" t="s">
        <v>44</v>
      </c>
      <c r="B3253" s="158">
        <v>45962</v>
      </c>
      <c r="C3253">
        <v>0</v>
      </c>
      <c r="D3253">
        <v>0</v>
      </c>
      <c r="E3253">
        <v>0</v>
      </c>
      <c r="F3253">
        <v>0</v>
      </c>
      <c r="G3253">
        <v>0</v>
      </c>
      <c r="H3253">
        <v>0</v>
      </c>
      <c r="I3253">
        <v>0</v>
      </c>
      <c r="J3253">
        <v>0</v>
      </c>
      <c r="K3253">
        <v>0</v>
      </c>
      <c r="L3253">
        <v>0</v>
      </c>
      <c r="M3253">
        <v>0</v>
      </c>
    </row>
    <row r="3254" spans="1:13">
      <c r="A3254" t="s">
        <v>44</v>
      </c>
      <c r="B3254" s="158">
        <v>45963</v>
      </c>
      <c r="C3254">
        <v>0</v>
      </c>
      <c r="D3254">
        <v>0</v>
      </c>
      <c r="E3254">
        <v>0</v>
      </c>
      <c r="F3254">
        <v>0</v>
      </c>
      <c r="G3254">
        <v>0</v>
      </c>
      <c r="H3254">
        <v>0</v>
      </c>
      <c r="I3254">
        <v>0</v>
      </c>
      <c r="J3254">
        <v>0</v>
      </c>
      <c r="K3254">
        <v>0</v>
      </c>
      <c r="L3254">
        <v>0</v>
      </c>
      <c r="M3254">
        <v>0</v>
      </c>
    </row>
    <row r="3255" spans="1:13">
      <c r="A3255" t="s">
        <v>44</v>
      </c>
      <c r="B3255" s="158">
        <v>45964</v>
      </c>
      <c r="C3255">
        <v>0</v>
      </c>
      <c r="D3255">
        <v>0</v>
      </c>
      <c r="E3255">
        <v>0</v>
      </c>
      <c r="F3255">
        <v>0</v>
      </c>
      <c r="G3255">
        <v>0</v>
      </c>
      <c r="H3255">
        <v>0</v>
      </c>
      <c r="I3255">
        <v>0</v>
      </c>
      <c r="J3255">
        <v>0</v>
      </c>
      <c r="K3255">
        <v>0</v>
      </c>
      <c r="L3255">
        <v>0</v>
      </c>
      <c r="M3255">
        <v>0</v>
      </c>
    </row>
    <row r="3256" spans="1:13">
      <c r="A3256" t="s">
        <v>44</v>
      </c>
      <c r="B3256" s="158">
        <v>45965</v>
      </c>
      <c r="C3256">
        <v>0</v>
      </c>
      <c r="D3256">
        <v>0</v>
      </c>
      <c r="E3256">
        <v>0</v>
      </c>
      <c r="F3256">
        <v>0</v>
      </c>
      <c r="G3256">
        <v>42</v>
      </c>
      <c r="H3256">
        <v>0</v>
      </c>
      <c r="I3256">
        <v>0</v>
      </c>
      <c r="J3256">
        <v>0</v>
      </c>
      <c r="K3256">
        <v>0</v>
      </c>
      <c r="L3256">
        <v>0</v>
      </c>
      <c r="M3256">
        <v>0</v>
      </c>
    </row>
    <row r="3257" spans="1:13">
      <c r="A3257" t="s">
        <v>44</v>
      </c>
      <c r="B3257" s="158">
        <v>45966</v>
      </c>
      <c r="C3257">
        <v>0</v>
      </c>
      <c r="D3257">
        <v>0</v>
      </c>
      <c r="E3257">
        <v>0</v>
      </c>
      <c r="F3257">
        <v>0</v>
      </c>
      <c r="G3257">
        <v>57</v>
      </c>
      <c r="H3257">
        <v>0</v>
      </c>
      <c r="I3257">
        <v>0</v>
      </c>
      <c r="J3257">
        <v>0</v>
      </c>
      <c r="K3257">
        <v>0</v>
      </c>
      <c r="L3257">
        <v>0</v>
      </c>
      <c r="M3257" t="str">
        <v>QUEDA PENDIENTE REVISAR CON LA SUPERVISIÓN</v>
      </c>
    </row>
    <row r="3258" spans="1:13">
      <c r="A3258" t="s">
        <v>44</v>
      </c>
      <c r="B3258" s="158">
        <v>45967</v>
      </c>
      <c r="C3258">
        <v>0</v>
      </c>
      <c r="D3258">
        <v>0</v>
      </c>
      <c r="E3258">
        <v>0</v>
      </c>
      <c r="F3258">
        <v>0</v>
      </c>
      <c r="G3258">
        <v>0</v>
      </c>
      <c r="H3258">
        <v>0</v>
      </c>
      <c r="I3258">
        <v>0</v>
      </c>
      <c r="J3258">
        <v>0</v>
      </c>
      <c r="K3258">
        <v>0</v>
      </c>
      <c r="L3258">
        <v>0</v>
      </c>
      <c r="M3258">
        <v>0</v>
      </c>
    </row>
    <row r="3259" spans="1:13">
      <c r="A3259" t="s">
        <v>44</v>
      </c>
      <c r="B3259" s="158">
        <v>45968</v>
      </c>
      <c r="C3259">
        <v>0</v>
      </c>
      <c r="D3259">
        <v>0</v>
      </c>
      <c r="E3259">
        <v>0</v>
      </c>
      <c r="F3259">
        <v>0</v>
      </c>
      <c r="G3259">
        <v>0</v>
      </c>
      <c r="H3259">
        <v>0</v>
      </c>
      <c r="I3259">
        <v>0</v>
      </c>
      <c r="J3259">
        <v>0</v>
      </c>
      <c r="K3259">
        <v>0</v>
      </c>
      <c r="L3259">
        <v>0</v>
      </c>
      <c r="M3259">
        <v>0</v>
      </c>
    </row>
    <row r="3260" spans="1:13">
      <c r="A3260" t="s">
        <v>44</v>
      </c>
      <c r="B3260" s="158">
        <v>45969</v>
      </c>
      <c r="C3260">
        <v>0</v>
      </c>
      <c r="D3260">
        <v>0</v>
      </c>
      <c r="E3260">
        <v>0</v>
      </c>
      <c r="F3260">
        <v>0</v>
      </c>
      <c r="G3260">
        <v>0</v>
      </c>
      <c r="H3260">
        <v>0</v>
      </c>
      <c r="I3260">
        <v>0</v>
      </c>
      <c r="J3260">
        <v>0</v>
      </c>
      <c r="K3260">
        <v>0</v>
      </c>
      <c r="L3260">
        <v>0</v>
      </c>
      <c r="M3260">
        <v>0</v>
      </c>
    </row>
    <row r="3261" spans="1:13">
      <c r="A3261" t="s">
        <v>44</v>
      </c>
      <c r="B3261" s="158">
        <v>45970</v>
      </c>
      <c r="C3261">
        <v>0</v>
      </c>
      <c r="D3261">
        <v>0</v>
      </c>
      <c r="E3261">
        <v>0</v>
      </c>
      <c r="F3261">
        <v>0</v>
      </c>
      <c r="G3261">
        <v>0</v>
      </c>
      <c r="H3261">
        <v>0</v>
      </c>
      <c r="I3261">
        <v>0</v>
      </c>
      <c r="J3261">
        <v>0</v>
      </c>
      <c r="K3261">
        <v>0</v>
      </c>
      <c r="L3261">
        <v>0</v>
      </c>
      <c r="M3261">
        <v>0</v>
      </c>
    </row>
    <row r="3262" spans="1:13">
      <c r="A3262" t="s">
        <v>44</v>
      </c>
      <c r="B3262" s="158">
        <v>45971</v>
      </c>
      <c r="C3262">
        <v>0</v>
      </c>
      <c r="D3262">
        <v>0</v>
      </c>
      <c r="E3262">
        <v>0</v>
      </c>
      <c r="F3262">
        <v>0</v>
      </c>
      <c r="G3262">
        <v>0</v>
      </c>
      <c r="H3262">
        <v>0</v>
      </c>
      <c r="I3262">
        <v>0</v>
      </c>
      <c r="J3262">
        <v>0</v>
      </c>
      <c r="K3262">
        <v>0</v>
      </c>
      <c r="L3262">
        <v>0</v>
      </c>
      <c r="M3262">
        <v>0</v>
      </c>
    </row>
    <row r="3263" spans="1:13">
      <c r="A3263" t="s">
        <v>44</v>
      </c>
      <c r="B3263" s="158">
        <v>45972</v>
      </c>
      <c r="C3263">
        <v>0</v>
      </c>
      <c r="D3263">
        <v>0</v>
      </c>
      <c r="E3263">
        <v>0</v>
      </c>
      <c r="F3263">
        <v>0</v>
      </c>
      <c r="G3263">
        <v>0</v>
      </c>
      <c r="H3263">
        <v>0</v>
      </c>
      <c r="I3263">
        <v>0</v>
      </c>
      <c r="J3263">
        <v>0</v>
      </c>
      <c r="K3263">
        <v>0</v>
      </c>
      <c r="L3263">
        <v>0</v>
      </c>
      <c r="M3263">
        <v>0</v>
      </c>
    </row>
    <row r="3264" spans="1:13">
      <c r="A3264" t="s">
        <v>44</v>
      </c>
      <c r="B3264" s="158">
        <v>45973</v>
      </c>
      <c r="C3264">
        <v>0</v>
      </c>
      <c r="D3264">
        <v>0</v>
      </c>
      <c r="E3264">
        <v>0</v>
      </c>
      <c r="F3264">
        <v>0</v>
      </c>
      <c r="G3264">
        <v>0</v>
      </c>
      <c r="H3264">
        <v>0</v>
      </c>
      <c r="I3264">
        <v>0</v>
      </c>
      <c r="J3264">
        <v>0</v>
      </c>
      <c r="K3264">
        <v>0</v>
      </c>
      <c r="L3264">
        <v>0</v>
      </c>
      <c r="M3264">
        <v>0</v>
      </c>
    </row>
    <row r="3265" spans="1:13">
      <c r="A3265" t="s">
        <v>44</v>
      </c>
      <c r="B3265" s="158">
        <v>45974</v>
      </c>
      <c r="C3265">
        <v>0</v>
      </c>
      <c r="D3265">
        <v>0</v>
      </c>
      <c r="E3265">
        <v>0</v>
      </c>
      <c r="F3265">
        <v>0</v>
      </c>
      <c r="G3265">
        <v>0</v>
      </c>
      <c r="H3265">
        <v>0</v>
      </c>
      <c r="I3265">
        <v>0</v>
      </c>
      <c r="J3265">
        <v>0</v>
      </c>
      <c r="K3265">
        <v>0</v>
      </c>
      <c r="L3265">
        <v>0</v>
      </c>
      <c r="M3265">
        <v>0</v>
      </c>
    </row>
    <row r="3266" spans="1:13">
      <c r="A3266" t="s">
        <v>44</v>
      </c>
      <c r="B3266" s="158">
        <v>45975</v>
      </c>
      <c r="C3266">
        <v>0</v>
      </c>
      <c r="D3266">
        <v>0</v>
      </c>
      <c r="E3266">
        <v>0</v>
      </c>
      <c r="F3266">
        <v>0</v>
      </c>
      <c r="G3266">
        <v>0</v>
      </c>
      <c r="H3266">
        <v>0</v>
      </c>
      <c r="I3266">
        <v>0</v>
      </c>
      <c r="J3266">
        <v>0</v>
      </c>
      <c r="K3266">
        <v>0</v>
      </c>
      <c r="L3266">
        <v>0</v>
      </c>
      <c r="M3266">
        <v>0</v>
      </c>
    </row>
    <row r="3267" spans="1:13">
      <c r="A3267" t="s">
        <v>44</v>
      </c>
      <c r="B3267" s="158">
        <v>45976</v>
      </c>
      <c r="C3267">
        <v>0</v>
      </c>
      <c r="D3267">
        <v>0</v>
      </c>
      <c r="E3267">
        <v>0</v>
      </c>
      <c r="F3267">
        <v>0</v>
      </c>
      <c r="G3267">
        <v>0</v>
      </c>
      <c r="H3267">
        <v>0</v>
      </c>
      <c r="I3267">
        <v>0</v>
      </c>
      <c r="J3267">
        <v>0</v>
      </c>
      <c r="K3267">
        <v>0</v>
      </c>
      <c r="L3267">
        <v>0</v>
      </c>
      <c r="M3267">
        <v>0</v>
      </c>
    </row>
    <row r="3268" spans="1:13">
      <c r="A3268" t="s">
        <v>44</v>
      </c>
      <c r="B3268" s="158">
        <v>45977</v>
      </c>
      <c r="C3268">
        <v>0</v>
      </c>
      <c r="D3268">
        <v>0</v>
      </c>
      <c r="E3268">
        <v>0</v>
      </c>
      <c r="F3268">
        <v>0</v>
      </c>
      <c r="G3268">
        <v>0</v>
      </c>
      <c r="H3268">
        <v>0</v>
      </c>
      <c r="I3268">
        <v>0</v>
      </c>
      <c r="J3268">
        <v>0</v>
      </c>
      <c r="K3268">
        <v>0</v>
      </c>
      <c r="L3268">
        <v>0</v>
      </c>
      <c r="M3268">
        <v>0</v>
      </c>
    </row>
    <row r="3269" spans="1:13">
      <c r="A3269" t="s">
        <v>44</v>
      </c>
      <c r="B3269" s="158">
        <v>45978</v>
      </c>
      <c r="C3269">
        <v>0</v>
      </c>
      <c r="D3269">
        <v>0</v>
      </c>
      <c r="E3269">
        <v>0</v>
      </c>
      <c r="F3269">
        <v>0</v>
      </c>
      <c r="G3269">
        <v>0</v>
      </c>
      <c r="H3269">
        <v>0</v>
      </c>
      <c r="I3269">
        <v>0</v>
      </c>
      <c r="J3269">
        <v>0</v>
      </c>
      <c r="K3269">
        <v>0</v>
      </c>
      <c r="L3269">
        <v>0</v>
      </c>
      <c r="M3269">
        <v>0</v>
      </c>
    </row>
    <row r="3270" spans="1:13">
      <c r="A3270" t="s">
        <v>44</v>
      </c>
      <c r="B3270" s="158">
        <v>45979</v>
      </c>
      <c r="C3270">
        <v>0</v>
      </c>
      <c r="D3270">
        <v>0</v>
      </c>
      <c r="E3270">
        <v>0</v>
      </c>
      <c r="F3270">
        <v>0</v>
      </c>
      <c r="G3270">
        <v>0</v>
      </c>
      <c r="H3270">
        <v>0</v>
      </c>
      <c r="I3270">
        <v>0</v>
      </c>
      <c r="J3270">
        <v>0</v>
      </c>
      <c r="K3270">
        <v>0</v>
      </c>
      <c r="L3270">
        <v>0</v>
      </c>
      <c r="M3270">
        <v>0</v>
      </c>
    </row>
    <row r="3271" spans="1:13">
      <c r="A3271" t="s">
        <v>44</v>
      </c>
      <c r="B3271" s="158">
        <v>45980</v>
      </c>
      <c r="C3271">
        <v>0</v>
      </c>
      <c r="D3271">
        <v>0</v>
      </c>
      <c r="E3271">
        <v>0</v>
      </c>
      <c r="F3271">
        <v>0</v>
      </c>
      <c r="G3271">
        <v>0</v>
      </c>
      <c r="H3271">
        <v>0</v>
      </c>
      <c r="I3271">
        <v>0</v>
      </c>
      <c r="J3271">
        <v>0</v>
      </c>
      <c r="K3271">
        <v>0</v>
      </c>
      <c r="L3271">
        <v>0</v>
      </c>
      <c r="M3271">
        <v>0</v>
      </c>
    </row>
    <row r="3272" spans="1:13">
      <c r="A3272" t="s">
        <v>44</v>
      </c>
      <c r="B3272" s="158">
        <v>45981</v>
      </c>
      <c r="C3272">
        <v>0</v>
      </c>
      <c r="D3272">
        <v>0</v>
      </c>
      <c r="E3272">
        <v>0</v>
      </c>
      <c r="F3272">
        <v>0</v>
      </c>
      <c r="G3272">
        <v>0</v>
      </c>
      <c r="H3272">
        <v>0</v>
      </c>
      <c r="I3272">
        <v>0</v>
      </c>
      <c r="J3272">
        <v>0</v>
      </c>
      <c r="K3272">
        <v>0</v>
      </c>
      <c r="L3272">
        <v>0</v>
      </c>
      <c r="M3272">
        <v>0</v>
      </c>
    </row>
    <row r="3273" spans="1:13">
      <c r="A3273" t="s">
        <v>44</v>
      </c>
      <c r="B3273" s="158">
        <v>45982</v>
      </c>
      <c r="C3273">
        <v>0</v>
      </c>
      <c r="D3273">
        <v>0</v>
      </c>
      <c r="E3273">
        <v>0</v>
      </c>
      <c r="F3273">
        <v>0</v>
      </c>
      <c r="G3273">
        <v>0</v>
      </c>
      <c r="H3273">
        <v>0</v>
      </c>
      <c r="I3273">
        <v>0</v>
      </c>
      <c r="J3273">
        <v>0</v>
      </c>
      <c r="K3273">
        <v>0</v>
      </c>
      <c r="L3273">
        <v>0</v>
      </c>
      <c r="M3273">
        <v>0</v>
      </c>
    </row>
    <row r="3274" spans="1:13">
      <c r="A3274" t="s">
        <v>44</v>
      </c>
      <c r="B3274" s="158">
        <v>45983</v>
      </c>
      <c r="C3274">
        <v>0</v>
      </c>
      <c r="D3274">
        <v>0</v>
      </c>
      <c r="E3274">
        <v>0</v>
      </c>
      <c r="F3274">
        <v>0</v>
      </c>
      <c r="G3274">
        <v>0</v>
      </c>
      <c r="H3274">
        <v>0</v>
      </c>
      <c r="I3274">
        <v>0</v>
      </c>
      <c r="J3274">
        <v>0</v>
      </c>
      <c r="K3274">
        <v>0</v>
      </c>
      <c r="L3274">
        <v>0</v>
      </c>
      <c r="M3274">
        <v>0</v>
      </c>
    </row>
    <row r="3275" spans="1:13">
      <c r="A3275" t="s">
        <v>44</v>
      </c>
      <c r="B3275" s="158">
        <v>45984</v>
      </c>
      <c r="C3275">
        <v>0</v>
      </c>
      <c r="D3275">
        <v>0</v>
      </c>
      <c r="E3275">
        <v>0</v>
      </c>
      <c r="F3275">
        <v>0</v>
      </c>
      <c r="G3275">
        <v>0</v>
      </c>
      <c r="H3275">
        <v>0</v>
      </c>
      <c r="I3275">
        <v>0</v>
      </c>
      <c r="J3275">
        <v>0</v>
      </c>
      <c r="K3275">
        <v>0</v>
      </c>
      <c r="L3275">
        <v>0</v>
      </c>
      <c r="M3275">
        <v>0</v>
      </c>
    </row>
    <row r="3276" spans="1:13">
      <c r="A3276" t="s">
        <v>44</v>
      </c>
      <c r="B3276" s="158">
        <v>45985</v>
      </c>
      <c r="C3276">
        <v>0</v>
      </c>
      <c r="D3276">
        <v>0</v>
      </c>
      <c r="E3276">
        <v>0</v>
      </c>
      <c r="F3276">
        <v>0</v>
      </c>
      <c r="G3276">
        <v>0</v>
      </c>
      <c r="H3276">
        <v>0</v>
      </c>
      <c r="I3276">
        <v>0</v>
      </c>
      <c r="J3276">
        <v>0</v>
      </c>
      <c r="K3276">
        <v>0</v>
      </c>
      <c r="L3276">
        <v>0</v>
      </c>
      <c r="M3276">
        <v>0</v>
      </c>
    </row>
    <row r="3277" spans="1:13">
      <c r="A3277" t="s">
        <v>44</v>
      </c>
      <c r="B3277" s="158">
        <v>45986</v>
      </c>
      <c r="C3277">
        <v>0</v>
      </c>
      <c r="D3277">
        <v>0</v>
      </c>
      <c r="E3277">
        <v>0</v>
      </c>
      <c r="F3277">
        <v>0</v>
      </c>
      <c r="G3277">
        <v>0</v>
      </c>
      <c r="H3277">
        <v>0</v>
      </c>
      <c r="I3277">
        <v>0</v>
      </c>
      <c r="J3277">
        <v>0</v>
      </c>
      <c r="K3277">
        <v>0</v>
      </c>
      <c r="L3277">
        <v>0</v>
      </c>
      <c r="M3277">
        <v>0</v>
      </c>
    </row>
    <row r="3278" spans="1:13">
      <c r="A3278" t="s">
        <v>44</v>
      </c>
      <c r="B3278" s="158">
        <v>45987</v>
      </c>
      <c r="C3278">
        <v>0</v>
      </c>
      <c r="D3278">
        <v>0</v>
      </c>
      <c r="E3278">
        <v>0</v>
      </c>
      <c r="F3278">
        <v>0</v>
      </c>
      <c r="G3278">
        <v>0</v>
      </c>
      <c r="H3278">
        <v>0</v>
      </c>
      <c r="I3278">
        <v>0</v>
      </c>
      <c r="J3278">
        <v>0</v>
      </c>
      <c r="K3278">
        <v>0</v>
      </c>
      <c r="L3278">
        <v>0</v>
      </c>
      <c r="M3278">
        <v>0</v>
      </c>
    </row>
    <row r="3279" spans="1:13">
      <c r="A3279" t="s">
        <v>44</v>
      </c>
      <c r="B3279" s="158">
        <v>45988</v>
      </c>
      <c r="C3279">
        <v>0</v>
      </c>
      <c r="D3279">
        <v>0</v>
      </c>
      <c r="E3279">
        <v>0</v>
      </c>
      <c r="F3279">
        <v>0</v>
      </c>
      <c r="G3279">
        <v>0</v>
      </c>
      <c r="H3279">
        <v>0</v>
      </c>
      <c r="I3279">
        <v>0</v>
      </c>
      <c r="J3279">
        <v>0</v>
      </c>
      <c r="K3279">
        <v>0</v>
      </c>
      <c r="L3279">
        <v>0</v>
      </c>
      <c r="M3279">
        <v>0</v>
      </c>
    </row>
    <row r="3280" spans="1:13">
      <c r="A3280" t="s">
        <v>44</v>
      </c>
      <c r="B3280" s="158">
        <v>45989</v>
      </c>
      <c r="C3280">
        <v>0</v>
      </c>
      <c r="D3280">
        <v>0</v>
      </c>
      <c r="E3280">
        <v>0</v>
      </c>
      <c r="F3280">
        <v>0</v>
      </c>
      <c r="G3280">
        <v>0</v>
      </c>
      <c r="H3280">
        <v>0</v>
      </c>
      <c r="I3280">
        <v>0</v>
      </c>
      <c r="J3280">
        <v>0</v>
      </c>
      <c r="K3280">
        <v>0</v>
      </c>
      <c r="L3280">
        <v>0</v>
      </c>
      <c r="M3280">
        <v>0</v>
      </c>
    </row>
    <row r="3281" spans="1:13">
      <c r="A3281" t="s">
        <v>44</v>
      </c>
      <c r="B3281" s="158">
        <v>45990</v>
      </c>
      <c r="C3281">
        <v>0</v>
      </c>
      <c r="D3281">
        <v>0</v>
      </c>
      <c r="E3281">
        <v>0</v>
      </c>
      <c r="F3281">
        <v>0</v>
      </c>
      <c r="G3281">
        <v>0</v>
      </c>
      <c r="H3281">
        <v>0</v>
      </c>
      <c r="I3281">
        <v>0</v>
      </c>
      <c r="J3281">
        <v>0</v>
      </c>
      <c r="K3281">
        <v>0</v>
      </c>
      <c r="L3281">
        <v>0</v>
      </c>
      <c r="M3281">
        <v>0</v>
      </c>
    </row>
    <row r="3282" spans="1:13">
      <c r="A3282" t="s">
        <v>44</v>
      </c>
      <c r="B3282" s="158">
        <v>45991</v>
      </c>
      <c r="C3282">
        <v>0</v>
      </c>
      <c r="D3282">
        <v>0</v>
      </c>
      <c r="E3282">
        <v>0</v>
      </c>
      <c r="F3282">
        <v>0</v>
      </c>
      <c r="G3282">
        <v>0</v>
      </c>
      <c r="H3282">
        <v>0</v>
      </c>
      <c r="I3282">
        <v>0</v>
      </c>
      <c r="J3282">
        <v>0</v>
      </c>
      <c r="K3282">
        <v>0</v>
      </c>
      <c r="L3282">
        <v>0</v>
      </c>
      <c r="M3282">
        <v>0</v>
      </c>
    </row>
    <row r="3283" spans="1:13">
      <c r="A3283" t="s">
        <v>44</v>
      </c>
      <c r="B3283" s="158">
        <v>45992</v>
      </c>
      <c r="C3283">
        <v>0</v>
      </c>
      <c r="D3283">
        <v>0</v>
      </c>
      <c r="E3283">
        <v>0</v>
      </c>
      <c r="F3283">
        <v>0</v>
      </c>
      <c r="G3283">
        <v>0</v>
      </c>
      <c r="H3283">
        <v>0</v>
      </c>
      <c r="I3283">
        <v>0</v>
      </c>
      <c r="J3283">
        <v>0</v>
      </c>
      <c r="K3283">
        <v>0</v>
      </c>
      <c r="L3283">
        <v>0</v>
      </c>
      <c r="M3283">
        <v>0</v>
      </c>
    </row>
    <row r="3284" spans="1:13">
      <c r="A3284" t="s">
        <v>44</v>
      </c>
      <c r="B3284" s="158">
        <v>45993</v>
      </c>
      <c r="C3284">
        <v>0</v>
      </c>
      <c r="D3284">
        <v>0</v>
      </c>
      <c r="E3284">
        <v>0</v>
      </c>
      <c r="F3284">
        <v>0</v>
      </c>
      <c r="G3284">
        <v>0</v>
      </c>
      <c r="H3284">
        <v>0</v>
      </c>
      <c r="I3284">
        <v>0</v>
      </c>
      <c r="J3284">
        <v>0</v>
      </c>
      <c r="K3284">
        <v>0</v>
      </c>
      <c r="L3284">
        <v>0</v>
      </c>
      <c r="M3284">
        <v>0</v>
      </c>
    </row>
    <row r="3285" spans="1:13">
      <c r="A3285" t="s">
        <v>44</v>
      </c>
      <c r="B3285" s="158">
        <v>45994</v>
      </c>
      <c r="C3285">
        <v>0</v>
      </c>
      <c r="D3285">
        <v>0</v>
      </c>
      <c r="E3285">
        <v>0</v>
      </c>
      <c r="F3285">
        <v>0</v>
      </c>
      <c r="G3285">
        <v>0</v>
      </c>
      <c r="H3285">
        <v>0</v>
      </c>
      <c r="I3285">
        <v>0</v>
      </c>
      <c r="J3285">
        <v>0</v>
      </c>
      <c r="K3285">
        <v>0</v>
      </c>
      <c r="L3285">
        <v>0</v>
      </c>
      <c r="M3285">
        <v>0</v>
      </c>
    </row>
    <row r="3286" spans="1:13">
      <c r="A3286" t="s">
        <v>44</v>
      </c>
      <c r="B3286" s="158">
        <v>45995</v>
      </c>
      <c r="C3286">
        <v>0</v>
      </c>
      <c r="D3286">
        <v>0</v>
      </c>
      <c r="E3286">
        <v>0</v>
      </c>
      <c r="F3286">
        <v>0</v>
      </c>
      <c r="G3286">
        <v>0</v>
      </c>
      <c r="H3286">
        <v>0</v>
      </c>
      <c r="I3286">
        <v>0</v>
      </c>
      <c r="J3286">
        <v>0</v>
      </c>
      <c r="K3286">
        <v>0</v>
      </c>
      <c r="L3286">
        <v>0</v>
      </c>
      <c r="M3286">
        <v>0</v>
      </c>
    </row>
    <row r="3287" spans="1:13">
      <c r="A3287" t="s">
        <v>44</v>
      </c>
      <c r="B3287" s="158">
        <v>45996</v>
      </c>
      <c r="C3287">
        <v>0</v>
      </c>
      <c r="D3287">
        <v>0</v>
      </c>
      <c r="E3287">
        <v>0</v>
      </c>
      <c r="F3287">
        <v>0</v>
      </c>
      <c r="G3287">
        <v>0</v>
      </c>
      <c r="H3287">
        <v>0</v>
      </c>
      <c r="I3287">
        <v>0</v>
      </c>
      <c r="J3287">
        <v>0</v>
      </c>
      <c r="K3287">
        <v>0</v>
      </c>
      <c r="L3287">
        <v>0</v>
      </c>
      <c r="M3287">
        <v>0</v>
      </c>
    </row>
    <row r="3288" spans="1:13">
      <c r="A3288" t="s">
        <v>44</v>
      </c>
      <c r="B3288" s="158">
        <v>45997</v>
      </c>
      <c r="C3288">
        <v>0</v>
      </c>
      <c r="D3288">
        <v>0</v>
      </c>
      <c r="E3288">
        <v>0</v>
      </c>
      <c r="F3288">
        <v>0</v>
      </c>
      <c r="G3288">
        <v>0</v>
      </c>
      <c r="H3288">
        <v>0</v>
      </c>
      <c r="I3288">
        <v>0</v>
      </c>
      <c r="J3288">
        <v>0</v>
      </c>
      <c r="K3288">
        <v>0</v>
      </c>
      <c r="L3288">
        <v>0</v>
      </c>
      <c r="M3288">
        <v>0</v>
      </c>
    </row>
    <row r="3289" spans="1:13">
      <c r="A3289" t="s">
        <v>44</v>
      </c>
      <c r="B3289" s="158">
        <v>45998</v>
      </c>
      <c r="C3289">
        <v>0</v>
      </c>
      <c r="D3289">
        <v>0</v>
      </c>
      <c r="E3289">
        <v>0</v>
      </c>
      <c r="F3289">
        <v>0</v>
      </c>
      <c r="G3289">
        <v>0</v>
      </c>
      <c r="H3289">
        <v>0</v>
      </c>
      <c r="I3289">
        <v>0</v>
      </c>
      <c r="J3289">
        <v>0</v>
      </c>
      <c r="K3289">
        <v>0</v>
      </c>
      <c r="L3289">
        <v>0</v>
      </c>
      <c r="M3289">
        <v>0</v>
      </c>
    </row>
    <row r="3290" spans="1:13">
      <c r="A3290" t="s">
        <v>44</v>
      </c>
      <c r="B3290" s="158">
        <v>45999</v>
      </c>
      <c r="C3290">
        <v>0</v>
      </c>
      <c r="D3290">
        <v>0</v>
      </c>
      <c r="E3290">
        <v>0</v>
      </c>
      <c r="F3290">
        <v>0</v>
      </c>
      <c r="G3290">
        <v>0</v>
      </c>
      <c r="H3290">
        <v>0</v>
      </c>
      <c r="I3290">
        <v>0</v>
      </c>
      <c r="J3290">
        <v>0</v>
      </c>
      <c r="K3290">
        <v>0</v>
      </c>
      <c r="L3290">
        <v>0</v>
      </c>
      <c r="M3290">
        <v>0</v>
      </c>
    </row>
    <row r="3291" spans="1:13">
      <c r="A3291" t="s">
        <v>44</v>
      </c>
      <c r="B3291" s="158">
        <v>46000</v>
      </c>
      <c r="C3291">
        <v>0</v>
      </c>
      <c r="D3291">
        <v>0</v>
      </c>
      <c r="E3291">
        <v>0</v>
      </c>
      <c r="F3291">
        <v>0</v>
      </c>
      <c r="G3291">
        <v>0</v>
      </c>
      <c r="H3291">
        <v>0</v>
      </c>
      <c r="I3291">
        <v>0</v>
      </c>
      <c r="J3291">
        <v>0</v>
      </c>
      <c r="K3291">
        <v>0</v>
      </c>
      <c r="L3291">
        <v>0</v>
      </c>
      <c r="M3291">
        <v>0</v>
      </c>
    </row>
    <row r="3292" spans="1:13">
      <c r="A3292" t="s">
        <v>44</v>
      </c>
      <c r="B3292" s="158">
        <v>46001</v>
      </c>
      <c r="C3292">
        <v>0</v>
      </c>
      <c r="D3292">
        <v>0</v>
      </c>
      <c r="E3292">
        <v>0</v>
      </c>
      <c r="F3292">
        <v>0</v>
      </c>
      <c r="G3292">
        <v>0</v>
      </c>
      <c r="H3292">
        <v>0</v>
      </c>
      <c r="I3292">
        <v>0</v>
      </c>
      <c r="J3292">
        <v>0</v>
      </c>
      <c r="K3292">
        <v>0</v>
      </c>
      <c r="L3292">
        <v>0</v>
      </c>
      <c r="M3292">
        <v>0</v>
      </c>
    </row>
    <row r="3293" spans="1:13">
      <c r="A3293" t="s">
        <v>44</v>
      </c>
      <c r="B3293" s="158">
        <v>46002</v>
      </c>
      <c r="C3293">
        <v>0</v>
      </c>
      <c r="D3293">
        <v>0</v>
      </c>
      <c r="E3293">
        <v>0</v>
      </c>
      <c r="F3293">
        <v>0</v>
      </c>
      <c r="G3293">
        <v>0</v>
      </c>
      <c r="H3293">
        <v>0</v>
      </c>
      <c r="I3293">
        <v>0</v>
      </c>
      <c r="J3293">
        <v>0</v>
      </c>
      <c r="K3293">
        <v>0</v>
      </c>
      <c r="L3293">
        <v>0</v>
      </c>
      <c r="M3293">
        <v>0</v>
      </c>
    </row>
    <row r="3294" spans="1:13">
      <c r="A3294" t="s">
        <v>44</v>
      </c>
      <c r="B3294" s="158">
        <v>46003</v>
      </c>
      <c r="C3294">
        <v>0</v>
      </c>
      <c r="D3294">
        <v>0</v>
      </c>
      <c r="E3294">
        <v>0</v>
      </c>
      <c r="F3294">
        <v>0</v>
      </c>
      <c r="G3294">
        <v>0</v>
      </c>
      <c r="H3294">
        <v>0</v>
      </c>
      <c r="I3294">
        <v>0</v>
      </c>
      <c r="J3294">
        <v>0</v>
      </c>
      <c r="K3294">
        <v>0</v>
      </c>
      <c r="L3294">
        <v>0</v>
      </c>
      <c r="M3294">
        <v>0</v>
      </c>
    </row>
    <row r="3295" spans="1:13">
      <c r="A3295" t="s">
        <v>44</v>
      </c>
      <c r="B3295" s="158">
        <v>46004</v>
      </c>
      <c r="C3295">
        <v>0</v>
      </c>
      <c r="D3295">
        <v>0</v>
      </c>
      <c r="E3295">
        <v>0</v>
      </c>
      <c r="F3295">
        <v>0</v>
      </c>
      <c r="G3295">
        <v>0</v>
      </c>
      <c r="H3295">
        <v>0</v>
      </c>
      <c r="I3295">
        <v>0</v>
      </c>
      <c r="J3295">
        <v>0</v>
      </c>
      <c r="K3295">
        <v>0</v>
      </c>
      <c r="L3295">
        <v>0</v>
      </c>
      <c r="M3295">
        <v>0</v>
      </c>
    </row>
    <row r="3296" spans="1:13">
      <c r="A3296" t="s">
        <v>44</v>
      </c>
      <c r="B3296" s="158">
        <v>46005</v>
      </c>
      <c r="C3296">
        <v>0</v>
      </c>
      <c r="D3296">
        <v>0</v>
      </c>
      <c r="E3296">
        <v>0</v>
      </c>
      <c r="F3296">
        <v>0</v>
      </c>
      <c r="G3296">
        <v>0</v>
      </c>
      <c r="H3296">
        <v>0</v>
      </c>
      <c r="I3296">
        <v>0</v>
      </c>
      <c r="J3296">
        <v>0</v>
      </c>
      <c r="K3296">
        <v>0</v>
      </c>
      <c r="L3296">
        <v>0</v>
      </c>
      <c r="M3296">
        <v>0</v>
      </c>
    </row>
    <row r="3297" spans="1:13">
      <c r="A3297" t="s">
        <v>44</v>
      </c>
      <c r="B3297" s="158">
        <v>46006</v>
      </c>
      <c r="C3297">
        <v>0</v>
      </c>
      <c r="D3297">
        <v>0</v>
      </c>
      <c r="E3297">
        <v>0</v>
      </c>
      <c r="F3297">
        <v>0</v>
      </c>
      <c r="G3297">
        <v>0</v>
      </c>
      <c r="H3297">
        <v>0</v>
      </c>
      <c r="I3297">
        <v>0</v>
      </c>
      <c r="J3297">
        <v>0</v>
      </c>
      <c r="K3297">
        <v>0</v>
      </c>
      <c r="L3297">
        <v>0</v>
      </c>
      <c r="M3297">
        <v>0</v>
      </c>
    </row>
    <row r="3298" spans="1:13">
      <c r="A3298" t="s">
        <v>44</v>
      </c>
      <c r="B3298" s="158">
        <v>46007</v>
      </c>
      <c r="C3298">
        <v>0</v>
      </c>
      <c r="D3298">
        <v>0</v>
      </c>
      <c r="E3298">
        <v>0</v>
      </c>
      <c r="F3298">
        <v>0</v>
      </c>
      <c r="G3298">
        <v>0</v>
      </c>
      <c r="H3298">
        <v>0</v>
      </c>
      <c r="I3298">
        <v>0</v>
      </c>
      <c r="J3298">
        <v>0</v>
      </c>
      <c r="K3298">
        <v>0</v>
      </c>
      <c r="L3298">
        <v>0</v>
      </c>
      <c r="M3298">
        <v>0</v>
      </c>
    </row>
    <row r="3299" spans="1:13">
      <c r="A3299" t="s">
        <v>44</v>
      </c>
      <c r="B3299" s="158">
        <v>46008</v>
      </c>
      <c r="C3299">
        <v>0</v>
      </c>
      <c r="D3299">
        <v>0</v>
      </c>
      <c r="E3299">
        <v>0</v>
      </c>
      <c r="F3299">
        <v>0</v>
      </c>
      <c r="G3299">
        <v>0</v>
      </c>
      <c r="H3299">
        <v>0</v>
      </c>
      <c r="I3299">
        <v>0</v>
      </c>
      <c r="J3299">
        <v>0</v>
      </c>
      <c r="K3299">
        <v>0</v>
      </c>
      <c r="L3299">
        <v>0</v>
      </c>
      <c r="M3299">
        <v>0</v>
      </c>
    </row>
    <row r="3300" spans="1:13">
      <c r="A3300" t="s">
        <v>44</v>
      </c>
      <c r="B3300" s="158">
        <v>46009</v>
      </c>
      <c r="C3300">
        <v>0</v>
      </c>
      <c r="D3300">
        <v>0</v>
      </c>
      <c r="E3300">
        <v>0</v>
      </c>
      <c r="F3300">
        <v>0</v>
      </c>
      <c r="G3300">
        <v>0</v>
      </c>
      <c r="H3300">
        <v>0</v>
      </c>
      <c r="I3300">
        <v>0</v>
      </c>
      <c r="J3300">
        <v>0</v>
      </c>
      <c r="K3300">
        <v>0</v>
      </c>
      <c r="L3300">
        <v>0</v>
      </c>
      <c r="M3300">
        <v>0</v>
      </c>
    </row>
    <row r="3301" spans="1:13">
      <c r="A3301" t="s">
        <v>44</v>
      </c>
      <c r="B3301" s="158">
        <v>46010</v>
      </c>
      <c r="C3301">
        <v>0</v>
      </c>
      <c r="D3301">
        <v>0</v>
      </c>
      <c r="E3301">
        <v>0</v>
      </c>
      <c r="F3301">
        <v>0</v>
      </c>
      <c r="G3301">
        <v>0</v>
      </c>
      <c r="H3301">
        <v>0</v>
      </c>
      <c r="I3301">
        <v>0</v>
      </c>
      <c r="J3301">
        <v>0</v>
      </c>
      <c r="K3301">
        <v>0</v>
      </c>
      <c r="L3301">
        <v>0</v>
      </c>
      <c r="M3301">
        <v>0</v>
      </c>
    </row>
    <row r="3302" spans="1:13">
      <c r="A3302" t="s">
        <v>44</v>
      </c>
      <c r="B3302" s="158">
        <v>46011</v>
      </c>
      <c r="C3302">
        <v>0</v>
      </c>
      <c r="D3302">
        <v>0</v>
      </c>
      <c r="E3302">
        <v>0</v>
      </c>
      <c r="F3302">
        <v>0</v>
      </c>
      <c r="G3302">
        <v>0</v>
      </c>
      <c r="H3302">
        <v>0</v>
      </c>
      <c r="I3302">
        <v>0</v>
      </c>
      <c r="J3302">
        <v>0</v>
      </c>
      <c r="K3302">
        <v>0</v>
      </c>
      <c r="L3302">
        <v>0</v>
      </c>
      <c r="M3302">
        <v>0</v>
      </c>
    </row>
    <row r="3303" spans="1:13">
      <c r="A3303" t="s">
        <v>44</v>
      </c>
      <c r="B3303" s="158">
        <v>46012</v>
      </c>
      <c r="C3303">
        <v>0</v>
      </c>
      <c r="D3303">
        <v>0</v>
      </c>
      <c r="E3303">
        <v>0</v>
      </c>
      <c r="F3303">
        <v>0</v>
      </c>
      <c r="G3303">
        <v>0</v>
      </c>
      <c r="H3303">
        <v>0</v>
      </c>
      <c r="I3303">
        <v>0</v>
      </c>
      <c r="J3303">
        <v>0</v>
      </c>
      <c r="K3303">
        <v>0</v>
      </c>
      <c r="L3303">
        <v>0</v>
      </c>
      <c r="M3303">
        <v>0</v>
      </c>
    </row>
    <row r="3304" spans="1:13">
      <c r="A3304" t="s">
        <v>44</v>
      </c>
      <c r="B3304" s="158">
        <v>46013</v>
      </c>
      <c r="C3304">
        <v>0</v>
      </c>
      <c r="D3304">
        <v>0</v>
      </c>
      <c r="E3304">
        <v>0</v>
      </c>
      <c r="F3304">
        <v>0</v>
      </c>
      <c r="G3304">
        <v>0</v>
      </c>
      <c r="H3304">
        <v>0</v>
      </c>
      <c r="I3304">
        <v>0</v>
      </c>
      <c r="J3304">
        <v>0</v>
      </c>
      <c r="K3304">
        <v>0</v>
      </c>
      <c r="L3304">
        <v>0</v>
      </c>
      <c r="M3304">
        <v>0</v>
      </c>
    </row>
    <row r="3305" spans="1:13">
      <c r="A3305" t="s">
        <v>44</v>
      </c>
      <c r="B3305" s="158">
        <v>46014</v>
      </c>
      <c r="C3305">
        <v>0</v>
      </c>
      <c r="D3305">
        <v>0</v>
      </c>
      <c r="E3305">
        <v>0</v>
      </c>
      <c r="F3305">
        <v>0</v>
      </c>
      <c r="G3305">
        <v>0</v>
      </c>
      <c r="H3305">
        <v>0</v>
      </c>
      <c r="I3305">
        <v>0</v>
      </c>
      <c r="J3305">
        <v>0</v>
      </c>
      <c r="K3305">
        <v>0</v>
      </c>
      <c r="L3305">
        <v>0</v>
      </c>
      <c r="M3305">
        <v>0</v>
      </c>
    </row>
    <row r="3306" spans="1:13">
      <c r="A3306" t="s">
        <v>44</v>
      </c>
      <c r="B3306" s="158">
        <v>46015</v>
      </c>
      <c r="C3306">
        <v>0</v>
      </c>
      <c r="D3306">
        <v>0</v>
      </c>
      <c r="E3306">
        <v>0</v>
      </c>
      <c r="F3306">
        <v>0</v>
      </c>
      <c r="G3306">
        <v>0</v>
      </c>
      <c r="H3306">
        <v>0</v>
      </c>
      <c r="I3306">
        <v>0</v>
      </c>
      <c r="J3306">
        <v>0</v>
      </c>
      <c r="K3306">
        <v>0</v>
      </c>
      <c r="L3306">
        <v>0</v>
      </c>
      <c r="M3306">
        <v>0</v>
      </c>
    </row>
    <row r="3307" spans="1:13">
      <c r="A3307" t="s">
        <v>44</v>
      </c>
      <c r="B3307" s="158">
        <v>46016</v>
      </c>
      <c r="C3307">
        <v>0</v>
      </c>
      <c r="D3307">
        <v>0</v>
      </c>
      <c r="E3307">
        <v>0</v>
      </c>
      <c r="F3307">
        <v>0</v>
      </c>
      <c r="G3307">
        <v>0</v>
      </c>
      <c r="H3307">
        <v>0</v>
      </c>
      <c r="I3307">
        <v>0</v>
      </c>
      <c r="J3307">
        <v>0</v>
      </c>
      <c r="K3307">
        <v>0</v>
      </c>
      <c r="L3307">
        <v>0</v>
      </c>
      <c r="M3307">
        <v>0</v>
      </c>
    </row>
    <row r="3308" spans="1:13">
      <c r="A3308" t="s">
        <v>44</v>
      </c>
      <c r="B3308" s="158">
        <v>46017</v>
      </c>
      <c r="C3308">
        <v>0</v>
      </c>
      <c r="D3308">
        <v>0</v>
      </c>
      <c r="E3308">
        <v>0</v>
      </c>
      <c r="F3308">
        <v>0</v>
      </c>
      <c r="G3308">
        <v>0</v>
      </c>
      <c r="H3308">
        <v>0</v>
      </c>
      <c r="I3308">
        <v>0</v>
      </c>
      <c r="J3308">
        <v>0</v>
      </c>
      <c r="K3308">
        <v>0</v>
      </c>
      <c r="L3308">
        <v>0</v>
      </c>
      <c r="M3308">
        <v>0</v>
      </c>
    </row>
    <row r="3309" spans="1:13">
      <c r="A3309" t="s">
        <v>44</v>
      </c>
      <c r="B3309" s="158">
        <v>46018</v>
      </c>
      <c r="C3309">
        <v>0</v>
      </c>
      <c r="D3309">
        <v>0</v>
      </c>
      <c r="E3309">
        <v>0</v>
      </c>
      <c r="F3309">
        <v>0</v>
      </c>
      <c r="G3309">
        <v>0</v>
      </c>
      <c r="H3309">
        <v>0</v>
      </c>
      <c r="I3309">
        <v>0</v>
      </c>
      <c r="J3309">
        <v>0</v>
      </c>
      <c r="K3309">
        <v>0</v>
      </c>
      <c r="L3309">
        <v>0</v>
      </c>
      <c r="M3309">
        <v>0</v>
      </c>
    </row>
    <row r="3310" spans="1:13">
      <c r="A3310" t="s">
        <v>44</v>
      </c>
      <c r="B3310" s="158">
        <v>46019</v>
      </c>
      <c r="C3310">
        <v>0</v>
      </c>
      <c r="D3310">
        <v>0</v>
      </c>
      <c r="E3310">
        <v>0</v>
      </c>
      <c r="F3310">
        <v>0</v>
      </c>
      <c r="G3310">
        <v>0</v>
      </c>
      <c r="H3310">
        <v>0</v>
      </c>
      <c r="I3310">
        <v>0</v>
      </c>
      <c r="J3310">
        <v>0</v>
      </c>
      <c r="K3310">
        <v>0</v>
      </c>
      <c r="L3310">
        <v>0</v>
      </c>
      <c r="M3310">
        <v>0</v>
      </c>
    </row>
    <row r="3311" spans="1:13">
      <c r="A3311" t="s">
        <v>44</v>
      </c>
      <c r="B3311" s="158">
        <v>46020</v>
      </c>
      <c r="C3311">
        <v>0</v>
      </c>
      <c r="D3311">
        <v>0</v>
      </c>
      <c r="E3311">
        <v>0</v>
      </c>
      <c r="F3311">
        <v>0</v>
      </c>
      <c r="G3311">
        <v>0</v>
      </c>
      <c r="H3311">
        <v>0</v>
      </c>
      <c r="I3311">
        <v>0</v>
      </c>
      <c r="J3311">
        <v>0</v>
      </c>
      <c r="K3311">
        <v>0</v>
      </c>
      <c r="L3311">
        <v>0</v>
      </c>
      <c r="M3311">
        <v>0</v>
      </c>
    </row>
    <row r="3312" spans="1:13">
      <c r="A3312" t="s">
        <v>44</v>
      </c>
      <c r="B3312" s="158">
        <v>46021</v>
      </c>
      <c r="C3312">
        <v>0</v>
      </c>
      <c r="D3312">
        <v>0</v>
      </c>
      <c r="E3312">
        <v>0</v>
      </c>
      <c r="F3312">
        <v>0</v>
      </c>
      <c r="G3312">
        <v>0</v>
      </c>
      <c r="H3312">
        <v>0</v>
      </c>
      <c r="I3312">
        <v>0</v>
      </c>
      <c r="J3312">
        <v>0</v>
      </c>
      <c r="K3312">
        <v>0</v>
      </c>
      <c r="L3312">
        <v>0</v>
      </c>
      <c r="M3312">
        <v>0</v>
      </c>
    </row>
    <row r="3313" spans="1:13">
      <c r="A3313" t="s">
        <v>44</v>
      </c>
      <c r="B3313" s="158">
        <v>46022</v>
      </c>
      <c r="C3313">
        <v>0</v>
      </c>
      <c r="D3313">
        <v>0</v>
      </c>
      <c r="E3313">
        <v>0</v>
      </c>
      <c r="F3313">
        <v>0</v>
      </c>
      <c r="G3313">
        <v>0</v>
      </c>
      <c r="H3313">
        <v>0</v>
      </c>
      <c r="I3313">
        <v>0</v>
      </c>
      <c r="J3313">
        <v>0</v>
      </c>
      <c r="K3313">
        <v>0</v>
      </c>
      <c r="L3313">
        <v>0</v>
      </c>
      <c r="M3313">
        <v>0</v>
      </c>
    </row>
    <row r="3314" spans="1:13">
      <c r="A3314" t="s">
        <v>45</v>
      </c>
      <c r="B3314" s="158" cm="1">
        <f t="array" ref="B3314:M3403">+'GLORIA YAMILE SANTANA ORTIZ'!A5:L94</f>
        <v>45933</v>
      </c>
      <c r="C3314">
        <v>0</v>
      </c>
      <c r="D3314">
        <v>0</v>
      </c>
      <c r="E3314">
        <v>0</v>
      </c>
      <c r="F3314">
        <v>0</v>
      </c>
      <c r="G3314">
        <v>0</v>
      </c>
      <c r="H3314">
        <v>0</v>
      </c>
      <c r="I3314">
        <v>0</v>
      </c>
      <c r="J3314">
        <v>0</v>
      </c>
      <c r="K3314">
        <v>0</v>
      </c>
      <c r="L3314">
        <v>0</v>
      </c>
      <c r="M3314" t="str">
        <v>NO ASISTIO 
INICIA PROYECTO MINDEFENSA
CURVA DE APRENDIZAJE
INICIA PROCESO FUID</v>
      </c>
    </row>
    <row r="3315" spans="1:13">
      <c r="A3315" t="s">
        <v>45</v>
      </c>
      <c r="B3315" s="158">
        <v>45934</v>
      </c>
      <c r="C3315">
        <v>0</v>
      </c>
      <c r="D3315">
        <v>0</v>
      </c>
      <c r="E3315">
        <v>0</v>
      </c>
      <c r="F3315">
        <v>0</v>
      </c>
      <c r="G3315">
        <v>0</v>
      </c>
      <c r="H3315">
        <v>0</v>
      </c>
      <c r="I3315">
        <v>0</v>
      </c>
      <c r="J3315">
        <v>0</v>
      </c>
      <c r="K3315">
        <v>0</v>
      </c>
      <c r="L3315">
        <v>0</v>
      </c>
      <c r="M3315">
        <v>0</v>
      </c>
    </row>
    <row r="3316" spans="1:13">
      <c r="A3316" t="s">
        <v>45</v>
      </c>
      <c r="B3316" s="158">
        <v>45935</v>
      </c>
      <c r="C3316">
        <v>0</v>
      </c>
      <c r="D3316">
        <v>0</v>
      </c>
      <c r="E3316">
        <v>0</v>
      </c>
      <c r="F3316">
        <v>0</v>
      </c>
      <c r="G3316">
        <v>0</v>
      </c>
      <c r="H3316">
        <v>0</v>
      </c>
      <c r="I3316">
        <v>0</v>
      </c>
      <c r="J3316">
        <v>0</v>
      </c>
      <c r="K3316">
        <v>0</v>
      </c>
      <c r="L3316">
        <v>0</v>
      </c>
      <c r="M3316">
        <v>0</v>
      </c>
    </row>
    <row r="3317" spans="1:13">
      <c r="A3317" t="s">
        <v>45</v>
      </c>
      <c r="B3317" s="158">
        <v>45936</v>
      </c>
      <c r="C3317">
        <v>0</v>
      </c>
      <c r="D3317">
        <v>0</v>
      </c>
      <c r="E3317">
        <v>0</v>
      </c>
      <c r="F3317">
        <v>0</v>
      </c>
      <c r="G3317">
        <v>0</v>
      </c>
      <c r="H3317">
        <v>0</v>
      </c>
      <c r="I3317">
        <v>0</v>
      </c>
      <c r="J3317">
        <v>0</v>
      </c>
      <c r="K3317">
        <v>0</v>
      </c>
      <c r="L3317">
        <v>0</v>
      </c>
      <c r="M3317">
        <v>0</v>
      </c>
    </row>
    <row r="3318" spans="1:13">
      <c r="A3318" t="s">
        <v>45</v>
      </c>
      <c r="B3318" s="158">
        <v>45937</v>
      </c>
      <c r="C3318">
        <v>0</v>
      </c>
      <c r="D3318">
        <v>0</v>
      </c>
      <c r="E3318">
        <v>0</v>
      </c>
      <c r="F3318">
        <v>0</v>
      </c>
      <c r="G3318">
        <v>0</v>
      </c>
      <c r="H3318">
        <v>0</v>
      </c>
      <c r="I3318">
        <v>0</v>
      </c>
      <c r="J3318">
        <v>0</v>
      </c>
      <c r="K3318">
        <v>0</v>
      </c>
      <c r="L3318">
        <v>0</v>
      </c>
      <c r="M3318">
        <v>0</v>
      </c>
    </row>
    <row r="3319" spans="1:13">
      <c r="A3319" t="s">
        <v>45</v>
      </c>
      <c r="B3319" s="158">
        <v>45938</v>
      </c>
      <c r="C3319">
        <v>0</v>
      </c>
      <c r="D3319">
        <v>0</v>
      </c>
      <c r="E3319">
        <v>0</v>
      </c>
      <c r="F3319">
        <v>0</v>
      </c>
      <c r="G3319">
        <v>0</v>
      </c>
      <c r="H3319">
        <v>0</v>
      </c>
      <c r="I3319">
        <v>0</v>
      </c>
      <c r="J3319">
        <v>0</v>
      </c>
      <c r="K3319">
        <v>0</v>
      </c>
      <c r="L3319">
        <v>0</v>
      </c>
      <c r="M3319">
        <v>0</v>
      </c>
    </row>
    <row r="3320" spans="1:13">
      <c r="A3320" t="s">
        <v>45</v>
      </c>
      <c r="B3320" s="158">
        <v>45939</v>
      </c>
      <c r="C3320">
        <v>0</v>
      </c>
      <c r="D3320">
        <v>0</v>
      </c>
      <c r="E3320">
        <v>0</v>
      </c>
      <c r="F3320">
        <v>0</v>
      </c>
      <c r="G3320">
        <v>0</v>
      </c>
      <c r="H3320">
        <v>0</v>
      </c>
      <c r="I3320">
        <v>0</v>
      </c>
      <c r="J3320">
        <v>0</v>
      </c>
      <c r="K3320">
        <v>0</v>
      </c>
      <c r="L3320">
        <v>0</v>
      </c>
      <c r="M3320">
        <v>0</v>
      </c>
    </row>
    <row r="3321" spans="1:13">
      <c r="A3321" t="s">
        <v>45</v>
      </c>
      <c r="B3321" s="158">
        <v>45940</v>
      </c>
      <c r="C3321">
        <v>0</v>
      </c>
      <c r="D3321">
        <v>0</v>
      </c>
      <c r="E3321">
        <v>0</v>
      </c>
      <c r="F3321">
        <v>0</v>
      </c>
      <c r="G3321">
        <v>0</v>
      </c>
      <c r="H3321">
        <v>0</v>
      </c>
      <c r="I3321">
        <v>0</v>
      </c>
      <c r="J3321">
        <v>0</v>
      </c>
      <c r="K3321">
        <v>0</v>
      </c>
      <c r="L3321">
        <v>0</v>
      </c>
      <c r="M3321">
        <v>0</v>
      </c>
    </row>
    <row r="3322" spans="1:13">
      <c r="A3322" t="s">
        <v>45</v>
      </c>
      <c r="B3322" s="158">
        <v>45941</v>
      </c>
      <c r="C3322">
        <v>0</v>
      </c>
      <c r="D3322">
        <v>0</v>
      </c>
      <c r="E3322">
        <v>0</v>
      </c>
      <c r="F3322">
        <v>0</v>
      </c>
      <c r="G3322">
        <v>0</v>
      </c>
      <c r="H3322">
        <v>0</v>
      </c>
      <c r="I3322">
        <v>0</v>
      </c>
      <c r="J3322">
        <v>0</v>
      </c>
      <c r="K3322">
        <v>0</v>
      </c>
      <c r="L3322">
        <v>0</v>
      </c>
      <c r="M3322">
        <v>0</v>
      </c>
    </row>
    <row r="3323" spans="1:13">
      <c r="A3323" t="s">
        <v>45</v>
      </c>
      <c r="B3323" s="158">
        <v>45942</v>
      </c>
      <c r="C3323">
        <v>0</v>
      </c>
      <c r="D3323">
        <v>0</v>
      </c>
      <c r="E3323">
        <v>0</v>
      </c>
      <c r="F3323">
        <v>0</v>
      </c>
      <c r="G3323">
        <v>0</v>
      </c>
      <c r="H3323">
        <v>0</v>
      </c>
      <c r="I3323">
        <v>0</v>
      </c>
      <c r="J3323">
        <v>0</v>
      </c>
      <c r="K3323">
        <v>0</v>
      </c>
      <c r="L3323">
        <v>0</v>
      </c>
      <c r="M3323">
        <v>0</v>
      </c>
    </row>
    <row r="3324" spans="1:13">
      <c r="A3324" t="s">
        <v>45</v>
      </c>
      <c r="B3324" s="158">
        <v>45943</v>
      </c>
      <c r="C3324">
        <v>0</v>
      </c>
      <c r="D3324">
        <v>0</v>
      </c>
      <c r="E3324">
        <v>0</v>
      </c>
      <c r="F3324">
        <v>0</v>
      </c>
      <c r="G3324">
        <v>0</v>
      </c>
      <c r="H3324">
        <v>0</v>
      </c>
      <c r="I3324">
        <v>0</v>
      </c>
      <c r="J3324">
        <v>0</v>
      </c>
      <c r="K3324">
        <v>0</v>
      </c>
      <c r="L3324">
        <v>0</v>
      </c>
      <c r="M3324">
        <v>0</v>
      </c>
    </row>
    <row r="3325" spans="1:13">
      <c r="A3325" t="s">
        <v>45</v>
      </c>
      <c r="B3325" s="158">
        <v>45944</v>
      </c>
      <c r="C3325">
        <v>0</v>
      </c>
      <c r="D3325">
        <v>0</v>
      </c>
      <c r="E3325">
        <v>1102</v>
      </c>
      <c r="F3325">
        <v>0</v>
      </c>
      <c r="G3325">
        <v>0</v>
      </c>
      <c r="H3325">
        <v>0</v>
      </c>
      <c r="I3325">
        <v>0</v>
      </c>
      <c r="J3325">
        <v>0</v>
      </c>
      <c r="K3325">
        <v>0</v>
      </c>
      <c r="L3325">
        <v>0</v>
      </c>
      <c r="M3325" t="str">
        <v>GAVETA 32</v>
      </c>
    </row>
    <row r="3326" spans="1:13">
      <c r="A3326" t="s">
        <v>45</v>
      </c>
      <c r="B3326" s="158">
        <v>45945</v>
      </c>
      <c r="C3326">
        <v>0</v>
      </c>
      <c r="D3326">
        <v>0</v>
      </c>
      <c r="E3326">
        <v>0</v>
      </c>
      <c r="F3326">
        <v>0</v>
      </c>
      <c r="G3326">
        <v>0</v>
      </c>
      <c r="H3326">
        <v>0</v>
      </c>
      <c r="I3326">
        <v>0</v>
      </c>
      <c r="J3326">
        <v>0</v>
      </c>
      <c r="K3326">
        <v>0</v>
      </c>
      <c r="L3326">
        <v>0</v>
      </c>
      <c r="M3326">
        <v>0</v>
      </c>
    </row>
    <row r="3327" spans="1:13">
      <c r="A3327" t="s">
        <v>45</v>
      </c>
      <c r="B3327" s="158">
        <v>45946</v>
      </c>
      <c r="C3327">
        <v>0</v>
      </c>
      <c r="D3327">
        <v>0</v>
      </c>
      <c r="E3327">
        <v>260</v>
      </c>
      <c r="F3327">
        <v>0</v>
      </c>
      <c r="G3327">
        <v>0</v>
      </c>
      <c r="H3327">
        <v>0</v>
      </c>
      <c r="I3327">
        <v>0</v>
      </c>
      <c r="J3327">
        <v>0</v>
      </c>
      <c r="K3327">
        <v>0</v>
      </c>
      <c r="L3327">
        <v>0</v>
      </c>
      <c r="M3327" t="str">
        <v>GAVETA 63
SE REALIZA SEGUIMIENTO EVIDENCIANDO QUE PRESENTA UN SALDO PENDIENTE EN METAS DE PRODUCCIÓN DE 718 REGISTROS FUID INVENTARIO TARJETAS KARDEX
ADICIONAL A LO ANTERIOR DEL PROYECTO SUPERVIGILACIA SE REPORTO UN SALDO PENDIENTE DE 1.5 DIAS EN META DE PRODUCCION
ES DECIR QUE AL AORTE DEL 16/10/2025 TIENE PENDIENTES 4,2 DÌAS DE PRODUCCIÒN.</v>
      </c>
    </row>
    <row r="3328" spans="1:13">
      <c r="A3328" t="s">
        <v>45</v>
      </c>
      <c r="B3328" s="158">
        <v>45947</v>
      </c>
      <c r="C3328">
        <v>0</v>
      </c>
      <c r="D3328">
        <v>0</v>
      </c>
      <c r="E3328">
        <v>259</v>
      </c>
      <c r="F3328">
        <v>0</v>
      </c>
      <c r="G3328">
        <v>0</v>
      </c>
      <c r="H3328">
        <v>0</v>
      </c>
      <c r="I3328">
        <v>0</v>
      </c>
      <c r="J3328">
        <v>0</v>
      </c>
      <c r="K3328">
        <v>0</v>
      </c>
      <c r="L3328">
        <v>0</v>
      </c>
      <c r="M3328" t="str">
        <v>GAVETA 63</v>
      </c>
    </row>
    <row r="3329" spans="1:13">
      <c r="A3329" t="s">
        <v>45</v>
      </c>
      <c r="B3329" s="158">
        <v>45948</v>
      </c>
      <c r="C3329">
        <v>0</v>
      </c>
      <c r="D3329">
        <v>0</v>
      </c>
      <c r="E3329">
        <v>0</v>
      </c>
      <c r="F3329">
        <v>0</v>
      </c>
      <c r="G3329">
        <v>0</v>
      </c>
      <c r="H3329">
        <v>0</v>
      </c>
      <c r="I3329">
        <v>0</v>
      </c>
      <c r="J3329">
        <v>0</v>
      </c>
      <c r="K3329">
        <v>0</v>
      </c>
      <c r="L3329">
        <v>0</v>
      </c>
      <c r="M3329">
        <v>0</v>
      </c>
    </row>
    <row r="3330" spans="1:13">
      <c r="A3330" t="s">
        <v>45</v>
      </c>
      <c r="B3330" s="158">
        <v>45949</v>
      </c>
      <c r="C3330">
        <v>0</v>
      </c>
      <c r="D3330">
        <v>0</v>
      </c>
      <c r="E3330">
        <v>0</v>
      </c>
      <c r="F3330">
        <v>0</v>
      </c>
      <c r="G3330">
        <v>0</v>
      </c>
      <c r="H3330">
        <v>0</v>
      </c>
      <c r="I3330">
        <v>0</v>
      </c>
      <c r="J3330">
        <v>0</v>
      </c>
      <c r="K3330">
        <v>0</v>
      </c>
      <c r="L3330">
        <v>0</v>
      </c>
      <c r="M3330">
        <v>0</v>
      </c>
    </row>
    <row r="3331" spans="1:13">
      <c r="A3331" t="s">
        <v>45</v>
      </c>
      <c r="B3331" s="158">
        <v>45950</v>
      </c>
      <c r="C3331">
        <v>0</v>
      </c>
      <c r="D3331">
        <v>0</v>
      </c>
      <c r="E3331">
        <v>297</v>
      </c>
      <c r="F3331">
        <v>0</v>
      </c>
      <c r="G3331">
        <v>0</v>
      </c>
      <c r="H3331">
        <v>0</v>
      </c>
      <c r="I3331">
        <v>0</v>
      </c>
      <c r="J3331">
        <v>0</v>
      </c>
      <c r="K3331">
        <v>0</v>
      </c>
      <c r="L3331">
        <v>0</v>
      </c>
      <c r="M3331" t="str">
        <v>GAVETA 63</v>
      </c>
    </row>
    <row r="3332" spans="1:13">
      <c r="A3332" t="s">
        <v>45</v>
      </c>
      <c r="B3332" s="158">
        <v>45951</v>
      </c>
      <c r="C3332">
        <v>0</v>
      </c>
      <c r="D3332">
        <v>0</v>
      </c>
      <c r="E3332">
        <v>266</v>
      </c>
      <c r="F3332">
        <v>0</v>
      </c>
      <c r="G3332">
        <v>0</v>
      </c>
      <c r="H3332">
        <v>0</v>
      </c>
      <c r="I3332">
        <v>0</v>
      </c>
      <c r="J3332">
        <v>0</v>
      </c>
      <c r="K3332">
        <v>0</v>
      </c>
      <c r="L3332">
        <v>0</v>
      </c>
      <c r="M3332" t="str">
        <v>GAVETA 63</v>
      </c>
    </row>
    <row r="3333" spans="1:13">
      <c r="A3333" t="s">
        <v>45</v>
      </c>
      <c r="B3333" s="158">
        <v>45952</v>
      </c>
      <c r="C3333">
        <v>0</v>
      </c>
      <c r="D3333">
        <v>0</v>
      </c>
      <c r="E3333">
        <v>275</v>
      </c>
      <c r="F3333">
        <v>0</v>
      </c>
      <c r="G3333">
        <v>0</v>
      </c>
      <c r="H3333">
        <v>0</v>
      </c>
      <c r="I3333">
        <v>0</v>
      </c>
      <c r="J3333">
        <v>0</v>
      </c>
      <c r="K3333">
        <v>0</v>
      </c>
      <c r="L3333">
        <v>0</v>
      </c>
      <c r="M3333" t="str">
        <v>GAVETA 63</v>
      </c>
    </row>
    <row r="3334" spans="1:13">
      <c r="A3334" t="s">
        <v>45</v>
      </c>
      <c r="B3334" s="158">
        <v>45953</v>
      </c>
      <c r="C3334">
        <v>0</v>
      </c>
      <c r="D3334">
        <v>0</v>
      </c>
      <c r="E3334">
        <v>0</v>
      </c>
      <c r="F3334">
        <v>0</v>
      </c>
      <c r="G3334">
        <v>0</v>
      </c>
      <c r="H3334">
        <v>0</v>
      </c>
      <c r="I3334">
        <v>0</v>
      </c>
      <c r="J3334">
        <v>0</v>
      </c>
      <c r="K3334">
        <v>0</v>
      </c>
      <c r="L3334">
        <v>0</v>
      </c>
      <c r="M3334" t="str">
        <v xml:space="preserve">PASA AL PROCESO DE ORDENACION </v>
      </c>
    </row>
    <row r="3335" spans="1:13">
      <c r="A3335" t="s">
        <v>45</v>
      </c>
      <c r="B3335" s="158">
        <v>45954</v>
      </c>
      <c r="C3335">
        <v>3</v>
      </c>
      <c r="D3335">
        <v>0</v>
      </c>
      <c r="E3335">
        <v>0</v>
      </c>
      <c r="F3335">
        <v>0</v>
      </c>
      <c r="G3335">
        <v>0</v>
      </c>
      <c r="H3335">
        <v>0</v>
      </c>
      <c r="I3335">
        <v>0</v>
      </c>
      <c r="J3335">
        <v>0</v>
      </c>
      <c r="K3335">
        <v>0</v>
      </c>
      <c r="L3335">
        <v>0</v>
      </c>
      <c r="M3335" t="str">
        <v xml:space="preserve">GAVETAS 8, 20,21 OF Y SUB
SE REALIZA SEGUIMIENTO CON CORTE AL 24 DE OCTUBRE DE 2025 EVIDENCIANDO QUE EN TOTAL PRESENTA UN SALDO PENDIENTE DE 661 REGISTROS DE INVENTARIO KARDEX Y 0,5 DIAS  DE PRODUCCION DEL PROYECTO SUPERVIGILANCIA
SE CONCLUYE UN TOTAL PENDIENTE Y EQUIVALENTE A 3 DIAS DE PRODUCCION </v>
      </c>
    </row>
    <row r="3336" spans="1:13">
      <c r="A3336" t="s">
        <v>45</v>
      </c>
      <c r="B3336" s="158">
        <v>45955</v>
      </c>
      <c r="C3336">
        <v>0</v>
      </c>
      <c r="D3336">
        <v>0</v>
      </c>
      <c r="E3336">
        <v>0</v>
      </c>
      <c r="F3336">
        <v>0</v>
      </c>
      <c r="G3336">
        <v>0</v>
      </c>
      <c r="H3336">
        <v>0</v>
      </c>
      <c r="I3336">
        <v>0</v>
      </c>
      <c r="J3336">
        <v>0</v>
      </c>
      <c r="K3336">
        <v>0</v>
      </c>
      <c r="L3336">
        <v>0</v>
      </c>
      <c r="M3336">
        <v>0</v>
      </c>
    </row>
    <row r="3337" spans="1:13">
      <c r="A3337" t="s">
        <v>45</v>
      </c>
      <c r="B3337" s="158">
        <v>45956</v>
      </c>
      <c r="C3337">
        <v>0</v>
      </c>
      <c r="D3337">
        <v>0</v>
      </c>
      <c r="E3337">
        <v>0</v>
      </c>
      <c r="F3337">
        <v>0</v>
      </c>
      <c r="G3337">
        <v>0</v>
      </c>
      <c r="H3337">
        <v>0</v>
      </c>
      <c r="I3337">
        <v>0</v>
      </c>
      <c r="J3337">
        <v>0</v>
      </c>
      <c r="K3337">
        <v>0</v>
      </c>
      <c r="L3337">
        <v>0</v>
      </c>
      <c r="M3337">
        <v>0</v>
      </c>
    </row>
    <row r="3338" spans="1:13">
      <c r="A3338" t="s">
        <v>45</v>
      </c>
      <c r="B3338" s="158">
        <v>45957</v>
      </c>
      <c r="C3338">
        <v>0</v>
      </c>
      <c r="D3338">
        <v>0</v>
      </c>
      <c r="E3338">
        <v>0</v>
      </c>
      <c r="F3338">
        <v>0</v>
      </c>
      <c r="G3338">
        <v>0</v>
      </c>
      <c r="H3338">
        <v>0</v>
      </c>
      <c r="I3338">
        <v>0</v>
      </c>
      <c r="J3338">
        <v>0</v>
      </c>
      <c r="K3338">
        <v>0</v>
      </c>
      <c r="L3338">
        <v>0</v>
      </c>
      <c r="M3338">
        <v>0</v>
      </c>
    </row>
    <row r="3339" spans="1:13">
      <c r="A3339" t="s">
        <v>45</v>
      </c>
      <c r="B3339" s="158">
        <v>45958</v>
      </c>
      <c r="C3339">
        <v>0</v>
      </c>
      <c r="D3339">
        <v>0</v>
      </c>
      <c r="E3339">
        <v>0</v>
      </c>
      <c r="F3339">
        <v>0</v>
      </c>
      <c r="G3339">
        <v>0</v>
      </c>
      <c r="H3339">
        <v>0</v>
      </c>
      <c r="I3339">
        <v>0</v>
      </c>
      <c r="J3339">
        <v>0</v>
      </c>
      <c r="K3339">
        <v>0</v>
      </c>
      <c r="L3339">
        <v>0</v>
      </c>
      <c r="M3339">
        <v>0</v>
      </c>
    </row>
    <row r="3340" spans="1:13">
      <c r="A3340" t="s">
        <v>45</v>
      </c>
      <c r="B3340" s="158">
        <v>45959</v>
      </c>
      <c r="C3340">
        <v>0</v>
      </c>
      <c r="D3340">
        <v>0</v>
      </c>
      <c r="E3340">
        <v>0</v>
      </c>
      <c r="F3340">
        <v>0</v>
      </c>
      <c r="G3340">
        <v>0</v>
      </c>
      <c r="H3340">
        <v>0</v>
      </c>
      <c r="I3340">
        <v>0</v>
      </c>
      <c r="J3340">
        <v>0</v>
      </c>
      <c r="K3340">
        <v>0</v>
      </c>
      <c r="L3340">
        <v>0</v>
      </c>
      <c r="M3340">
        <v>0</v>
      </c>
    </row>
    <row r="3341" spans="1:13">
      <c r="A3341" t="s">
        <v>45</v>
      </c>
      <c r="B3341" s="158">
        <v>45960</v>
      </c>
      <c r="C3341">
        <v>0</v>
      </c>
      <c r="D3341">
        <v>0</v>
      </c>
      <c r="E3341">
        <v>0</v>
      </c>
      <c r="F3341">
        <v>0</v>
      </c>
      <c r="G3341">
        <v>0</v>
      </c>
      <c r="H3341">
        <v>0</v>
      </c>
      <c r="I3341">
        <v>0</v>
      </c>
      <c r="J3341">
        <v>0</v>
      </c>
      <c r="K3341">
        <v>0</v>
      </c>
      <c r="L3341">
        <v>0</v>
      </c>
      <c r="M3341">
        <v>0</v>
      </c>
    </row>
    <row r="3342" spans="1:13">
      <c r="A3342" t="s">
        <v>45</v>
      </c>
      <c r="B3342" s="158">
        <v>45961</v>
      </c>
      <c r="C3342">
        <v>0</v>
      </c>
      <c r="D3342">
        <v>0</v>
      </c>
      <c r="E3342">
        <v>0</v>
      </c>
      <c r="F3342">
        <v>0</v>
      </c>
      <c r="G3342">
        <v>0</v>
      </c>
      <c r="H3342">
        <v>0</v>
      </c>
      <c r="I3342">
        <v>0</v>
      </c>
      <c r="J3342">
        <v>0</v>
      </c>
      <c r="K3342">
        <v>0</v>
      </c>
      <c r="L3342">
        <v>0</v>
      </c>
      <c r="M3342">
        <v>0</v>
      </c>
    </row>
    <row r="3343" spans="1:13">
      <c r="A3343" t="s">
        <v>45</v>
      </c>
      <c r="B3343" s="158">
        <v>45962</v>
      </c>
      <c r="C3343">
        <v>0</v>
      </c>
      <c r="D3343">
        <v>0</v>
      </c>
      <c r="E3343">
        <v>0</v>
      </c>
      <c r="F3343">
        <v>0</v>
      </c>
      <c r="G3343">
        <v>0</v>
      </c>
      <c r="H3343">
        <v>0</v>
      </c>
      <c r="I3343">
        <v>0</v>
      </c>
      <c r="J3343">
        <v>0</v>
      </c>
      <c r="K3343">
        <v>0</v>
      </c>
      <c r="L3343">
        <v>0</v>
      </c>
      <c r="M3343">
        <v>0</v>
      </c>
    </row>
    <row r="3344" spans="1:13">
      <c r="A3344" t="s">
        <v>45</v>
      </c>
      <c r="B3344" s="158">
        <v>45963</v>
      </c>
      <c r="C3344">
        <v>0</v>
      </c>
      <c r="D3344">
        <v>0</v>
      </c>
      <c r="E3344">
        <v>0</v>
      </c>
      <c r="F3344">
        <v>0</v>
      </c>
      <c r="G3344">
        <v>0</v>
      </c>
      <c r="H3344">
        <v>0</v>
      </c>
      <c r="I3344">
        <v>0</v>
      </c>
      <c r="J3344">
        <v>0</v>
      </c>
      <c r="K3344">
        <v>0</v>
      </c>
      <c r="L3344">
        <v>0</v>
      </c>
      <c r="M3344">
        <v>0</v>
      </c>
    </row>
    <row r="3345" spans="1:13">
      <c r="A3345" t="s">
        <v>45</v>
      </c>
      <c r="B3345" s="158">
        <v>45964</v>
      </c>
      <c r="C3345">
        <v>0</v>
      </c>
      <c r="D3345">
        <v>0</v>
      </c>
      <c r="E3345">
        <v>0</v>
      </c>
      <c r="F3345">
        <v>0</v>
      </c>
      <c r="G3345">
        <v>0</v>
      </c>
      <c r="H3345">
        <v>0</v>
      </c>
      <c r="I3345">
        <v>0</v>
      </c>
      <c r="J3345">
        <v>0</v>
      </c>
      <c r="K3345">
        <v>0</v>
      </c>
      <c r="L3345">
        <v>0</v>
      </c>
      <c r="M3345">
        <v>0</v>
      </c>
    </row>
    <row r="3346" spans="1:13">
      <c r="A3346" t="s">
        <v>45</v>
      </c>
      <c r="B3346" s="158">
        <v>45965</v>
      </c>
      <c r="C3346">
        <v>0</v>
      </c>
      <c r="D3346">
        <v>0</v>
      </c>
      <c r="E3346">
        <v>0</v>
      </c>
      <c r="F3346">
        <v>0</v>
      </c>
      <c r="G3346">
        <v>0</v>
      </c>
      <c r="H3346">
        <v>0</v>
      </c>
      <c r="I3346">
        <v>0</v>
      </c>
      <c r="J3346">
        <v>0</v>
      </c>
      <c r="K3346">
        <v>0</v>
      </c>
      <c r="L3346">
        <v>0</v>
      </c>
      <c r="M3346">
        <v>0</v>
      </c>
    </row>
    <row r="3347" spans="1:13">
      <c r="A3347" t="s">
        <v>45</v>
      </c>
      <c r="B3347" s="158">
        <v>45966</v>
      </c>
      <c r="C3347">
        <v>0</v>
      </c>
      <c r="D3347">
        <v>0</v>
      </c>
      <c r="E3347">
        <v>0</v>
      </c>
      <c r="F3347">
        <v>0</v>
      </c>
      <c r="G3347">
        <v>0</v>
      </c>
      <c r="H3347">
        <v>0</v>
      </c>
      <c r="I3347">
        <v>0</v>
      </c>
      <c r="J3347">
        <v>0</v>
      </c>
      <c r="K3347">
        <v>0</v>
      </c>
      <c r="L3347">
        <v>0</v>
      </c>
      <c r="M3347">
        <v>0</v>
      </c>
    </row>
    <row r="3348" spans="1:13">
      <c r="A3348" t="s">
        <v>45</v>
      </c>
      <c r="B3348" s="158">
        <v>45967</v>
      </c>
      <c r="C3348">
        <v>0</v>
      </c>
      <c r="D3348">
        <v>0</v>
      </c>
      <c r="E3348">
        <v>0</v>
      </c>
      <c r="F3348">
        <v>0</v>
      </c>
      <c r="G3348">
        <v>0</v>
      </c>
      <c r="H3348">
        <v>0</v>
      </c>
      <c r="I3348">
        <v>0</v>
      </c>
      <c r="J3348">
        <v>0</v>
      </c>
      <c r="K3348">
        <v>0</v>
      </c>
      <c r="L3348">
        <v>0</v>
      </c>
      <c r="M3348">
        <v>0</v>
      </c>
    </row>
    <row r="3349" spans="1:13">
      <c r="A3349" t="s">
        <v>45</v>
      </c>
      <c r="B3349" s="158">
        <v>45968</v>
      </c>
      <c r="C3349">
        <v>0</v>
      </c>
      <c r="D3349">
        <v>0</v>
      </c>
      <c r="E3349">
        <v>0</v>
      </c>
      <c r="F3349">
        <v>0</v>
      </c>
      <c r="G3349">
        <v>0</v>
      </c>
      <c r="H3349">
        <v>0</v>
      </c>
      <c r="I3349">
        <v>0</v>
      </c>
      <c r="J3349">
        <v>0</v>
      </c>
      <c r="K3349">
        <v>0</v>
      </c>
      <c r="L3349">
        <v>0</v>
      </c>
      <c r="M3349">
        <v>0</v>
      </c>
    </row>
    <row r="3350" spans="1:13">
      <c r="A3350" t="s">
        <v>45</v>
      </c>
      <c r="B3350" s="158">
        <v>45969</v>
      </c>
      <c r="C3350">
        <v>0</v>
      </c>
      <c r="D3350">
        <v>0</v>
      </c>
      <c r="E3350">
        <v>0</v>
      </c>
      <c r="F3350">
        <v>0</v>
      </c>
      <c r="G3350">
        <v>0</v>
      </c>
      <c r="H3350">
        <v>0</v>
      </c>
      <c r="I3350">
        <v>0</v>
      </c>
      <c r="J3350">
        <v>0</v>
      </c>
      <c r="K3350">
        <v>0</v>
      </c>
      <c r="L3350">
        <v>0</v>
      </c>
      <c r="M3350">
        <v>0</v>
      </c>
    </row>
    <row r="3351" spans="1:13">
      <c r="A3351" t="s">
        <v>45</v>
      </c>
      <c r="B3351" s="158">
        <v>45970</v>
      </c>
      <c r="C3351">
        <v>0</v>
      </c>
      <c r="D3351">
        <v>0</v>
      </c>
      <c r="E3351">
        <v>0</v>
      </c>
      <c r="F3351">
        <v>0</v>
      </c>
      <c r="G3351">
        <v>0</v>
      </c>
      <c r="H3351">
        <v>0</v>
      </c>
      <c r="I3351">
        <v>0</v>
      </c>
      <c r="J3351">
        <v>0</v>
      </c>
      <c r="K3351">
        <v>0</v>
      </c>
      <c r="L3351">
        <v>0</v>
      </c>
      <c r="M3351">
        <v>0</v>
      </c>
    </row>
    <row r="3352" spans="1:13">
      <c r="A3352" t="s">
        <v>45</v>
      </c>
      <c r="B3352" s="158">
        <v>45971</v>
      </c>
      <c r="C3352">
        <v>0</v>
      </c>
      <c r="D3352">
        <v>0</v>
      </c>
      <c r="E3352">
        <v>0</v>
      </c>
      <c r="F3352">
        <v>0</v>
      </c>
      <c r="G3352">
        <v>0</v>
      </c>
      <c r="H3352">
        <v>0</v>
      </c>
      <c r="I3352">
        <v>0</v>
      </c>
      <c r="J3352">
        <v>0</v>
      </c>
      <c r="K3352">
        <v>0</v>
      </c>
      <c r="L3352">
        <v>0</v>
      </c>
      <c r="M3352">
        <v>0</v>
      </c>
    </row>
    <row r="3353" spans="1:13">
      <c r="A3353" t="s">
        <v>45</v>
      </c>
      <c r="B3353" s="158">
        <v>45972</v>
      </c>
      <c r="C3353">
        <v>0</v>
      </c>
      <c r="D3353">
        <v>0</v>
      </c>
      <c r="E3353">
        <v>0</v>
      </c>
      <c r="F3353">
        <v>0</v>
      </c>
      <c r="G3353">
        <v>0</v>
      </c>
      <c r="H3353">
        <v>0</v>
      </c>
      <c r="I3353">
        <v>0</v>
      </c>
      <c r="J3353">
        <v>0</v>
      </c>
      <c r="K3353">
        <v>0</v>
      </c>
      <c r="L3353">
        <v>0</v>
      </c>
      <c r="M3353">
        <v>0</v>
      </c>
    </row>
    <row r="3354" spans="1:13">
      <c r="A3354" t="s">
        <v>45</v>
      </c>
      <c r="B3354" s="158">
        <v>45973</v>
      </c>
      <c r="C3354">
        <v>0</v>
      </c>
      <c r="D3354">
        <v>0</v>
      </c>
      <c r="E3354">
        <v>0</v>
      </c>
      <c r="F3354">
        <v>0</v>
      </c>
      <c r="G3354">
        <v>0</v>
      </c>
      <c r="H3354">
        <v>0</v>
      </c>
      <c r="I3354">
        <v>0</v>
      </c>
      <c r="J3354">
        <v>0</v>
      </c>
      <c r="K3354">
        <v>0</v>
      </c>
      <c r="L3354">
        <v>0</v>
      </c>
      <c r="M3354">
        <v>0</v>
      </c>
    </row>
    <row r="3355" spans="1:13">
      <c r="A3355" t="s">
        <v>45</v>
      </c>
      <c r="B3355" s="158">
        <v>45974</v>
      </c>
      <c r="C3355">
        <v>0</v>
      </c>
      <c r="D3355">
        <v>0</v>
      </c>
      <c r="E3355">
        <v>0</v>
      </c>
      <c r="F3355">
        <v>0</v>
      </c>
      <c r="G3355">
        <v>0</v>
      </c>
      <c r="H3355">
        <v>0</v>
      </c>
      <c r="I3355">
        <v>0</v>
      </c>
      <c r="J3355">
        <v>0</v>
      </c>
      <c r="K3355">
        <v>0</v>
      </c>
      <c r="L3355">
        <v>0</v>
      </c>
      <c r="M3355">
        <v>0</v>
      </c>
    </row>
    <row r="3356" spans="1:13">
      <c r="A3356" t="s">
        <v>45</v>
      </c>
      <c r="B3356" s="158">
        <v>45975</v>
      </c>
      <c r="C3356">
        <v>0</v>
      </c>
      <c r="D3356">
        <v>0</v>
      </c>
      <c r="E3356">
        <v>0</v>
      </c>
      <c r="F3356">
        <v>0</v>
      </c>
      <c r="G3356">
        <v>0</v>
      </c>
      <c r="H3356">
        <v>0</v>
      </c>
      <c r="I3356">
        <v>0</v>
      </c>
      <c r="J3356">
        <v>0</v>
      </c>
      <c r="K3356">
        <v>0</v>
      </c>
      <c r="L3356">
        <v>0</v>
      </c>
      <c r="M3356">
        <v>0</v>
      </c>
    </row>
    <row r="3357" spans="1:13">
      <c r="A3357" t="s">
        <v>45</v>
      </c>
      <c r="B3357" s="158">
        <v>45976</v>
      </c>
      <c r="C3357">
        <v>0</v>
      </c>
      <c r="D3357">
        <v>0</v>
      </c>
      <c r="E3357">
        <v>0</v>
      </c>
      <c r="F3357">
        <v>0</v>
      </c>
      <c r="G3357">
        <v>0</v>
      </c>
      <c r="H3357">
        <v>0</v>
      </c>
      <c r="I3357">
        <v>0</v>
      </c>
      <c r="J3357">
        <v>0</v>
      </c>
      <c r="K3357">
        <v>0</v>
      </c>
      <c r="L3357">
        <v>0</v>
      </c>
      <c r="M3357">
        <v>0</v>
      </c>
    </row>
    <row r="3358" spans="1:13">
      <c r="A3358" t="s">
        <v>45</v>
      </c>
      <c r="B3358" s="158">
        <v>45977</v>
      </c>
      <c r="C3358">
        <v>0</v>
      </c>
      <c r="D3358">
        <v>0</v>
      </c>
      <c r="E3358">
        <v>0</v>
      </c>
      <c r="F3358">
        <v>0</v>
      </c>
      <c r="G3358">
        <v>0</v>
      </c>
      <c r="H3358">
        <v>0</v>
      </c>
      <c r="I3358">
        <v>0</v>
      </c>
      <c r="J3358">
        <v>0</v>
      </c>
      <c r="K3358">
        <v>0</v>
      </c>
      <c r="L3358">
        <v>0</v>
      </c>
      <c r="M3358">
        <v>0</v>
      </c>
    </row>
    <row r="3359" spans="1:13">
      <c r="A3359" t="s">
        <v>45</v>
      </c>
      <c r="B3359" s="158">
        <v>45978</v>
      </c>
      <c r="C3359">
        <v>0</v>
      </c>
      <c r="D3359">
        <v>0</v>
      </c>
      <c r="E3359">
        <v>0</v>
      </c>
      <c r="F3359">
        <v>0</v>
      </c>
      <c r="G3359">
        <v>0</v>
      </c>
      <c r="H3359">
        <v>0</v>
      </c>
      <c r="I3359">
        <v>0</v>
      </c>
      <c r="J3359">
        <v>0</v>
      </c>
      <c r="K3359">
        <v>0</v>
      </c>
      <c r="L3359">
        <v>0</v>
      </c>
      <c r="M3359">
        <v>0</v>
      </c>
    </row>
    <row r="3360" spans="1:13">
      <c r="A3360" t="s">
        <v>45</v>
      </c>
      <c r="B3360" s="158">
        <v>45979</v>
      </c>
      <c r="C3360">
        <v>0</v>
      </c>
      <c r="D3360">
        <v>0</v>
      </c>
      <c r="E3360">
        <v>0</v>
      </c>
      <c r="F3360">
        <v>0</v>
      </c>
      <c r="G3360">
        <v>0</v>
      </c>
      <c r="H3360">
        <v>0</v>
      </c>
      <c r="I3360">
        <v>0</v>
      </c>
      <c r="J3360">
        <v>0</v>
      </c>
      <c r="K3360">
        <v>0</v>
      </c>
      <c r="L3360">
        <v>0</v>
      </c>
      <c r="M3360">
        <v>0</v>
      </c>
    </row>
    <row r="3361" spans="1:13">
      <c r="A3361" t="s">
        <v>45</v>
      </c>
      <c r="B3361" s="158">
        <v>45980</v>
      </c>
      <c r="C3361">
        <v>0</v>
      </c>
      <c r="D3361">
        <v>0</v>
      </c>
      <c r="E3361">
        <v>0</v>
      </c>
      <c r="F3361">
        <v>0</v>
      </c>
      <c r="G3361">
        <v>0</v>
      </c>
      <c r="H3361">
        <v>0</v>
      </c>
      <c r="I3361">
        <v>0</v>
      </c>
      <c r="J3361">
        <v>0</v>
      </c>
      <c r="K3361">
        <v>0</v>
      </c>
      <c r="L3361">
        <v>0</v>
      </c>
      <c r="M3361">
        <v>0</v>
      </c>
    </row>
    <row r="3362" spans="1:13">
      <c r="A3362" t="s">
        <v>45</v>
      </c>
      <c r="B3362" s="158">
        <v>45981</v>
      </c>
      <c r="C3362">
        <v>0</v>
      </c>
      <c r="D3362">
        <v>0</v>
      </c>
      <c r="E3362">
        <v>0</v>
      </c>
      <c r="F3362">
        <v>0</v>
      </c>
      <c r="G3362">
        <v>0</v>
      </c>
      <c r="H3362">
        <v>0</v>
      </c>
      <c r="I3362">
        <v>0</v>
      </c>
      <c r="J3362">
        <v>0</v>
      </c>
      <c r="K3362">
        <v>0</v>
      </c>
      <c r="L3362">
        <v>0</v>
      </c>
      <c r="M3362">
        <v>0</v>
      </c>
    </row>
    <row r="3363" spans="1:13">
      <c r="A3363" t="s">
        <v>45</v>
      </c>
      <c r="B3363" s="158">
        <v>45982</v>
      </c>
      <c r="C3363">
        <v>0</v>
      </c>
      <c r="D3363">
        <v>0</v>
      </c>
      <c r="E3363">
        <v>0</v>
      </c>
      <c r="F3363">
        <v>0</v>
      </c>
      <c r="G3363">
        <v>0</v>
      </c>
      <c r="H3363">
        <v>0</v>
      </c>
      <c r="I3363">
        <v>0</v>
      </c>
      <c r="J3363">
        <v>0</v>
      </c>
      <c r="K3363">
        <v>0</v>
      </c>
      <c r="L3363">
        <v>0</v>
      </c>
      <c r="M3363">
        <v>0</v>
      </c>
    </row>
    <row r="3364" spans="1:13">
      <c r="A3364" t="s">
        <v>45</v>
      </c>
      <c r="B3364" s="158">
        <v>45983</v>
      </c>
      <c r="C3364">
        <v>0</v>
      </c>
      <c r="D3364">
        <v>0</v>
      </c>
      <c r="E3364">
        <v>0</v>
      </c>
      <c r="F3364">
        <v>0</v>
      </c>
      <c r="G3364">
        <v>0</v>
      </c>
      <c r="H3364">
        <v>0</v>
      </c>
      <c r="I3364">
        <v>0</v>
      </c>
      <c r="J3364">
        <v>0</v>
      </c>
      <c r="K3364">
        <v>0</v>
      </c>
      <c r="L3364">
        <v>0</v>
      </c>
      <c r="M3364">
        <v>0</v>
      </c>
    </row>
    <row r="3365" spans="1:13">
      <c r="A3365" t="s">
        <v>45</v>
      </c>
      <c r="B3365" s="158">
        <v>45984</v>
      </c>
      <c r="C3365">
        <v>0</v>
      </c>
      <c r="D3365">
        <v>0</v>
      </c>
      <c r="E3365">
        <v>0</v>
      </c>
      <c r="F3365">
        <v>0</v>
      </c>
      <c r="G3365">
        <v>0</v>
      </c>
      <c r="H3365">
        <v>0</v>
      </c>
      <c r="I3365">
        <v>0</v>
      </c>
      <c r="J3365">
        <v>0</v>
      </c>
      <c r="K3365">
        <v>0</v>
      </c>
      <c r="L3365">
        <v>0</v>
      </c>
      <c r="M3365">
        <v>0</v>
      </c>
    </row>
    <row r="3366" spans="1:13">
      <c r="A3366" t="s">
        <v>45</v>
      </c>
      <c r="B3366" s="158">
        <v>45985</v>
      </c>
      <c r="C3366">
        <v>0</v>
      </c>
      <c r="D3366">
        <v>0</v>
      </c>
      <c r="E3366">
        <v>0</v>
      </c>
      <c r="F3366">
        <v>0</v>
      </c>
      <c r="G3366">
        <v>0</v>
      </c>
      <c r="H3366">
        <v>0</v>
      </c>
      <c r="I3366">
        <v>0</v>
      </c>
      <c r="J3366">
        <v>0</v>
      </c>
      <c r="K3366">
        <v>0</v>
      </c>
      <c r="L3366">
        <v>0</v>
      </c>
      <c r="M3366">
        <v>0</v>
      </c>
    </row>
    <row r="3367" spans="1:13">
      <c r="A3367" t="s">
        <v>45</v>
      </c>
      <c r="B3367" s="158">
        <v>45986</v>
      </c>
      <c r="C3367">
        <v>0</v>
      </c>
      <c r="D3367">
        <v>0</v>
      </c>
      <c r="E3367">
        <v>0</v>
      </c>
      <c r="F3367">
        <v>0</v>
      </c>
      <c r="G3367">
        <v>0</v>
      </c>
      <c r="H3367">
        <v>0</v>
      </c>
      <c r="I3367">
        <v>0</v>
      </c>
      <c r="J3367">
        <v>0</v>
      </c>
      <c r="K3367">
        <v>0</v>
      </c>
      <c r="L3367">
        <v>0</v>
      </c>
      <c r="M3367">
        <v>0</v>
      </c>
    </row>
    <row r="3368" spans="1:13">
      <c r="A3368" t="s">
        <v>45</v>
      </c>
      <c r="B3368" s="158">
        <v>45987</v>
      </c>
      <c r="C3368">
        <v>0</v>
      </c>
      <c r="D3368">
        <v>0</v>
      </c>
      <c r="E3368">
        <v>0</v>
      </c>
      <c r="F3368">
        <v>0</v>
      </c>
      <c r="G3368">
        <v>0</v>
      </c>
      <c r="H3368">
        <v>0</v>
      </c>
      <c r="I3368">
        <v>0</v>
      </c>
      <c r="J3368">
        <v>0</v>
      </c>
      <c r="K3368">
        <v>0</v>
      </c>
      <c r="L3368">
        <v>0</v>
      </c>
      <c r="M3368">
        <v>0</v>
      </c>
    </row>
    <row r="3369" spans="1:13">
      <c r="A3369" t="s">
        <v>45</v>
      </c>
      <c r="B3369" s="158">
        <v>45988</v>
      </c>
      <c r="C3369">
        <v>0</v>
      </c>
      <c r="D3369">
        <v>0</v>
      </c>
      <c r="E3369">
        <v>0</v>
      </c>
      <c r="F3369">
        <v>0</v>
      </c>
      <c r="G3369">
        <v>0</v>
      </c>
      <c r="H3369">
        <v>0</v>
      </c>
      <c r="I3369">
        <v>0</v>
      </c>
      <c r="J3369">
        <v>0</v>
      </c>
      <c r="K3369">
        <v>0</v>
      </c>
      <c r="L3369">
        <v>0</v>
      </c>
      <c r="M3369">
        <v>0</v>
      </c>
    </row>
    <row r="3370" spans="1:13">
      <c r="A3370" t="s">
        <v>45</v>
      </c>
      <c r="B3370" s="158">
        <v>45989</v>
      </c>
      <c r="C3370">
        <v>0</v>
      </c>
      <c r="D3370">
        <v>0</v>
      </c>
      <c r="E3370">
        <v>0</v>
      </c>
      <c r="F3370">
        <v>0</v>
      </c>
      <c r="G3370">
        <v>0</v>
      </c>
      <c r="H3370">
        <v>0</v>
      </c>
      <c r="I3370">
        <v>0</v>
      </c>
      <c r="J3370">
        <v>0</v>
      </c>
      <c r="K3370">
        <v>0</v>
      </c>
      <c r="L3370">
        <v>0</v>
      </c>
      <c r="M3370">
        <v>0</v>
      </c>
    </row>
    <row r="3371" spans="1:13">
      <c r="A3371" t="s">
        <v>45</v>
      </c>
      <c r="B3371" s="158">
        <v>45990</v>
      </c>
      <c r="C3371">
        <v>0</v>
      </c>
      <c r="D3371">
        <v>0</v>
      </c>
      <c r="E3371">
        <v>0</v>
      </c>
      <c r="F3371">
        <v>0</v>
      </c>
      <c r="G3371">
        <v>0</v>
      </c>
      <c r="H3371">
        <v>0</v>
      </c>
      <c r="I3371">
        <v>0</v>
      </c>
      <c r="J3371">
        <v>0</v>
      </c>
      <c r="K3371">
        <v>0</v>
      </c>
      <c r="L3371">
        <v>0</v>
      </c>
      <c r="M3371">
        <v>0</v>
      </c>
    </row>
    <row r="3372" spans="1:13">
      <c r="A3372" t="s">
        <v>45</v>
      </c>
      <c r="B3372" s="158">
        <v>45991</v>
      </c>
      <c r="C3372">
        <v>0</v>
      </c>
      <c r="D3372">
        <v>0</v>
      </c>
      <c r="E3372">
        <v>0</v>
      </c>
      <c r="F3372">
        <v>0</v>
      </c>
      <c r="G3372">
        <v>0</v>
      </c>
      <c r="H3372">
        <v>0</v>
      </c>
      <c r="I3372">
        <v>0</v>
      </c>
      <c r="J3372">
        <v>0</v>
      </c>
      <c r="K3372">
        <v>0</v>
      </c>
      <c r="L3372">
        <v>0</v>
      </c>
      <c r="M3372">
        <v>0</v>
      </c>
    </row>
    <row r="3373" spans="1:13">
      <c r="A3373" t="s">
        <v>45</v>
      </c>
      <c r="B3373" s="158">
        <v>45992</v>
      </c>
      <c r="C3373">
        <v>0</v>
      </c>
      <c r="D3373">
        <v>0</v>
      </c>
      <c r="E3373">
        <v>0</v>
      </c>
      <c r="F3373">
        <v>0</v>
      </c>
      <c r="G3373">
        <v>0</v>
      </c>
      <c r="H3373">
        <v>0</v>
      </c>
      <c r="I3373">
        <v>0</v>
      </c>
      <c r="J3373">
        <v>0</v>
      </c>
      <c r="K3373">
        <v>0</v>
      </c>
      <c r="L3373">
        <v>0</v>
      </c>
      <c r="M3373">
        <v>0</v>
      </c>
    </row>
    <row r="3374" spans="1:13">
      <c r="A3374" t="s">
        <v>45</v>
      </c>
      <c r="B3374" s="158">
        <v>45993</v>
      </c>
      <c r="C3374">
        <v>0</v>
      </c>
      <c r="D3374">
        <v>0</v>
      </c>
      <c r="E3374">
        <v>0</v>
      </c>
      <c r="F3374">
        <v>0</v>
      </c>
      <c r="G3374">
        <v>0</v>
      </c>
      <c r="H3374">
        <v>0</v>
      </c>
      <c r="I3374">
        <v>0</v>
      </c>
      <c r="J3374">
        <v>0</v>
      </c>
      <c r="K3374">
        <v>0</v>
      </c>
      <c r="L3374">
        <v>0</v>
      </c>
      <c r="M3374">
        <v>0</v>
      </c>
    </row>
    <row r="3375" spans="1:13">
      <c r="A3375" t="s">
        <v>45</v>
      </c>
      <c r="B3375" s="158">
        <v>45994</v>
      </c>
      <c r="C3375">
        <v>0</v>
      </c>
      <c r="D3375">
        <v>0</v>
      </c>
      <c r="E3375">
        <v>0</v>
      </c>
      <c r="F3375">
        <v>0</v>
      </c>
      <c r="G3375">
        <v>0</v>
      </c>
      <c r="H3375">
        <v>0</v>
      </c>
      <c r="I3375">
        <v>0</v>
      </c>
      <c r="J3375">
        <v>0</v>
      </c>
      <c r="K3375">
        <v>0</v>
      </c>
      <c r="L3375">
        <v>0</v>
      </c>
      <c r="M3375">
        <v>0</v>
      </c>
    </row>
    <row r="3376" spans="1:13">
      <c r="A3376" t="s">
        <v>45</v>
      </c>
      <c r="B3376" s="158">
        <v>45995</v>
      </c>
      <c r="C3376">
        <v>0</v>
      </c>
      <c r="D3376">
        <v>0</v>
      </c>
      <c r="E3376">
        <v>0</v>
      </c>
      <c r="F3376">
        <v>0</v>
      </c>
      <c r="G3376">
        <v>0</v>
      </c>
      <c r="H3376">
        <v>0</v>
      </c>
      <c r="I3376">
        <v>0</v>
      </c>
      <c r="J3376">
        <v>0</v>
      </c>
      <c r="K3376">
        <v>0</v>
      </c>
      <c r="L3376">
        <v>0</v>
      </c>
      <c r="M3376">
        <v>0</v>
      </c>
    </row>
    <row r="3377" spans="1:13">
      <c r="A3377" t="s">
        <v>45</v>
      </c>
      <c r="B3377" s="158">
        <v>45996</v>
      </c>
      <c r="C3377">
        <v>0</v>
      </c>
      <c r="D3377">
        <v>0</v>
      </c>
      <c r="E3377">
        <v>0</v>
      </c>
      <c r="F3377">
        <v>0</v>
      </c>
      <c r="G3377">
        <v>0</v>
      </c>
      <c r="H3377">
        <v>0</v>
      </c>
      <c r="I3377">
        <v>0</v>
      </c>
      <c r="J3377">
        <v>0</v>
      </c>
      <c r="K3377">
        <v>0</v>
      </c>
      <c r="L3377">
        <v>0</v>
      </c>
      <c r="M3377">
        <v>0</v>
      </c>
    </row>
    <row r="3378" spans="1:13">
      <c r="A3378" t="s">
        <v>45</v>
      </c>
      <c r="B3378" s="158">
        <v>45997</v>
      </c>
      <c r="C3378">
        <v>0</v>
      </c>
      <c r="D3378">
        <v>0</v>
      </c>
      <c r="E3378">
        <v>0</v>
      </c>
      <c r="F3378">
        <v>0</v>
      </c>
      <c r="G3378">
        <v>0</v>
      </c>
      <c r="H3378">
        <v>0</v>
      </c>
      <c r="I3378">
        <v>0</v>
      </c>
      <c r="J3378">
        <v>0</v>
      </c>
      <c r="K3378">
        <v>0</v>
      </c>
      <c r="L3378">
        <v>0</v>
      </c>
      <c r="M3378">
        <v>0</v>
      </c>
    </row>
    <row r="3379" spans="1:13">
      <c r="A3379" t="s">
        <v>45</v>
      </c>
      <c r="B3379" s="158">
        <v>45998</v>
      </c>
      <c r="C3379">
        <v>0</v>
      </c>
      <c r="D3379">
        <v>0</v>
      </c>
      <c r="E3379">
        <v>0</v>
      </c>
      <c r="F3379">
        <v>0</v>
      </c>
      <c r="G3379">
        <v>0</v>
      </c>
      <c r="H3379">
        <v>0</v>
      </c>
      <c r="I3379">
        <v>0</v>
      </c>
      <c r="J3379">
        <v>0</v>
      </c>
      <c r="K3379">
        <v>0</v>
      </c>
      <c r="L3379">
        <v>0</v>
      </c>
      <c r="M3379">
        <v>0</v>
      </c>
    </row>
    <row r="3380" spans="1:13">
      <c r="A3380" t="s">
        <v>45</v>
      </c>
      <c r="B3380" s="158">
        <v>45999</v>
      </c>
      <c r="C3380">
        <v>0</v>
      </c>
      <c r="D3380">
        <v>0</v>
      </c>
      <c r="E3380">
        <v>0</v>
      </c>
      <c r="F3380">
        <v>0</v>
      </c>
      <c r="G3380">
        <v>0</v>
      </c>
      <c r="H3380">
        <v>0</v>
      </c>
      <c r="I3380">
        <v>0</v>
      </c>
      <c r="J3380">
        <v>0</v>
      </c>
      <c r="K3380">
        <v>0</v>
      </c>
      <c r="L3380">
        <v>0</v>
      </c>
      <c r="M3380">
        <v>0</v>
      </c>
    </row>
    <row r="3381" spans="1:13">
      <c r="A3381" t="s">
        <v>45</v>
      </c>
      <c r="B3381" s="158">
        <v>46000</v>
      </c>
      <c r="C3381">
        <v>0</v>
      </c>
      <c r="D3381">
        <v>0</v>
      </c>
      <c r="E3381">
        <v>0</v>
      </c>
      <c r="F3381">
        <v>0</v>
      </c>
      <c r="G3381">
        <v>0</v>
      </c>
      <c r="H3381">
        <v>0</v>
      </c>
      <c r="I3381">
        <v>0</v>
      </c>
      <c r="J3381">
        <v>0</v>
      </c>
      <c r="K3381">
        <v>0</v>
      </c>
      <c r="L3381">
        <v>0</v>
      </c>
      <c r="M3381">
        <v>0</v>
      </c>
    </row>
    <row r="3382" spans="1:13">
      <c r="A3382" t="s">
        <v>45</v>
      </c>
      <c r="B3382" s="158">
        <v>46001</v>
      </c>
      <c r="C3382">
        <v>0</v>
      </c>
      <c r="D3382">
        <v>0</v>
      </c>
      <c r="E3382">
        <v>0</v>
      </c>
      <c r="F3382">
        <v>0</v>
      </c>
      <c r="G3382">
        <v>0</v>
      </c>
      <c r="H3382">
        <v>0</v>
      </c>
      <c r="I3382">
        <v>0</v>
      </c>
      <c r="J3382">
        <v>0</v>
      </c>
      <c r="K3382">
        <v>0</v>
      </c>
      <c r="L3382">
        <v>0</v>
      </c>
      <c r="M3382">
        <v>0</v>
      </c>
    </row>
    <row r="3383" spans="1:13">
      <c r="A3383" t="s">
        <v>45</v>
      </c>
      <c r="B3383" s="158">
        <v>46002</v>
      </c>
      <c r="C3383">
        <v>0</v>
      </c>
      <c r="D3383">
        <v>0</v>
      </c>
      <c r="E3383">
        <v>0</v>
      </c>
      <c r="F3383">
        <v>0</v>
      </c>
      <c r="G3383">
        <v>0</v>
      </c>
      <c r="H3383">
        <v>0</v>
      </c>
      <c r="I3383">
        <v>0</v>
      </c>
      <c r="J3383">
        <v>0</v>
      </c>
      <c r="K3383">
        <v>0</v>
      </c>
      <c r="L3383">
        <v>0</v>
      </c>
      <c r="M3383">
        <v>0</v>
      </c>
    </row>
    <row r="3384" spans="1:13">
      <c r="A3384" t="s">
        <v>45</v>
      </c>
      <c r="B3384" s="158">
        <v>46003</v>
      </c>
      <c r="C3384">
        <v>0</v>
      </c>
      <c r="D3384">
        <v>0</v>
      </c>
      <c r="E3384">
        <v>0</v>
      </c>
      <c r="F3384">
        <v>0</v>
      </c>
      <c r="G3384">
        <v>0</v>
      </c>
      <c r="H3384">
        <v>0</v>
      </c>
      <c r="I3384">
        <v>0</v>
      </c>
      <c r="J3384">
        <v>0</v>
      </c>
      <c r="K3384">
        <v>0</v>
      </c>
      <c r="L3384">
        <v>0</v>
      </c>
      <c r="M3384">
        <v>0</v>
      </c>
    </row>
    <row r="3385" spans="1:13">
      <c r="A3385" t="s">
        <v>45</v>
      </c>
      <c r="B3385" s="158">
        <v>46004</v>
      </c>
      <c r="C3385">
        <v>0</v>
      </c>
      <c r="D3385">
        <v>0</v>
      </c>
      <c r="E3385">
        <v>0</v>
      </c>
      <c r="F3385">
        <v>0</v>
      </c>
      <c r="G3385">
        <v>0</v>
      </c>
      <c r="H3385">
        <v>0</v>
      </c>
      <c r="I3385">
        <v>0</v>
      </c>
      <c r="J3385">
        <v>0</v>
      </c>
      <c r="K3385">
        <v>0</v>
      </c>
      <c r="L3385">
        <v>0</v>
      </c>
      <c r="M3385">
        <v>0</v>
      </c>
    </row>
    <row r="3386" spans="1:13">
      <c r="A3386" t="s">
        <v>45</v>
      </c>
      <c r="B3386" s="158">
        <v>46005</v>
      </c>
      <c r="C3386">
        <v>0</v>
      </c>
      <c r="D3386">
        <v>0</v>
      </c>
      <c r="E3386">
        <v>0</v>
      </c>
      <c r="F3386">
        <v>0</v>
      </c>
      <c r="G3386">
        <v>0</v>
      </c>
      <c r="H3386">
        <v>0</v>
      </c>
      <c r="I3386">
        <v>0</v>
      </c>
      <c r="J3386">
        <v>0</v>
      </c>
      <c r="K3386">
        <v>0</v>
      </c>
      <c r="L3386">
        <v>0</v>
      </c>
      <c r="M3386">
        <v>0</v>
      </c>
    </row>
    <row r="3387" spans="1:13">
      <c r="A3387" t="s">
        <v>45</v>
      </c>
      <c r="B3387" s="158">
        <v>46006</v>
      </c>
      <c r="C3387">
        <v>0</v>
      </c>
      <c r="D3387">
        <v>0</v>
      </c>
      <c r="E3387">
        <v>0</v>
      </c>
      <c r="F3387">
        <v>0</v>
      </c>
      <c r="G3387">
        <v>0</v>
      </c>
      <c r="H3387">
        <v>0</v>
      </c>
      <c r="I3387">
        <v>0</v>
      </c>
      <c r="J3387">
        <v>0</v>
      </c>
      <c r="K3387">
        <v>0</v>
      </c>
      <c r="L3387">
        <v>0</v>
      </c>
      <c r="M3387">
        <v>0</v>
      </c>
    </row>
    <row r="3388" spans="1:13">
      <c r="A3388" t="s">
        <v>45</v>
      </c>
      <c r="B3388" s="158">
        <v>46007</v>
      </c>
      <c r="C3388">
        <v>0</v>
      </c>
      <c r="D3388">
        <v>0</v>
      </c>
      <c r="E3388">
        <v>0</v>
      </c>
      <c r="F3388">
        <v>0</v>
      </c>
      <c r="G3388">
        <v>0</v>
      </c>
      <c r="H3388">
        <v>0</v>
      </c>
      <c r="I3388">
        <v>0</v>
      </c>
      <c r="J3388">
        <v>0</v>
      </c>
      <c r="K3388">
        <v>0</v>
      </c>
      <c r="L3388">
        <v>0</v>
      </c>
      <c r="M3388">
        <v>0</v>
      </c>
    </row>
    <row r="3389" spans="1:13">
      <c r="A3389" t="s">
        <v>45</v>
      </c>
      <c r="B3389" s="158">
        <v>46008</v>
      </c>
      <c r="C3389">
        <v>0</v>
      </c>
      <c r="D3389">
        <v>0</v>
      </c>
      <c r="E3389">
        <v>0</v>
      </c>
      <c r="F3389">
        <v>0</v>
      </c>
      <c r="G3389">
        <v>0</v>
      </c>
      <c r="H3389">
        <v>0</v>
      </c>
      <c r="I3389">
        <v>0</v>
      </c>
      <c r="J3389">
        <v>0</v>
      </c>
      <c r="K3389">
        <v>0</v>
      </c>
      <c r="L3389">
        <v>0</v>
      </c>
      <c r="M3389">
        <v>0</v>
      </c>
    </row>
    <row r="3390" spans="1:13">
      <c r="A3390" t="s">
        <v>45</v>
      </c>
      <c r="B3390" s="158">
        <v>46009</v>
      </c>
      <c r="C3390">
        <v>0</v>
      </c>
      <c r="D3390">
        <v>0</v>
      </c>
      <c r="E3390">
        <v>0</v>
      </c>
      <c r="F3390">
        <v>0</v>
      </c>
      <c r="G3390">
        <v>0</v>
      </c>
      <c r="H3390">
        <v>0</v>
      </c>
      <c r="I3390">
        <v>0</v>
      </c>
      <c r="J3390">
        <v>0</v>
      </c>
      <c r="K3390">
        <v>0</v>
      </c>
      <c r="L3390">
        <v>0</v>
      </c>
      <c r="M3390">
        <v>0</v>
      </c>
    </row>
    <row r="3391" spans="1:13">
      <c r="A3391" t="s">
        <v>45</v>
      </c>
      <c r="B3391" s="158">
        <v>46010</v>
      </c>
      <c r="C3391">
        <v>0</v>
      </c>
      <c r="D3391">
        <v>0</v>
      </c>
      <c r="E3391">
        <v>0</v>
      </c>
      <c r="F3391">
        <v>0</v>
      </c>
      <c r="G3391">
        <v>0</v>
      </c>
      <c r="H3391">
        <v>0</v>
      </c>
      <c r="I3391">
        <v>0</v>
      </c>
      <c r="J3391">
        <v>0</v>
      </c>
      <c r="K3391">
        <v>0</v>
      </c>
      <c r="L3391">
        <v>0</v>
      </c>
      <c r="M3391">
        <v>0</v>
      </c>
    </row>
    <row r="3392" spans="1:13">
      <c r="A3392" t="s">
        <v>45</v>
      </c>
      <c r="B3392" s="158">
        <v>46011</v>
      </c>
      <c r="C3392">
        <v>0</v>
      </c>
      <c r="D3392">
        <v>0</v>
      </c>
      <c r="E3392">
        <v>0</v>
      </c>
      <c r="F3392">
        <v>0</v>
      </c>
      <c r="G3392">
        <v>0</v>
      </c>
      <c r="H3392">
        <v>0</v>
      </c>
      <c r="I3392">
        <v>0</v>
      </c>
      <c r="J3392">
        <v>0</v>
      </c>
      <c r="K3392">
        <v>0</v>
      </c>
      <c r="L3392">
        <v>0</v>
      </c>
      <c r="M3392">
        <v>0</v>
      </c>
    </row>
    <row r="3393" spans="1:13">
      <c r="A3393" t="s">
        <v>45</v>
      </c>
      <c r="B3393" s="158">
        <v>46012</v>
      </c>
      <c r="C3393">
        <v>0</v>
      </c>
      <c r="D3393">
        <v>0</v>
      </c>
      <c r="E3393">
        <v>0</v>
      </c>
      <c r="F3393">
        <v>0</v>
      </c>
      <c r="G3393">
        <v>0</v>
      </c>
      <c r="H3393">
        <v>0</v>
      </c>
      <c r="I3393">
        <v>0</v>
      </c>
      <c r="J3393">
        <v>0</v>
      </c>
      <c r="K3393">
        <v>0</v>
      </c>
      <c r="L3393">
        <v>0</v>
      </c>
      <c r="M3393">
        <v>0</v>
      </c>
    </row>
    <row r="3394" spans="1:13">
      <c r="A3394" t="s">
        <v>45</v>
      </c>
      <c r="B3394" s="158">
        <v>46013</v>
      </c>
      <c r="C3394">
        <v>0</v>
      </c>
      <c r="D3394">
        <v>0</v>
      </c>
      <c r="E3394">
        <v>0</v>
      </c>
      <c r="F3394">
        <v>0</v>
      </c>
      <c r="G3394">
        <v>0</v>
      </c>
      <c r="H3394">
        <v>0</v>
      </c>
      <c r="I3394">
        <v>0</v>
      </c>
      <c r="J3394">
        <v>0</v>
      </c>
      <c r="K3394">
        <v>0</v>
      </c>
      <c r="L3394">
        <v>0</v>
      </c>
      <c r="M3394">
        <v>0</v>
      </c>
    </row>
    <row r="3395" spans="1:13">
      <c r="A3395" t="s">
        <v>45</v>
      </c>
      <c r="B3395" s="158">
        <v>46014</v>
      </c>
      <c r="C3395">
        <v>0</v>
      </c>
      <c r="D3395">
        <v>0</v>
      </c>
      <c r="E3395">
        <v>0</v>
      </c>
      <c r="F3395">
        <v>0</v>
      </c>
      <c r="G3395">
        <v>0</v>
      </c>
      <c r="H3395">
        <v>0</v>
      </c>
      <c r="I3395">
        <v>0</v>
      </c>
      <c r="J3395">
        <v>0</v>
      </c>
      <c r="K3395">
        <v>0</v>
      </c>
      <c r="L3395">
        <v>0</v>
      </c>
      <c r="M3395">
        <v>0</v>
      </c>
    </row>
    <row r="3396" spans="1:13">
      <c r="A3396" t="s">
        <v>45</v>
      </c>
      <c r="B3396" s="158">
        <v>46015</v>
      </c>
      <c r="C3396">
        <v>0</v>
      </c>
      <c r="D3396">
        <v>0</v>
      </c>
      <c r="E3396">
        <v>0</v>
      </c>
      <c r="F3396">
        <v>0</v>
      </c>
      <c r="G3396">
        <v>0</v>
      </c>
      <c r="H3396">
        <v>0</v>
      </c>
      <c r="I3396">
        <v>0</v>
      </c>
      <c r="J3396">
        <v>0</v>
      </c>
      <c r="K3396">
        <v>0</v>
      </c>
      <c r="L3396">
        <v>0</v>
      </c>
      <c r="M3396">
        <v>0</v>
      </c>
    </row>
    <row r="3397" spans="1:13">
      <c r="A3397" t="s">
        <v>45</v>
      </c>
      <c r="B3397" s="158">
        <v>46016</v>
      </c>
      <c r="C3397">
        <v>0</v>
      </c>
      <c r="D3397">
        <v>0</v>
      </c>
      <c r="E3397">
        <v>0</v>
      </c>
      <c r="F3397">
        <v>0</v>
      </c>
      <c r="G3397">
        <v>0</v>
      </c>
      <c r="H3397">
        <v>0</v>
      </c>
      <c r="I3397">
        <v>0</v>
      </c>
      <c r="J3397">
        <v>0</v>
      </c>
      <c r="K3397">
        <v>0</v>
      </c>
      <c r="L3397">
        <v>0</v>
      </c>
      <c r="M3397">
        <v>0</v>
      </c>
    </row>
    <row r="3398" spans="1:13">
      <c r="A3398" t="s">
        <v>45</v>
      </c>
      <c r="B3398" s="158">
        <v>46017</v>
      </c>
      <c r="C3398">
        <v>0</v>
      </c>
      <c r="D3398">
        <v>0</v>
      </c>
      <c r="E3398">
        <v>0</v>
      </c>
      <c r="F3398">
        <v>0</v>
      </c>
      <c r="G3398">
        <v>0</v>
      </c>
      <c r="H3398">
        <v>0</v>
      </c>
      <c r="I3398">
        <v>0</v>
      </c>
      <c r="J3398">
        <v>0</v>
      </c>
      <c r="K3398">
        <v>0</v>
      </c>
      <c r="L3398">
        <v>0</v>
      </c>
      <c r="M3398">
        <v>0</v>
      </c>
    </row>
    <row r="3399" spans="1:13">
      <c r="A3399" t="s">
        <v>45</v>
      </c>
      <c r="B3399" s="158">
        <v>46018</v>
      </c>
      <c r="C3399">
        <v>0</v>
      </c>
      <c r="D3399">
        <v>0</v>
      </c>
      <c r="E3399">
        <v>0</v>
      </c>
      <c r="F3399">
        <v>0</v>
      </c>
      <c r="G3399">
        <v>0</v>
      </c>
      <c r="H3399">
        <v>0</v>
      </c>
      <c r="I3399">
        <v>0</v>
      </c>
      <c r="J3399">
        <v>0</v>
      </c>
      <c r="K3399">
        <v>0</v>
      </c>
      <c r="L3399">
        <v>0</v>
      </c>
      <c r="M3399">
        <v>0</v>
      </c>
    </row>
    <row r="3400" spans="1:13">
      <c r="A3400" t="s">
        <v>45</v>
      </c>
      <c r="B3400" s="158">
        <v>46019</v>
      </c>
      <c r="C3400">
        <v>0</v>
      </c>
      <c r="D3400">
        <v>0</v>
      </c>
      <c r="E3400">
        <v>0</v>
      </c>
      <c r="F3400">
        <v>0</v>
      </c>
      <c r="G3400">
        <v>0</v>
      </c>
      <c r="H3400">
        <v>0</v>
      </c>
      <c r="I3400">
        <v>0</v>
      </c>
      <c r="J3400">
        <v>0</v>
      </c>
      <c r="K3400">
        <v>0</v>
      </c>
      <c r="L3400">
        <v>0</v>
      </c>
      <c r="M3400">
        <v>0</v>
      </c>
    </row>
    <row r="3401" spans="1:13">
      <c r="A3401" t="s">
        <v>45</v>
      </c>
      <c r="B3401" s="158">
        <v>46020</v>
      </c>
      <c r="C3401">
        <v>0</v>
      </c>
      <c r="D3401">
        <v>0</v>
      </c>
      <c r="E3401">
        <v>0</v>
      </c>
      <c r="F3401">
        <v>0</v>
      </c>
      <c r="G3401">
        <v>0</v>
      </c>
      <c r="H3401">
        <v>0</v>
      </c>
      <c r="I3401">
        <v>0</v>
      </c>
      <c r="J3401">
        <v>0</v>
      </c>
      <c r="K3401">
        <v>0</v>
      </c>
      <c r="L3401">
        <v>0</v>
      </c>
      <c r="M3401">
        <v>0</v>
      </c>
    </row>
    <row r="3402" spans="1:13">
      <c r="A3402" t="s">
        <v>45</v>
      </c>
      <c r="B3402" s="158">
        <v>46021</v>
      </c>
      <c r="C3402">
        <v>0</v>
      </c>
      <c r="D3402">
        <v>0</v>
      </c>
      <c r="E3402">
        <v>0</v>
      </c>
      <c r="F3402">
        <v>0</v>
      </c>
      <c r="G3402">
        <v>0</v>
      </c>
      <c r="H3402">
        <v>0</v>
      </c>
      <c r="I3402">
        <v>0</v>
      </c>
      <c r="J3402">
        <v>0</v>
      </c>
      <c r="K3402">
        <v>0</v>
      </c>
      <c r="L3402">
        <v>0</v>
      </c>
      <c r="M3402">
        <v>0</v>
      </c>
    </row>
    <row r="3403" spans="1:13">
      <c r="A3403" t="s">
        <v>45</v>
      </c>
      <c r="B3403" s="158">
        <v>46022</v>
      </c>
      <c r="C3403">
        <v>0</v>
      </c>
      <c r="D3403">
        <v>0</v>
      </c>
      <c r="E3403">
        <v>0</v>
      </c>
      <c r="F3403">
        <v>0</v>
      </c>
      <c r="G3403">
        <v>0</v>
      </c>
      <c r="H3403">
        <v>0</v>
      </c>
      <c r="I3403">
        <v>0</v>
      </c>
      <c r="J3403">
        <v>0</v>
      </c>
      <c r="K3403">
        <v>0</v>
      </c>
      <c r="L3403">
        <v>0</v>
      </c>
      <c r="M3403">
        <v>0</v>
      </c>
    </row>
    <row r="3404" spans="1:13">
      <c r="A3404" t="s">
        <v>46</v>
      </c>
      <c r="B3404" s="158" cm="1">
        <f t="array" ref="B3404:M3493">+'ORLANDO MORALES'!A5:L94</f>
        <v>45933</v>
      </c>
      <c r="C3404">
        <v>0</v>
      </c>
      <c r="D3404">
        <v>0</v>
      </c>
      <c r="E3404">
        <v>0</v>
      </c>
      <c r="F3404">
        <v>0</v>
      </c>
      <c r="G3404">
        <v>0</v>
      </c>
      <c r="H3404">
        <v>0</v>
      </c>
      <c r="I3404">
        <v>0</v>
      </c>
      <c r="J3404">
        <v>0</v>
      </c>
      <c r="K3404">
        <v>0</v>
      </c>
      <c r="L3404">
        <v>0</v>
      </c>
      <c r="M3404">
        <v>0</v>
      </c>
    </row>
    <row r="3405" spans="1:13">
      <c r="A3405" t="s">
        <v>46</v>
      </c>
      <c r="B3405" s="158">
        <v>45934</v>
      </c>
      <c r="C3405">
        <v>0</v>
      </c>
      <c r="D3405">
        <v>0</v>
      </c>
      <c r="E3405">
        <v>0</v>
      </c>
      <c r="F3405">
        <v>0</v>
      </c>
      <c r="G3405">
        <v>0</v>
      </c>
      <c r="H3405">
        <v>0</v>
      </c>
      <c r="I3405">
        <v>0</v>
      </c>
      <c r="J3405">
        <v>0</v>
      </c>
      <c r="K3405">
        <v>0</v>
      </c>
      <c r="L3405">
        <v>0</v>
      </c>
      <c r="M3405">
        <v>0</v>
      </c>
    </row>
    <row r="3406" spans="1:13">
      <c r="A3406" t="s">
        <v>46</v>
      </c>
      <c r="B3406" s="158">
        <v>45935</v>
      </c>
      <c r="C3406">
        <v>0</v>
      </c>
      <c r="D3406">
        <v>0</v>
      </c>
      <c r="E3406">
        <v>0</v>
      </c>
      <c r="F3406">
        <v>0</v>
      </c>
      <c r="G3406">
        <v>0</v>
      </c>
      <c r="H3406">
        <v>0</v>
      </c>
      <c r="I3406">
        <v>0</v>
      </c>
      <c r="J3406">
        <v>0</v>
      </c>
      <c r="K3406">
        <v>0</v>
      </c>
      <c r="L3406">
        <v>0</v>
      </c>
      <c r="M3406">
        <v>0</v>
      </c>
    </row>
    <row r="3407" spans="1:13">
      <c r="A3407" t="s">
        <v>46</v>
      </c>
      <c r="B3407" s="158">
        <v>45936</v>
      </c>
      <c r="C3407">
        <v>0</v>
      </c>
      <c r="D3407">
        <v>0</v>
      </c>
      <c r="E3407">
        <v>0</v>
      </c>
      <c r="F3407">
        <v>0</v>
      </c>
      <c r="G3407">
        <v>0</v>
      </c>
      <c r="H3407">
        <v>0</v>
      </c>
      <c r="I3407">
        <v>0</v>
      </c>
      <c r="J3407">
        <v>0</v>
      </c>
      <c r="K3407">
        <v>0</v>
      </c>
      <c r="L3407">
        <v>0</v>
      </c>
      <c r="M3407">
        <v>0</v>
      </c>
    </row>
    <row r="3408" spans="1:13">
      <c r="A3408" t="s">
        <v>46</v>
      </c>
      <c r="B3408" s="158">
        <v>45937</v>
      </c>
      <c r="C3408">
        <v>0</v>
      </c>
      <c r="D3408">
        <v>0</v>
      </c>
      <c r="E3408">
        <v>0</v>
      </c>
      <c r="F3408">
        <v>0</v>
      </c>
      <c r="G3408">
        <v>0</v>
      </c>
      <c r="H3408">
        <v>0</v>
      </c>
      <c r="I3408">
        <v>0</v>
      </c>
      <c r="J3408">
        <v>0</v>
      </c>
      <c r="K3408">
        <v>0</v>
      </c>
      <c r="L3408">
        <v>0</v>
      </c>
      <c r="M3408">
        <v>0</v>
      </c>
    </row>
    <row r="3409" spans="1:13">
      <c r="A3409" t="s">
        <v>46</v>
      </c>
      <c r="B3409" s="158">
        <v>45938</v>
      </c>
      <c r="C3409">
        <v>0</v>
      </c>
      <c r="D3409">
        <v>0</v>
      </c>
      <c r="E3409">
        <v>0</v>
      </c>
      <c r="F3409">
        <v>0</v>
      </c>
      <c r="G3409">
        <v>0</v>
      </c>
      <c r="H3409">
        <v>0</v>
      </c>
      <c r="I3409">
        <v>0</v>
      </c>
      <c r="J3409">
        <v>0</v>
      </c>
      <c r="K3409">
        <v>0</v>
      </c>
      <c r="L3409">
        <v>0</v>
      </c>
      <c r="M3409" t="str">
        <v>REMITIDO PROYECTO DAPRE
INICIO PROYECTO MINDEF 
CURVA DE APRENDIZAJE
GAVETA 70</v>
      </c>
    </row>
    <row r="3410" spans="1:13">
      <c r="A3410" t="s">
        <v>46</v>
      </c>
      <c r="B3410" s="158">
        <v>45939</v>
      </c>
      <c r="C3410">
        <v>1</v>
      </c>
      <c r="D3410">
        <v>0</v>
      </c>
      <c r="E3410">
        <v>0</v>
      </c>
      <c r="F3410">
        <v>0</v>
      </c>
      <c r="G3410">
        <v>0</v>
      </c>
      <c r="H3410">
        <v>0</v>
      </c>
      <c r="I3410">
        <v>0</v>
      </c>
      <c r="J3410">
        <v>0</v>
      </c>
      <c r="K3410">
        <v>0</v>
      </c>
      <c r="L3410">
        <v>0</v>
      </c>
      <c r="M3410" t="str">
        <v>GAVETA 70</v>
      </c>
    </row>
    <row r="3411" spans="1:13">
      <c r="A3411" t="s">
        <v>46</v>
      </c>
      <c r="B3411" s="158">
        <v>45940</v>
      </c>
      <c r="C3411">
        <v>1</v>
      </c>
      <c r="D3411">
        <v>0</v>
      </c>
      <c r="E3411">
        <v>0</v>
      </c>
      <c r="F3411">
        <v>0</v>
      </c>
      <c r="G3411">
        <v>0</v>
      </c>
      <c r="H3411">
        <v>0</v>
      </c>
      <c r="I3411">
        <v>0</v>
      </c>
      <c r="J3411">
        <v>0</v>
      </c>
      <c r="K3411">
        <v>0</v>
      </c>
      <c r="L3411">
        <v>0</v>
      </c>
      <c r="M3411" t="str">
        <v>GAVETA 79</v>
      </c>
    </row>
    <row r="3412" spans="1:13">
      <c r="A3412" t="s">
        <v>46</v>
      </c>
      <c r="B3412" s="158">
        <v>45941</v>
      </c>
      <c r="C3412">
        <v>0</v>
      </c>
      <c r="D3412">
        <v>0</v>
      </c>
      <c r="E3412">
        <v>0</v>
      </c>
      <c r="F3412">
        <v>0</v>
      </c>
      <c r="G3412">
        <v>0</v>
      </c>
      <c r="H3412">
        <v>0</v>
      </c>
      <c r="I3412">
        <v>0</v>
      </c>
      <c r="J3412">
        <v>0</v>
      </c>
      <c r="K3412">
        <v>0</v>
      </c>
      <c r="L3412">
        <v>0</v>
      </c>
      <c r="M3412">
        <v>0</v>
      </c>
    </row>
    <row r="3413" spans="1:13">
      <c r="A3413" t="s">
        <v>46</v>
      </c>
      <c r="B3413" s="158">
        <v>45942</v>
      </c>
      <c r="C3413">
        <v>0</v>
      </c>
      <c r="D3413">
        <v>0</v>
      </c>
      <c r="E3413">
        <v>0</v>
      </c>
      <c r="F3413">
        <v>0</v>
      </c>
      <c r="G3413">
        <v>0</v>
      </c>
      <c r="H3413">
        <v>0</v>
      </c>
      <c r="I3413">
        <v>0</v>
      </c>
      <c r="J3413">
        <v>0</v>
      </c>
      <c r="K3413">
        <v>0</v>
      </c>
      <c r="L3413">
        <v>0</v>
      </c>
      <c r="M3413">
        <v>0</v>
      </c>
    </row>
    <row r="3414" spans="1:13">
      <c r="A3414" t="s">
        <v>46</v>
      </c>
      <c r="B3414" s="158">
        <v>45943</v>
      </c>
      <c r="C3414">
        <v>0</v>
      </c>
      <c r="D3414">
        <v>0</v>
      </c>
      <c r="E3414">
        <v>0</v>
      </c>
      <c r="F3414">
        <v>0</v>
      </c>
      <c r="G3414">
        <v>0</v>
      </c>
      <c r="H3414">
        <v>0</v>
      </c>
      <c r="I3414">
        <v>0</v>
      </c>
      <c r="J3414">
        <v>0</v>
      </c>
      <c r="K3414">
        <v>0</v>
      </c>
      <c r="L3414">
        <v>0</v>
      </c>
      <c r="M3414">
        <v>0</v>
      </c>
    </row>
    <row r="3415" spans="1:13">
      <c r="A3415" t="s">
        <v>46</v>
      </c>
      <c r="B3415" s="158">
        <v>45944</v>
      </c>
      <c r="C3415">
        <v>1</v>
      </c>
      <c r="D3415">
        <v>0</v>
      </c>
      <c r="E3415">
        <v>0</v>
      </c>
      <c r="F3415">
        <v>0</v>
      </c>
      <c r="G3415">
        <v>0</v>
      </c>
      <c r="H3415">
        <v>0</v>
      </c>
      <c r="I3415">
        <v>0</v>
      </c>
      <c r="J3415">
        <v>0</v>
      </c>
      <c r="K3415">
        <v>0</v>
      </c>
      <c r="L3415">
        <v>0</v>
      </c>
      <c r="M3415" t="str">
        <v>GAVETA 83</v>
      </c>
    </row>
    <row r="3416" spans="1:13">
      <c r="A3416" t="s">
        <v>46</v>
      </c>
      <c r="B3416" s="158">
        <v>45945</v>
      </c>
      <c r="C3416">
        <v>1</v>
      </c>
      <c r="D3416">
        <v>0</v>
      </c>
      <c r="E3416">
        <v>0</v>
      </c>
      <c r="F3416">
        <v>0</v>
      </c>
      <c r="G3416">
        <v>0</v>
      </c>
      <c r="H3416">
        <v>0</v>
      </c>
      <c r="I3416">
        <v>0</v>
      </c>
      <c r="J3416">
        <v>0</v>
      </c>
      <c r="K3416">
        <v>0</v>
      </c>
      <c r="L3416">
        <v>0</v>
      </c>
      <c r="M3416" t="str">
        <v>GAVETA 95</v>
      </c>
    </row>
    <row r="3417" spans="1:13">
      <c r="A3417" t="s">
        <v>46</v>
      </c>
      <c r="B3417" s="158">
        <v>45946</v>
      </c>
      <c r="C3417">
        <v>2</v>
      </c>
      <c r="D3417">
        <v>0</v>
      </c>
      <c r="E3417">
        <v>0</v>
      </c>
      <c r="F3417">
        <v>0</v>
      </c>
      <c r="G3417">
        <v>0</v>
      </c>
      <c r="H3417">
        <v>0</v>
      </c>
      <c r="I3417">
        <v>0</v>
      </c>
      <c r="J3417">
        <v>0</v>
      </c>
      <c r="K3417">
        <v>0</v>
      </c>
      <c r="L3417">
        <v>0</v>
      </c>
      <c r="M3417" t="str">
        <v>GAVETA 100 Y 103</v>
      </c>
    </row>
    <row r="3418" spans="1:13">
      <c r="A3418" t="s">
        <v>46</v>
      </c>
      <c r="B3418" s="158">
        <v>45947</v>
      </c>
      <c r="C3418">
        <v>1</v>
      </c>
      <c r="D3418">
        <v>0</v>
      </c>
      <c r="E3418">
        <v>0</v>
      </c>
      <c r="F3418">
        <v>0</v>
      </c>
      <c r="G3418">
        <v>0</v>
      </c>
      <c r="H3418">
        <v>0</v>
      </c>
      <c r="I3418">
        <v>0</v>
      </c>
      <c r="J3418">
        <v>0</v>
      </c>
      <c r="K3418">
        <v>0</v>
      </c>
      <c r="L3418">
        <v>0</v>
      </c>
      <c r="M3418" t="str">
        <v xml:space="preserve">GAVETA 107
SE REALIZA SEGUIMIENTO CON CORTE AL 16/10/2025 EVIDENCIANDO UN SALDO ADICIONAL DE 1 GAVETA 
SE ENCUENTRA AL DIA EN METAS DE PRODUCCION </v>
      </c>
    </row>
    <row r="3419" spans="1:13">
      <c r="A3419" t="s">
        <v>46</v>
      </c>
      <c r="B3419" s="158">
        <v>45948</v>
      </c>
      <c r="C3419">
        <v>0</v>
      </c>
      <c r="D3419">
        <v>0</v>
      </c>
      <c r="E3419">
        <v>0</v>
      </c>
      <c r="F3419">
        <v>0</v>
      </c>
      <c r="G3419">
        <v>0</v>
      </c>
      <c r="H3419">
        <v>0</v>
      </c>
      <c r="I3419">
        <v>0</v>
      </c>
      <c r="J3419">
        <v>0</v>
      </c>
      <c r="K3419">
        <v>0</v>
      </c>
      <c r="L3419">
        <v>0</v>
      </c>
      <c r="M3419">
        <v>0</v>
      </c>
    </row>
    <row r="3420" spans="1:13">
      <c r="A3420" t="s">
        <v>46</v>
      </c>
      <c r="B3420" s="158">
        <v>45949</v>
      </c>
      <c r="C3420">
        <v>0</v>
      </c>
      <c r="D3420">
        <v>0</v>
      </c>
      <c r="E3420">
        <v>0</v>
      </c>
      <c r="F3420">
        <v>0</v>
      </c>
      <c r="G3420">
        <v>0</v>
      </c>
      <c r="H3420">
        <v>0</v>
      </c>
      <c r="I3420">
        <v>0</v>
      </c>
      <c r="J3420">
        <v>0</v>
      </c>
      <c r="K3420">
        <v>0</v>
      </c>
      <c r="L3420">
        <v>0</v>
      </c>
      <c r="M3420">
        <v>0</v>
      </c>
    </row>
    <row r="3421" spans="1:13">
      <c r="A3421" t="s">
        <v>46</v>
      </c>
      <c r="B3421" s="158">
        <v>45950</v>
      </c>
      <c r="C3421">
        <v>1</v>
      </c>
      <c r="D3421">
        <v>0</v>
      </c>
      <c r="E3421">
        <v>0</v>
      </c>
      <c r="F3421">
        <v>0</v>
      </c>
      <c r="G3421">
        <v>0</v>
      </c>
      <c r="H3421">
        <v>0</v>
      </c>
      <c r="I3421">
        <v>0</v>
      </c>
      <c r="J3421">
        <v>0</v>
      </c>
      <c r="K3421">
        <v>0</v>
      </c>
      <c r="L3421">
        <v>0</v>
      </c>
      <c r="M3421" t="str">
        <v>GAVETA 112</v>
      </c>
    </row>
    <row r="3422" spans="1:13">
      <c r="A3422" t="s">
        <v>46</v>
      </c>
      <c r="B3422" s="158">
        <v>45951</v>
      </c>
      <c r="C3422">
        <v>1</v>
      </c>
      <c r="D3422">
        <v>0</v>
      </c>
      <c r="E3422">
        <v>0</v>
      </c>
      <c r="F3422">
        <v>0</v>
      </c>
      <c r="G3422">
        <v>0</v>
      </c>
      <c r="H3422">
        <v>0</v>
      </c>
      <c r="I3422">
        <v>0</v>
      </c>
      <c r="J3422">
        <v>0</v>
      </c>
      <c r="K3422">
        <v>0</v>
      </c>
      <c r="L3422">
        <v>0</v>
      </c>
      <c r="M3422" t="str">
        <v>GAVETA 121</v>
      </c>
    </row>
    <row r="3423" spans="1:13">
      <c r="A3423" t="s">
        <v>46</v>
      </c>
      <c r="B3423" s="158">
        <v>45952</v>
      </c>
      <c r="C3423">
        <v>1</v>
      </c>
      <c r="D3423">
        <v>0</v>
      </c>
      <c r="E3423">
        <v>0</v>
      </c>
      <c r="F3423">
        <v>0</v>
      </c>
      <c r="G3423">
        <v>0</v>
      </c>
      <c r="H3423">
        <v>0</v>
      </c>
      <c r="I3423">
        <v>0</v>
      </c>
      <c r="J3423">
        <v>0</v>
      </c>
      <c r="K3423">
        <v>0</v>
      </c>
      <c r="L3423">
        <v>0</v>
      </c>
      <c r="M3423" t="str">
        <v>GAVETA 125</v>
      </c>
    </row>
    <row r="3424" spans="1:13">
      <c r="A3424" t="s">
        <v>46</v>
      </c>
      <c r="B3424" s="158">
        <v>45953</v>
      </c>
      <c r="C3424">
        <v>1</v>
      </c>
      <c r="D3424">
        <v>0</v>
      </c>
      <c r="E3424">
        <v>0</v>
      </c>
      <c r="F3424">
        <v>0</v>
      </c>
      <c r="G3424">
        <v>0</v>
      </c>
      <c r="H3424">
        <v>0</v>
      </c>
      <c r="I3424">
        <v>0</v>
      </c>
      <c r="J3424">
        <v>0</v>
      </c>
      <c r="K3424">
        <v>0</v>
      </c>
      <c r="L3424">
        <v>0</v>
      </c>
      <c r="M3424" t="str">
        <v>GAVETA 128</v>
      </c>
    </row>
    <row r="3425" spans="1:13">
      <c r="A3425" t="s">
        <v>46</v>
      </c>
      <c r="B3425" s="158">
        <v>45954</v>
      </c>
      <c r="C3425">
        <v>1</v>
      </c>
      <c r="D3425">
        <v>0</v>
      </c>
      <c r="E3425">
        <v>0</v>
      </c>
      <c r="F3425">
        <v>0</v>
      </c>
      <c r="G3425">
        <v>0</v>
      </c>
      <c r="H3425">
        <v>0</v>
      </c>
      <c r="I3425">
        <v>0</v>
      </c>
      <c r="J3425">
        <v>0</v>
      </c>
      <c r="K3425">
        <v>0</v>
      </c>
      <c r="L3425">
        <v>0</v>
      </c>
      <c r="M3425" t="str">
        <v>GAVETA 137
SE REALIZA SEGUIMIENTO CON CORTE AL 24 DE OCTUBRE EVIDENCIANDO QUE SE E NCUENTRA AL DIA EN METAS DE PRODUCCION Y PRESENTA UN SALDO A FAVOR DE UNA GAVETA EQUIVALENTE A 1 DIA DE PRODUCCION</v>
      </c>
    </row>
    <row r="3426" spans="1:13">
      <c r="A3426" t="s">
        <v>46</v>
      </c>
      <c r="B3426" s="158">
        <v>45955</v>
      </c>
      <c r="C3426">
        <v>0</v>
      </c>
      <c r="D3426">
        <v>0</v>
      </c>
      <c r="E3426">
        <v>0</v>
      </c>
      <c r="F3426">
        <v>0</v>
      </c>
      <c r="G3426">
        <v>0</v>
      </c>
      <c r="H3426">
        <v>0</v>
      </c>
      <c r="I3426">
        <v>0</v>
      </c>
      <c r="J3426">
        <v>0</v>
      </c>
      <c r="K3426">
        <v>0</v>
      </c>
      <c r="L3426">
        <v>0</v>
      </c>
      <c r="M3426">
        <v>0</v>
      </c>
    </row>
    <row r="3427" spans="1:13">
      <c r="A3427" t="s">
        <v>46</v>
      </c>
      <c r="B3427" s="158">
        <v>45956</v>
      </c>
      <c r="C3427">
        <v>0</v>
      </c>
      <c r="D3427">
        <v>0</v>
      </c>
      <c r="E3427">
        <v>0</v>
      </c>
      <c r="F3427">
        <v>0</v>
      </c>
      <c r="G3427">
        <v>0</v>
      </c>
      <c r="H3427">
        <v>0</v>
      </c>
      <c r="I3427">
        <v>0</v>
      </c>
      <c r="J3427">
        <v>0</v>
      </c>
      <c r="K3427">
        <v>0</v>
      </c>
      <c r="L3427">
        <v>0</v>
      </c>
      <c r="M3427">
        <v>0</v>
      </c>
    </row>
    <row r="3428" spans="1:13">
      <c r="A3428" t="s">
        <v>46</v>
      </c>
      <c r="B3428" s="158">
        <v>45957</v>
      </c>
      <c r="C3428">
        <v>0</v>
      </c>
      <c r="D3428">
        <v>0</v>
      </c>
      <c r="E3428">
        <v>0</v>
      </c>
      <c r="F3428">
        <v>0</v>
      </c>
      <c r="G3428">
        <v>0</v>
      </c>
      <c r="H3428">
        <v>0</v>
      </c>
      <c r="I3428">
        <v>0</v>
      </c>
      <c r="J3428">
        <v>0</v>
      </c>
      <c r="K3428">
        <v>0</v>
      </c>
      <c r="L3428">
        <v>0</v>
      </c>
      <c r="M3428">
        <v>0</v>
      </c>
    </row>
    <row r="3429" spans="1:13">
      <c r="A3429" t="s">
        <v>46</v>
      </c>
      <c r="B3429" s="158">
        <v>45958</v>
      </c>
      <c r="C3429">
        <v>0</v>
      </c>
      <c r="D3429">
        <v>0</v>
      </c>
      <c r="E3429">
        <v>0</v>
      </c>
      <c r="F3429">
        <v>0</v>
      </c>
      <c r="G3429">
        <v>0</v>
      </c>
      <c r="H3429">
        <v>0</v>
      </c>
      <c r="I3429">
        <v>0</v>
      </c>
      <c r="J3429">
        <v>0</v>
      </c>
      <c r="K3429">
        <v>0</v>
      </c>
      <c r="L3429">
        <v>0</v>
      </c>
      <c r="M3429">
        <v>0</v>
      </c>
    </row>
    <row r="3430" spans="1:13">
      <c r="A3430" t="s">
        <v>46</v>
      </c>
      <c r="B3430" s="158">
        <v>45959</v>
      </c>
      <c r="C3430">
        <v>0</v>
      </c>
      <c r="D3430">
        <v>0</v>
      </c>
      <c r="E3430">
        <v>0</v>
      </c>
      <c r="F3430">
        <v>0</v>
      </c>
      <c r="G3430">
        <v>0</v>
      </c>
      <c r="H3430">
        <v>0</v>
      </c>
      <c r="I3430">
        <v>0</v>
      </c>
      <c r="J3430">
        <v>0</v>
      </c>
      <c r="K3430">
        <v>0</v>
      </c>
      <c r="L3430">
        <v>0</v>
      </c>
      <c r="M3430">
        <v>0</v>
      </c>
    </row>
    <row r="3431" spans="1:13">
      <c r="A3431" t="s">
        <v>46</v>
      </c>
      <c r="B3431" s="158">
        <v>45960</v>
      </c>
      <c r="C3431">
        <v>0</v>
      </c>
      <c r="D3431">
        <v>0</v>
      </c>
      <c r="E3431">
        <v>0</v>
      </c>
      <c r="F3431">
        <v>0</v>
      </c>
      <c r="G3431">
        <v>0</v>
      </c>
      <c r="H3431">
        <v>0</v>
      </c>
      <c r="I3431">
        <v>0</v>
      </c>
      <c r="J3431">
        <v>0</v>
      </c>
      <c r="K3431">
        <v>0</v>
      </c>
      <c r="L3431">
        <v>0</v>
      </c>
      <c r="M3431">
        <v>0</v>
      </c>
    </row>
    <row r="3432" spans="1:13">
      <c r="A3432" t="s">
        <v>46</v>
      </c>
      <c r="B3432" s="158">
        <v>45961</v>
      </c>
      <c r="C3432">
        <v>0</v>
      </c>
      <c r="D3432">
        <v>0</v>
      </c>
      <c r="E3432">
        <v>0</v>
      </c>
      <c r="F3432">
        <v>0</v>
      </c>
      <c r="G3432">
        <v>0</v>
      </c>
      <c r="H3432">
        <v>0</v>
      </c>
      <c r="I3432">
        <v>0</v>
      </c>
      <c r="J3432">
        <v>0</v>
      </c>
      <c r="K3432">
        <v>0</v>
      </c>
      <c r="L3432">
        <v>0</v>
      </c>
      <c r="M3432">
        <v>0</v>
      </c>
    </row>
    <row r="3433" spans="1:13">
      <c r="A3433" t="s">
        <v>46</v>
      </c>
      <c r="B3433" s="158">
        <v>45962</v>
      </c>
      <c r="C3433">
        <v>0</v>
      </c>
      <c r="D3433">
        <v>0</v>
      </c>
      <c r="E3433">
        <v>0</v>
      </c>
      <c r="F3433">
        <v>0</v>
      </c>
      <c r="G3433">
        <v>0</v>
      </c>
      <c r="H3433">
        <v>0</v>
      </c>
      <c r="I3433">
        <v>0</v>
      </c>
      <c r="J3433">
        <v>0</v>
      </c>
      <c r="K3433">
        <v>0</v>
      </c>
      <c r="L3433">
        <v>0</v>
      </c>
      <c r="M3433">
        <v>0</v>
      </c>
    </row>
    <row r="3434" spans="1:13">
      <c r="A3434" t="s">
        <v>46</v>
      </c>
      <c r="B3434" s="158">
        <v>45963</v>
      </c>
      <c r="C3434">
        <v>0</v>
      </c>
      <c r="D3434">
        <v>0</v>
      </c>
      <c r="E3434">
        <v>0</v>
      </c>
      <c r="F3434">
        <v>0</v>
      </c>
      <c r="G3434">
        <v>0</v>
      </c>
      <c r="H3434">
        <v>0</v>
      </c>
      <c r="I3434">
        <v>0</v>
      </c>
      <c r="J3434">
        <v>0</v>
      </c>
      <c r="K3434">
        <v>0</v>
      </c>
      <c r="L3434">
        <v>0</v>
      </c>
      <c r="M3434">
        <v>0</v>
      </c>
    </row>
    <row r="3435" spans="1:13">
      <c r="A3435" t="s">
        <v>46</v>
      </c>
      <c r="B3435" s="158">
        <v>45964</v>
      </c>
      <c r="C3435">
        <v>0</v>
      </c>
      <c r="D3435">
        <v>0</v>
      </c>
      <c r="E3435">
        <v>0</v>
      </c>
      <c r="F3435">
        <v>0</v>
      </c>
      <c r="G3435">
        <v>0</v>
      </c>
      <c r="H3435">
        <v>0</v>
      </c>
      <c r="I3435">
        <v>0</v>
      </c>
      <c r="J3435">
        <v>0</v>
      </c>
      <c r="K3435">
        <v>0</v>
      </c>
      <c r="L3435">
        <v>0</v>
      </c>
      <c r="M3435">
        <v>0</v>
      </c>
    </row>
    <row r="3436" spans="1:13">
      <c r="A3436" t="s">
        <v>46</v>
      </c>
      <c r="B3436" s="158">
        <v>45965</v>
      </c>
      <c r="C3436">
        <v>0</v>
      </c>
      <c r="D3436">
        <v>0</v>
      </c>
      <c r="E3436">
        <v>0</v>
      </c>
      <c r="F3436">
        <v>0</v>
      </c>
      <c r="G3436">
        <v>0</v>
      </c>
      <c r="H3436">
        <v>0</v>
      </c>
      <c r="I3436">
        <v>0</v>
      </c>
      <c r="J3436">
        <v>0</v>
      </c>
      <c r="K3436">
        <v>0</v>
      </c>
      <c r="L3436">
        <v>0</v>
      </c>
      <c r="M3436">
        <v>0</v>
      </c>
    </row>
    <row r="3437" spans="1:13">
      <c r="A3437" t="s">
        <v>46</v>
      </c>
      <c r="B3437" s="158">
        <v>45966</v>
      </c>
      <c r="C3437">
        <v>0</v>
      </c>
      <c r="D3437">
        <v>0</v>
      </c>
      <c r="E3437">
        <v>0</v>
      </c>
      <c r="F3437">
        <v>0</v>
      </c>
      <c r="G3437">
        <v>0</v>
      </c>
      <c r="H3437">
        <v>0</v>
      </c>
      <c r="I3437">
        <v>0</v>
      </c>
      <c r="J3437">
        <v>0</v>
      </c>
      <c r="K3437">
        <v>0</v>
      </c>
      <c r="L3437">
        <v>0</v>
      </c>
      <c r="M3437">
        <v>0</v>
      </c>
    </row>
    <row r="3438" spans="1:13">
      <c r="A3438" t="s">
        <v>46</v>
      </c>
      <c r="B3438" s="158">
        <v>45967</v>
      </c>
      <c r="C3438">
        <v>0</v>
      </c>
      <c r="D3438">
        <v>0</v>
      </c>
      <c r="E3438">
        <v>0</v>
      </c>
      <c r="F3438">
        <v>0</v>
      </c>
      <c r="G3438">
        <v>0</v>
      </c>
      <c r="H3438">
        <v>0</v>
      </c>
      <c r="I3438">
        <v>0</v>
      </c>
      <c r="J3438">
        <v>0</v>
      </c>
      <c r="K3438">
        <v>0</v>
      </c>
      <c r="L3438">
        <v>0</v>
      </c>
      <c r="M3438">
        <v>0</v>
      </c>
    </row>
    <row r="3439" spans="1:13">
      <c r="A3439" t="s">
        <v>46</v>
      </c>
      <c r="B3439" s="158">
        <v>45968</v>
      </c>
      <c r="C3439">
        <v>0</v>
      </c>
      <c r="D3439">
        <v>0</v>
      </c>
      <c r="E3439">
        <v>0</v>
      </c>
      <c r="F3439">
        <v>0</v>
      </c>
      <c r="G3439">
        <v>0</v>
      </c>
      <c r="H3439">
        <v>0</v>
      </c>
      <c r="I3439">
        <v>0</v>
      </c>
      <c r="J3439">
        <v>0</v>
      </c>
      <c r="K3439">
        <v>0</v>
      </c>
      <c r="L3439">
        <v>0</v>
      </c>
      <c r="M3439">
        <v>0</v>
      </c>
    </row>
    <row r="3440" spans="1:13">
      <c r="A3440" t="s">
        <v>46</v>
      </c>
      <c r="B3440" s="158">
        <v>45969</v>
      </c>
      <c r="C3440">
        <v>0</v>
      </c>
      <c r="D3440">
        <v>0</v>
      </c>
      <c r="E3440">
        <v>0</v>
      </c>
      <c r="F3440">
        <v>0</v>
      </c>
      <c r="G3440">
        <v>0</v>
      </c>
      <c r="H3440">
        <v>0</v>
      </c>
      <c r="I3440">
        <v>0</v>
      </c>
      <c r="J3440">
        <v>0</v>
      </c>
      <c r="K3440">
        <v>0</v>
      </c>
      <c r="L3440">
        <v>0</v>
      </c>
      <c r="M3440">
        <v>0</v>
      </c>
    </row>
    <row r="3441" spans="1:13">
      <c r="A3441" t="s">
        <v>46</v>
      </c>
      <c r="B3441" s="158">
        <v>45970</v>
      </c>
      <c r="C3441">
        <v>0</v>
      </c>
      <c r="D3441">
        <v>0</v>
      </c>
      <c r="E3441">
        <v>0</v>
      </c>
      <c r="F3441">
        <v>0</v>
      </c>
      <c r="G3441">
        <v>0</v>
      </c>
      <c r="H3441">
        <v>0</v>
      </c>
      <c r="I3441">
        <v>0</v>
      </c>
      <c r="J3441">
        <v>0</v>
      </c>
      <c r="K3441">
        <v>0</v>
      </c>
      <c r="L3441">
        <v>0</v>
      </c>
      <c r="M3441">
        <v>0</v>
      </c>
    </row>
    <row r="3442" spans="1:13">
      <c r="A3442" t="s">
        <v>46</v>
      </c>
      <c r="B3442" s="158">
        <v>45971</v>
      </c>
      <c r="C3442">
        <v>0</v>
      </c>
      <c r="D3442">
        <v>0</v>
      </c>
      <c r="E3442">
        <v>0</v>
      </c>
      <c r="F3442">
        <v>0</v>
      </c>
      <c r="G3442">
        <v>0</v>
      </c>
      <c r="H3442">
        <v>0</v>
      </c>
      <c r="I3442">
        <v>0</v>
      </c>
      <c r="J3442">
        <v>0</v>
      </c>
      <c r="K3442">
        <v>0</v>
      </c>
      <c r="L3442">
        <v>0</v>
      </c>
      <c r="M3442">
        <v>0</v>
      </c>
    </row>
    <row r="3443" spans="1:13">
      <c r="A3443" t="s">
        <v>46</v>
      </c>
      <c r="B3443" s="158">
        <v>45972</v>
      </c>
      <c r="C3443">
        <v>0</v>
      </c>
      <c r="D3443">
        <v>0</v>
      </c>
      <c r="E3443">
        <v>0</v>
      </c>
      <c r="F3443">
        <v>0</v>
      </c>
      <c r="G3443">
        <v>0</v>
      </c>
      <c r="H3443">
        <v>0</v>
      </c>
      <c r="I3443">
        <v>0</v>
      </c>
      <c r="J3443">
        <v>0</v>
      </c>
      <c r="K3443">
        <v>0</v>
      </c>
      <c r="L3443">
        <v>0</v>
      </c>
      <c r="M3443">
        <v>0</v>
      </c>
    </row>
    <row r="3444" spans="1:13">
      <c r="A3444" t="s">
        <v>46</v>
      </c>
      <c r="B3444" s="158">
        <v>45973</v>
      </c>
      <c r="C3444">
        <v>0</v>
      </c>
      <c r="D3444">
        <v>0</v>
      </c>
      <c r="E3444">
        <v>0</v>
      </c>
      <c r="F3444">
        <v>0</v>
      </c>
      <c r="G3444">
        <v>0</v>
      </c>
      <c r="H3444">
        <v>0</v>
      </c>
      <c r="I3444">
        <v>0</v>
      </c>
      <c r="J3444">
        <v>0</v>
      </c>
      <c r="K3444">
        <v>0</v>
      </c>
      <c r="L3444">
        <v>0</v>
      </c>
      <c r="M3444">
        <v>0</v>
      </c>
    </row>
    <row r="3445" spans="1:13">
      <c r="A3445" t="s">
        <v>46</v>
      </c>
      <c r="B3445" s="158">
        <v>45974</v>
      </c>
      <c r="C3445">
        <v>0</v>
      </c>
      <c r="D3445">
        <v>0</v>
      </c>
      <c r="E3445">
        <v>0</v>
      </c>
      <c r="F3445">
        <v>0</v>
      </c>
      <c r="G3445">
        <v>0</v>
      </c>
      <c r="H3445">
        <v>0</v>
      </c>
      <c r="I3445">
        <v>0</v>
      </c>
      <c r="J3445">
        <v>0</v>
      </c>
      <c r="K3445">
        <v>0</v>
      </c>
      <c r="L3445">
        <v>0</v>
      </c>
      <c r="M3445">
        <v>0</v>
      </c>
    </row>
    <row r="3446" spans="1:13">
      <c r="A3446" t="s">
        <v>46</v>
      </c>
      <c r="B3446" s="158">
        <v>45975</v>
      </c>
      <c r="C3446">
        <v>0</v>
      </c>
      <c r="D3446">
        <v>0</v>
      </c>
      <c r="E3446">
        <v>0</v>
      </c>
      <c r="F3446">
        <v>0</v>
      </c>
      <c r="G3446">
        <v>0</v>
      </c>
      <c r="H3446">
        <v>0</v>
      </c>
      <c r="I3446">
        <v>0</v>
      </c>
      <c r="J3446">
        <v>0</v>
      </c>
      <c r="K3446">
        <v>0</v>
      </c>
      <c r="L3446">
        <v>0</v>
      </c>
      <c r="M3446">
        <v>0</v>
      </c>
    </row>
    <row r="3447" spans="1:13">
      <c r="A3447" t="s">
        <v>46</v>
      </c>
      <c r="B3447" s="158">
        <v>45976</v>
      </c>
      <c r="C3447">
        <v>0</v>
      </c>
      <c r="D3447">
        <v>0</v>
      </c>
      <c r="E3447">
        <v>0</v>
      </c>
      <c r="F3447">
        <v>0</v>
      </c>
      <c r="G3447">
        <v>0</v>
      </c>
      <c r="H3447">
        <v>0</v>
      </c>
      <c r="I3447">
        <v>0</v>
      </c>
      <c r="J3447">
        <v>0</v>
      </c>
      <c r="K3447">
        <v>0</v>
      </c>
      <c r="L3447">
        <v>0</v>
      </c>
      <c r="M3447">
        <v>0</v>
      </c>
    </row>
    <row r="3448" spans="1:13">
      <c r="A3448" t="s">
        <v>46</v>
      </c>
      <c r="B3448" s="158">
        <v>45977</v>
      </c>
      <c r="C3448">
        <v>0</v>
      </c>
      <c r="D3448">
        <v>0</v>
      </c>
      <c r="E3448">
        <v>0</v>
      </c>
      <c r="F3448">
        <v>0</v>
      </c>
      <c r="G3448">
        <v>0</v>
      </c>
      <c r="H3448">
        <v>0</v>
      </c>
      <c r="I3448">
        <v>0</v>
      </c>
      <c r="J3448">
        <v>0</v>
      </c>
      <c r="K3448">
        <v>0</v>
      </c>
      <c r="L3448">
        <v>0</v>
      </c>
      <c r="M3448">
        <v>0</v>
      </c>
    </row>
    <row r="3449" spans="1:13">
      <c r="A3449" t="s">
        <v>46</v>
      </c>
      <c r="B3449" s="158">
        <v>45978</v>
      </c>
      <c r="C3449">
        <v>0</v>
      </c>
      <c r="D3449">
        <v>0</v>
      </c>
      <c r="E3449">
        <v>0</v>
      </c>
      <c r="F3449">
        <v>0</v>
      </c>
      <c r="G3449">
        <v>0</v>
      </c>
      <c r="H3449">
        <v>0</v>
      </c>
      <c r="I3449">
        <v>0</v>
      </c>
      <c r="J3449">
        <v>0</v>
      </c>
      <c r="K3449">
        <v>0</v>
      </c>
      <c r="L3449">
        <v>0</v>
      </c>
      <c r="M3449">
        <v>0</v>
      </c>
    </row>
    <row r="3450" spans="1:13">
      <c r="A3450" t="s">
        <v>46</v>
      </c>
      <c r="B3450" s="158">
        <v>45979</v>
      </c>
      <c r="C3450">
        <v>0</v>
      </c>
      <c r="D3450">
        <v>0</v>
      </c>
      <c r="E3450">
        <v>0</v>
      </c>
      <c r="F3450">
        <v>0</v>
      </c>
      <c r="G3450">
        <v>0</v>
      </c>
      <c r="H3450">
        <v>0</v>
      </c>
      <c r="I3450">
        <v>0</v>
      </c>
      <c r="J3450">
        <v>0</v>
      </c>
      <c r="K3450">
        <v>0</v>
      </c>
      <c r="L3450">
        <v>0</v>
      </c>
      <c r="M3450">
        <v>0</v>
      </c>
    </row>
    <row r="3451" spans="1:13">
      <c r="A3451" t="s">
        <v>46</v>
      </c>
      <c r="B3451" s="158">
        <v>45980</v>
      </c>
      <c r="C3451">
        <v>0</v>
      </c>
      <c r="D3451">
        <v>0</v>
      </c>
      <c r="E3451">
        <v>0</v>
      </c>
      <c r="F3451">
        <v>0</v>
      </c>
      <c r="G3451">
        <v>0</v>
      </c>
      <c r="H3451">
        <v>0</v>
      </c>
      <c r="I3451">
        <v>0</v>
      </c>
      <c r="J3451">
        <v>0</v>
      </c>
      <c r="K3451">
        <v>0</v>
      </c>
      <c r="L3451">
        <v>0</v>
      </c>
      <c r="M3451">
        <v>0</v>
      </c>
    </row>
    <row r="3452" spans="1:13">
      <c r="A3452" t="s">
        <v>46</v>
      </c>
      <c r="B3452" s="158">
        <v>45981</v>
      </c>
      <c r="C3452">
        <v>0</v>
      </c>
      <c r="D3452">
        <v>0</v>
      </c>
      <c r="E3452">
        <v>0</v>
      </c>
      <c r="F3452">
        <v>0</v>
      </c>
      <c r="G3452">
        <v>0</v>
      </c>
      <c r="H3452">
        <v>0</v>
      </c>
      <c r="I3452">
        <v>0</v>
      </c>
      <c r="J3452">
        <v>0</v>
      </c>
      <c r="K3452">
        <v>0</v>
      </c>
      <c r="L3452">
        <v>0</v>
      </c>
      <c r="M3452">
        <v>0</v>
      </c>
    </row>
    <row r="3453" spans="1:13">
      <c r="A3453" t="s">
        <v>46</v>
      </c>
      <c r="B3453" s="158">
        <v>45982</v>
      </c>
      <c r="C3453">
        <v>0</v>
      </c>
      <c r="D3453">
        <v>0</v>
      </c>
      <c r="E3453">
        <v>0</v>
      </c>
      <c r="F3453">
        <v>0</v>
      </c>
      <c r="G3453">
        <v>0</v>
      </c>
      <c r="H3453">
        <v>0</v>
      </c>
      <c r="I3453">
        <v>0</v>
      </c>
      <c r="J3453">
        <v>0</v>
      </c>
      <c r="K3453">
        <v>0</v>
      </c>
      <c r="L3453">
        <v>0</v>
      </c>
      <c r="M3453">
        <v>0</v>
      </c>
    </row>
    <row r="3454" spans="1:13">
      <c r="A3454" t="s">
        <v>46</v>
      </c>
      <c r="B3454" s="158">
        <v>45983</v>
      </c>
      <c r="C3454">
        <v>0</v>
      </c>
      <c r="D3454">
        <v>0</v>
      </c>
      <c r="E3454">
        <v>0</v>
      </c>
      <c r="F3454">
        <v>0</v>
      </c>
      <c r="G3454">
        <v>0</v>
      </c>
      <c r="H3454">
        <v>0</v>
      </c>
      <c r="I3454">
        <v>0</v>
      </c>
      <c r="J3454">
        <v>0</v>
      </c>
      <c r="K3454">
        <v>0</v>
      </c>
      <c r="L3454">
        <v>0</v>
      </c>
      <c r="M3454">
        <v>0</v>
      </c>
    </row>
    <row r="3455" spans="1:13">
      <c r="A3455" t="s">
        <v>46</v>
      </c>
      <c r="B3455" s="158">
        <v>45984</v>
      </c>
      <c r="C3455">
        <v>0</v>
      </c>
      <c r="D3455">
        <v>0</v>
      </c>
      <c r="E3455">
        <v>0</v>
      </c>
      <c r="F3455">
        <v>0</v>
      </c>
      <c r="G3455">
        <v>0</v>
      </c>
      <c r="H3455">
        <v>0</v>
      </c>
      <c r="I3455">
        <v>0</v>
      </c>
      <c r="J3455">
        <v>0</v>
      </c>
      <c r="K3455">
        <v>0</v>
      </c>
      <c r="L3455">
        <v>0</v>
      </c>
      <c r="M3455">
        <v>0</v>
      </c>
    </row>
    <row r="3456" spans="1:13">
      <c r="A3456" t="s">
        <v>46</v>
      </c>
      <c r="B3456" s="158">
        <v>45985</v>
      </c>
      <c r="C3456">
        <v>0</v>
      </c>
      <c r="D3456">
        <v>0</v>
      </c>
      <c r="E3456">
        <v>0</v>
      </c>
      <c r="F3456">
        <v>0</v>
      </c>
      <c r="G3456">
        <v>0</v>
      </c>
      <c r="H3456">
        <v>0</v>
      </c>
      <c r="I3456">
        <v>0</v>
      </c>
      <c r="J3456">
        <v>0</v>
      </c>
      <c r="K3456">
        <v>0</v>
      </c>
      <c r="L3456">
        <v>0</v>
      </c>
      <c r="M3456">
        <v>0</v>
      </c>
    </row>
    <row r="3457" spans="1:13">
      <c r="A3457" t="s">
        <v>46</v>
      </c>
      <c r="B3457" s="158">
        <v>45986</v>
      </c>
      <c r="C3457">
        <v>0</v>
      </c>
      <c r="D3457">
        <v>0</v>
      </c>
      <c r="E3457">
        <v>0</v>
      </c>
      <c r="F3457">
        <v>0</v>
      </c>
      <c r="G3457">
        <v>0</v>
      </c>
      <c r="H3457">
        <v>0</v>
      </c>
      <c r="I3457">
        <v>0</v>
      </c>
      <c r="J3457">
        <v>0</v>
      </c>
      <c r="K3457">
        <v>0</v>
      </c>
      <c r="L3457">
        <v>0</v>
      </c>
      <c r="M3457">
        <v>0</v>
      </c>
    </row>
    <row r="3458" spans="1:13">
      <c r="A3458" t="s">
        <v>46</v>
      </c>
      <c r="B3458" s="158">
        <v>45987</v>
      </c>
      <c r="C3458">
        <v>0</v>
      </c>
      <c r="D3458">
        <v>0</v>
      </c>
      <c r="E3458">
        <v>0</v>
      </c>
      <c r="F3458">
        <v>0</v>
      </c>
      <c r="G3458">
        <v>0</v>
      </c>
      <c r="H3458">
        <v>0</v>
      </c>
      <c r="I3458">
        <v>0</v>
      </c>
      <c r="J3458">
        <v>0</v>
      </c>
      <c r="K3458">
        <v>0</v>
      </c>
      <c r="L3458">
        <v>0</v>
      </c>
      <c r="M3458">
        <v>0</v>
      </c>
    </row>
    <row r="3459" spans="1:13">
      <c r="A3459" t="s">
        <v>46</v>
      </c>
      <c r="B3459" s="158">
        <v>45988</v>
      </c>
      <c r="C3459">
        <v>0</v>
      </c>
      <c r="D3459">
        <v>0</v>
      </c>
      <c r="E3459">
        <v>0</v>
      </c>
      <c r="F3459">
        <v>0</v>
      </c>
      <c r="G3459">
        <v>0</v>
      </c>
      <c r="H3459">
        <v>0</v>
      </c>
      <c r="I3459">
        <v>0</v>
      </c>
      <c r="J3459">
        <v>0</v>
      </c>
      <c r="K3459">
        <v>0</v>
      </c>
      <c r="L3459">
        <v>0</v>
      </c>
      <c r="M3459">
        <v>0</v>
      </c>
    </row>
    <row r="3460" spans="1:13">
      <c r="A3460" t="s">
        <v>46</v>
      </c>
      <c r="B3460" s="158">
        <v>45989</v>
      </c>
      <c r="C3460">
        <v>0</v>
      </c>
      <c r="D3460">
        <v>0</v>
      </c>
      <c r="E3460">
        <v>0</v>
      </c>
      <c r="F3460">
        <v>0</v>
      </c>
      <c r="G3460">
        <v>0</v>
      </c>
      <c r="H3460">
        <v>0</v>
      </c>
      <c r="I3460">
        <v>0</v>
      </c>
      <c r="J3460">
        <v>0</v>
      </c>
      <c r="K3460">
        <v>0</v>
      </c>
      <c r="L3460">
        <v>0</v>
      </c>
      <c r="M3460">
        <v>0</v>
      </c>
    </row>
    <row r="3461" spans="1:13">
      <c r="A3461" t="s">
        <v>46</v>
      </c>
      <c r="B3461" s="158">
        <v>45990</v>
      </c>
      <c r="C3461">
        <v>0</v>
      </c>
      <c r="D3461">
        <v>0</v>
      </c>
      <c r="E3461">
        <v>0</v>
      </c>
      <c r="F3461">
        <v>0</v>
      </c>
      <c r="G3461">
        <v>0</v>
      </c>
      <c r="H3461">
        <v>0</v>
      </c>
      <c r="I3461">
        <v>0</v>
      </c>
      <c r="J3461">
        <v>0</v>
      </c>
      <c r="K3461">
        <v>0</v>
      </c>
      <c r="L3461">
        <v>0</v>
      </c>
      <c r="M3461">
        <v>0</v>
      </c>
    </row>
    <row r="3462" spans="1:13">
      <c r="A3462" t="s">
        <v>46</v>
      </c>
      <c r="B3462" s="158">
        <v>45991</v>
      </c>
      <c r="C3462">
        <v>0</v>
      </c>
      <c r="D3462">
        <v>0</v>
      </c>
      <c r="E3462">
        <v>0</v>
      </c>
      <c r="F3462">
        <v>0</v>
      </c>
      <c r="G3462">
        <v>0</v>
      </c>
      <c r="H3462">
        <v>0</v>
      </c>
      <c r="I3462">
        <v>0</v>
      </c>
      <c r="J3462">
        <v>0</v>
      </c>
      <c r="K3462">
        <v>0</v>
      </c>
      <c r="L3462">
        <v>0</v>
      </c>
      <c r="M3462">
        <v>0</v>
      </c>
    </row>
    <row r="3463" spans="1:13">
      <c r="A3463" t="s">
        <v>46</v>
      </c>
      <c r="B3463" s="158">
        <v>45992</v>
      </c>
      <c r="C3463">
        <v>0</v>
      </c>
      <c r="D3463">
        <v>0</v>
      </c>
      <c r="E3463">
        <v>0</v>
      </c>
      <c r="F3463">
        <v>0</v>
      </c>
      <c r="G3463">
        <v>0</v>
      </c>
      <c r="H3463">
        <v>0</v>
      </c>
      <c r="I3463">
        <v>0</v>
      </c>
      <c r="J3463">
        <v>0</v>
      </c>
      <c r="K3463">
        <v>0</v>
      </c>
      <c r="L3463">
        <v>0</v>
      </c>
      <c r="M3463">
        <v>0</v>
      </c>
    </row>
    <row r="3464" spans="1:13">
      <c r="A3464" t="s">
        <v>46</v>
      </c>
      <c r="B3464" s="158">
        <v>45993</v>
      </c>
      <c r="C3464">
        <v>0</v>
      </c>
      <c r="D3464">
        <v>0</v>
      </c>
      <c r="E3464">
        <v>0</v>
      </c>
      <c r="F3464">
        <v>0</v>
      </c>
      <c r="G3464">
        <v>0</v>
      </c>
      <c r="H3464">
        <v>0</v>
      </c>
      <c r="I3464">
        <v>0</v>
      </c>
      <c r="J3464">
        <v>0</v>
      </c>
      <c r="K3464">
        <v>0</v>
      </c>
      <c r="L3464">
        <v>0</v>
      </c>
      <c r="M3464">
        <v>0</v>
      </c>
    </row>
    <row r="3465" spans="1:13">
      <c r="A3465" t="s">
        <v>46</v>
      </c>
      <c r="B3465" s="158">
        <v>45994</v>
      </c>
      <c r="C3465">
        <v>0</v>
      </c>
      <c r="D3465">
        <v>0</v>
      </c>
      <c r="E3465">
        <v>0</v>
      </c>
      <c r="F3465">
        <v>0</v>
      </c>
      <c r="G3465">
        <v>0</v>
      </c>
      <c r="H3465">
        <v>0</v>
      </c>
      <c r="I3465">
        <v>0</v>
      </c>
      <c r="J3465">
        <v>0</v>
      </c>
      <c r="K3465">
        <v>0</v>
      </c>
      <c r="L3465">
        <v>0</v>
      </c>
      <c r="M3465">
        <v>0</v>
      </c>
    </row>
    <row r="3466" spans="1:13">
      <c r="A3466" t="s">
        <v>46</v>
      </c>
      <c r="B3466" s="158">
        <v>45995</v>
      </c>
      <c r="C3466">
        <v>0</v>
      </c>
      <c r="D3466">
        <v>0</v>
      </c>
      <c r="E3466">
        <v>0</v>
      </c>
      <c r="F3466">
        <v>0</v>
      </c>
      <c r="G3466">
        <v>0</v>
      </c>
      <c r="H3466">
        <v>0</v>
      </c>
      <c r="I3466">
        <v>0</v>
      </c>
      <c r="J3466">
        <v>0</v>
      </c>
      <c r="K3466">
        <v>0</v>
      </c>
      <c r="L3466">
        <v>0</v>
      </c>
      <c r="M3466">
        <v>0</v>
      </c>
    </row>
    <row r="3467" spans="1:13">
      <c r="A3467" t="s">
        <v>46</v>
      </c>
      <c r="B3467" s="158">
        <v>45996</v>
      </c>
      <c r="C3467">
        <v>0</v>
      </c>
      <c r="D3467">
        <v>0</v>
      </c>
      <c r="E3467">
        <v>0</v>
      </c>
      <c r="F3467">
        <v>0</v>
      </c>
      <c r="G3467">
        <v>0</v>
      </c>
      <c r="H3467">
        <v>0</v>
      </c>
      <c r="I3467">
        <v>0</v>
      </c>
      <c r="J3467">
        <v>0</v>
      </c>
      <c r="K3467">
        <v>0</v>
      </c>
      <c r="L3467">
        <v>0</v>
      </c>
      <c r="M3467">
        <v>0</v>
      </c>
    </row>
    <row r="3468" spans="1:13">
      <c r="A3468" t="s">
        <v>46</v>
      </c>
      <c r="B3468" s="158">
        <v>45997</v>
      </c>
      <c r="C3468">
        <v>0</v>
      </c>
      <c r="D3468">
        <v>0</v>
      </c>
      <c r="E3468">
        <v>0</v>
      </c>
      <c r="F3468">
        <v>0</v>
      </c>
      <c r="G3468">
        <v>0</v>
      </c>
      <c r="H3468">
        <v>0</v>
      </c>
      <c r="I3468">
        <v>0</v>
      </c>
      <c r="J3468">
        <v>0</v>
      </c>
      <c r="K3468">
        <v>0</v>
      </c>
      <c r="L3468">
        <v>0</v>
      </c>
      <c r="M3468">
        <v>0</v>
      </c>
    </row>
    <row r="3469" spans="1:13">
      <c r="A3469" t="s">
        <v>46</v>
      </c>
      <c r="B3469" s="158">
        <v>45998</v>
      </c>
      <c r="C3469">
        <v>0</v>
      </c>
      <c r="D3469">
        <v>0</v>
      </c>
      <c r="E3469">
        <v>0</v>
      </c>
      <c r="F3469">
        <v>0</v>
      </c>
      <c r="G3469">
        <v>0</v>
      </c>
      <c r="H3469">
        <v>0</v>
      </c>
      <c r="I3469">
        <v>0</v>
      </c>
      <c r="J3469">
        <v>0</v>
      </c>
      <c r="K3469">
        <v>0</v>
      </c>
      <c r="L3469">
        <v>0</v>
      </c>
      <c r="M3469">
        <v>0</v>
      </c>
    </row>
    <row r="3470" spans="1:13">
      <c r="A3470" t="s">
        <v>46</v>
      </c>
      <c r="B3470" s="158">
        <v>45999</v>
      </c>
      <c r="C3470">
        <v>0</v>
      </c>
      <c r="D3470">
        <v>0</v>
      </c>
      <c r="E3470">
        <v>0</v>
      </c>
      <c r="F3470">
        <v>0</v>
      </c>
      <c r="G3470">
        <v>0</v>
      </c>
      <c r="H3470">
        <v>0</v>
      </c>
      <c r="I3470">
        <v>0</v>
      </c>
      <c r="J3470">
        <v>0</v>
      </c>
      <c r="K3470">
        <v>0</v>
      </c>
      <c r="L3470">
        <v>0</v>
      </c>
      <c r="M3470">
        <v>0</v>
      </c>
    </row>
    <row r="3471" spans="1:13">
      <c r="A3471" t="s">
        <v>46</v>
      </c>
      <c r="B3471" s="158">
        <v>46000</v>
      </c>
      <c r="C3471">
        <v>0</v>
      </c>
      <c r="D3471">
        <v>0</v>
      </c>
      <c r="E3471">
        <v>0</v>
      </c>
      <c r="F3471">
        <v>0</v>
      </c>
      <c r="G3471">
        <v>0</v>
      </c>
      <c r="H3471">
        <v>0</v>
      </c>
      <c r="I3471">
        <v>0</v>
      </c>
      <c r="J3471">
        <v>0</v>
      </c>
      <c r="K3471">
        <v>0</v>
      </c>
      <c r="L3471">
        <v>0</v>
      </c>
      <c r="M3471">
        <v>0</v>
      </c>
    </row>
    <row r="3472" spans="1:13">
      <c r="A3472" t="s">
        <v>46</v>
      </c>
      <c r="B3472" s="158">
        <v>46001</v>
      </c>
      <c r="C3472">
        <v>0</v>
      </c>
      <c r="D3472">
        <v>0</v>
      </c>
      <c r="E3472">
        <v>0</v>
      </c>
      <c r="F3472">
        <v>0</v>
      </c>
      <c r="G3472">
        <v>0</v>
      </c>
      <c r="H3472">
        <v>0</v>
      </c>
      <c r="I3472">
        <v>0</v>
      </c>
      <c r="J3472">
        <v>0</v>
      </c>
      <c r="K3472">
        <v>0</v>
      </c>
      <c r="L3472">
        <v>0</v>
      </c>
      <c r="M3472">
        <v>0</v>
      </c>
    </row>
    <row r="3473" spans="1:13">
      <c r="A3473" t="s">
        <v>46</v>
      </c>
      <c r="B3473" s="158">
        <v>46002</v>
      </c>
      <c r="C3473">
        <v>0</v>
      </c>
      <c r="D3473">
        <v>0</v>
      </c>
      <c r="E3473">
        <v>0</v>
      </c>
      <c r="F3473">
        <v>0</v>
      </c>
      <c r="G3473">
        <v>0</v>
      </c>
      <c r="H3473">
        <v>0</v>
      </c>
      <c r="I3473">
        <v>0</v>
      </c>
      <c r="J3473">
        <v>0</v>
      </c>
      <c r="K3473">
        <v>0</v>
      </c>
      <c r="L3473">
        <v>0</v>
      </c>
      <c r="M3473">
        <v>0</v>
      </c>
    </row>
    <row r="3474" spans="1:13">
      <c r="A3474" t="s">
        <v>46</v>
      </c>
      <c r="B3474" s="158">
        <v>46003</v>
      </c>
      <c r="C3474">
        <v>0</v>
      </c>
      <c r="D3474">
        <v>0</v>
      </c>
      <c r="E3474">
        <v>0</v>
      </c>
      <c r="F3474">
        <v>0</v>
      </c>
      <c r="G3474">
        <v>0</v>
      </c>
      <c r="H3474">
        <v>0</v>
      </c>
      <c r="I3474">
        <v>0</v>
      </c>
      <c r="J3474">
        <v>0</v>
      </c>
      <c r="K3474">
        <v>0</v>
      </c>
      <c r="L3474">
        <v>0</v>
      </c>
      <c r="M3474">
        <v>0</v>
      </c>
    </row>
    <row r="3475" spans="1:13">
      <c r="A3475" t="s">
        <v>46</v>
      </c>
      <c r="B3475" s="158">
        <v>46004</v>
      </c>
      <c r="C3475">
        <v>0</v>
      </c>
      <c r="D3475">
        <v>0</v>
      </c>
      <c r="E3475">
        <v>0</v>
      </c>
      <c r="F3475">
        <v>0</v>
      </c>
      <c r="G3475">
        <v>0</v>
      </c>
      <c r="H3475">
        <v>0</v>
      </c>
      <c r="I3475">
        <v>0</v>
      </c>
      <c r="J3475">
        <v>0</v>
      </c>
      <c r="K3475">
        <v>0</v>
      </c>
      <c r="L3475">
        <v>0</v>
      </c>
      <c r="M3475">
        <v>0</v>
      </c>
    </row>
    <row r="3476" spans="1:13">
      <c r="A3476" t="s">
        <v>46</v>
      </c>
      <c r="B3476" s="158">
        <v>46005</v>
      </c>
      <c r="C3476">
        <v>0</v>
      </c>
      <c r="D3476">
        <v>0</v>
      </c>
      <c r="E3476">
        <v>0</v>
      </c>
      <c r="F3476">
        <v>0</v>
      </c>
      <c r="G3476">
        <v>0</v>
      </c>
      <c r="H3476">
        <v>0</v>
      </c>
      <c r="I3476">
        <v>0</v>
      </c>
      <c r="J3476">
        <v>0</v>
      </c>
      <c r="K3476">
        <v>0</v>
      </c>
      <c r="L3476">
        <v>0</v>
      </c>
      <c r="M3476">
        <v>0</v>
      </c>
    </row>
    <row r="3477" spans="1:13">
      <c r="A3477" t="s">
        <v>46</v>
      </c>
      <c r="B3477" s="158">
        <v>46006</v>
      </c>
      <c r="C3477">
        <v>0</v>
      </c>
      <c r="D3477">
        <v>0</v>
      </c>
      <c r="E3477">
        <v>0</v>
      </c>
      <c r="F3477">
        <v>0</v>
      </c>
      <c r="G3477">
        <v>0</v>
      </c>
      <c r="H3477">
        <v>0</v>
      </c>
      <c r="I3477">
        <v>0</v>
      </c>
      <c r="J3477">
        <v>0</v>
      </c>
      <c r="K3477">
        <v>0</v>
      </c>
      <c r="L3477">
        <v>0</v>
      </c>
      <c r="M3477">
        <v>0</v>
      </c>
    </row>
    <row r="3478" spans="1:13">
      <c r="A3478" t="s">
        <v>46</v>
      </c>
      <c r="B3478" s="158">
        <v>46007</v>
      </c>
      <c r="C3478">
        <v>0</v>
      </c>
      <c r="D3478">
        <v>0</v>
      </c>
      <c r="E3478">
        <v>0</v>
      </c>
      <c r="F3478">
        <v>0</v>
      </c>
      <c r="G3478">
        <v>0</v>
      </c>
      <c r="H3478">
        <v>0</v>
      </c>
      <c r="I3478">
        <v>0</v>
      </c>
      <c r="J3478">
        <v>0</v>
      </c>
      <c r="K3478">
        <v>0</v>
      </c>
      <c r="L3478">
        <v>0</v>
      </c>
      <c r="M3478">
        <v>0</v>
      </c>
    </row>
    <row r="3479" spans="1:13">
      <c r="A3479" t="s">
        <v>46</v>
      </c>
      <c r="B3479" s="158">
        <v>46008</v>
      </c>
      <c r="C3479">
        <v>0</v>
      </c>
      <c r="D3479">
        <v>0</v>
      </c>
      <c r="E3479">
        <v>0</v>
      </c>
      <c r="F3479">
        <v>0</v>
      </c>
      <c r="G3479">
        <v>0</v>
      </c>
      <c r="H3479">
        <v>0</v>
      </c>
      <c r="I3479">
        <v>0</v>
      </c>
      <c r="J3479">
        <v>0</v>
      </c>
      <c r="K3479">
        <v>0</v>
      </c>
      <c r="L3479">
        <v>0</v>
      </c>
      <c r="M3479">
        <v>0</v>
      </c>
    </row>
    <row r="3480" spans="1:13">
      <c r="A3480" t="s">
        <v>46</v>
      </c>
      <c r="B3480" s="158">
        <v>46009</v>
      </c>
      <c r="C3480">
        <v>0</v>
      </c>
      <c r="D3480">
        <v>0</v>
      </c>
      <c r="E3480">
        <v>0</v>
      </c>
      <c r="F3480">
        <v>0</v>
      </c>
      <c r="G3480">
        <v>0</v>
      </c>
      <c r="H3480">
        <v>0</v>
      </c>
      <c r="I3480">
        <v>0</v>
      </c>
      <c r="J3480">
        <v>0</v>
      </c>
      <c r="K3480">
        <v>0</v>
      </c>
      <c r="L3480">
        <v>0</v>
      </c>
      <c r="M3480">
        <v>0</v>
      </c>
    </row>
    <row r="3481" spans="1:13">
      <c r="A3481" t="s">
        <v>46</v>
      </c>
      <c r="B3481" s="158">
        <v>46010</v>
      </c>
      <c r="C3481">
        <v>0</v>
      </c>
      <c r="D3481">
        <v>0</v>
      </c>
      <c r="E3481">
        <v>0</v>
      </c>
      <c r="F3481">
        <v>0</v>
      </c>
      <c r="G3481">
        <v>0</v>
      </c>
      <c r="H3481">
        <v>0</v>
      </c>
      <c r="I3481">
        <v>0</v>
      </c>
      <c r="J3481">
        <v>0</v>
      </c>
      <c r="K3481">
        <v>0</v>
      </c>
      <c r="L3481">
        <v>0</v>
      </c>
      <c r="M3481">
        <v>0</v>
      </c>
    </row>
    <row r="3482" spans="1:13">
      <c r="A3482" t="s">
        <v>46</v>
      </c>
      <c r="B3482" s="158">
        <v>46011</v>
      </c>
      <c r="C3482">
        <v>0</v>
      </c>
      <c r="D3482">
        <v>0</v>
      </c>
      <c r="E3482">
        <v>0</v>
      </c>
      <c r="F3482">
        <v>0</v>
      </c>
      <c r="G3482">
        <v>0</v>
      </c>
      <c r="H3482">
        <v>0</v>
      </c>
      <c r="I3482">
        <v>0</v>
      </c>
      <c r="J3482">
        <v>0</v>
      </c>
      <c r="K3482">
        <v>0</v>
      </c>
      <c r="L3482">
        <v>0</v>
      </c>
      <c r="M3482">
        <v>0</v>
      </c>
    </row>
    <row r="3483" spans="1:13">
      <c r="A3483" t="s">
        <v>46</v>
      </c>
      <c r="B3483" s="158">
        <v>46012</v>
      </c>
      <c r="C3483">
        <v>0</v>
      </c>
      <c r="D3483">
        <v>0</v>
      </c>
      <c r="E3483">
        <v>0</v>
      </c>
      <c r="F3483">
        <v>0</v>
      </c>
      <c r="G3483">
        <v>0</v>
      </c>
      <c r="H3483">
        <v>0</v>
      </c>
      <c r="I3483">
        <v>0</v>
      </c>
      <c r="J3483">
        <v>0</v>
      </c>
      <c r="K3483">
        <v>0</v>
      </c>
      <c r="L3483">
        <v>0</v>
      </c>
      <c r="M3483">
        <v>0</v>
      </c>
    </row>
    <row r="3484" spans="1:13">
      <c r="A3484" t="s">
        <v>46</v>
      </c>
      <c r="B3484" s="158">
        <v>46013</v>
      </c>
      <c r="C3484">
        <v>0</v>
      </c>
      <c r="D3484">
        <v>0</v>
      </c>
      <c r="E3484">
        <v>0</v>
      </c>
      <c r="F3484">
        <v>0</v>
      </c>
      <c r="G3484">
        <v>0</v>
      </c>
      <c r="H3484">
        <v>0</v>
      </c>
      <c r="I3484">
        <v>0</v>
      </c>
      <c r="J3484">
        <v>0</v>
      </c>
      <c r="K3484">
        <v>0</v>
      </c>
      <c r="L3484">
        <v>0</v>
      </c>
      <c r="M3484">
        <v>0</v>
      </c>
    </row>
    <row r="3485" spans="1:13">
      <c r="A3485" t="s">
        <v>46</v>
      </c>
      <c r="B3485" s="158">
        <v>46014</v>
      </c>
      <c r="C3485">
        <v>0</v>
      </c>
      <c r="D3485">
        <v>0</v>
      </c>
      <c r="E3485">
        <v>0</v>
      </c>
      <c r="F3485">
        <v>0</v>
      </c>
      <c r="G3485">
        <v>0</v>
      </c>
      <c r="H3485">
        <v>0</v>
      </c>
      <c r="I3485">
        <v>0</v>
      </c>
      <c r="J3485">
        <v>0</v>
      </c>
      <c r="K3485">
        <v>0</v>
      </c>
      <c r="L3485">
        <v>0</v>
      </c>
      <c r="M3485">
        <v>0</v>
      </c>
    </row>
    <row r="3486" spans="1:13">
      <c r="A3486" t="s">
        <v>46</v>
      </c>
      <c r="B3486" s="158">
        <v>46015</v>
      </c>
      <c r="C3486">
        <v>0</v>
      </c>
      <c r="D3486">
        <v>0</v>
      </c>
      <c r="E3486">
        <v>0</v>
      </c>
      <c r="F3486">
        <v>0</v>
      </c>
      <c r="G3486">
        <v>0</v>
      </c>
      <c r="H3486">
        <v>0</v>
      </c>
      <c r="I3486">
        <v>0</v>
      </c>
      <c r="J3486">
        <v>0</v>
      </c>
      <c r="K3486">
        <v>0</v>
      </c>
      <c r="L3486">
        <v>0</v>
      </c>
      <c r="M3486">
        <v>0</v>
      </c>
    </row>
    <row r="3487" spans="1:13">
      <c r="A3487" t="s">
        <v>46</v>
      </c>
      <c r="B3487" s="158">
        <v>46016</v>
      </c>
      <c r="C3487">
        <v>0</v>
      </c>
      <c r="D3487">
        <v>0</v>
      </c>
      <c r="E3487">
        <v>0</v>
      </c>
      <c r="F3487">
        <v>0</v>
      </c>
      <c r="G3487">
        <v>0</v>
      </c>
      <c r="H3487">
        <v>0</v>
      </c>
      <c r="I3487">
        <v>0</v>
      </c>
      <c r="J3487">
        <v>0</v>
      </c>
      <c r="K3487">
        <v>0</v>
      </c>
      <c r="L3487">
        <v>0</v>
      </c>
      <c r="M3487">
        <v>0</v>
      </c>
    </row>
    <row r="3488" spans="1:13">
      <c r="A3488" t="s">
        <v>46</v>
      </c>
      <c r="B3488" s="158">
        <v>46017</v>
      </c>
      <c r="C3488">
        <v>0</v>
      </c>
      <c r="D3488">
        <v>0</v>
      </c>
      <c r="E3488">
        <v>0</v>
      </c>
      <c r="F3488">
        <v>0</v>
      </c>
      <c r="G3488">
        <v>0</v>
      </c>
      <c r="H3488">
        <v>0</v>
      </c>
      <c r="I3488">
        <v>0</v>
      </c>
      <c r="J3488">
        <v>0</v>
      </c>
      <c r="K3488">
        <v>0</v>
      </c>
      <c r="L3488">
        <v>0</v>
      </c>
      <c r="M3488">
        <v>0</v>
      </c>
    </row>
    <row r="3489" spans="1:13">
      <c r="A3489" t="s">
        <v>46</v>
      </c>
      <c r="B3489" s="158">
        <v>46018</v>
      </c>
      <c r="C3489">
        <v>0</v>
      </c>
      <c r="D3489">
        <v>0</v>
      </c>
      <c r="E3489">
        <v>0</v>
      </c>
      <c r="F3489">
        <v>0</v>
      </c>
      <c r="G3489">
        <v>0</v>
      </c>
      <c r="H3489">
        <v>0</v>
      </c>
      <c r="I3489">
        <v>0</v>
      </c>
      <c r="J3489">
        <v>0</v>
      </c>
      <c r="K3489">
        <v>0</v>
      </c>
      <c r="L3489">
        <v>0</v>
      </c>
      <c r="M3489">
        <v>0</v>
      </c>
    </row>
    <row r="3490" spans="1:13">
      <c r="A3490" t="s">
        <v>46</v>
      </c>
      <c r="B3490" s="158">
        <v>46019</v>
      </c>
      <c r="C3490">
        <v>0</v>
      </c>
      <c r="D3490">
        <v>0</v>
      </c>
      <c r="E3490">
        <v>0</v>
      </c>
      <c r="F3490">
        <v>0</v>
      </c>
      <c r="G3490">
        <v>0</v>
      </c>
      <c r="H3490">
        <v>0</v>
      </c>
      <c r="I3490">
        <v>0</v>
      </c>
      <c r="J3490">
        <v>0</v>
      </c>
      <c r="K3490">
        <v>0</v>
      </c>
      <c r="L3490">
        <v>0</v>
      </c>
      <c r="M3490">
        <v>0</v>
      </c>
    </row>
    <row r="3491" spans="1:13">
      <c r="A3491" t="s">
        <v>46</v>
      </c>
      <c r="B3491" s="158">
        <v>46020</v>
      </c>
      <c r="C3491">
        <v>0</v>
      </c>
      <c r="D3491">
        <v>0</v>
      </c>
      <c r="E3491">
        <v>0</v>
      </c>
      <c r="F3491">
        <v>0</v>
      </c>
      <c r="G3491">
        <v>0</v>
      </c>
      <c r="H3491">
        <v>0</v>
      </c>
      <c r="I3491">
        <v>0</v>
      </c>
      <c r="J3491">
        <v>0</v>
      </c>
      <c r="K3491">
        <v>0</v>
      </c>
      <c r="L3491">
        <v>0</v>
      </c>
      <c r="M3491">
        <v>0</v>
      </c>
    </row>
    <row r="3492" spans="1:13">
      <c r="A3492" t="s">
        <v>46</v>
      </c>
      <c r="B3492" s="158">
        <v>46021</v>
      </c>
      <c r="C3492">
        <v>0</v>
      </c>
      <c r="D3492">
        <v>0</v>
      </c>
      <c r="E3492">
        <v>0</v>
      </c>
      <c r="F3492">
        <v>0</v>
      </c>
      <c r="G3492">
        <v>0</v>
      </c>
      <c r="H3492">
        <v>0</v>
      </c>
      <c r="I3492">
        <v>0</v>
      </c>
      <c r="J3492">
        <v>0</v>
      </c>
      <c r="K3492">
        <v>0</v>
      </c>
      <c r="L3492">
        <v>0</v>
      </c>
      <c r="M3492">
        <v>0</v>
      </c>
    </row>
    <row r="3493" spans="1:13">
      <c r="A3493" t="s">
        <v>46</v>
      </c>
      <c r="B3493" s="158">
        <v>46022</v>
      </c>
      <c r="C3493">
        <v>0</v>
      </c>
      <c r="D3493">
        <v>0</v>
      </c>
      <c r="E3493">
        <v>0</v>
      </c>
      <c r="F3493">
        <v>0</v>
      </c>
      <c r="G3493">
        <v>0</v>
      </c>
      <c r="H3493">
        <v>0</v>
      </c>
      <c r="I3493">
        <v>0</v>
      </c>
      <c r="J3493">
        <v>0</v>
      </c>
      <c r="K3493">
        <v>0</v>
      </c>
      <c r="L3493">
        <v>0</v>
      </c>
      <c r="M3493">
        <v>0</v>
      </c>
    </row>
    <row r="3494" spans="1:13">
      <c r="A3494" t="s">
        <v>47</v>
      </c>
      <c r="B3494" s="158" cm="1">
        <f t="array" ref="B3494:M3583">+'YOMARA BOHORQUEZ PEÑA'!A5:L94</f>
        <v>45933</v>
      </c>
      <c r="C3494">
        <v>0</v>
      </c>
      <c r="D3494">
        <v>0</v>
      </c>
      <c r="E3494">
        <v>0</v>
      </c>
      <c r="F3494">
        <v>0</v>
      </c>
      <c r="G3494">
        <v>0</v>
      </c>
      <c r="H3494">
        <v>0</v>
      </c>
      <c r="I3494">
        <v>0</v>
      </c>
      <c r="J3494">
        <v>0</v>
      </c>
      <c r="K3494">
        <v>0</v>
      </c>
      <c r="L3494">
        <v>0</v>
      </c>
      <c r="M3494" t="str">
        <v>REMITIDA DEL PROYECTO SUPERVIGILANCIA
INICIA PROYECTO MINDEFENSA
CURVA DE APRENDIZAJE
INICIA PROCESO DE ORDENACION
GAVETA 44</v>
      </c>
    </row>
    <row r="3495" spans="1:13">
      <c r="A3495" t="s">
        <v>47</v>
      </c>
      <c r="B3495" s="158">
        <v>45934</v>
      </c>
      <c r="C3495">
        <v>0</v>
      </c>
      <c r="D3495">
        <v>0</v>
      </c>
      <c r="E3495">
        <v>0</v>
      </c>
      <c r="F3495">
        <v>0</v>
      </c>
      <c r="G3495">
        <v>0</v>
      </c>
      <c r="H3495">
        <v>0</v>
      </c>
      <c r="I3495">
        <v>0</v>
      </c>
      <c r="J3495">
        <v>0</v>
      </c>
      <c r="K3495">
        <v>0</v>
      </c>
      <c r="L3495">
        <v>0</v>
      </c>
      <c r="M3495">
        <v>0</v>
      </c>
    </row>
    <row r="3496" spans="1:13">
      <c r="A3496" t="s">
        <v>47</v>
      </c>
      <c r="B3496" s="158">
        <v>45935</v>
      </c>
      <c r="C3496">
        <v>0</v>
      </c>
      <c r="D3496">
        <v>0</v>
      </c>
      <c r="E3496">
        <v>0</v>
      </c>
      <c r="F3496">
        <v>0</v>
      </c>
      <c r="G3496">
        <v>0</v>
      </c>
      <c r="H3496">
        <v>0</v>
      </c>
      <c r="I3496">
        <v>0</v>
      </c>
      <c r="J3496">
        <v>0</v>
      </c>
      <c r="K3496">
        <v>0</v>
      </c>
      <c r="L3496">
        <v>0</v>
      </c>
      <c r="M3496">
        <v>0</v>
      </c>
    </row>
    <row r="3497" spans="1:13">
      <c r="A3497" t="s">
        <v>47</v>
      </c>
      <c r="B3497" s="158">
        <v>45936</v>
      </c>
      <c r="C3497">
        <v>0</v>
      </c>
      <c r="D3497">
        <v>0</v>
      </c>
      <c r="E3497">
        <v>0</v>
      </c>
      <c r="F3497">
        <v>0</v>
      </c>
      <c r="G3497">
        <v>0</v>
      </c>
      <c r="H3497">
        <v>0</v>
      </c>
      <c r="I3497">
        <v>0</v>
      </c>
      <c r="J3497">
        <v>0</v>
      </c>
      <c r="K3497">
        <v>0</v>
      </c>
      <c r="L3497">
        <v>0</v>
      </c>
      <c r="M3497">
        <v>0</v>
      </c>
    </row>
    <row r="3498" spans="1:13">
      <c r="A3498" t="s">
        <v>47</v>
      </c>
      <c r="B3498" s="158">
        <v>45937</v>
      </c>
      <c r="C3498">
        <v>0</v>
      </c>
      <c r="D3498">
        <v>0</v>
      </c>
      <c r="E3498">
        <v>0</v>
      </c>
      <c r="F3498">
        <v>0</v>
      </c>
      <c r="G3498">
        <v>0</v>
      </c>
      <c r="H3498">
        <v>0</v>
      </c>
      <c r="I3498">
        <v>0</v>
      </c>
      <c r="J3498">
        <v>0</v>
      </c>
      <c r="K3498">
        <v>0</v>
      </c>
      <c r="L3498">
        <v>0</v>
      </c>
      <c r="M3498">
        <v>0</v>
      </c>
    </row>
    <row r="3499" spans="1:13">
      <c r="A3499" t="s">
        <v>47</v>
      </c>
      <c r="B3499" s="158">
        <v>45938</v>
      </c>
      <c r="C3499">
        <v>1</v>
      </c>
      <c r="D3499">
        <v>0</v>
      </c>
      <c r="E3499">
        <v>0</v>
      </c>
      <c r="F3499">
        <v>0</v>
      </c>
      <c r="G3499">
        <v>0</v>
      </c>
      <c r="H3499">
        <v>0</v>
      </c>
      <c r="I3499">
        <v>0</v>
      </c>
      <c r="J3499">
        <v>0</v>
      </c>
      <c r="K3499">
        <v>0</v>
      </c>
      <c r="L3499">
        <v>0</v>
      </c>
      <c r="M3499" t="str">
        <v>GAVETA 8</v>
      </c>
    </row>
    <row r="3500" spans="1:13">
      <c r="A3500" t="s">
        <v>47</v>
      </c>
      <c r="B3500" s="158">
        <v>45939</v>
      </c>
      <c r="C3500">
        <v>0</v>
      </c>
      <c r="D3500">
        <v>0</v>
      </c>
      <c r="E3500">
        <v>0</v>
      </c>
      <c r="F3500">
        <v>0</v>
      </c>
      <c r="G3500">
        <v>0</v>
      </c>
      <c r="H3500">
        <v>0</v>
      </c>
      <c r="I3500">
        <v>0</v>
      </c>
      <c r="J3500">
        <v>0</v>
      </c>
      <c r="K3500">
        <v>0</v>
      </c>
      <c r="L3500">
        <v>0</v>
      </c>
      <c r="M3500">
        <v>0</v>
      </c>
    </row>
    <row r="3501" spans="1:13">
      <c r="A3501" t="s">
        <v>47</v>
      </c>
      <c r="B3501" s="158">
        <v>45940</v>
      </c>
      <c r="C3501">
        <v>1</v>
      </c>
      <c r="D3501">
        <v>0</v>
      </c>
      <c r="E3501">
        <v>0</v>
      </c>
      <c r="F3501">
        <v>0</v>
      </c>
      <c r="G3501">
        <v>0</v>
      </c>
      <c r="H3501">
        <v>0</v>
      </c>
      <c r="I3501">
        <v>0</v>
      </c>
      <c r="J3501">
        <v>0</v>
      </c>
      <c r="K3501">
        <v>0</v>
      </c>
      <c r="L3501">
        <v>0</v>
      </c>
      <c r="M3501" t="str">
        <v>GAVETA 71</v>
      </c>
    </row>
    <row r="3502" spans="1:13">
      <c r="A3502" t="s">
        <v>47</v>
      </c>
      <c r="B3502" s="158">
        <v>45941</v>
      </c>
      <c r="C3502">
        <v>0</v>
      </c>
      <c r="D3502">
        <v>0</v>
      </c>
      <c r="E3502">
        <v>0</v>
      </c>
      <c r="F3502">
        <v>0</v>
      </c>
      <c r="G3502">
        <v>0</v>
      </c>
      <c r="H3502">
        <v>0</v>
      </c>
      <c r="I3502">
        <v>0</v>
      </c>
      <c r="J3502">
        <v>0</v>
      </c>
      <c r="K3502">
        <v>0</v>
      </c>
      <c r="L3502">
        <v>0</v>
      </c>
      <c r="M3502">
        <v>0</v>
      </c>
    </row>
    <row r="3503" spans="1:13">
      <c r="A3503" t="s">
        <v>47</v>
      </c>
      <c r="B3503" s="158">
        <v>45942</v>
      </c>
      <c r="C3503">
        <v>0</v>
      </c>
      <c r="D3503">
        <v>0</v>
      </c>
      <c r="E3503">
        <v>0</v>
      </c>
      <c r="F3503">
        <v>0</v>
      </c>
      <c r="G3503">
        <v>0</v>
      </c>
      <c r="H3503">
        <v>0</v>
      </c>
      <c r="I3503">
        <v>0</v>
      </c>
      <c r="J3503">
        <v>0</v>
      </c>
      <c r="K3503">
        <v>0</v>
      </c>
      <c r="L3503">
        <v>0</v>
      </c>
      <c r="M3503">
        <v>0</v>
      </c>
    </row>
    <row r="3504" spans="1:13">
      <c r="A3504" t="s">
        <v>47</v>
      </c>
      <c r="B3504" s="158">
        <v>45943</v>
      </c>
      <c r="C3504">
        <v>0</v>
      </c>
      <c r="D3504">
        <v>0</v>
      </c>
      <c r="E3504">
        <v>0</v>
      </c>
      <c r="F3504">
        <v>0</v>
      </c>
      <c r="G3504">
        <v>0</v>
      </c>
      <c r="H3504">
        <v>0</v>
      </c>
      <c r="I3504">
        <v>0</v>
      </c>
      <c r="J3504">
        <v>0</v>
      </c>
      <c r="K3504">
        <v>0</v>
      </c>
      <c r="L3504">
        <v>0</v>
      </c>
      <c r="M3504">
        <v>0</v>
      </c>
    </row>
    <row r="3505" spans="1:13">
      <c r="A3505" t="s">
        <v>47</v>
      </c>
      <c r="B3505" s="158">
        <v>45944</v>
      </c>
      <c r="C3505">
        <v>1</v>
      </c>
      <c r="D3505">
        <v>0</v>
      </c>
      <c r="E3505">
        <v>0</v>
      </c>
      <c r="F3505">
        <v>0</v>
      </c>
      <c r="G3505">
        <v>0</v>
      </c>
      <c r="H3505">
        <v>0</v>
      </c>
      <c r="I3505">
        <v>0</v>
      </c>
      <c r="J3505">
        <v>0</v>
      </c>
      <c r="K3505">
        <v>0</v>
      </c>
      <c r="L3505">
        <v>0</v>
      </c>
      <c r="M3505" t="str">
        <v>GAVETA 86</v>
      </c>
    </row>
    <row r="3506" spans="1:13">
      <c r="A3506" t="s">
        <v>47</v>
      </c>
      <c r="B3506" s="158">
        <v>45945</v>
      </c>
      <c r="C3506">
        <v>1</v>
      </c>
      <c r="D3506">
        <v>0</v>
      </c>
      <c r="E3506">
        <v>0</v>
      </c>
      <c r="F3506">
        <v>0</v>
      </c>
      <c r="G3506">
        <v>0</v>
      </c>
      <c r="H3506">
        <v>0</v>
      </c>
      <c r="I3506">
        <v>0</v>
      </c>
      <c r="J3506">
        <v>0</v>
      </c>
      <c r="K3506">
        <v>0</v>
      </c>
      <c r="L3506">
        <v>0</v>
      </c>
      <c r="M3506" t="str">
        <v>GAVETA 90</v>
      </c>
    </row>
    <row r="3507" spans="1:13">
      <c r="A3507" t="s">
        <v>47</v>
      </c>
      <c r="B3507" s="158">
        <v>45946</v>
      </c>
      <c r="C3507">
        <v>0</v>
      </c>
      <c r="D3507">
        <v>0</v>
      </c>
      <c r="E3507">
        <v>0</v>
      </c>
      <c r="F3507">
        <v>0</v>
      </c>
      <c r="G3507">
        <v>0</v>
      </c>
      <c r="H3507">
        <v>0</v>
      </c>
      <c r="I3507">
        <v>0</v>
      </c>
      <c r="J3507">
        <v>0</v>
      </c>
      <c r="K3507">
        <v>0</v>
      </c>
      <c r="L3507">
        <v>0</v>
      </c>
      <c r="M3507">
        <v>0</v>
      </c>
    </row>
    <row r="3508" spans="1:13">
      <c r="A3508" t="s">
        <v>47</v>
      </c>
      <c r="B3508" s="158">
        <v>45947</v>
      </c>
      <c r="C3508">
        <v>1</v>
      </c>
      <c r="D3508">
        <v>0</v>
      </c>
      <c r="E3508">
        <v>0</v>
      </c>
      <c r="F3508">
        <v>0</v>
      </c>
      <c r="G3508">
        <v>0</v>
      </c>
      <c r="H3508">
        <v>0</v>
      </c>
      <c r="I3508">
        <v>0</v>
      </c>
      <c r="J3508">
        <v>0</v>
      </c>
      <c r="K3508">
        <v>0</v>
      </c>
      <c r="L3508">
        <v>0</v>
      </c>
      <c r="M3508" t="str">
        <v>GAVETA 89</v>
      </c>
    </row>
    <row r="3509" spans="1:13">
      <c r="A3509" t="s">
        <v>47</v>
      </c>
      <c r="B3509" s="158">
        <v>45948</v>
      </c>
      <c r="C3509">
        <v>0</v>
      </c>
      <c r="D3509">
        <v>0</v>
      </c>
      <c r="E3509">
        <v>0</v>
      </c>
      <c r="F3509">
        <v>0</v>
      </c>
      <c r="G3509">
        <v>0</v>
      </c>
      <c r="H3509">
        <v>0</v>
      </c>
      <c r="I3509">
        <v>0</v>
      </c>
      <c r="J3509">
        <v>0</v>
      </c>
      <c r="K3509">
        <v>0</v>
      </c>
      <c r="L3509">
        <v>0</v>
      </c>
      <c r="M3509">
        <v>0</v>
      </c>
    </row>
    <row r="3510" spans="1:13">
      <c r="A3510" t="s">
        <v>47</v>
      </c>
      <c r="B3510" s="158">
        <v>45949</v>
      </c>
      <c r="C3510">
        <v>0</v>
      </c>
      <c r="D3510">
        <v>0</v>
      </c>
      <c r="E3510">
        <v>0</v>
      </c>
      <c r="F3510">
        <v>0</v>
      </c>
      <c r="G3510">
        <v>0</v>
      </c>
      <c r="H3510">
        <v>0</v>
      </c>
      <c r="I3510">
        <v>0</v>
      </c>
      <c r="J3510">
        <v>0</v>
      </c>
      <c r="K3510">
        <v>0</v>
      </c>
      <c r="L3510">
        <v>0</v>
      </c>
      <c r="M3510">
        <v>0</v>
      </c>
    </row>
    <row r="3511" spans="1:13">
      <c r="A3511" t="s">
        <v>47</v>
      </c>
      <c r="B3511" s="158">
        <v>45950</v>
      </c>
      <c r="C3511">
        <v>2</v>
      </c>
      <c r="D3511">
        <v>0</v>
      </c>
      <c r="E3511">
        <v>0</v>
      </c>
      <c r="F3511">
        <v>0</v>
      </c>
      <c r="G3511">
        <v>0</v>
      </c>
      <c r="H3511">
        <v>0</v>
      </c>
      <c r="I3511">
        <v>0</v>
      </c>
      <c r="J3511">
        <v>0</v>
      </c>
      <c r="K3511">
        <v>0</v>
      </c>
      <c r="L3511">
        <v>0</v>
      </c>
      <c r="M3511" t="str">
        <v>GAVETA 110 Y 115
SE REALIZA SEGUIMIENTO CON CORTE AL DIA 20/10/2025 EVIDENCIANDO UN SALDO PENDIENTE DE 3 GAVETAS DE PROCESO DE ORDENACION, EQUIVALENTES A 3 DIAS DE PRODUCCIÒN
ADICIONAL A LO ANTERIOR DE PROYECTO SUPERVIGILACIA SE REPORTARON 2,5 DÌAS PENDIENTES EN METAS DE PRODUCCION
SE CONCLUYE QUE PRESENTA UN SALDO PENDIENTE DE 5,5 DIAS DE PRODUCCION 
SE ACUERDA CON LA COMPAÑERA EL TRASLADO DE PROCESO A ELABORACION DE INVENTARIO A PARTTIR DEL DIA 22/10/2025</v>
      </c>
    </row>
    <row r="3512" spans="1:13">
      <c r="A3512" t="s">
        <v>47</v>
      </c>
      <c r="B3512" s="158">
        <v>45951</v>
      </c>
      <c r="C3512">
        <v>0</v>
      </c>
      <c r="D3512">
        <v>0</v>
      </c>
      <c r="E3512">
        <v>0</v>
      </c>
      <c r="F3512">
        <v>0</v>
      </c>
      <c r="G3512">
        <v>0</v>
      </c>
      <c r="H3512">
        <v>0</v>
      </c>
      <c r="I3512">
        <v>0</v>
      </c>
      <c r="J3512">
        <v>0</v>
      </c>
      <c r="K3512">
        <v>0</v>
      </c>
      <c r="L3512">
        <v>0</v>
      </c>
      <c r="M3512">
        <v>0</v>
      </c>
    </row>
    <row r="3513" spans="1:13">
      <c r="A3513" t="s">
        <v>47</v>
      </c>
      <c r="B3513" s="158">
        <v>45952</v>
      </c>
      <c r="C3513">
        <v>0</v>
      </c>
      <c r="D3513">
        <v>0</v>
      </c>
      <c r="E3513">
        <v>140</v>
      </c>
      <c r="F3513">
        <v>0</v>
      </c>
      <c r="G3513">
        <v>0</v>
      </c>
      <c r="H3513">
        <v>0</v>
      </c>
      <c r="I3513">
        <v>0</v>
      </c>
      <c r="J3513">
        <v>0</v>
      </c>
      <c r="K3513">
        <v>0</v>
      </c>
      <c r="L3513">
        <v>0</v>
      </c>
      <c r="M3513">
        <v>0</v>
      </c>
    </row>
    <row r="3514" spans="1:13">
      <c r="A3514" t="s">
        <v>47</v>
      </c>
      <c r="B3514" s="158">
        <v>45953</v>
      </c>
      <c r="C3514">
        <v>0</v>
      </c>
      <c r="D3514">
        <v>0</v>
      </c>
      <c r="E3514">
        <v>33</v>
      </c>
      <c r="F3514">
        <v>0</v>
      </c>
      <c r="G3514">
        <v>0</v>
      </c>
      <c r="H3514">
        <v>0</v>
      </c>
      <c r="I3514">
        <v>0</v>
      </c>
      <c r="J3514">
        <v>0</v>
      </c>
      <c r="K3514">
        <v>0</v>
      </c>
      <c r="L3514">
        <v>0</v>
      </c>
      <c r="M3514" t="str">
        <v>GAVETA 81</v>
      </c>
    </row>
    <row r="3515" spans="1:13">
      <c r="A3515" t="s">
        <v>47</v>
      </c>
      <c r="B3515" s="158">
        <v>45954</v>
      </c>
      <c r="C3515">
        <v>0</v>
      </c>
      <c r="D3515">
        <v>0</v>
      </c>
      <c r="E3515">
        <v>13</v>
      </c>
      <c r="F3515">
        <v>0</v>
      </c>
      <c r="G3515">
        <v>0</v>
      </c>
      <c r="H3515">
        <v>0</v>
      </c>
      <c r="I3515">
        <v>0</v>
      </c>
      <c r="J3515">
        <v>0</v>
      </c>
      <c r="K3515">
        <v>0</v>
      </c>
      <c r="L3515">
        <v>0</v>
      </c>
      <c r="M3515">
        <v>0</v>
      </c>
    </row>
    <row r="3516" spans="1:13">
      <c r="A3516" t="s">
        <v>47</v>
      </c>
      <c r="B3516" s="158">
        <v>45955</v>
      </c>
      <c r="C3516">
        <v>0</v>
      </c>
      <c r="D3516">
        <v>0</v>
      </c>
      <c r="E3516">
        <v>0</v>
      </c>
      <c r="F3516">
        <v>0</v>
      </c>
      <c r="G3516">
        <v>0</v>
      </c>
      <c r="H3516">
        <v>0</v>
      </c>
      <c r="I3516">
        <v>0</v>
      </c>
      <c r="J3516">
        <v>0</v>
      </c>
      <c r="K3516">
        <v>0</v>
      </c>
      <c r="L3516">
        <v>0</v>
      </c>
      <c r="M3516">
        <v>0</v>
      </c>
    </row>
    <row r="3517" spans="1:13">
      <c r="A3517" t="s">
        <v>47</v>
      </c>
      <c r="B3517" s="158">
        <v>45956</v>
      </c>
      <c r="C3517">
        <v>0</v>
      </c>
      <c r="D3517">
        <v>0</v>
      </c>
      <c r="E3517">
        <v>0</v>
      </c>
      <c r="F3517">
        <v>0</v>
      </c>
      <c r="G3517">
        <v>0</v>
      </c>
      <c r="H3517">
        <v>0</v>
      </c>
      <c r="I3517">
        <v>0</v>
      </c>
      <c r="J3517">
        <v>0</v>
      </c>
      <c r="K3517">
        <v>0</v>
      </c>
      <c r="L3517">
        <v>0</v>
      </c>
      <c r="M3517">
        <v>0</v>
      </c>
    </row>
    <row r="3518" spans="1:13">
      <c r="A3518" t="s">
        <v>47</v>
      </c>
      <c r="B3518" s="158">
        <v>45957</v>
      </c>
      <c r="C3518">
        <v>0</v>
      </c>
      <c r="D3518">
        <v>0</v>
      </c>
      <c r="E3518">
        <v>0</v>
      </c>
      <c r="F3518">
        <v>0</v>
      </c>
      <c r="G3518">
        <v>0</v>
      </c>
      <c r="H3518">
        <v>0</v>
      </c>
      <c r="I3518">
        <v>0</v>
      </c>
      <c r="J3518">
        <v>8</v>
      </c>
      <c r="K3518">
        <v>0</v>
      </c>
      <c r="L3518">
        <v>1</v>
      </c>
      <c r="M3518">
        <v>0</v>
      </c>
    </row>
    <row r="3519" spans="1:13">
      <c r="A3519" t="s">
        <v>47</v>
      </c>
      <c r="B3519" s="158">
        <v>45958</v>
      </c>
      <c r="C3519">
        <v>0</v>
      </c>
      <c r="D3519">
        <v>0</v>
      </c>
      <c r="E3519">
        <v>0</v>
      </c>
      <c r="F3519">
        <v>0</v>
      </c>
      <c r="G3519">
        <v>0</v>
      </c>
      <c r="H3519">
        <v>0</v>
      </c>
      <c r="I3519">
        <v>0</v>
      </c>
      <c r="J3519">
        <v>0</v>
      </c>
      <c r="K3519">
        <v>0</v>
      </c>
      <c r="L3519">
        <v>0</v>
      </c>
      <c r="M3519" t="str">
        <v xml:space="preserve">GAVETA 81
SE REALIZA SEGUIMIENTO CON CORTE AL 24 DE OCTUBRE DE 2025 EVIDENCIANDO UN SALDO PENDIENTE DE 4 GAVETAS DEL PROCESO DE ORDENACIÒN EQUIVALENTES A 4 DÌAS DE PRODUCCION + 594 REGISTROS DE LEVANTAMIENTO DE INVENTARIO KARDEX  EQUIVALENTE A 2,2 DIAS EN META DE PRODUCCION.
ADICIONAL A LO ANTERIOR DEL PROYECTO SUPERVIGILACIA SE REPORTARON 2,5 DÌAS PENDIENTES EN METAS DE PRODUCCION. 
CONCLUSION: PRESENTA UN SALDO PENDIENTE EN METAS DE PRODUCCION EQUIVALENTES A 8,7 DIAS </v>
      </c>
    </row>
    <row r="3520" spans="1:13">
      <c r="A3520" t="s">
        <v>47</v>
      </c>
      <c r="B3520" s="158">
        <v>45959</v>
      </c>
      <c r="C3520">
        <v>0</v>
      </c>
      <c r="D3520">
        <v>0</v>
      </c>
      <c r="E3520">
        <v>0</v>
      </c>
      <c r="F3520">
        <v>0</v>
      </c>
      <c r="G3520">
        <v>0</v>
      </c>
      <c r="H3520">
        <v>0</v>
      </c>
      <c r="I3520">
        <v>0</v>
      </c>
      <c r="J3520">
        <v>0</v>
      </c>
      <c r="K3520">
        <v>0</v>
      </c>
      <c r="L3520">
        <v>0</v>
      </c>
      <c r="M3520">
        <v>0</v>
      </c>
    </row>
    <row r="3521" spans="1:13">
      <c r="A3521" t="s">
        <v>47</v>
      </c>
      <c r="B3521" s="158">
        <v>45960</v>
      </c>
      <c r="C3521">
        <v>0</v>
      </c>
      <c r="D3521">
        <v>0</v>
      </c>
      <c r="E3521">
        <v>0</v>
      </c>
      <c r="F3521">
        <v>0</v>
      </c>
      <c r="G3521">
        <v>0</v>
      </c>
      <c r="H3521">
        <v>0</v>
      </c>
      <c r="I3521">
        <v>0</v>
      </c>
      <c r="J3521">
        <v>0</v>
      </c>
      <c r="K3521">
        <v>0</v>
      </c>
      <c r="L3521">
        <v>0</v>
      </c>
      <c r="M3521">
        <v>0</v>
      </c>
    </row>
    <row r="3522" spans="1:13">
      <c r="A3522" t="s">
        <v>47</v>
      </c>
      <c r="B3522" s="158">
        <v>45961</v>
      </c>
      <c r="C3522">
        <v>0</v>
      </c>
      <c r="D3522">
        <v>0</v>
      </c>
      <c r="E3522">
        <v>0</v>
      </c>
      <c r="F3522">
        <v>0</v>
      </c>
      <c r="G3522">
        <v>0</v>
      </c>
      <c r="H3522">
        <v>0</v>
      </c>
      <c r="I3522">
        <v>0</v>
      </c>
      <c r="J3522">
        <v>0</v>
      </c>
      <c r="K3522">
        <v>0</v>
      </c>
      <c r="L3522">
        <v>0</v>
      </c>
      <c r="M3522">
        <v>0</v>
      </c>
    </row>
    <row r="3523" spans="1:13">
      <c r="A3523" t="s">
        <v>47</v>
      </c>
      <c r="B3523" s="158">
        <v>45962</v>
      </c>
      <c r="C3523">
        <v>0</v>
      </c>
      <c r="D3523">
        <v>0</v>
      </c>
      <c r="E3523">
        <v>0</v>
      </c>
      <c r="F3523">
        <v>0</v>
      </c>
      <c r="G3523">
        <v>0</v>
      </c>
      <c r="H3523">
        <v>0</v>
      </c>
      <c r="I3523">
        <v>0</v>
      </c>
      <c r="J3523">
        <v>0</v>
      </c>
      <c r="K3523">
        <v>0</v>
      </c>
      <c r="L3523">
        <v>0</v>
      </c>
      <c r="M3523">
        <v>0</v>
      </c>
    </row>
    <row r="3524" spans="1:13">
      <c r="A3524" t="s">
        <v>47</v>
      </c>
      <c r="B3524" s="158">
        <v>45963</v>
      </c>
      <c r="C3524">
        <v>0</v>
      </c>
      <c r="D3524">
        <v>0</v>
      </c>
      <c r="E3524">
        <v>0</v>
      </c>
      <c r="F3524">
        <v>0</v>
      </c>
      <c r="G3524">
        <v>0</v>
      </c>
      <c r="H3524">
        <v>0</v>
      </c>
      <c r="I3524">
        <v>0</v>
      </c>
      <c r="J3524">
        <v>0</v>
      </c>
      <c r="K3524">
        <v>0</v>
      </c>
      <c r="L3524">
        <v>0</v>
      </c>
      <c r="M3524">
        <v>0</v>
      </c>
    </row>
    <row r="3525" spans="1:13">
      <c r="A3525" t="s">
        <v>47</v>
      </c>
      <c r="B3525" s="158">
        <v>45964</v>
      </c>
      <c r="C3525">
        <v>0</v>
      </c>
      <c r="D3525">
        <v>0</v>
      </c>
      <c r="E3525">
        <v>0</v>
      </c>
      <c r="F3525">
        <v>0</v>
      </c>
      <c r="G3525">
        <v>0</v>
      </c>
      <c r="H3525">
        <v>0</v>
      </c>
      <c r="I3525">
        <v>0</v>
      </c>
      <c r="J3525">
        <v>0</v>
      </c>
      <c r="K3525">
        <v>0</v>
      </c>
      <c r="L3525">
        <v>0</v>
      </c>
      <c r="M3525">
        <v>0</v>
      </c>
    </row>
    <row r="3526" spans="1:13">
      <c r="A3526" t="s">
        <v>47</v>
      </c>
      <c r="B3526" s="158">
        <v>45965</v>
      </c>
      <c r="C3526">
        <v>0</v>
      </c>
      <c r="D3526">
        <v>0</v>
      </c>
      <c r="E3526">
        <v>0</v>
      </c>
      <c r="F3526">
        <v>0</v>
      </c>
      <c r="G3526">
        <v>0</v>
      </c>
      <c r="H3526">
        <v>0</v>
      </c>
      <c r="I3526">
        <v>0</v>
      </c>
      <c r="J3526">
        <v>0</v>
      </c>
      <c r="K3526">
        <v>0</v>
      </c>
      <c r="L3526">
        <v>0</v>
      </c>
      <c r="M3526">
        <v>0</v>
      </c>
    </row>
    <row r="3527" spans="1:13">
      <c r="A3527" t="s">
        <v>47</v>
      </c>
      <c r="B3527" s="158">
        <v>45966</v>
      </c>
      <c r="C3527">
        <v>0</v>
      </c>
      <c r="D3527">
        <v>0</v>
      </c>
      <c r="E3527">
        <v>0</v>
      </c>
      <c r="F3527">
        <v>0</v>
      </c>
      <c r="G3527">
        <v>0</v>
      </c>
      <c r="H3527">
        <v>0</v>
      </c>
      <c r="I3527">
        <v>0</v>
      </c>
      <c r="J3527">
        <v>0</v>
      </c>
      <c r="K3527">
        <v>0</v>
      </c>
      <c r="L3527">
        <v>0</v>
      </c>
      <c r="M3527">
        <v>0</v>
      </c>
    </row>
    <row r="3528" spans="1:13">
      <c r="A3528" t="s">
        <v>47</v>
      </c>
      <c r="B3528" s="158">
        <v>45967</v>
      </c>
      <c r="C3528">
        <v>0</v>
      </c>
      <c r="D3528">
        <v>0</v>
      </c>
      <c r="E3528">
        <v>0</v>
      </c>
      <c r="F3528">
        <v>0</v>
      </c>
      <c r="G3528">
        <v>0</v>
      </c>
      <c r="H3528">
        <v>0</v>
      </c>
      <c r="I3528">
        <v>0</v>
      </c>
      <c r="J3528">
        <v>0</v>
      </c>
      <c r="K3528">
        <v>0</v>
      </c>
      <c r="L3528">
        <v>0</v>
      </c>
      <c r="M3528" t="str">
        <v xml:space="preserve">SE REALIZO REUNIÓN DE SEGUIMIENTO POR SOLICITUD DE FINALIZACIÓN DE CONTRATO, QUEDANDO EN COMÚN ACUERDO QUE PARA EL MES DE OCTUBRE LA PRODUCCIÓN SE REALIZÓ HASTA EL 17 DE OCTUBRE (INCLUIDO OCTUBRE). EN ESE SENTIDO SE DEJA DOCUMENTO LA NOVEDAD EN EL CUADRO DE PRODUCCIÓN </v>
      </c>
    </row>
    <row r="3529" spans="1:13">
      <c r="A3529" t="s">
        <v>47</v>
      </c>
      <c r="B3529" s="158">
        <v>45968</v>
      </c>
      <c r="C3529">
        <v>0</v>
      </c>
      <c r="D3529">
        <v>0</v>
      </c>
      <c r="E3529">
        <v>0</v>
      </c>
      <c r="F3529">
        <v>0</v>
      </c>
      <c r="G3529">
        <v>0</v>
      </c>
      <c r="H3529">
        <v>0</v>
      </c>
      <c r="I3529">
        <v>0</v>
      </c>
      <c r="J3529">
        <v>0</v>
      </c>
      <c r="K3529">
        <v>0</v>
      </c>
      <c r="L3529">
        <v>0</v>
      </c>
      <c r="M3529">
        <v>0</v>
      </c>
    </row>
    <row r="3530" spans="1:13">
      <c r="A3530" t="s">
        <v>47</v>
      </c>
      <c r="B3530" s="158">
        <v>45969</v>
      </c>
      <c r="C3530">
        <v>0</v>
      </c>
      <c r="D3530">
        <v>0</v>
      </c>
      <c r="E3530">
        <v>0</v>
      </c>
      <c r="F3530">
        <v>0</v>
      </c>
      <c r="G3530">
        <v>0</v>
      </c>
      <c r="H3530">
        <v>0</v>
      </c>
      <c r="I3530">
        <v>0</v>
      </c>
      <c r="J3530">
        <v>0</v>
      </c>
      <c r="K3530">
        <v>0</v>
      </c>
      <c r="L3530">
        <v>0</v>
      </c>
      <c r="M3530">
        <v>0</v>
      </c>
    </row>
    <row r="3531" spans="1:13">
      <c r="A3531" t="s">
        <v>47</v>
      </c>
      <c r="B3531" s="158">
        <v>45970</v>
      </c>
      <c r="C3531">
        <v>0</v>
      </c>
      <c r="D3531">
        <v>0</v>
      </c>
      <c r="E3531">
        <v>0</v>
      </c>
      <c r="F3531">
        <v>0</v>
      </c>
      <c r="G3531">
        <v>0</v>
      </c>
      <c r="H3531">
        <v>0</v>
      </c>
      <c r="I3531">
        <v>0</v>
      </c>
      <c r="J3531">
        <v>0</v>
      </c>
      <c r="K3531">
        <v>0</v>
      </c>
      <c r="L3531">
        <v>0</v>
      </c>
      <c r="M3531">
        <v>0</v>
      </c>
    </row>
    <row r="3532" spans="1:13">
      <c r="A3532" t="s">
        <v>47</v>
      </c>
      <c r="B3532" s="158">
        <v>45971</v>
      </c>
      <c r="C3532">
        <v>0</v>
      </c>
      <c r="D3532">
        <v>0</v>
      </c>
      <c r="E3532">
        <v>0</v>
      </c>
      <c r="F3532">
        <v>0</v>
      </c>
      <c r="G3532">
        <v>0</v>
      </c>
      <c r="H3532">
        <v>0</v>
      </c>
      <c r="I3532">
        <v>0</v>
      </c>
      <c r="J3532">
        <v>0</v>
      </c>
      <c r="K3532">
        <v>0</v>
      </c>
      <c r="L3532">
        <v>0</v>
      </c>
      <c r="M3532">
        <v>0</v>
      </c>
    </row>
    <row r="3533" spans="1:13">
      <c r="A3533" t="s">
        <v>47</v>
      </c>
      <c r="B3533" s="158">
        <v>45972</v>
      </c>
      <c r="C3533">
        <v>0</v>
      </c>
      <c r="D3533">
        <v>0</v>
      </c>
      <c r="E3533">
        <v>0</v>
      </c>
      <c r="F3533">
        <v>0</v>
      </c>
      <c r="G3533">
        <v>0</v>
      </c>
      <c r="H3533">
        <v>0</v>
      </c>
      <c r="I3533">
        <v>0</v>
      </c>
      <c r="J3533">
        <v>0</v>
      </c>
      <c r="K3533">
        <v>0</v>
      </c>
      <c r="L3533">
        <v>0</v>
      </c>
      <c r="M3533">
        <v>0</v>
      </c>
    </row>
    <row r="3534" spans="1:13">
      <c r="A3534" t="s">
        <v>47</v>
      </c>
      <c r="B3534" s="158">
        <v>45973</v>
      </c>
      <c r="C3534">
        <v>0</v>
      </c>
      <c r="D3534">
        <v>0</v>
      </c>
      <c r="E3534">
        <v>0</v>
      </c>
      <c r="F3534">
        <v>0</v>
      </c>
      <c r="G3534">
        <v>0</v>
      </c>
      <c r="H3534">
        <v>0</v>
      </c>
      <c r="I3534">
        <v>0</v>
      </c>
      <c r="J3534">
        <v>0</v>
      </c>
      <c r="K3534">
        <v>0</v>
      </c>
      <c r="L3534">
        <v>0</v>
      </c>
      <c r="M3534">
        <v>0</v>
      </c>
    </row>
    <row r="3535" spans="1:13">
      <c r="A3535" t="s">
        <v>47</v>
      </c>
      <c r="B3535" s="158">
        <v>45974</v>
      </c>
      <c r="C3535">
        <v>0</v>
      </c>
      <c r="D3535">
        <v>0</v>
      </c>
      <c r="E3535">
        <v>0</v>
      </c>
      <c r="F3535">
        <v>0</v>
      </c>
      <c r="G3535">
        <v>0</v>
      </c>
      <c r="H3535">
        <v>0</v>
      </c>
      <c r="I3535">
        <v>0</v>
      </c>
      <c r="J3535">
        <v>0</v>
      </c>
      <c r="K3535">
        <v>0</v>
      </c>
      <c r="L3535">
        <v>0</v>
      </c>
      <c r="M3535">
        <v>0</v>
      </c>
    </row>
    <row r="3536" spans="1:13">
      <c r="A3536" t="s">
        <v>47</v>
      </c>
      <c r="B3536" s="158">
        <v>45975</v>
      </c>
      <c r="C3536">
        <v>0</v>
      </c>
      <c r="D3536">
        <v>0</v>
      </c>
      <c r="E3536">
        <v>0</v>
      </c>
      <c r="F3536">
        <v>0</v>
      </c>
      <c r="G3536">
        <v>0</v>
      </c>
      <c r="H3536">
        <v>0</v>
      </c>
      <c r="I3536">
        <v>0</v>
      </c>
      <c r="J3536">
        <v>0</v>
      </c>
      <c r="K3536">
        <v>0</v>
      </c>
      <c r="L3536">
        <v>0</v>
      </c>
      <c r="M3536">
        <v>0</v>
      </c>
    </row>
    <row r="3537" spans="1:13">
      <c r="A3537" t="s">
        <v>47</v>
      </c>
      <c r="B3537" s="158">
        <v>45976</v>
      </c>
      <c r="C3537">
        <v>0</v>
      </c>
      <c r="D3537">
        <v>0</v>
      </c>
      <c r="E3537">
        <v>0</v>
      </c>
      <c r="F3537">
        <v>0</v>
      </c>
      <c r="G3537">
        <v>0</v>
      </c>
      <c r="H3537">
        <v>0</v>
      </c>
      <c r="I3537">
        <v>0</v>
      </c>
      <c r="J3537">
        <v>0</v>
      </c>
      <c r="K3537">
        <v>0</v>
      </c>
      <c r="L3537">
        <v>0</v>
      </c>
      <c r="M3537">
        <v>0</v>
      </c>
    </row>
    <row r="3538" spans="1:13">
      <c r="A3538" t="s">
        <v>47</v>
      </c>
      <c r="B3538" s="158">
        <v>45977</v>
      </c>
      <c r="C3538">
        <v>0</v>
      </c>
      <c r="D3538">
        <v>0</v>
      </c>
      <c r="E3538">
        <v>0</v>
      </c>
      <c r="F3538">
        <v>0</v>
      </c>
      <c r="G3538">
        <v>0</v>
      </c>
      <c r="H3538">
        <v>0</v>
      </c>
      <c r="I3538">
        <v>0</v>
      </c>
      <c r="J3538">
        <v>0</v>
      </c>
      <c r="K3538">
        <v>0</v>
      </c>
      <c r="L3538">
        <v>0</v>
      </c>
      <c r="M3538">
        <v>0</v>
      </c>
    </row>
    <row r="3539" spans="1:13">
      <c r="A3539" t="s">
        <v>47</v>
      </c>
      <c r="B3539" s="158">
        <v>45978</v>
      </c>
      <c r="C3539">
        <v>0</v>
      </c>
      <c r="D3539">
        <v>0</v>
      </c>
      <c r="E3539">
        <v>0</v>
      </c>
      <c r="F3539">
        <v>0</v>
      </c>
      <c r="G3539">
        <v>0</v>
      </c>
      <c r="H3539">
        <v>0</v>
      </c>
      <c r="I3539">
        <v>0</v>
      </c>
      <c r="J3539">
        <v>0</v>
      </c>
      <c r="K3539">
        <v>0</v>
      </c>
      <c r="L3539">
        <v>0</v>
      </c>
      <c r="M3539">
        <v>0</v>
      </c>
    </row>
    <row r="3540" spans="1:13">
      <c r="A3540" t="s">
        <v>47</v>
      </c>
      <c r="B3540" s="158">
        <v>45979</v>
      </c>
      <c r="C3540">
        <v>0</v>
      </c>
      <c r="D3540">
        <v>0</v>
      </c>
      <c r="E3540">
        <v>0</v>
      </c>
      <c r="F3540">
        <v>0</v>
      </c>
      <c r="G3540">
        <v>0</v>
      </c>
      <c r="H3540">
        <v>0</v>
      </c>
      <c r="I3540">
        <v>0</v>
      </c>
      <c r="J3540">
        <v>0</v>
      </c>
      <c r="K3540">
        <v>0</v>
      </c>
      <c r="L3540">
        <v>0</v>
      </c>
      <c r="M3540">
        <v>0</v>
      </c>
    </row>
    <row r="3541" spans="1:13">
      <c r="A3541" t="s">
        <v>47</v>
      </c>
      <c r="B3541" s="158">
        <v>45980</v>
      </c>
      <c r="C3541">
        <v>0</v>
      </c>
      <c r="D3541">
        <v>0</v>
      </c>
      <c r="E3541">
        <v>0</v>
      </c>
      <c r="F3541">
        <v>0</v>
      </c>
      <c r="G3541">
        <v>0</v>
      </c>
      <c r="H3541">
        <v>0</v>
      </c>
      <c r="I3541">
        <v>0</v>
      </c>
      <c r="J3541">
        <v>0</v>
      </c>
      <c r="K3541">
        <v>0</v>
      </c>
      <c r="L3541">
        <v>0</v>
      </c>
      <c r="M3541">
        <v>0</v>
      </c>
    </row>
    <row r="3542" spans="1:13">
      <c r="A3542" t="s">
        <v>47</v>
      </c>
      <c r="B3542" s="158">
        <v>45981</v>
      </c>
      <c r="C3542">
        <v>0</v>
      </c>
      <c r="D3542">
        <v>0</v>
      </c>
      <c r="E3542">
        <v>0</v>
      </c>
      <c r="F3542">
        <v>0</v>
      </c>
      <c r="G3542">
        <v>0</v>
      </c>
      <c r="H3542">
        <v>0</v>
      </c>
      <c r="I3542">
        <v>0</v>
      </c>
      <c r="J3542">
        <v>0</v>
      </c>
      <c r="K3542">
        <v>0</v>
      </c>
      <c r="L3542">
        <v>0</v>
      </c>
      <c r="M3542">
        <v>0</v>
      </c>
    </row>
    <row r="3543" spans="1:13">
      <c r="A3543" t="s">
        <v>47</v>
      </c>
      <c r="B3543" s="158">
        <v>45982</v>
      </c>
      <c r="C3543">
        <v>0</v>
      </c>
      <c r="D3543">
        <v>0</v>
      </c>
      <c r="E3543">
        <v>0</v>
      </c>
      <c r="F3543">
        <v>0</v>
      </c>
      <c r="G3543">
        <v>0</v>
      </c>
      <c r="H3543">
        <v>0</v>
      </c>
      <c r="I3543">
        <v>0</v>
      </c>
      <c r="J3543">
        <v>0</v>
      </c>
      <c r="K3543">
        <v>0</v>
      </c>
      <c r="L3543">
        <v>0</v>
      </c>
      <c r="M3543">
        <v>0</v>
      </c>
    </row>
    <row r="3544" spans="1:13">
      <c r="A3544" t="s">
        <v>47</v>
      </c>
      <c r="B3544" s="158">
        <v>45983</v>
      </c>
      <c r="C3544">
        <v>0</v>
      </c>
      <c r="D3544">
        <v>0</v>
      </c>
      <c r="E3544">
        <v>0</v>
      </c>
      <c r="F3544">
        <v>0</v>
      </c>
      <c r="G3544">
        <v>0</v>
      </c>
      <c r="H3544">
        <v>0</v>
      </c>
      <c r="I3544">
        <v>0</v>
      </c>
      <c r="J3544">
        <v>0</v>
      </c>
      <c r="K3544">
        <v>0</v>
      </c>
      <c r="L3544">
        <v>0</v>
      </c>
      <c r="M3544">
        <v>0</v>
      </c>
    </row>
    <row r="3545" spans="1:13">
      <c r="A3545" t="s">
        <v>47</v>
      </c>
      <c r="B3545" s="158">
        <v>45984</v>
      </c>
      <c r="C3545">
        <v>0</v>
      </c>
      <c r="D3545">
        <v>0</v>
      </c>
      <c r="E3545">
        <v>0</v>
      </c>
      <c r="F3545">
        <v>0</v>
      </c>
      <c r="G3545">
        <v>0</v>
      </c>
      <c r="H3545">
        <v>0</v>
      </c>
      <c r="I3545">
        <v>0</v>
      </c>
      <c r="J3545">
        <v>0</v>
      </c>
      <c r="K3545">
        <v>0</v>
      </c>
      <c r="L3545">
        <v>0</v>
      </c>
      <c r="M3545">
        <v>0</v>
      </c>
    </row>
    <row r="3546" spans="1:13">
      <c r="A3546" t="s">
        <v>47</v>
      </c>
      <c r="B3546" s="158">
        <v>45985</v>
      </c>
      <c r="C3546">
        <v>0</v>
      </c>
      <c r="D3546">
        <v>0</v>
      </c>
      <c r="E3546">
        <v>0</v>
      </c>
      <c r="F3546">
        <v>0</v>
      </c>
      <c r="G3546">
        <v>0</v>
      </c>
      <c r="H3546">
        <v>0</v>
      </c>
      <c r="I3546">
        <v>0</v>
      </c>
      <c r="J3546">
        <v>0</v>
      </c>
      <c r="K3546">
        <v>0</v>
      </c>
      <c r="L3546">
        <v>0</v>
      </c>
      <c r="M3546">
        <v>0</v>
      </c>
    </row>
    <row r="3547" spans="1:13">
      <c r="A3547" t="s">
        <v>47</v>
      </c>
      <c r="B3547" s="158">
        <v>45986</v>
      </c>
      <c r="C3547">
        <v>0</v>
      </c>
      <c r="D3547">
        <v>0</v>
      </c>
      <c r="E3547">
        <v>0</v>
      </c>
      <c r="F3547">
        <v>0</v>
      </c>
      <c r="G3547">
        <v>0</v>
      </c>
      <c r="H3547">
        <v>0</v>
      </c>
      <c r="I3547">
        <v>0</v>
      </c>
      <c r="J3547">
        <v>0</v>
      </c>
      <c r="K3547">
        <v>0</v>
      </c>
      <c r="L3547">
        <v>0</v>
      </c>
      <c r="M3547">
        <v>0</v>
      </c>
    </row>
    <row r="3548" spans="1:13">
      <c r="A3548" t="s">
        <v>47</v>
      </c>
      <c r="B3548" s="158">
        <v>45987</v>
      </c>
      <c r="C3548">
        <v>0</v>
      </c>
      <c r="D3548">
        <v>0</v>
      </c>
      <c r="E3548">
        <v>0</v>
      </c>
      <c r="F3548">
        <v>0</v>
      </c>
      <c r="G3548">
        <v>0</v>
      </c>
      <c r="H3548">
        <v>0</v>
      </c>
      <c r="I3548">
        <v>0</v>
      </c>
      <c r="J3548">
        <v>0</v>
      </c>
      <c r="K3548">
        <v>0</v>
      </c>
      <c r="L3548">
        <v>0</v>
      </c>
      <c r="M3548">
        <v>0</v>
      </c>
    </row>
    <row r="3549" spans="1:13">
      <c r="A3549" t="s">
        <v>47</v>
      </c>
      <c r="B3549" s="158">
        <v>45988</v>
      </c>
      <c r="C3549">
        <v>0</v>
      </c>
      <c r="D3549">
        <v>0</v>
      </c>
      <c r="E3549">
        <v>0</v>
      </c>
      <c r="F3549">
        <v>0</v>
      </c>
      <c r="G3549">
        <v>0</v>
      </c>
      <c r="H3549">
        <v>0</v>
      </c>
      <c r="I3549">
        <v>0</v>
      </c>
      <c r="J3549">
        <v>0</v>
      </c>
      <c r="K3549">
        <v>0</v>
      </c>
      <c r="L3549">
        <v>0</v>
      </c>
      <c r="M3549">
        <v>0</v>
      </c>
    </row>
    <row r="3550" spans="1:13">
      <c r="A3550" t="s">
        <v>47</v>
      </c>
      <c r="B3550" s="158">
        <v>45989</v>
      </c>
      <c r="C3550">
        <v>0</v>
      </c>
      <c r="D3550">
        <v>0</v>
      </c>
      <c r="E3550">
        <v>0</v>
      </c>
      <c r="F3550">
        <v>0</v>
      </c>
      <c r="G3550">
        <v>0</v>
      </c>
      <c r="H3550">
        <v>0</v>
      </c>
      <c r="I3550">
        <v>0</v>
      </c>
      <c r="J3550">
        <v>0</v>
      </c>
      <c r="K3550">
        <v>0</v>
      </c>
      <c r="L3550">
        <v>0</v>
      </c>
      <c r="M3550">
        <v>0</v>
      </c>
    </row>
    <row r="3551" spans="1:13">
      <c r="A3551" t="s">
        <v>47</v>
      </c>
      <c r="B3551" s="158">
        <v>45990</v>
      </c>
      <c r="C3551">
        <v>0</v>
      </c>
      <c r="D3551">
        <v>0</v>
      </c>
      <c r="E3551">
        <v>0</v>
      </c>
      <c r="F3551">
        <v>0</v>
      </c>
      <c r="G3551">
        <v>0</v>
      </c>
      <c r="H3551">
        <v>0</v>
      </c>
      <c r="I3551">
        <v>0</v>
      </c>
      <c r="J3551">
        <v>0</v>
      </c>
      <c r="K3551">
        <v>0</v>
      </c>
      <c r="L3551">
        <v>0</v>
      </c>
      <c r="M3551">
        <v>0</v>
      </c>
    </row>
    <row r="3552" spans="1:13">
      <c r="A3552" t="s">
        <v>47</v>
      </c>
      <c r="B3552" s="158">
        <v>45991</v>
      </c>
      <c r="C3552">
        <v>0</v>
      </c>
      <c r="D3552">
        <v>0</v>
      </c>
      <c r="E3552">
        <v>0</v>
      </c>
      <c r="F3552">
        <v>0</v>
      </c>
      <c r="G3552">
        <v>0</v>
      </c>
      <c r="H3552">
        <v>0</v>
      </c>
      <c r="I3552">
        <v>0</v>
      </c>
      <c r="J3552">
        <v>0</v>
      </c>
      <c r="K3552">
        <v>0</v>
      </c>
      <c r="L3552">
        <v>0</v>
      </c>
      <c r="M3552">
        <v>0</v>
      </c>
    </row>
    <row r="3553" spans="1:13">
      <c r="A3553" t="s">
        <v>47</v>
      </c>
      <c r="B3553" s="158">
        <v>45992</v>
      </c>
      <c r="C3553">
        <v>0</v>
      </c>
      <c r="D3553">
        <v>0</v>
      </c>
      <c r="E3553">
        <v>0</v>
      </c>
      <c r="F3553">
        <v>0</v>
      </c>
      <c r="G3553">
        <v>0</v>
      </c>
      <c r="H3553">
        <v>0</v>
      </c>
      <c r="I3553">
        <v>0</v>
      </c>
      <c r="J3553">
        <v>0</v>
      </c>
      <c r="K3553">
        <v>0</v>
      </c>
      <c r="L3553">
        <v>0</v>
      </c>
      <c r="M3553">
        <v>0</v>
      </c>
    </row>
    <row r="3554" spans="1:13">
      <c r="A3554" t="s">
        <v>47</v>
      </c>
      <c r="B3554" s="158">
        <v>45993</v>
      </c>
      <c r="C3554">
        <v>0</v>
      </c>
      <c r="D3554">
        <v>0</v>
      </c>
      <c r="E3554">
        <v>0</v>
      </c>
      <c r="F3554">
        <v>0</v>
      </c>
      <c r="G3554">
        <v>0</v>
      </c>
      <c r="H3554">
        <v>0</v>
      </c>
      <c r="I3554">
        <v>0</v>
      </c>
      <c r="J3554">
        <v>0</v>
      </c>
      <c r="K3554">
        <v>0</v>
      </c>
      <c r="L3554">
        <v>0</v>
      </c>
      <c r="M3554">
        <v>0</v>
      </c>
    </row>
    <row r="3555" spans="1:13">
      <c r="A3555" t="s">
        <v>47</v>
      </c>
      <c r="B3555" s="158">
        <v>45994</v>
      </c>
      <c r="C3555">
        <v>0</v>
      </c>
      <c r="D3555">
        <v>0</v>
      </c>
      <c r="E3555">
        <v>0</v>
      </c>
      <c r="F3555">
        <v>0</v>
      </c>
      <c r="G3555">
        <v>0</v>
      </c>
      <c r="H3555">
        <v>0</v>
      </c>
      <c r="I3555">
        <v>0</v>
      </c>
      <c r="J3555">
        <v>0</v>
      </c>
      <c r="K3555">
        <v>0</v>
      </c>
      <c r="L3555">
        <v>0</v>
      </c>
      <c r="M3555">
        <v>0</v>
      </c>
    </row>
    <row r="3556" spans="1:13">
      <c r="A3556" t="s">
        <v>47</v>
      </c>
      <c r="B3556" s="158">
        <v>45995</v>
      </c>
      <c r="C3556">
        <v>0</v>
      </c>
      <c r="D3556">
        <v>0</v>
      </c>
      <c r="E3556">
        <v>0</v>
      </c>
      <c r="F3556">
        <v>0</v>
      </c>
      <c r="G3556">
        <v>0</v>
      </c>
      <c r="H3556">
        <v>0</v>
      </c>
      <c r="I3556">
        <v>0</v>
      </c>
      <c r="J3556">
        <v>0</v>
      </c>
      <c r="K3556">
        <v>0</v>
      </c>
      <c r="L3556">
        <v>0</v>
      </c>
      <c r="M3556">
        <v>0</v>
      </c>
    </row>
    <row r="3557" spans="1:13">
      <c r="A3557" t="s">
        <v>47</v>
      </c>
      <c r="B3557" s="158">
        <v>45996</v>
      </c>
      <c r="C3557">
        <v>0</v>
      </c>
      <c r="D3557">
        <v>0</v>
      </c>
      <c r="E3557">
        <v>0</v>
      </c>
      <c r="F3557">
        <v>0</v>
      </c>
      <c r="G3557">
        <v>0</v>
      </c>
      <c r="H3557">
        <v>0</v>
      </c>
      <c r="I3557">
        <v>0</v>
      </c>
      <c r="J3557">
        <v>0</v>
      </c>
      <c r="K3557">
        <v>0</v>
      </c>
      <c r="L3557">
        <v>0</v>
      </c>
      <c r="M3557">
        <v>0</v>
      </c>
    </row>
    <row r="3558" spans="1:13">
      <c r="A3558" t="s">
        <v>47</v>
      </c>
      <c r="B3558" s="158">
        <v>45997</v>
      </c>
      <c r="C3558">
        <v>0</v>
      </c>
      <c r="D3558">
        <v>0</v>
      </c>
      <c r="E3558">
        <v>0</v>
      </c>
      <c r="F3558">
        <v>0</v>
      </c>
      <c r="G3558">
        <v>0</v>
      </c>
      <c r="H3558">
        <v>0</v>
      </c>
      <c r="I3558">
        <v>0</v>
      </c>
      <c r="J3558">
        <v>0</v>
      </c>
      <c r="K3558">
        <v>0</v>
      </c>
      <c r="L3558">
        <v>0</v>
      </c>
      <c r="M3558">
        <v>0</v>
      </c>
    </row>
    <row r="3559" spans="1:13">
      <c r="A3559" t="s">
        <v>47</v>
      </c>
      <c r="B3559" s="158">
        <v>45998</v>
      </c>
      <c r="C3559">
        <v>0</v>
      </c>
      <c r="D3559">
        <v>0</v>
      </c>
      <c r="E3559">
        <v>0</v>
      </c>
      <c r="F3559">
        <v>0</v>
      </c>
      <c r="G3559">
        <v>0</v>
      </c>
      <c r="H3559">
        <v>0</v>
      </c>
      <c r="I3559">
        <v>0</v>
      </c>
      <c r="J3559">
        <v>0</v>
      </c>
      <c r="K3559">
        <v>0</v>
      </c>
      <c r="L3559">
        <v>0</v>
      </c>
      <c r="M3559">
        <v>0</v>
      </c>
    </row>
    <row r="3560" spans="1:13">
      <c r="A3560" t="s">
        <v>47</v>
      </c>
      <c r="B3560" s="158">
        <v>45999</v>
      </c>
      <c r="C3560">
        <v>0</v>
      </c>
      <c r="D3560">
        <v>0</v>
      </c>
      <c r="E3560">
        <v>0</v>
      </c>
      <c r="F3560">
        <v>0</v>
      </c>
      <c r="G3560">
        <v>0</v>
      </c>
      <c r="H3560">
        <v>0</v>
      </c>
      <c r="I3560">
        <v>0</v>
      </c>
      <c r="J3560">
        <v>0</v>
      </c>
      <c r="K3560">
        <v>0</v>
      </c>
      <c r="L3560">
        <v>0</v>
      </c>
      <c r="M3560">
        <v>0</v>
      </c>
    </row>
    <row r="3561" spans="1:13">
      <c r="A3561" t="s">
        <v>47</v>
      </c>
      <c r="B3561" s="158">
        <v>46000</v>
      </c>
      <c r="C3561">
        <v>0</v>
      </c>
      <c r="D3561">
        <v>0</v>
      </c>
      <c r="E3561">
        <v>0</v>
      </c>
      <c r="F3561">
        <v>0</v>
      </c>
      <c r="G3561">
        <v>0</v>
      </c>
      <c r="H3561">
        <v>0</v>
      </c>
      <c r="I3561">
        <v>0</v>
      </c>
      <c r="J3561">
        <v>0</v>
      </c>
      <c r="K3561">
        <v>0</v>
      </c>
      <c r="L3561">
        <v>0</v>
      </c>
      <c r="M3561">
        <v>0</v>
      </c>
    </row>
    <row r="3562" spans="1:13">
      <c r="A3562" t="s">
        <v>47</v>
      </c>
      <c r="B3562" s="158">
        <v>46001</v>
      </c>
      <c r="C3562">
        <v>0</v>
      </c>
      <c r="D3562">
        <v>0</v>
      </c>
      <c r="E3562">
        <v>0</v>
      </c>
      <c r="F3562">
        <v>0</v>
      </c>
      <c r="G3562">
        <v>0</v>
      </c>
      <c r="H3562">
        <v>0</v>
      </c>
      <c r="I3562">
        <v>0</v>
      </c>
      <c r="J3562">
        <v>0</v>
      </c>
      <c r="K3562">
        <v>0</v>
      </c>
      <c r="L3562">
        <v>0</v>
      </c>
      <c r="M3562">
        <v>0</v>
      </c>
    </row>
    <row r="3563" spans="1:13">
      <c r="A3563" t="s">
        <v>47</v>
      </c>
      <c r="B3563" s="158">
        <v>46002</v>
      </c>
      <c r="C3563">
        <v>0</v>
      </c>
      <c r="D3563">
        <v>0</v>
      </c>
      <c r="E3563">
        <v>0</v>
      </c>
      <c r="F3563">
        <v>0</v>
      </c>
      <c r="G3563">
        <v>0</v>
      </c>
      <c r="H3563">
        <v>0</v>
      </c>
      <c r="I3563">
        <v>0</v>
      </c>
      <c r="J3563">
        <v>0</v>
      </c>
      <c r="K3563">
        <v>0</v>
      </c>
      <c r="L3563">
        <v>0</v>
      </c>
      <c r="M3563">
        <v>0</v>
      </c>
    </row>
    <row r="3564" spans="1:13">
      <c r="A3564" t="s">
        <v>47</v>
      </c>
      <c r="B3564" s="158">
        <v>46003</v>
      </c>
      <c r="C3564">
        <v>0</v>
      </c>
      <c r="D3564">
        <v>0</v>
      </c>
      <c r="E3564">
        <v>0</v>
      </c>
      <c r="F3564">
        <v>0</v>
      </c>
      <c r="G3564">
        <v>0</v>
      </c>
      <c r="H3564">
        <v>0</v>
      </c>
      <c r="I3564">
        <v>0</v>
      </c>
      <c r="J3564">
        <v>0</v>
      </c>
      <c r="K3564">
        <v>0</v>
      </c>
      <c r="L3564">
        <v>0</v>
      </c>
      <c r="M3564">
        <v>0</v>
      </c>
    </row>
    <row r="3565" spans="1:13">
      <c r="A3565" t="s">
        <v>47</v>
      </c>
      <c r="B3565" s="158">
        <v>46004</v>
      </c>
      <c r="C3565">
        <v>0</v>
      </c>
      <c r="D3565">
        <v>0</v>
      </c>
      <c r="E3565">
        <v>0</v>
      </c>
      <c r="F3565">
        <v>0</v>
      </c>
      <c r="G3565">
        <v>0</v>
      </c>
      <c r="H3565">
        <v>0</v>
      </c>
      <c r="I3565">
        <v>0</v>
      </c>
      <c r="J3565">
        <v>0</v>
      </c>
      <c r="K3565">
        <v>0</v>
      </c>
      <c r="L3565">
        <v>0</v>
      </c>
      <c r="M3565">
        <v>0</v>
      </c>
    </row>
    <row r="3566" spans="1:13">
      <c r="A3566" t="s">
        <v>47</v>
      </c>
      <c r="B3566" s="158">
        <v>46005</v>
      </c>
      <c r="C3566">
        <v>0</v>
      </c>
      <c r="D3566">
        <v>0</v>
      </c>
      <c r="E3566">
        <v>0</v>
      </c>
      <c r="F3566">
        <v>0</v>
      </c>
      <c r="G3566">
        <v>0</v>
      </c>
      <c r="H3566">
        <v>0</v>
      </c>
      <c r="I3566">
        <v>0</v>
      </c>
      <c r="J3566">
        <v>0</v>
      </c>
      <c r="K3566">
        <v>0</v>
      </c>
      <c r="L3566">
        <v>0</v>
      </c>
      <c r="M3566">
        <v>0</v>
      </c>
    </row>
    <row r="3567" spans="1:13">
      <c r="A3567" t="s">
        <v>47</v>
      </c>
      <c r="B3567" s="158">
        <v>46006</v>
      </c>
      <c r="C3567">
        <v>0</v>
      </c>
      <c r="D3567">
        <v>0</v>
      </c>
      <c r="E3567">
        <v>0</v>
      </c>
      <c r="F3567">
        <v>0</v>
      </c>
      <c r="G3567">
        <v>0</v>
      </c>
      <c r="H3567">
        <v>0</v>
      </c>
      <c r="I3567">
        <v>0</v>
      </c>
      <c r="J3567">
        <v>0</v>
      </c>
      <c r="K3567">
        <v>0</v>
      </c>
      <c r="L3567">
        <v>0</v>
      </c>
      <c r="M3567">
        <v>0</v>
      </c>
    </row>
    <row r="3568" spans="1:13">
      <c r="A3568" t="s">
        <v>47</v>
      </c>
      <c r="B3568" s="158">
        <v>46007</v>
      </c>
      <c r="C3568">
        <v>0</v>
      </c>
      <c r="D3568">
        <v>0</v>
      </c>
      <c r="E3568">
        <v>0</v>
      </c>
      <c r="F3568">
        <v>0</v>
      </c>
      <c r="G3568">
        <v>0</v>
      </c>
      <c r="H3568">
        <v>0</v>
      </c>
      <c r="I3568">
        <v>0</v>
      </c>
      <c r="J3568">
        <v>0</v>
      </c>
      <c r="K3568">
        <v>0</v>
      </c>
      <c r="L3568">
        <v>0</v>
      </c>
      <c r="M3568">
        <v>0</v>
      </c>
    </row>
    <row r="3569" spans="1:13">
      <c r="A3569" t="s">
        <v>47</v>
      </c>
      <c r="B3569" s="158">
        <v>46008</v>
      </c>
      <c r="C3569">
        <v>0</v>
      </c>
      <c r="D3569">
        <v>0</v>
      </c>
      <c r="E3569">
        <v>0</v>
      </c>
      <c r="F3569">
        <v>0</v>
      </c>
      <c r="G3569">
        <v>0</v>
      </c>
      <c r="H3569">
        <v>0</v>
      </c>
      <c r="I3569">
        <v>0</v>
      </c>
      <c r="J3569">
        <v>0</v>
      </c>
      <c r="K3569">
        <v>0</v>
      </c>
      <c r="L3569">
        <v>0</v>
      </c>
      <c r="M3569">
        <v>0</v>
      </c>
    </row>
    <row r="3570" spans="1:13">
      <c r="A3570" t="s">
        <v>47</v>
      </c>
      <c r="B3570" s="158">
        <v>46009</v>
      </c>
      <c r="C3570">
        <v>0</v>
      </c>
      <c r="D3570">
        <v>0</v>
      </c>
      <c r="E3570">
        <v>0</v>
      </c>
      <c r="F3570">
        <v>0</v>
      </c>
      <c r="G3570">
        <v>0</v>
      </c>
      <c r="H3570">
        <v>0</v>
      </c>
      <c r="I3570">
        <v>0</v>
      </c>
      <c r="J3570">
        <v>0</v>
      </c>
      <c r="K3570">
        <v>0</v>
      </c>
      <c r="L3570">
        <v>0</v>
      </c>
      <c r="M3570">
        <v>0</v>
      </c>
    </row>
    <row r="3571" spans="1:13">
      <c r="A3571" t="s">
        <v>47</v>
      </c>
      <c r="B3571" s="158">
        <v>46010</v>
      </c>
      <c r="C3571">
        <v>0</v>
      </c>
      <c r="D3571">
        <v>0</v>
      </c>
      <c r="E3571">
        <v>0</v>
      </c>
      <c r="F3571">
        <v>0</v>
      </c>
      <c r="G3571">
        <v>0</v>
      </c>
      <c r="H3571">
        <v>0</v>
      </c>
      <c r="I3571">
        <v>0</v>
      </c>
      <c r="J3571">
        <v>0</v>
      </c>
      <c r="K3571">
        <v>0</v>
      </c>
      <c r="L3571">
        <v>0</v>
      </c>
      <c r="M3571">
        <v>0</v>
      </c>
    </row>
    <row r="3572" spans="1:13">
      <c r="A3572" t="s">
        <v>47</v>
      </c>
      <c r="B3572" s="158">
        <v>46011</v>
      </c>
      <c r="C3572">
        <v>0</v>
      </c>
      <c r="D3572">
        <v>0</v>
      </c>
      <c r="E3572">
        <v>0</v>
      </c>
      <c r="F3572">
        <v>0</v>
      </c>
      <c r="G3572">
        <v>0</v>
      </c>
      <c r="H3572">
        <v>0</v>
      </c>
      <c r="I3572">
        <v>0</v>
      </c>
      <c r="J3572">
        <v>0</v>
      </c>
      <c r="K3572">
        <v>0</v>
      </c>
      <c r="L3572">
        <v>0</v>
      </c>
      <c r="M3572">
        <v>0</v>
      </c>
    </row>
    <row r="3573" spans="1:13">
      <c r="A3573" t="s">
        <v>47</v>
      </c>
      <c r="B3573" s="158">
        <v>46012</v>
      </c>
      <c r="C3573">
        <v>0</v>
      </c>
      <c r="D3573">
        <v>0</v>
      </c>
      <c r="E3573">
        <v>0</v>
      </c>
      <c r="F3573">
        <v>0</v>
      </c>
      <c r="G3573">
        <v>0</v>
      </c>
      <c r="H3573">
        <v>0</v>
      </c>
      <c r="I3573">
        <v>0</v>
      </c>
      <c r="J3573">
        <v>0</v>
      </c>
      <c r="K3573">
        <v>0</v>
      </c>
      <c r="L3573">
        <v>0</v>
      </c>
      <c r="M3573">
        <v>0</v>
      </c>
    </row>
    <row r="3574" spans="1:13">
      <c r="A3574" t="s">
        <v>47</v>
      </c>
      <c r="B3574" s="158">
        <v>46013</v>
      </c>
      <c r="C3574">
        <v>0</v>
      </c>
      <c r="D3574">
        <v>0</v>
      </c>
      <c r="E3574">
        <v>0</v>
      </c>
      <c r="F3574">
        <v>0</v>
      </c>
      <c r="G3574">
        <v>0</v>
      </c>
      <c r="H3574">
        <v>0</v>
      </c>
      <c r="I3574">
        <v>0</v>
      </c>
      <c r="J3574">
        <v>0</v>
      </c>
      <c r="K3574">
        <v>0</v>
      </c>
      <c r="L3574">
        <v>0</v>
      </c>
      <c r="M3574">
        <v>0</v>
      </c>
    </row>
    <row r="3575" spans="1:13">
      <c r="A3575" t="s">
        <v>47</v>
      </c>
      <c r="B3575" s="158">
        <v>46014</v>
      </c>
      <c r="C3575">
        <v>0</v>
      </c>
      <c r="D3575">
        <v>0</v>
      </c>
      <c r="E3575">
        <v>0</v>
      </c>
      <c r="F3575">
        <v>0</v>
      </c>
      <c r="G3575">
        <v>0</v>
      </c>
      <c r="H3575">
        <v>0</v>
      </c>
      <c r="I3575">
        <v>0</v>
      </c>
      <c r="J3575">
        <v>0</v>
      </c>
      <c r="K3575">
        <v>0</v>
      </c>
      <c r="L3575">
        <v>0</v>
      </c>
      <c r="M3575">
        <v>0</v>
      </c>
    </row>
    <row r="3576" spans="1:13">
      <c r="A3576" t="s">
        <v>47</v>
      </c>
      <c r="B3576" s="158">
        <v>46015</v>
      </c>
      <c r="C3576">
        <v>0</v>
      </c>
      <c r="D3576">
        <v>0</v>
      </c>
      <c r="E3576">
        <v>0</v>
      </c>
      <c r="F3576">
        <v>0</v>
      </c>
      <c r="G3576">
        <v>0</v>
      </c>
      <c r="H3576">
        <v>0</v>
      </c>
      <c r="I3576">
        <v>0</v>
      </c>
      <c r="J3576">
        <v>0</v>
      </c>
      <c r="K3576">
        <v>0</v>
      </c>
      <c r="L3576">
        <v>0</v>
      </c>
      <c r="M3576">
        <v>0</v>
      </c>
    </row>
    <row r="3577" spans="1:13">
      <c r="A3577" t="s">
        <v>47</v>
      </c>
      <c r="B3577" s="158">
        <v>46016</v>
      </c>
      <c r="C3577">
        <v>0</v>
      </c>
      <c r="D3577">
        <v>0</v>
      </c>
      <c r="E3577">
        <v>0</v>
      </c>
      <c r="F3577">
        <v>0</v>
      </c>
      <c r="G3577">
        <v>0</v>
      </c>
      <c r="H3577">
        <v>0</v>
      </c>
      <c r="I3577">
        <v>0</v>
      </c>
      <c r="J3577">
        <v>0</v>
      </c>
      <c r="K3577">
        <v>0</v>
      </c>
      <c r="L3577">
        <v>0</v>
      </c>
      <c r="M3577">
        <v>0</v>
      </c>
    </row>
    <row r="3578" spans="1:13">
      <c r="A3578" t="s">
        <v>47</v>
      </c>
      <c r="B3578" s="158">
        <v>46017</v>
      </c>
      <c r="C3578">
        <v>0</v>
      </c>
      <c r="D3578">
        <v>0</v>
      </c>
      <c r="E3578">
        <v>0</v>
      </c>
      <c r="F3578">
        <v>0</v>
      </c>
      <c r="G3578">
        <v>0</v>
      </c>
      <c r="H3578">
        <v>0</v>
      </c>
      <c r="I3578">
        <v>0</v>
      </c>
      <c r="J3578">
        <v>0</v>
      </c>
      <c r="K3578">
        <v>0</v>
      </c>
      <c r="L3578">
        <v>0</v>
      </c>
      <c r="M3578">
        <v>0</v>
      </c>
    </row>
    <row r="3579" spans="1:13">
      <c r="A3579" t="s">
        <v>47</v>
      </c>
      <c r="B3579" s="158">
        <v>46018</v>
      </c>
      <c r="C3579">
        <v>0</v>
      </c>
      <c r="D3579">
        <v>0</v>
      </c>
      <c r="E3579">
        <v>0</v>
      </c>
      <c r="F3579">
        <v>0</v>
      </c>
      <c r="G3579">
        <v>0</v>
      </c>
      <c r="H3579">
        <v>0</v>
      </c>
      <c r="I3579">
        <v>0</v>
      </c>
      <c r="J3579">
        <v>0</v>
      </c>
      <c r="K3579">
        <v>0</v>
      </c>
      <c r="L3579">
        <v>0</v>
      </c>
      <c r="M3579">
        <v>0</v>
      </c>
    </row>
    <row r="3580" spans="1:13">
      <c r="A3580" t="s">
        <v>47</v>
      </c>
      <c r="B3580" s="158">
        <v>46019</v>
      </c>
      <c r="C3580">
        <v>0</v>
      </c>
      <c r="D3580">
        <v>0</v>
      </c>
      <c r="E3580">
        <v>0</v>
      </c>
      <c r="F3580">
        <v>0</v>
      </c>
      <c r="G3580">
        <v>0</v>
      </c>
      <c r="H3580">
        <v>0</v>
      </c>
      <c r="I3580">
        <v>0</v>
      </c>
      <c r="J3580">
        <v>0</v>
      </c>
      <c r="K3580">
        <v>0</v>
      </c>
      <c r="L3580">
        <v>0</v>
      </c>
      <c r="M3580">
        <v>0</v>
      </c>
    </row>
    <row r="3581" spans="1:13">
      <c r="A3581" t="s">
        <v>47</v>
      </c>
      <c r="B3581" s="158">
        <v>46020</v>
      </c>
      <c r="C3581">
        <v>0</v>
      </c>
      <c r="D3581">
        <v>0</v>
      </c>
      <c r="E3581">
        <v>0</v>
      </c>
      <c r="F3581">
        <v>0</v>
      </c>
      <c r="G3581">
        <v>0</v>
      </c>
      <c r="H3581">
        <v>0</v>
      </c>
      <c r="I3581">
        <v>0</v>
      </c>
      <c r="J3581">
        <v>0</v>
      </c>
      <c r="K3581">
        <v>0</v>
      </c>
      <c r="L3581">
        <v>0</v>
      </c>
      <c r="M3581">
        <v>0</v>
      </c>
    </row>
    <row r="3582" spans="1:13">
      <c r="A3582" t="s">
        <v>47</v>
      </c>
      <c r="B3582" s="158">
        <v>46021</v>
      </c>
      <c r="C3582">
        <v>0</v>
      </c>
      <c r="D3582">
        <v>0</v>
      </c>
      <c r="E3582">
        <v>0</v>
      </c>
      <c r="F3582">
        <v>0</v>
      </c>
      <c r="G3582">
        <v>0</v>
      </c>
      <c r="H3582">
        <v>0</v>
      </c>
      <c r="I3582">
        <v>0</v>
      </c>
      <c r="J3582">
        <v>0</v>
      </c>
      <c r="K3582">
        <v>0</v>
      </c>
      <c r="L3582">
        <v>0</v>
      </c>
      <c r="M3582">
        <v>0</v>
      </c>
    </row>
    <row r="3583" spans="1:13">
      <c r="A3583" t="s">
        <v>47</v>
      </c>
      <c r="B3583" s="158">
        <v>46022</v>
      </c>
      <c r="C3583">
        <v>0</v>
      </c>
      <c r="D3583">
        <v>0</v>
      </c>
      <c r="E3583">
        <v>0</v>
      </c>
      <c r="F3583">
        <v>0</v>
      </c>
      <c r="G3583">
        <v>0</v>
      </c>
      <c r="H3583">
        <v>0</v>
      </c>
      <c r="I3583">
        <v>0</v>
      </c>
      <c r="J3583">
        <v>0</v>
      </c>
      <c r="K3583">
        <v>0</v>
      </c>
      <c r="L3583">
        <v>0</v>
      </c>
      <c r="M3583">
        <v>0</v>
      </c>
    </row>
    <row r="3584" spans="1:13">
      <c r="A3584" t="s">
        <v>48</v>
      </c>
      <c r="B3584" s="158" cm="1">
        <f t="array" ref="B3584:M3673">+'ANA MILENA ROMERO'!A5:L94</f>
        <v>45933</v>
      </c>
      <c r="C3584">
        <v>0</v>
      </c>
      <c r="D3584">
        <v>0</v>
      </c>
      <c r="E3584">
        <v>0</v>
      </c>
      <c r="F3584">
        <v>0</v>
      </c>
      <c r="G3584">
        <v>0</v>
      </c>
      <c r="H3584">
        <v>0</v>
      </c>
      <c r="I3584">
        <v>0</v>
      </c>
      <c r="J3584">
        <v>0</v>
      </c>
      <c r="K3584">
        <v>0</v>
      </c>
      <c r="L3584">
        <v>0</v>
      </c>
      <c r="M3584">
        <v>0</v>
      </c>
    </row>
    <row r="3585" spans="1:13">
      <c r="A3585" t="s">
        <v>48</v>
      </c>
      <c r="B3585" s="158">
        <v>45934</v>
      </c>
      <c r="C3585">
        <v>0</v>
      </c>
      <c r="D3585">
        <v>0</v>
      </c>
      <c r="E3585">
        <v>0</v>
      </c>
      <c r="F3585">
        <v>0</v>
      </c>
      <c r="G3585">
        <v>0</v>
      </c>
      <c r="H3585">
        <v>0</v>
      </c>
      <c r="I3585">
        <v>0</v>
      </c>
      <c r="J3585">
        <v>0</v>
      </c>
      <c r="K3585">
        <v>0</v>
      </c>
      <c r="L3585">
        <v>0</v>
      </c>
      <c r="M3585">
        <v>0</v>
      </c>
    </row>
    <row r="3586" spans="1:13">
      <c r="A3586" t="s">
        <v>48</v>
      </c>
      <c r="B3586" s="158">
        <v>45935</v>
      </c>
      <c r="C3586">
        <v>0</v>
      </c>
      <c r="D3586">
        <v>0</v>
      </c>
      <c r="E3586">
        <v>0</v>
      </c>
      <c r="F3586">
        <v>0</v>
      </c>
      <c r="G3586">
        <v>0</v>
      </c>
      <c r="H3586">
        <v>0</v>
      </c>
      <c r="I3586">
        <v>0</v>
      </c>
      <c r="J3586">
        <v>0</v>
      </c>
      <c r="K3586">
        <v>0</v>
      </c>
      <c r="L3586">
        <v>0</v>
      </c>
      <c r="M3586">
        <v>0</v>
      </c>
    </row>
    <row r="3587" spans="1:13">
      <c r="A3587" t="s">
        <v>48</v>
      </c>
      <c r="B3587" s="158">
        <v>45936</v>
      </c>
      <c r="C3587">
        <v>0</v>
      </c>
      <c r="D3587">
        <v>0</v>
      </c>
      <c r="E3587">
        <v>0</v>
      </c>
      <c r="F3587">
        <v>0</v>
      </c>
      <c r="G3587">
        <v>0</v>
      </c>
      <c r="H3587">
        <v>0</v>
      </c>
      <c r="I3587">
        <v>0</v>
      </c>
      <c r="J3587">
        <v>0</v>
      </c>
      <c r="K3587">
        <v>0</v>
      </c>
      <c r="L3587">
        <v>0</v>
      </c>
      <c r="M3587" t="str">
        <v xml:space="preserve">INGRESA PROYECTO MINDEFENSA
CURVA DE APRENDIZAJE
INICIA EN PROCESO DE ORDENACION
GAVETA 51 </v>
      </c>
    </row>
    <row r="3588" spans="1:13">
      <c r="A3588" t="s">
        <v>48</v>
      </c>
      <c r="B3588" s="158">
        <v>45937</v>
      </c>
      <c r="C3588">
        <v>1</v>
      </c>
      <c r="D3588">
        <v>0</v>
      </c>
      <c r="E3588">
        <v>0</v>
      </c>
      <c r="F3588">
        <v>0</v>
      </c>
      <c r="G3588">
        <v>0</v>
      </c>
      <c r="H3588">
        <v>0</v>
      </c>
      <c r="I3588">
        <v>0</v>
      </c>
      <c r="J3588">
        <v>0</v>
      </c>
      <c r="K3588">
        <v>0</v>
      </c>
      <c r="L3588">
        <v>0</v>
      </c>
      <c r="M3588" t="str">
        <v>GAVETA 51</v>
      </c>
    </row>
    <row r="3589" spans="1:13">
      <c r="A3589" t="s">
        <v>48</v>
      </c>
      <c r="B3589" s="158">
        <v>45938</v>
      </c>
      <c r="C3589">
        <v>1</v>
      </c>
      <c r="D3589">
        <v>0</v>
      </c>
      <c r="E3589">
        <v>0</v>
      </c>
      <c r="F3589">
        <v>0</v>
      </c>
      <c r="G3589">
        <v>0</v>
      </c>
      <c r="H3589">
        <v>0</v>
      </c>
      <c r="I3589">
        <v>0</v>
      </c>
      <c r="J3589">
        <v>0</v>
      </c>
      <c r="K3589">
        <v>0</v>
      </c>
      <c r="L3589">
        <v>0</v>
      </c>
      <c r="M3589" t="str">
        <v>GAVETA 67</v>
      </c>
    </row>
    <row r="3590" spans="1:13">
      <c r="A3590" t="s">
        <v>48</v>
      </c>
      <c r="B3590" s="158">
        <v>45939</v>
      </c>
      <c r="C3590">
        <v>0</v>
      </c>
      <c r="D3590">
        <v>1</v>
      </c>
      <c r="E3590">
        <v>0</v>
      </c>
      <c r="F3590">
        <v>0</v>
      </c>
      <c r="G3590">
        <v>0</v>
      </c>
      <c r="H3590">
        <v>0</v>
      </c>
      <c r="I3590">
        <v>0</v>
      </c>
      <c r="J3590">
        <v>0</v>
      </c>
      <c r="K3590">
        <v>0</v>
      </c>
      <c r="L3590">
        <v>0</v>
      </c>
      <c r="M3590" t="str">
        <v>GAVETA 52
UNIFICACION DE GAVETA APELLIDO GARCIA
ORDENACION GAVETA DIANA RAMOS</v>
      </c>
    </row>
    <row r="3591" spans="1:13">
      <c r="A3591" t="s">
        <v>48</v>
      </c>
      <c r="B3591" s="158">
        <v>45940</v>
      </c>
      <c r="C3591">
        <v>0</v>
      </c>
      <c r="D3591">
        <v>2</v>
      </c>
      <c r="E3591">
        <v>0</v>
      </c>
      <c r="F3591">
        <v>0</v>
      </c>
      <c r="G3591">
        <v>0</v>
      </c>
      <c r="H3591">
        <v>0</v>
      </c>
      <c r="I3591">
        <v>0</v>
      </c>
      <c r="J3591">
        <v>0</v>
      </c>
      <c r="K3591">
        <v>0</v>
      </c>
      <c r="L3591">
        <v>0</v>
      </c>
      <c r="M3591" t="str">
        <v>GAVETA 55 Y 61</v>
      </c>
    </row>
    <row r="3592" spans="1:13">
      <c r="A3592" t="s">
        <v>48</v>
      </c>
      <c r="B3592" s="158">
        <v>45941</v>
      </c>
      <c r="C3592">
        <v>0</v>
      </c>
      <c r="D3592">
        <v>0</v>
      </c>
      <c r="E3592">
        <v>0</v>
      </c>
      <c r="F3592">
        <v>0</v>
      </c>
      <c r="G3592">
        <v>0</v>
      </c>
      <c r="H3592">
        <v>0</v>
      </c>
      <c r="I3592">
        <v>0</v>
      </c>
      <c r="J3592">
        <v>0</v>
      </c>
      <c r="K3592">
        <v>0</v>
      </c>
      <c r="L3592">
        <v>0</v>
      </c>
      <c r="M3592">
        <v>0</v>
      </c>
    </row>
    <row r="3593" spans="1:13">
      <c r="A3593" t="s">
        <v>48</v>
      </c>
      <c r="B3593" s="158">
        <v>45942</v>
      </c>
      <c r="C3593">
        <v>0</v>
      </c>
      <c r="D3593">
        <v>0</v>
      </c>
      <c r="E3593">
        <v>0</v>
      </c>
      <c r="F3593">
        <v>0</v>
      </c>
      <c r="G3593">
        <v>0</v>
      </c>
      <c r="H3593">
        <v>0</v>
      </c>
      <c r="I3593">
        <v>0</v>
      </c>
      <c r="J3593">
        <v>0</v>
      </c>
      <c r="K3593">
        <v>0</v>
      </c>
      <c r="L3593">
        <v>0</v>
      </c>
      <c r="M3593">
        <v>0</v>
      </c>
    </row>
    <row r="3594" spans="1:13">
      <c r="A3594" t="s">
        <v>48</v>
      </c>
      <c r="B3594" s="158">
        <v>45943</v>
      </c>
      <c r="C3594">
        <v>0</v>
      </c>
      <c r="D3594">
        <v>0</v>
      </c>
      <c r="E3594">
        <v>0</v>
      </c>
      <c r="F3594">
        <v>0</v>
      </c>
      <c r="G3594">
        <v>0</v>
      </c>
      <c r="H3594">
        <v>0</v>
      </c>
      <c r="I3594">
        <v>0</v>
      </c>
      <c r="J3594">
        <v>0</v>
      </c>
      <c r="K3594">
        <v>0</v>
      </c>
      <c r="L3594">
        <v>0</v>
      </c>
      <c r="M3594">
        <v>0</v>
      </c>
    </row>
    <row r="3595" spans="1:13">
      <c r="A3595" t="s">
        <v>48</v>
      </c>
      <c r="B3595" s="158">
        <v>45944</v>
      </c>
      <c r="C3595">
        <v>0</v>
      </c>
      <c r="D3595">
        <v>2</v>
      </c>
      <c r="E3595">
        <v>0</v>
      </c>
      <c r="F3595">
        <v>0</v>
      </c>
      <c r="G3595">
        <v>0</v>
      </c>
      <c r="H3595">
        <v>0</v>
      </c>
      <c r="I3595">
        <v>0</v>
      </c>
      <c r="J3595">
        <v>0</v>
      </c>
      <c r="K3595">
        <v>0</v>
      </c>
      <c r="L3595">
        <v>0</v>
      </c>
      <c r="M3595" t="str">
        <v>GAVETA 66 Y 72</v>
      </c>
    </row>
    <row r="3596" spans="1:13">
      <c r="A3596" t="s">
        <v>48</v>
      </c>
      <c r="B3596" s="158">
        <v>45945</v>
      </c>
      <c r="C3596">
        <v>0</v>
      </c>
      <c r="D3596">
        <v>1</v>
      </c>
      <c r="E3596">
        <v>0</v>
      </c>
      <c r="F3596">
        <v>0</v>
      </c>
      <c r="G3596">
        <v>0</v>
      </c>
      <c r="H3596">
        <v>0</v>
      </c>
      <c r="I3596">
        <v>0</v>
      </c>
      <c r="J3596">
        <v>0</v>
      </c>
      <c r="K3596">
        <v>0</v>
      </c>
      <c r="L3596">
        <v>0</v>
      </c>
      <c r="M3596" t="str">
        <v>GAVETA 71
UNIFICACION APELLIDO LOPEZ Y APELLIDO GARZON</v>
      </c>
    </row>
    <row r="3597" spans="1:13">
      <c r="A3597" t="s">
        <v>48</v>
      </c>
      <c r="B3597" s="158">
        <v>45946</v>
      </c>
      <c r="C3597">
        <v>0</v>
      </c>
      <c r="D3597">
        <v>2</v>
      </c>
      <c r="E3597">
        <v>0</v>
      </c>
      <c r="F3597">
        <v>0</v>
      </c>
      <c r="G3597">
        <v>0</v>
      </c>
      <c r="H3597">
        <v>0</v>
      </c>
      <c r="I3597">
        <v>0</v>
      </c>
      <c r="J3597">
        <v>0</v>
      </c>
      <c r="K3597">
        <v>0</v>
      </c>
      <c r="L3597">
        <v>0</v>
      </c>
      <c r="M3597" t="str">
        <v>GAVETA 79 Y 83</v>
      </c>
    </row>
    <row r="3598" spans="1:13">
      <c r="A3598" t="s">
        <v>48</v>
      </c>
      <c r="B3598" s="158">
        <v>45947</v>
      </c>
      <c r="C3598">
        <v>0</v>
      </c>
      <c r="D3598">
        <v>2</v>
      </c>
      <c r="E3598">
        <v>0</v>
      </c>
      <c r="F3598">
        <v>0</v>
      </c>
      <c r="G3598">
        <v>0</v>
      </c>
      <c r="H3598">
        <v>0</v>
      </c>
      <c r="I3598">
        <v>0</v>
      </c>
      <c r="J3598">
        <v>0</v>
      </c>
      <c r="K3598">
        <v>0</v>
      </c>
      <c r="L3598">
        <v>0</v>
      </c>
      <c r="M3598" t="str">
        <v>GAVETA 84 Y 88</v>
      </c>
    </row>
    <row r="3599" spans="1:13">
      <c r="A3599" t="s">
        <v>48</v>
      </c>
      <c r="B3599" s="158">
        <v>45948</v>
      </c>
      <c r="C3599">
        <v>0</v>
      </c>
      <c r="D3599">
        <v>0</v>
      </c>
      <c r="E3599">
        <v>0</v>
      </c>
      <c r="F3599">
        <v>0</v>
      </c>
      <c r="G3599">
        <v>0</v>
      </c>
      <c r="H3599">
        <v>0</v>
      </c>
      <c r="I3599">
        <v>0</v>
      </c>
      <c r="J3599">
        <v>0</v>
      </c>
      <c r="K3599">
        <v>0</v>
      </c>
      <c r="L3599">
        <v>0</v>
      </c>
      <c r="M3599">
        <v>0</v>
      </c>
    </row>
    <row r="3600" spans="1:13">
      <c r="A3600" t="s">
        <v>48</v>
      </c>
      <c r="B3600" s="158">
        <v>45949</v>
      </c>
      <c r="C3600">
        <v>0</v>
      </c>
      <c r="D3600">
        <v>0</v>
      </c>
      <c r="E3600">
        <v>0</v>
      </c>
      <c r="F3600">
        <v>0</v>
      </c>
      <c r="G3600">
        <v>0</v>
      </c>
      <c r="H3600">
        <v>0</v>
      </c>
      <c r="I3600">
        <v>0</v>
      </c>
      <c r="J3600">
        <v>0</v>
      </c>
      <c r="K3600">
        <v>0</v>
      </c>
      <c r="L3600">
        <v>0</v>
      </c>
      <c r="M3600">
        <v>0</v>
      </c>
    </row>
    <row r="3601" spans="1:13">
      <c r="A3601" t="s">
        <v>48</v>
      </c>
      <c r="B3601" s="158">
        <v>45950</v>
      </c>
      <c r="C3601">
        <v>0</v>
      </c>
      <c r="D3601">
        <v>0</v>
      </c>
      <c r="E3601">
        <v>0</v>
      </c>
      <c r="F3601">
        <v>0</v>
      </c>
      <c r="G3601">
        <v>0</v>
      </c>
      <c r="H3601">
        <v>0</v>
      </c>
      <c r="I3601">
        <v>0</v>
      </c>
      <c r="J3601">
        <v>8</v>
      </c>
      <c r="K3601">
        <v>0</v>
      </c>
      <c r="L3601">
        <v>1</v>
      </c>
      <c r="M3601" t="str">
        <v xml:space="preserve">NO ASISTIO
SE REALIZA SEGUIMIENTO CON CORTE AL 20/10/2025 EVIDENCIANDO QUE PRESENTA UN SALDO PENDIENTE DE 1 DIA DE PRODUCCION </v>
      </c>
    </row>
    <row r="3602" spans="1:13">
      <c r="A3602" t="s">
        <v>48</v>
      </c>
      <c r="B3602" s="158">
        <v>45951</v>
      </c>
      <c r="C3602">
        <v>0</v>
      </c>
      <c r="D3602">
        <v>2</v>
      </c>
      <c r="E3602">
        <v>0</v>
      </c>
      <c r="F3602">
        <v>0</v>
      </c>
      <c r="G3602">
        <v>0</v>
      </c>
      <c r="H3602">
        <v>0</v>
      </c>
      <c r="I3602">
        <v>0</v>
      </c>
      <c r="J3602">
        <v>0</v>
      </c>
      <c r="K3602">
        <v>0</v>
      </c>
      <c r="L3602">
        <v>0</v>
      </c>
      <c r="M3602" t="str">
        <v>GAVETA 95-99</v>
      </c>
    </row>
    <row r="3603" spans="1:13">
      <c r="A3603" t="s">
        <v>48</v>
      </c>
      <c r="B3603" s="158">
        <v>45952</v>
      </c>
      <c r="C3603">
        <v>0</v>
      </c>
      <c r="D3603">
        <v>2</v>
      </c>
      <c r="E3603">
        <v>0</v>
      </c>
      <c r="F3603">
        <v>0</v>
      </c>
      <c r="G3603">
        <v>0</v>
      </c>
      <c r="H3603">
        <v>0</v>
      </c>
      <c r="I3603">
        <v>0</v>
      </c>
      <c r="J3603">
        <v>0</v>
      </c>
      <c r="K3603">
        <v>0</v>
      </c>
      <c r="L3603">
        <v>0</v>
      </c>
      <c r="M3603" t="str">
        <v>GAVETA 102-106</v>
      </c>
    </row>
    <row r="3604" spans="1:13">
      <c r="A3604" t="s">
        <v>48</v>
      </c>
      <c r="B3604" s="158">
        <v>45953</v>
      </c>
      <c r="C3604">
        <v>0</v>
      </c>
      <c r="D3604">
        <v>2</v>
      </c>
      <c r="E3604">
        <v>0</v>
      </c>
      <c r="F3604">
        <v>0</v>
      </c>
      <c r="G3604">
        <v>0</v>
      </c>
      <c r="H3604">
        <v>0</v>
      </c>
      <c r="I3604">
        <v>0</v>
      </c>
      <c r="J3604">
        <v>0</v>
      </c>
      <c r="K3604">
        <v>0</v>
      </c>
      <c r="L3604">
        <v>0</v>
      </c>
      <c r="M3604" t="str">
        <v>GAVETA 108-109</v>
      </c>
    </row>
    <row r="3605" spans="1:13">
      <c r="A3605" t="s">
        <v>48</v>
      </c>
      <c r="B3605" s="158">
        <v>45954</v>
      </c>
      <c r="C3605">
        <v>0</v>
      </c>
      <c r="D3605">
        <v>2</v>
      </c>
      <c r="E3605">
        <v>0</v>
      </c>
      <c r="F3605">
        <v>0</v>
      </c>
      <c r="G3605">
        <v>0</v>
      </c>
      <c r="H3605">
        <v>0</v>
      </c>
      <c r="I3605">
        <v>0</v>
      </c>
      <c r="J3605">
        <v>0</v>
      </c>
      <c r="K3605">
        <v>0</v>
      </c>
      <c r="L3605">
        <v>0</v>
      </c>
      <c r="M3605" t="str">
        <v>GAVETA 112 Y 1 DE HL</v>
      </c>
    </row>
    <row r="3606" spans="1:13">
      <c r="A3606" t="s">
        <v>48</v>
      </c>
      <c r="B3606" s="158">
        <v>45955</v>
      </c>
      <c r="C3606">
        <v>0</v>
      </c>
      <c r="D3606">
        <v>0</v>
      </c>
      <c r="E3606">
        <v>0</v>
      </c>
      <c r="F3606">
        <v>0</v>
      </c>
      <c r="G3606">
        <v>0</v>
      </c>
      <c r="H3606">
        <v>0</v>
      </c>
      <c r="I3606">
        <v>0</v>
      </c>
      <c r="J3606">
        <v>0</v>
      </c>
      <c r="K3606">
        <v>0</v>
      </c>
      <c r="L3606">
        <v>0</v>
      </c>
      <c r="M3606">
        <v>0</v>
      </c>
    </row>
    <row r="3607" spans="1:13">
      <c r="A3607" t="s">
        <v>48</v>
      </c>
      <c r="B3607" s="158">
        <v>45956</v>
      </c>
      <c r="C3607">
        <v>0</v>
      </c>
      <c r="D3607">
        <v>0</v>
      </c>
      <c r="E3607">
        <v>0</v>
      </c>
      <c r="F3607">
        <v>0</v>
      </c>
      <c r="G3607">
        <v>0</v>
      </c>
      <c r="H3607">
        <v>0</v>
      </c>
      <c r="I3607">
        <v>0</v>
      </c>
      <c r="J3607">
        <v>0</v>
      </c>
      <c r="K3607">
        <v>0</v>
      </c>
      <c r="L3607">
        <v>0</v>
      </c>
      <c r="M3607">
        <v>0</v>
      </c>
    </row>
    <row r="3608" spans="1:13">
      <c r="A3608" t="s">
        <v>48</v>
      </c>
      <c r="B3608" s="158">
        <v>45957</v>
      </c>
      <c r="C3608">
        <v>0</v>
      </c>
      <c r="D3608">
        <v>3</v>
      </c>
      <c r="E3608">
        <v>0</v>
      </c>
      <c r="F3608">
        <v>0</v>
      </c>
      <c r="G3608">
        <v>0</v>
      </c>
      <c r="H3608">
        <v>0</v>
      </c>
      <c r="I3608">
        <v>0</v>
      </c>
      <c r="J3608">
        <v>0</v>
      </c>
      <c r="K3608">
        <v>0</v>
      </c>
      <c r="L3608">
        <v>0</v>
      </c>
      <c r="M3608" t="str">
        <v>GAVETA 118-121-125</v>
      </c>
    </row>
    <row r="3609" spans="1:13">
      <c r="A3609" t="s">
        <v>48</v>
      </c>
      <c r="B3609" s="158">
        <v>45958</v>
      </c>
      <c r="C3609">
        <v>0</v>
      </c>
      <c r="D3609">
        <v>3</v>
      </c>
      <c r="E3609">
        <v>0</v>
      </c>
      <c r="F3609">
        <v>0</v>
      </c>
      <c r="G3609">
        <v>0</v>
      </c>
      <c r="H3609">
        <v>0</v>
      </c>
      <c r="I3609">
        <v>0</v>
      </c>
      <c r="J3609">
        <v>0</v>
      </c>
      <c r="K3609">
        <v>0</v>
      </c>
      <c r="L3609">
        <v>0</v>
      </c>
      <c r="M3609" t="str">
        <v>GAVETA 133 Y 11-3 HL
AL DÌA HASTA EL 28/10</v>
      </c>
    </row>
    <row r="3610" spans="1:13">
      <c r="A3610" t="s">
        <v>48</v>
      </c>
      <c r="B3610" s="158">
        <v>45959</v>
      </c>
      <c r="C3610">
        <v>0</v>
      </c>
      <c r="D3610">
        <v>0</v>
      </c>
      <c r="E3610">
        <v>0</v>
      </c>
      <c r="F3610">
        <v>0</v>
      </c>
      <c r="G3610">
        <v>0</v>
      </c>
      <c r="H3610">
        <v>0</v>
      </c>
      <c r="I3610">
        <v>0</v>
      </c>
      <c r="J3610">
        <v>0</v>
      </c>
      <c r="K3610">
        <v>0</v>
      </c>
      <c r="L3610">
        <v>0</v>
      </c>
      <c r="M3610">
        <v>0</v>
      </c>
    </row>
    <row r="3611" spans="1:13">
      <c r="A3611" t="s">
        <v>48</v>
      </c>
      <c r="B3611" s="158">
        <v>45960</v>
      </c>
      <c r="C3611">
        <v>0</v>
      </c>
      <c r="D3611">
        <v>0</v>
      </c>
      <c r="E3611">
        <v>0</v>
      </c>
      <c r="F3611">
        <v>0</v>
      </c>
      <c r="G3611">
        <v>0</v>
      </c>
      <c r="H3611">
        <v>0</v>
      </c>
      <c r="I3611">
        <v>0</v>
      </c>
      <c r="J3611">
        <v>0</v>
      </c>
      <c r="K3611">
        <v>0</v>
      </c>
      <c r="L3611">
        <v>0</v>
      </c>
      <c r="M3611">
        <v>0</v>
      </c>
    </row>
    <row r="3612" spans="1:13">
      <c r="A3612" t="s">
        <v>48</v>
      </c>
      <c r="B3612" s="158">
        <v>45961</v>
      </c>
      <c r="C3612">
        <v>0</v>
      </c>
      <c r="D3612">
        <v>0</v>
      </c>
      <c r="E3612">
        <v>0</v>
      </c>
      <c r="F3612">
        <v>0</v>
      </c>
      <c r="G3612">
        <v>0</v>
      </c>
      <c r="H3612">
        <v>0</v>
      </c>
      <c r="I3612">
        <v>0</v>
      </c>
      <c r="J3612">
        <v>0</v>
      </c>
      <c r="K3612">
        <v>0</v>
      </c>
      <c r="L3612">
        <v>0</v>
      </c>
      <c r="M3612">
        <v>0</v>
      </c>
    </row>
    <row r="3613" spans="1:13">
      <c r="A3613" t="s">
        <v>48</v>
      </c>
      <c r="B3613" s="158">
        <v>45962</v>
      </c>
      <c r="C3613">
        <v>0</v>
      </c>
      <c r="D3613">
        <v>0</v>
      </c>
      <c r="E3613">
        <v>0</v>
      </c>
      <c r="F3613">
        <v>0</v>
      </c>
      <c r="G3613">
        <v>0</v>
      </c>
      <c r="H3613">
        <v>0</v>
      </c>
      <c r="I3613">
        <v>0</v>
      </c>
      <c r="J3613">
        <v>0</v>
      </c>
      <c r="K3613">
        <v>0</v>
      </c>
      <c r="L3613">
        <v>0</v>
      </c>
      <c r="M3613">
        <v>0</v>
      </c>
    </row>
    <row r="3614" spans="1:13">
      <c r="A3614" t="s">
        <v>48</v>
      </c>
      <c r="B3614" s="158">
        <v>45963</v>
      </c>
      <c r="C3614">
        <v>0</v>
      </c>
      <c r="D3614">
        <v>0</v>
      </c>
      <c r="E3614">
        <v>0</v>
      </c>
      <c r="F3614">
        <v>0</v>
      </c>
      <c r="G3614">
        <v>0</v>
      </c>
      <c r="H3614">
        <v>0</v>
      </c>
      <c r="I3614">
        <v>0</v>
      </c>
      <c r="J3614">
        <v>0</v>
      </c>
      <c r="K3614">
        <v>0</v>
      </c>
      <c r="L3614">
        <v>0</v>
      </c>
      <c r="M3614">
        <v>0</v>
      </c>
    </row>
    <row r="3615" spans="1:13">
      <c r="A3615" t="s">
        <v>48</v>
      </c>
      <c r="B3615" s="158">
        <v>45964</v>
      </c>
      <c r="C3615">
        <v>0</v>
      </c>
      <c r="D3615">
        <v>0</v>
      </c>
      <c r="E3615">
        <v>0</v>
      </c>
      <c r="F3615">
        <v>0</v>
      </c>
      <c r="G3615">
        <v>0</v>
      </c>
      <c r="H3615">
        <v>0</v>
      </c>
      <c r="I3615">
        <v>0</v>
      </c>
      <c r="J3615">
        <v>0</v>
      </c>
      <c r="K3615">
        <v>0</v>
      </c>
      <c r="L3615">
        <v>0</v>
      </c>
      <c r="M3615">
        <v>0</v>
      </c>
    </row>
    <row r="3616" spans="1:13">
      <c r="A3616" t="s">
        <v>48</v>
      </c>
      <c r="B3616" s="158">
        <v>45965</v>
      </c>
      <c r="C3616">
        <v>0</v>
      </c>
      <c r="D3616">
        <v>0</v>
      </c>
      <c r="E3616">
        <v>0</v>
      </c>
      <c r="F3616">
        <v>0</v>
      </c>
      <c r="G3616">
        <v>0</v>
      </c>
      <c r="H3616">
        <v>0</v>
      </c>
      <c r="I3616">
        <v>0</v>
      </c>
      <c r="J3616">
        <v>0</v>
      </c>
      <c r="K3616">
        <v>0</v>
      </c>
      <c r="L3616">
        <v>0</v>
      </c>
      <c r="M3616">
        <v>0</v>
      </c>
    </row>
    <row r="3617" spans="1:13">
      <c r="A3617" t="s">
        <v>48</v>
      </c>
      <c r="B3617" s="158">
        <v>45966</v>
      </c>
      <c r="C3617">
        <v>0</v>
      </c>
      <c r="D3617">
        <v>0</v>
      </c>
      <c r="E3617">
        <v>0</v>
      </c>
      <c r="F3617">
        <v>0</v>
      </c>
      <c r="G3617">
        <v>0</v>
      </c>
      <c r="H3617">
        <v>0</v>
      </c>
      <c r="I3617">
        <v>0</v>
      </c>
      <c r="J3617">
        <v>0</v>
      </c>
      <c r="K3617">
        <v>0</v>
      </c>
      <c r="L3617">
        <v>0</v>
      </c>
      <c r="M3617">
        <v>0</v>
      </c>
    </row>
    <row r="3618" spans="1:13">
      <c r="A3618" t="s">
        <v>48</v>
      </c>
      <c r="B3618" s="158">
        <v>45967</v>
      </c>
      <c r="C3618">
        <v>0</v>
      </c>
      <c r="D3618">
        <v>0</v>
      </c>
      <c r="E3618">
        <v>0</v>
      </c>
      <c r="F3618">
        <v>0</v>
      </c>
      <c r="G3618">
        <v>0</v>
      </c>
      <c r="H3618">
        <v>0</v>
      </c>
      <c r="I3618">
        <v>0</v>
      </c>
      <c r="J3618">
        <v>0</v>
      </c>
      <c r="K3618">
        <v>0</v>
      </c>
      <c r="L3618">
        <v>0</v>
      </c>
      <c r="M3618">
        <v>0</v>
      </c>
    </row>
    <row r="3619" spans="1:13">
      <c r="A3619" t="s">
        <v>48</v>
      </c>
      <c r="B3619" s="158">
        <v>45968</v>
      </c>
      <c r="C3619">
        <v>0</v>
      </c>
      <c r="D3619">
        <v>0</v>
      </c>
      <c r="E3619">
        <v>0</v>
      </c>
      <c r="F3619">
        <v>0</v>
      </c>
      <c r="G3619">
        <v>0</v>
      </c>
      <c r="H3619">
        <v>0</v>
      </c>
      <c r="I3619">
        <v>0</v>
      </c>
      <c r="J3619">
        <v>0</v>
      </c>
      <c r="K3619">
        <v>0</v>
      </c>
      <c r="L3619">
        <v>0</v>
      </c>
      <c r="M3619">
        <v>0</v>
      </c>
    </row>
    <row r="3620" spans="1:13">
      <c r="A3620" t="s">
        <v>48</v>
      </c>
      <c r="B3620" s="158">
        <v>45969</v>
      </c>
      <c r="C3620">
        <v>0</v>
      </c>
      <c r="D3620">
        <v>0</v>
      </c>
      <c r="E3620">
        <v>0</v>
      </c>
      <c r="F3620">
        <v>0</v>
      </c>
      <c r="G3620">
        <v>0</v>
      </c>
      <c r="H3620">
        <v>0</v>
      </c>
      <c r="I3620">
        <v>0</v>
      </c>
      <c r="J3620">
        <v>0</v>
      </c>
      <c r="K3620">
        <v>0</v>
      </c>
      <c r="L3620">
        <v>0</v>
      </c>
      <c r="M3620">
        <v>0</v>
      </c>
    </row>
    <row r="3621" spans="1:13">
      <c r="A3621" t="s">
        <v>48</v>
      </c>
      <c r="B3621" s="158">
        <v>45970</v>
      </c>
      <c r="C3621">
        <v>0</v>
      </c>
      <c r="D3621">
        <v>0</v>
      </c>
      <c r="E3621">
        <v>0</v>
      </c>
      <c r="F3621">
        <v>0</v>
      </c>
      <c r="G3621">
        <v>0</v>
      </c>
      <c r="H3621">
        <v>0</v>
      </c>
      <c r="I3621">
        <v>0</v>
      </c>
      <c r="J3621">
        <v>0</v>
      </c>
      <c r="K3621">
        <v>0</v>
      </c>
      <c r="L3621">
        <v>0</v>
      </c>
      <c r="M3621">
        <v>0</v>
      </c>
    </row>
    <row r="3622" spans="1:13">
      <c r="A3622" t="s">
        <v>48</v>
      </c>
      <c r="B3622" s="158">
        <v>45971</v>
      </c>
      <c r="C3622">
        <v>0</v>
      </c>
      <c r="D3622">
        <v>0</v>
      </c>
      <c r="E3622">
        <v>0</v>
      </c>
      <c r="F3622">
        <v>0</v>
      </c>
      <c r="G3622">
        <v>0</v>
      </c>
      <c r="H3622">
        <v>0</v>
      </c>
      <c r="I3622">
        <v>0</v>
      </c>
      <c r="J3622">
        <v>0</v>
      </c>
      <c r="K3622">
        <v>0</v>
      </c>
      <c r="L3622">
        <v>0</v>
      </c>
      <c r="M3622">
        <v>0</v>
      </c>
    </row>
    <row r="3623" spans="1:13">
      <c r="A3623" t="s">
        <v>48</v>
      </c>
      <c r="B3623" s="158">
        <v>45972</v>
      </c>
      <c r="C3623">
        <v>0</v>
      </c>
      <c r="D3623">
        <v>0</v>
      </c>
      <c r="E3623">
        <v>0</v>
      </c>
      <c r="F3623">
        <v>0</v>
      </c>
      <c r="G3623">
        <v>0</v>
      </c>
      <c r="H3623">
        <v>0</v>
      </c>
      <c r="I3623">
        <v>0</v>
      </c>
      <c r="J3623">
        <v>0</v>
      </c>
      <c r="K3623">
        <v>0</v>
      </c>
      <c r="L3623">
        <v>0</v>
      </c>
      <c r="M3623">
        <v>0</v>
      </c>
    </row>
    <row r="3624" spans="1:13">
      <c r="A3624" t="s">
        <v>48</v>
      </c>
      <c r="B3624" s="158">
        <v>45973</v>
      </c>
      <c r="C3624">
        <v>0</v>
      </c>
      <c r="D3624">
        <v>0</v>
      </c>
      <c r="E3624">
        <v>0</v>
      </c>
      <c r="F3624">
        <v>0</v>
      </c>
      <c r="G3624">
        <v>0</v>
      </c>
      <c r="H3624">
        <v>0</v>
      </c>
      <c r="I3624">
        <v>0</v>
      </c>
      <c r="J3624">
        <v>0</v>
      </c>
      <c r="K3624">
        <v>0</v>
      </c>
      <c r="L3624">
        <v>0</v>
      </c>
      <c r="M3624">
        <v>0</v>
      </c>
    </row>
    <row r="3625" spans="1:13">
      <c r="A3625" t="s">
        <v>48</v>
      </c>
      <c r="B3625" s="158">
        <v>45974</v>
      </c>
      <c r="C3625">
        <v>0</v>
      </c>
      <c r="D3625">
        <v>0</v>
      </c>
      <c r="E3625">
        <v>0</v>
      </c>
      <c r="F3625">
        <v>0</v>
      </c>
      <c r="G3625">
        <v>0</v>
      </c>
      <c r="H3625">
        <v>0</v>
      </c>
      <c r="I3625">
        <v>0</v>
      </c>
      <c r="J3625">
        <v>0</v>
      </c>
      <c r="K3625">
        <v>0</v>
      </c>
      <c r="L3625">
        <v>0</v>
      </c>
      <c r="M3625">
        <v>0</v>
      </c>
    </row>
    <row r="3626" spans="1:13">
      <c r="A3626" t="s">
        <v>48</v>
      </c>
      <c r="B3626" s="158">
        <v>45975</v>
      </c>
      <c r="C3626">
        <v>0</v>
      </c>
      <c r="D3626">
        <v>0</v>
      </c>
      <c r="E3626">
        <v>0</v>
      </c>
      <c r="F3626">
        <v>0</v>
      </c>
      <c r="G3626">
        <v>0</v>
      </c>
      <c r="H3626">
        <v>0</v>
      </c>
      <c r="I3626">
        <v>0</v>
      </c>
      <c r="J3626">
        <v>0</v>
      </c>
      <c r="K3626">
        <v>0</v>
      </c>
      <c r="L3626">
        <v>0</v>
      </c>
      <c r="M3626">
        <v>0</v>
      </c>
    </row>
    <row r="3627" spans="1:13">
      <c r="A3627" t="s">
        <v>48</v>
      </c>
      <c r="B3627" s="158">
        <v>45976</v>
      </c>
      <c r="C3627">
        <v>0</v>
      </c>
      <c r="D3627">
        <v>0</v>
      </c>
      <c r="E3627">
        <v>0</v>
      </c>
      <c r="F3627">
        <v>0</v>
      </c>
      <c r="G3627">
        <v>0</v>
      </c>
      <c r="H3627">
        <v>0</v>
      </c>
      <c r="I3627">
        <v>0</v>
      </c>
      <c r="J3627">
        <v>0</v>
      </c>
      <c r="K3627">
        <v>0</v>
      </c>
      <c r="L3627">
        <v>0</v>
      </c>
      <c r="M3627">
        <v>0</v>
      </c>
    </row>
    <row r="3628" spans="1:13">
      <c r="A3628" t="s">
        <v>48</v>
      </c>
      <c r="B3628" s="158">
        <v>45977</v>
      </c>
      <c r="C3628">
        <v>0</v>
      </c>
      <c r="D3628">
        <v>0</v>
      </c>
      <c r="E3628">
        <v>0</v>
      </c>
      <c r="F3628">
        <v>0</v>
      </c>
      <c r="G3628">
        <v>0</v>
      </c>
      <c r="H3628">
        <v>0</v>
      </c>
      <c r="I3628">
        <v>0</v>
      </c>
      <c r="J3628">
        <v>0</v>
      </c>
      <c r="K3628">
        <v>0</v>
      </c>
      <c r="L3628">
        <v>0</v>
      </c>
      <c r="M3628">
        <v>0</v>
      </c>
    </row>
    <row r="3629" spans="1:13">
      <c r="A3629" t="s">
        <v>48</v>
      </c>
      <c r="B3629" s="158">
        <v>45978</v>
      </c>
      <c r="C3629">
        <v>0</v>
      </c>
      <c r="D3629">
        <v>0</v>
      </c>
      <c r="E3629">
        <v>0</v>
      </c>
      <c r="F3629">
        <v>0</v>
      </c>
      <c r="G3629">
        <v>0</v>
      </c>
      <c r="H3629">
        <v>0</v>
      </c>
      <c r="I3629">
        <v>0</v>
      </c>
      <c r="J3629">
        <v>0</v>
      </c>
      <c r="K3629">
        <v>0</v>
      </c>
      <c r="L3629">
        <v>0</v>
      </c>
      <c r="M3629">
        <v>0</v>
      </c>
    </row>
    <row r="3630" spans="1:13">
      <c r="A3630" t="s">
        <v>48</v>
      </c>
      <c r="B3630" s="158">
        <v>45979</v>
      </c>
      <c r="C3630">
        <v>0</v>
      </c>
      <c r="D3630">
        <v>0</v>
      </c>
      <c r="E3630">
        <v>0</v>
      </c>
      <c r="F3630">
        <v>0</v>
      </c>
      <c r="G3630">
        <v>0</v>
      </c>
      <c r="H3630">
        <v>0</v>
      </c>
      <c r="I3630">
        <v>0</v>
      </c>
      <c r="J3630">
        <v>0</v>
      </c>
      <c r="K3630">
        <v>0</v>
      </c>
      <c r="L3630">
        <v>0</v>
      </c>
      <c r="M3630">
        <v>0</v>
      </c>
    </row>
    <row r="3631" spans="1:13">
      <c r="A3631" t="s">
        <v>48</v>
      </c>
      <c r="B3631" s="158">
        <v>45980</v>
      </c>
      <c r="C3631">
        <v>0</v>
      </c>
      <c r="D3631">
        <v>0</v>
      </c>
      <c r="E3631">
        <v>0</v>
      </c>
      <c r="F3631">
        <v>0</v>
      </c>
      <c r="G3631">
        <v>0</v>
      </c>
      <c r="H3631">
        <v>0</v>
      </c>
      <c r="I3631">
        <v>0</v>
      </c>
      <c r="J3631">
        <v>0</v>
      </c>
      <c r="K3631">
        <v>0</v>
      </c>
      <c r="L3631">
        <v>0</v>
      </c>
      <c r="M3631">
        <v>0</v>
      </c>
    </row>
    <row r="3632" spans="1:13">
      <c r="A3632" t="s">
        <v>48</v>
      </c>
      <c r="B3632" s="158">
        <v>45981</v>
      </c>
      <c r="C3632">
        <v>0</v>
      </c>
      <c r="D3632">
        <v>0</v>
      </c>
      <c r="E3632">
        <v>0</v>
      </c>
      <c r="F3632">
        <v>0</v>
      </c>
      <c r="G3632">
        <v>0</v>
      </c>
      <c r="H3632">
        <v>0</v>
      </c>
      <c r="I3632">
        <v>0</v>
      </c>
      <c r="J3632">
        <v>0</v>
      </c>
      <c r="K3632">
        <v>0</v>
      </c>
      <c r="L3632">
        <v>0</v>
      </c>
      <c r="M3632">
        <v>0</v>
      </c>
    </row>
    <row r="3633" spans="1:13">
      <c r="A3633" t="s">
        <v>48</v>
      </c>
      <c r="B3633" s="158">
        <v>45982</v>
      </c>
      <c r="C3633">
        <v>0</v>
      </c>
      <c r="D3633">
        <v>0</v>
      </c>
      <c r="E3633">
        <v>0</v>
      </c>
      <c r="F3633">
        <v>0</v>
      </c>
      <c r="G3633">
        <v>0</v>
      </c>
      <c r="H3633">
        <v>0</v>
      </c>
      <c r="I3633">
        <v>0</v>
      </c>
      <c r="J3633">
        <v>0</v>
      </c>
      <c r="K3633">
        <v>0</v>
      </c>
      <c r="L3633">
        <v>0</v>
      </c>
      <c r="M3633">
        <v>0</v>
      </c>
    </row>
    <row r="3634" spans="1:13">
      <c r="A3634" t="s">
        <v>48</v>
      </c>
      <c r="B3634" s="158">
        <v>45983</v>
      </c>
      <c r="C3634">
        <v>0</v>
      </c>
      <c r="D3634">
        <v>0</v>
      </c>
      <c r="E3634">
        <v>0</v>
      </c>
      <c r="F3634">
        <v>0</v>
      </c>
      <c r="G3634">
        <v>0</v>
      </c>
      <c r="H3634">
        <v>0</v>
      </c>
      <c r="I3634">
        <v>0</v>
      </c>
      <c r="J3634">
        <v>0</v>
      </c>
      <c r="K3634">
        <v>0</v>
      </c>
      <c r="L3634">
        <v>0</v>
      </c>
      <c r="M3634">
        <v>0</v>
      </c>
    </row>
    <row r="3635" spans="1:13">
      <c r="A3635" t="s">
        <v>48</v>
      </c>
      <c r="B3635" s="158">
        <v>45984</v>
      </c>
      <c r="C3635">
        <v>0</v>
      </c>
      <c r="D3635">
        <v>0</v>
      </c>
      <c r="E3635">
        <v>0</v>
      </c>
      <c r="F3635">
        <v>0</v>
      </c>
      <c r="G3635">
        <v>0</v>
      </c>
      <c r="H3635">
        <v>0</v>
      </c>
      <c r="I3635">
        <v>0</v>
      </c>
      <c r="J3635">
        <v>0</v>
      </c>
      <c r="K3635">
        <v>0</v>
      </c>
      <c r="L3635">
        <v>0</v>
      </c>
      <c r="M3635">
        <v>0</v>
      </c>
    </row>
    <row r="3636" spans="1:13">
      <c r="A3636" t="s">
        <v>48</v>
      </c>
      <c r="B3636" s="158">
        <v>45985</v>
      </c>
      <c r="C3636">
        <v>0</v>
      </c>
      <c r="D3636">
        <v>0</v>
      </c>
      <c r="E3636">
        <v>0</v>
      </c>
      <c r="F3636">
        <v>0</v>
      </c>
      <c r="G3636">
        <v>0</v>
      </c>
      <c r="H3636">
        <v>0</v>
      </c>
      <c r="I3636">
        <v>0</v>
      </c>
      <c r="J3636">
        <v>0</v>
      </c>
      <c r="K3636">
        <v>0</v>
      </c>
      <c r="L3636">
        <v>0</v>
      </c>
      <c r="M3636">
        <v>0</v>
      </c>
    </row>
    <row r="3637" spans="1:13">
      <c r="A3637" t="s">
        <v>48</v>
      </c>
      <c r="B3637" s="158">
        <v>45986</v>
      </c>
      <c r="C3637">
        <v>0</v>
      </c>
      <c r="D3637">
        <v>0</v>
      </c>
      <c r="E3637">
        <v>0</v>
      </c>
      <c r="F3637">
        <v>0</v>
      </c>
      <c r="G3637">
        <v>0</v>
      </c>
      <c r="H3637">
        <v>0</v>
      </c>
      <c r="I3637">
        <v>0</v>
      </c>
      <c r="J3637">
        <v>0</v>
      </c>
      <c r="K3637">
        <v>0</v>
      </c>
      <c r="L3637">
        <v>0</v>
      </c>
      <c r="M3637">
        <v>0</v>
      </c>
    </row>
    <row r="3638" spans="1:13">
      <c r="A3638" t="s">
        <v>48</v>
      </c>
      <c r="B3638" s="158">
        <v>45987</v>
      </c>
      <c r="C3638">
        <v>0</v>
      </c>
      <c r="D3638">
        <v>0</v>
      </c>
      <c r="E3638">
        <v>0</v>
      </c>
      <c r="F3638">
        <v>0</v>
      </c>
      <c r="G3638">
        <v>0</v>
      </c>
      <c r="H3638">
        <v>0</v>
      </c>
      <c r="I3638">
        <v>0</v>
      </c>
      <c r="J3638">
        <v>0</v>
      </c>
      <c r="K3638">
        <v>0</v>
      </c>
      <c r="L3638">
        <v>0</v>
      </c>
      <c r="M3638">
        <v>0</v>
      </c>
    </row>
    <row r="3639" spans="1:13">
      <c r="A3639" t="s">
        <v>48</v>
      </c>
      <c r="B3639" s="158">
        <v>45988</v>
      </c>
      <c r="C3639">
        <v>0</v>
      </c>
      <c r="D3639">
        <v>0</v>
      </c>
      <c r="E3639">
        <v>0</v>
      </c>
      <c r="F3639">
        <v>0</v>
      </c>
      <c r="G3639">
        <v>0</v>
      </c>
      <c r="H3639">
        <v>0</v>
      </c>
      <c r="I3639">
        <v>0</v>
      </c>
      <c r="J3639">
        <v>0</v>
      </c>
      <c r="K3639">
        <v>0</v>
      </c>
      <c r="L3639">
        <v>0</v>
      </c>
      <c r="M3639">
        <v>0</v>
      </c>
    </row>
    <row r="3640" spans="1:13">
      <c r="A3640" t="s">
        <v>48</v>
      </c>
      <c r="B3640" s="158">
        <v>45989</v>
      </c>
      <c r="C3640">
        <v>0</v>
      </c>
      <c r="D3640">
        <v>0</v>
      </c>
      <c r="E3640">
        <v>0</v>
      </c>
      <c r="F3640">
        <v>0</v>
      </c>
      <c r="G3640">
        <v>0</v>
      </c>
      <c r="H3640">
        <v>0</v>
      </c>
      <c r="I3640">
        <v>0</v>
      </c>
      <c r="J3640">
        <v>0</v>
      </c>
      <c r="K3640">
        <v>0</v>
      </c>
      <c r="L3640">
        <v>0</v>
      </c>
      <c r="M3640">
        <v>0</v>
      </c>
    </row>
    <row r="3641" spans="1:13">
      <c r="A3641" t="s">
        <v>48</v>
      </c>
      <c r="B3641" s="158">
        <v>45990</v>
      </c>
      <c r="C3641">
        <v>0</v>
      </c>
      <c r="D3641">
        <v>0</v>
      </c>
      <c r="E3641">
        <v>0</v>
      </c>
      <c r="F3641">
        <v>0</v>
      </c>
      <c r="G3641">
        <v>0</v>
      </c>
      <c r="H3641">
        <v>0</v>
      </c>
      <c r="I3641">
        <v>0</v>
      </c>
      <c r="J3641">
        <v>0</v>
      </c>
      <c r="K3641">
        <v>0</v>
      </c>
      <c r="L3641">
        <v>0</v>
      </c>
      <c r="M3641">
        <v>0</v>
      </c>
    </row>
    <row r="3642" spans="1:13">
      <c r="A3642" t="s">
        <v>48</v>
      </c>
      <c r="B3642" s="158">
        <v>45991</v>
      </c>
      <c r="C3642">
        <v>0</v>
      </c>
      <c r="D3642">
        <v>0</v>
      </c>
      <c r="E3642">
        <v>0</v>
      </c>
      <c r="F3642">
        <v>0</v>
      </c>
      <c r="G3642">
        <v>0</v>
      </c>
      <c r="H3642">
        <v>0</v>
      </c>
      <c r="I3642">
        <v>0</v>
      </c>
      <c r="J3642">
        <v>0</v>
      </c>
      <c r="K3642">
        <v>0</v>
      </c>
      <c r="L3642">
        <v>0</v>
      </c>
      <c r="M3642">
        <v>0</v>
      </c>
    </row>
    <row r="3643" spans="1:13">
      <c r="A3643" t="s">
        <v>48</v>
      </c>
      <c r="B3643" s="158">
        <v>45992</v>
      </c>
      <c r="C3643">
        <v>0</v>
      </c>
      <c r="D3643">
        <v>0</v>
      </c>
      <c r="E3643">
        <v>0</v>
      </c>
      <c r="F3643">
        <v>0</v>
      </c>
      <c r="G3643">
        <v>0</v>
      </c>
      <c r="H3643">
        <v>0</v>
      </c>
      <c r="I3643">
        <v>0</v>
      </c>
      <c r="J3643">
        <v>0</v>
      </c>
      <c r="K3643">
        <v>0</v>
      </c>
      <c r="L3643">
        <v>0</v>
      </c>
      <c r="M3643">
        <v>0</v>
      </c>
    </row>
    <row r="3644" spans="1:13">
      <c r="A3644" t="s">
        <v>48</v>
      </c>
      <c r="B3644" s="158">
        <v>45993</v>
      </c>
      <c r="C3644">
        <v>0</v>
      </c>
      <c r="D3644">
        <v>0</v>
      </c>
      <c r="E3644">
        <v>0</v>
      </c>
      <c r="F3644">
        <v>0</v>
      </c>
      <c r="G3644">
        <v>0</v>
      </c>
      <c r="H3644">
        <v>0</v>
      </c>
      <c r="I3644">
        <v>0</v>
      </c>
      <c r="J3644">
        <v>0</v>
      </c>
      <c r="K3644">
        <v>0</v>
      </c>
      <c r="L3644">
        <v>0</v>
      </c>
      <c r="M3644">
        <v>0</v>
      </c>
    </row>
    <row r="3645" spans="1:13">
      <c r="A3645" t="s">
        <v>48</v>
      </c>
      <c r="B3645" s="158">
        <v>45994</v>
      </c>
      <c r="C3645">
        <v>0</v>
      </c>
      <c r="D3645">
        <v>0</v>
      </c>
      <c r="E3645">
        <v>0</v>
      </c>
      <c r="F3645">
        <v>0</v>
      </c>
      <c r="G3645">
        <v>0</v>
      </c>
      <c r="H3645">
        <v>0</v>
      </c>
      <c r="I3645">
        <v>0</v>
      </c>
      <c r="J3645">
        <v>0</v>
      </c>
      <c r="K3645">
        <v>0</v>
      </c>
      <c r="L3645">
        <v>0</v>
      </c>
      <c r="M3645">
        <v>0</v>
      </c>
    </row>
    <row r="3646" spans="1:13">
      <c r="A3646" t="s">
        <v>48</v>
      </c>
      <c r="B3646" s="158">
        <v>45995</v>
      </c>
      <c r="C3646">
        <v>0</v>
      </c>
      <c r="D3646">
        <v>0</v>
      </c>
      <c r="E3646">
        <v>0</v>
      </c>
      <c r="F3646">
        <v>0</v>
      </c>
      <c r="G3646">
        <v>0</v>
      </c>
      <c r="H3646">
        <v>0</v>
      </c>
      <c r="I3646">
        <v>0</v>
      </c>
      <c r="J3646">
        <v>0</v>
      </c>
      <c r="K3646">
        <v>0</v>
      </c>
      <c r="L3646">
        <v>0</v>
      </c>
      <c r="M3646">
        <v>0</v>
      </c>
    </row>
    <row r="3647" spans="1:13">
      <c r="A3647" t="s">
        <v>48</v>
      </c>
      <c r="B3647" s="158">
        <v>45996</v>
      </c>
      <c r="C3647">
        <v>0</v>
      </c>
      <c r="D3647">
        <v>0</v>
      </c>
      <c r="E3647">
        <v>0</v>
      </c>
      <c r="F3647">
        <v>0</v>
      </c>
      <c r="G3647">
        <v>0</v>
      </c>
      <c r="H3647">
        <v>0</v>
      </c>
      <c r="I3647">
        <v>0</v>
      </c>
      <c r="J3647">
        <v>0</v>
      </c>
      <c r="K3647">
        <v>0</v>
      </c>
      <c r="L3647">
        <v>0</v>
      </c>
      <c r="M3647">
        <v>0</v>
      </c>
    </row>
    <row r="3648" spans="1:13">
      <c r="A3648" t="s">
        <v>48</v>
      </c>
      <c r="B3648" s="158">
        <v>45997</v>
      </c>
      <c r="C3648">
        <v>0</v>
      </c>
      <c r="D3648">
        <v>0</v>
      </c>
      <c r="E3648">
        <v>0</v>
      </c>
      <c r="F3648">
        <v>0</v>
      </c>
      <c r="G3648">
        <v>0</v>
      </c>
      <c r="H3648">
        <v>0</v>
      </c>
      <c r="I3648">
        <v>0</v>
      </c>
      <c r="J3648">
        <v>0</v>
      </c>
      <c r="K3648">
        <v>0</v>
      </c>
      <c r="L3648">
        <v>0</v>
      </c>
      <c r="M3648">
        <v>0</v>
      </c>
    </row>
    <row r="3649" spans="1:13">
      <c r="A3649" t="s">
        <v>48</v>
      </c>
      <c r="B3649" s="158">
        <v>45998</v>
      </c>
      <c r="C3649">
        <v>0</v>
      </c>
      <c r="D3649">
        <v>0</v>
      </c>
      <c r="E3649">
        <v>0</v>
      </c>
      <c r="F3649">
        <v>0</v>
      </c>
      <c r="G3649">
        <v>0</v>
      </c>
      <c r="H3649">
        <v>0</v>
      </c>
      <c r="I3649">
        <v>0</v>
      </c>
      <c r="J3649">
        <v>0</v>
      </c>
      <c r="K3649">
        <v>0</v>
      </c>
      <c r="L3649">
        <v>0</v>
      </c>
      <c r="M3649">
        <v>0</v>
      </c>
    </row>
    <row r="3650" spans="1:13">
      <c r="A3650" t="s">
        <v>48</v>
      </c>
      <c r="B3650" s="158">
        <v>45999</v>
      </c>
      <c r="C3650">
        <v>0</v>
      </c>
      <c r="D3650">
        <v>0</v>
      </c>
      <c r="E3650">
        <v>0</v>
      </c>
      <c r="F3650">
        <v>0</v>
      </c>
      <c r="G3650">
        <v>0</v>
      </c>
      <c r="H3650">
        <v>0</v>
      </c>
      <c r="I3650">
        <v>0</v>
      </c>
      <c r="J3650">
        <v>0</v>
      </c>
      <c r="K3650">
        <v>0</v>
      </c>
      <c r="L3650">
        <v>0</v>
      </c>
      <c r="M3650">
        <v>0</v>
      </c>
    </row>
    <row r="3651" spans="1:13">
      <c r="A3651" t="s">
        <v>48</v>
      </c>
      <c r="B3651" s="158">
        <v>46000</v>
      </c>
      <c r="C3651">
        <v>0</v>
      </c>
      <c r="D3651">
        <v>0</v>
      </c>
      <c r="E3651">
        <v>0</v>
      </c>
      <c r="F3651">
        <v>0</v>
      </c>
      <c r="G3651">
        <v>0</v>
      </c>
      <c r="H3651">
        <v>0</v>
      </c>
      <c r="I3651">
        <v>0</v>
      </c>
      <c r="J3651">
        <v>0</v>
      </c>
      <c r="K3651">
        <v>0</v>
      </c>
      <c r="L3651">
        <v>0</v>
      </c>
      <c r="M3651">
        <v>0</v>
      </c>
    </row>
    <row r="3652" spans="1:13">
      <c r="A3652" t="s">
        <v>48</v>
      </c>
      <c r="B3652" s="158">
        <v>46001</v>
      </c>
      <c r="C3652">
        <v>0</v>
      </c>
      <c r="D3652">
        <v>0</v>
      </c>
      <c r="E3652">
        <v>0</v>
      </c>
      <c r="F3652">
        <v>0</v>
      </c>
      <c r="G3652">
        <v>0</v>
      </c>
      <c r="H3652">
        <v>0</v>
      </c>
      <c r="I3652">
        <v>0</v>
      </c>
      <c r="J3652">
        <v>0</v>
      </c>
      <c r="K3652">
        <v>0</v>
      </c>
      <c r="L3652">
        <v>0</v>
      </c>
      <c r="M3652">
        <v>0</v>
      </c>
    </row>
    <row r="3653" spans="1:13">
      <c r="A3653" t="s">
        <v>48</v>
      </c>
      <c r="B3653" s="158">
        <v>46002</v>
      </c>
      <c r="C3653">
        <v>0</v>
      </c>
      <c r="D3653">
        <v>0</v>
      </c>
      <c r="E3653">
        <v>0</v>
      </c>
      <c r="F3653">
        <v>0</v>
      </c>
      <c r="G3653">
        <v>0</v>
      </c>
      <c r="H3653">
        <v>0</v>
      </c>
      <c r="I3653">
        <v>0</v>
      </c>
      <c r="J3653">
        <v>0</v>
      </c>
      <c r="K3653">
        <v>0</v>
      </c>
      <c r="L3653">
        <v>0</v>
      </c>
      <c r="M3653">
        <v>0</v>
      </c>
    </row>
    <row r="3654" spans="1:13">
      <c r="A3654" t="s">
        <v>48</v>
      </c>
      <c r="B3654" s="158">
        <v>46003</v>
      </c>
      <c r="C3654">
        <v>0</v>
      </c>
      <c r="D3654">
        <v>0</v>
      </c>
      <c r="E3654">
        <v>0</v>
      </c>
      <c r="F3654">
        <v>0</v>
      </c>
      <c r="G3654">
        <v>0</v>
      </c>
      <c r="H3654">
        <v>0</v>
      </c>
      <c r="I3654">
        <v>0</v>
      </c>
      <c r="J3654">
        <v>0</v>
      </c>
      <c r="K3654">
        <v>0</v>
      </c>
      <c r="L3654">
        <v>0</v>
      </c>
      <c r="M3654">
        <v>0</v>
      </c>
    </row>
    <row r="3655" spans="1:13">
      <c r="A3655" t="s">
        <v>48</v>
      </c>
      <c r="B3655" s="158">
        <v>46004</v>
      </c>
      <c r="C3655">
        <v>0</v>
      </c>
      <c r="D3655">
        <v>0</v>
      </c>
      <c r="E3655">
        <v>0</v>
      </c>
      <c r="F3655">
        <v>0</v>
      </c>
      <c r="G3655">
        <v>0</v>
      </c>
      <c r="H3655">
        <v>0</v>
      </c>
      <c r="I3655">
        <v>0</v>
      </c>
      <c r="J3655">
        <v>0</v>
      </c>
      <c r="K3655">
        <v>0</v>
      </c>
      <c r="L3655">
        <v>0</v>
      </c>
      <c r="M3655">
        <v>0</v>
      </c>
    </row>
    <row r="3656" spans="1:13">
      <c r="A3656" t="s">
        <v>48</v>
      </c>
      <c r="B3656" s="158">
        <v>46005</v>
      </c>
      <c r="C3656">
        <v>0</v>
      </c>
      <c r="D3656">
        <v>0</v>
      </c>
      <c r="E3656">
        <v>0</v>
      </c>
      <c r="F3656">
        <v>0</v>
      </c>
      <c r="G3656">
        <v>0</v>
      </c>
      <c r="H3656">
        <v>0</v>
      </c>
      <c r="I3656">
        <v>0</v>
      </c>
      <c r="J3656">
        <v>0</v>
      </c>
      <c r="K3656">
        <v>0</v>
      </c>
      <c r="L3656">
        <v>0</v>
      </c>
      <c r="M3656">
        <v>0</v>
      </c>
    </row>
    <row r="3657" spans="1:13">
      <c r="A3657" t="s">
        <v>48</v>
      </c>
      <c r="B3657" s="158">
        <v>46006</v>
      </c>
      <c r="C3657">
        <v>0</v>
      </c>
      <c r="D3657">
        <v>0</v>
      </c>
      <c r="E3657">
        <v>0</v>
      </c>
      <c r="F3657">
        <v>0</v>
      </c>
      <c r="G3657">
        <v>0</v>
      </c>
      <c r="H3657">
        <v>0</v>
      </c>
      <c r="I3657">
        <v>0</v>
      </c>
      <c r="J3657">
        <v>0</v>
      </c>
      <c r="K3657">
        <v>0</v>
      </c>
      <c r="L3657">
        <v>0</v>
      </c>
      <c r="M3657">
        <v>0</v>
      </c>
    </row>
    <row r="3658" spans="1:13">
      <c r="A3658" t="s">
        <v>48</v>
      </c>
      <c r="B3658" s="158">
        <v>46007</v>
      </c>
      <c r="C3658">
        <v>0</v>
      </c>
      <c r="D3658">
        <v>0</v>
      </c>
      <c r="E3658">
        <v>0</v>
      </c>
      <c r="F3658">
        <v>0</v>
      </c>
      <c r="G3658">
        <v>0</v>
      </c>
      <c r="H3658">
        <v>0</v>
      </c>
      <c r="I3658">
        <v>0</v>
      </c>
      <c r="J3658">
        <v>0</v>
      </c>
      <c r="K3658">
        <v>0</v>
      </c>
      <c r="L3658">
        <v>0</v>
      </c>
      <c r="M3658">
        <v>0</v>
      </c>
    </row>
    <row r="3659" spans="1:13">
      <c r="A3659" t="s">
        <v>48</v>
      </c>
      <c r="B3659" s="158">
        <v>46008</v>
      </c>
      <c r="C3659">
        <v>0</v>
      </c>
      <c r="D3659">
        <v>0</v>
      </c>
      <c r="E3659">
        <v>0</v>
      </c>
      <c r="F3659">
        <v>0</v>
      </c>
      <c r="G3659">
        <v>0</v>
      </c>
      <c r="H3659">
        <v>0</v>
      </c>
      <c r="I3659">
        <v>0</v>
      </c>
      <c r="J3659">
        <v>0</v>
      </c>
      <c r="K3659">
        <v>0</v>
      </c>
      <c r="L3659">
        <v>0</v>
      </c>
      <c r="M3659">
        <v>0</v>
      </c>
    </row>
    <row r="3660" spans="1:13">
      <c r="A3660" t="s">
        <v>48</v>
      </c>
      <c r="B3660" s="158">
        <v>46009</v>
      </c>
      <c r="C3660">
        <v>0</v>
      </c>
      <c r="D3660">
        <v>0</v>
      </c>
      <c r="E3660">
        <v>0</v>
      </c>
      <c r="F3660">
        <v>0</v>
      </c>
      <c r="G3660">
        <v>0</v>
      </c>
      <c r="H3660">
        <v>0</v>
      </c>
      <c r="I3660">
        <v>0</v>
      </c>
      <c r="J3660">
        <v>0</v>
      </c>
      <c r="K3660">
        <v>0</v>
      </c>
      <c r="L3660">
        <v>0</v>
      </c>
      <c r="M3660">
        <v>0</v>
      </c>
    </row>
    <row r="3661" spans="1:13">
      <c r="A3661" t="s">
        <v>48</v>
      </c>
      <c r="B3661" s="158">
        <v>46010</v>
      </c>
      <c r="C3661">
        <v>0</v>
      </c>
      <c r="D3661">
        <v>0</v>
      </c>
      <c r="E3661">
        <v>0</v>
      </c>
      <c r="F3661">
        <v>0</v>
      </c>
      <c r="G3661">
        <v>0</v>
      </c>
      <c r="H3661">
        <v>0</v>
      </c>
      <c r="I3661">
        <v>0</v>
      </c>
      <c r="J3661">
        <v>0</v>
      </c>
      <c r="K3661">
        <v>0</v>
      </c>
      <c r="L3661">
        <v>0</v>
      </c>
      <c r="M3661">
        <v>0</v>
      </c>
    </row>
    <row r="3662" spans="1:13">
      <c r="A3662" t="s">
        <v>48</v>
      </c>
      <c r="B3662" s="158">
        <v>46011</v>
      </c>
      <c r="C3662">
        <v>0</v>
      </c>
      <c r="D3662">
        <v>0</v>
      </c>
      <c r="E3662">
        <v>0</v>
      </c>
      <c r="F3662">
        <v>0</v>
      </c>
      <c r="G3662">
        <v>0</v>
      </c>
      <c r="H3662">
        <v>0</v>
      </c>
      <c r="I3662">
        <v>0</v>
      </c>
      <c r="J3662">
        <v>0</v>
      </c>
      <c r="K3662">
        <v>0</v>
      </c>
      <c r="L3662">
        <v>0</v>
      </c>
      <c r="M3662">
        <v>0</v>
      </c>
    </row>
    <row r="3663" spans="1:13">
      <c r="A3663" t="s">
        <v>48</v>
      </c>
      <c r="B3663" s="158">
        <v>46012</v>
      </c>
      <c r="C3663">
        <v>0</v>
      </c>
      <c r="D3663">
        <v>0</v>
      </c>
      <c r="E3663">
        <v>0</v>
      </c>
      <c r="F3663">
        <v>0</v>
      </c>
      <c r="G3663">
        <v>0</v>
      </c>
      <c r="H3663">
        <v>0</v>
      </c>
      <c r="I3663">
        <v>0</v>
      </c>
      <c r="J3663">
        <v>0</v>
      </c>
      <c r="K3663">
        <v>0</v>
      </c>
      <c r="L3663">
        <v>0</v>
      </c>
      <c r="M3663">
        <v>0</v>
      </c>
    </row>
    <row r="3664" spans="1:13">
      <c r="A3664" t="s">
        <v>48</v>
      </c>
      <c r="B3664" s="158">
        <v>46013</v>
      </c>
      <c r="C3664">
        <v>0</v>
      </c>
      <c r="D3664">
        <v>0</v>
      </c>
      <c r="E3664">
        <v>0</v>
      </c>
      <c r="F3664">
        <v>0</v>
      </c>
      <c r="G3664">
        <v>0</v>
      </c>
      <c r="H3664">
        <v>0</v>
      </c>
      <c r="I3664">
        <v>0</v>
      </c>
      <c r="J3664">
        <v>0</v>
      </c>
      <c r="K3664">
        <v>0</v>
      </c>
      <c r="L3664">
        <v>0</v>
      </c>
      <c r="M3664">
        <v>0</v>
      </c>
    </row>
    <row r="3665" spans="1:13">
      <c r="A3665" t="s">
        <v>48</v>
      </c>
      <c r="B3665" s="158">
        <v>46014</v>
      </c>
      <c r="C3665">
        <v>0</v>
      </c>
      <c r="D3665">
        <v>0</v>
      </c>
      <c r="E3665">
        <v>0</v>
      </c>
      <c r="F3665">
        <v>0</v>
      </c>
      <c r="G3665">
        <v>0</v>
      </c>
      <c r="H3665">
        <v>0</v>
      </c>
      <c r="I3665">
        <v>0</v>
      </c>
      <c r="J3665">
        <v>0</v>
      </c>
      <c r="K3665">
        <v>0</v>
      </c>
      <c r="L3665">
        <v>0</v>
      </c>
      <c r="M3665">
        <v>0</v>
      </c>
    </row>
    <row r="3666" spans="1:13">
      <c r="A3666" t="s">
        <v>48</v>
      </c>
      <c r="B3666" s="158">
        <v>46015</v>
      </c>
      <c r="C3666">
        <v>0</v>
      </c>
      <c r="D3666">
        <v>0</v>
      </c>
      <c r="E3666">
        <v>0</v>
      </c>
      <c r="F3666">
        <v>0</v>
      </c>
      <c r="G3666">
        <v>0</v>
      </c>
      <c r="H3666">
        <v>0</v>
      </c>
      <c r="I3666">
        <v>0</v>
      </c>
      <c r="J3666">
        <v>0</v>
      </c>
      <c r="K3666">
        <v>0</v>
      </c>
      <c r="L3666">
        <v>0</v>
      </c>
      <c r="M3666">
        <v>0</v>
      </c>
    </row>
    <row r="3667" spans="1:13">
      <c r="A3667" t="s">
        <v>48</v>
      </c>
      <c r="B3667" s="158">
        <v>46016</v>
      </c>
      <c r="C3667">
        <v>0</v>
      </c>
      <c r="D3667">
        <v>0</v>
      </c>
      <c r="E3667">
        <v>0</v>
      </c>
      <c r="F3667">
        <v>0</v>
      </c>
      <c r="G3667">
        <v>0</v>
      </c>
      <c r="H3667">
        <v>0</v>
      </c>
      <c r="I3667">
        <v>0</v>
      </c>
      <c r="J3667">
        <v>0</v>
      </c>
      <c r="K3667">
        <v>0</v>
      </c>
      <c r="L3667">
        <v>0</v>
      </c>
      <c r="M3667">
        <v>0</v>
      </c>
    </row>
    <row r="3668" spans="1:13">
      <c r="A3668" t="s">
        <v>48</v>
      </c>
      <c r="B3668" s="158">
        <v>46017</v>
      </c>
      <c r="C3668">
        <v>0</v>
      </c>
      <c r="D3668">
        <v>0</v>
      </c>
      <c r="E3668">
        <v>0</v>
      </c>
      <c r="F3668">
        <v>0</v>
      </c>
      <c r="G3668">
        <v>0</v>
      </c>
      <c r="H3668">
        <v>0</v>
      </c>
      <c r="I3668">
        <v>0</v>
      </c>
      <c r="J3668">
        <v>0</v>
      </c>
      <c r="K3668">
        <v>0</v>
      </c>
      <c r="L3668">
        <v>0</v>
      </c>
      <c r="M3668">
        <v>0</v>
      </c>
    </row>
    <row r="3669" spans="1:13">
      <c r="A3669" t="s">
        <v>48</v>
      </c>
      <c r="B3669" s="158">
        <v>46018</v>
      </c>
      <c r="C3669">
        <v>0</v>
      </c>
      <c r="D3669">
        <v>0</v>
      </c>
      <c r="E3669">
        <v>0</v>
      </c>
      <c r="F3669">
        <v>0</v>
      </c>
      <c r="G3669">
        <v>0</v>
      </c>
      <c r="H3669">
        <v>0</v>
      </c>
      <c r="I3669">
        <v>0</v>
      </c>
      <c r="J3669">
        <v>0</v>
      </c>
      <c r="K3669">
        <v>0</v>
      </c>
      <c r="L3669">
        <v>0</v>
      </c>
      <c r="M3669">
        <v>0</v>
      </c>
    </row>
    <row r="3670" spans="1:13">
      <c r="A3670" t="s">
        <v>48</v>
      </c>
      <c r="B3670" s="158">
        <v>46019</v>
      </c>
      <c r="C3670">
        <v>0</v>
      </c>
      <c r="D3670">
        <v>0</v>
      </c>
      <c r="E3670">
        <v>0</v>
      </c>
      <c r="F3670">
        <v>0</v>
      </c>
      <c r="G3670">
        <v>0</v>
      </c>
      <c r="H3670">
        <v>0</v>
      </c>
      <c r="I3670">
        <v>0</v>
      </c>
      <c r="J3670">
        <v>0</v>
      </c>
      <c r="K3670">
        <v>0</v>
      </c>
      <c r="L3670">
        <v>0</v>
      </c>
      <c r="M3670">
        <v>0</v>
      </c>
    </row>
    <row r="3671" spans="1:13">
      <c r="A3671" t="s">
        <v>48</v>
      </c>
      <c r="B3671" s="158">
        <v>46020</v>
      </c>
      <c r="C3671">
        <v>0</v>
      </c>
      <c r="D3671">
        <v>0</v>
      </c>
      <c r="E3671">
        <v>0</v>
      </c>
      <c r="F3671">
        <v>0</v>
      </c>
      <c r="G3671">
        <v>0</v>
      </c>
      <c r="H3671">
        <v>0</v>
      </c>
      <c r="I3671">
        <v>0</v>
      </c>
      <c r="J3671">
        <v>0</v>
      </c>
      <c r="K3671">
        <v>0</v>
      </c>
      <c r="L3671">
        <v>0</v>
      </c>
      <c r="M3671">
        <v>0</v>
      </c>
    </row>
    <row r="3672" spans="1:13">
      <c r="A3672" t="s">
        <v>48</v>
      </c>
      <c r="B3672" s="158">
        <v>46021</v>
      </c>
      <c r="C3672">
        <v>0</v>
      </c>
      <c r="D3672">
        <v>0</v>
      </c>
      <c r="E3672">
        <v>0</v>
      </c>
      <c r="F3672">
        <v>0</v>
      </c>
      <c r="G3672">
        <v>0</v>
      </c>
      <c r="H3672">
        <v>0</v>
      </c>
      <c r="I3672">
        <v>0</v>
      </c>
      <c r="J3672">
        <v>0</v>
      </c>
      <c r="K3672">
        <v>0</v>
      </c>
      <c r="L3672">
        <v>0</v>
      </c>
      <c r="M3672">
        <v>0</v>
      </c>
    </row>
    <row r="3673" spans="1:13">
      <c r="A3673" t="s">
        <v>48</v>
      </c>
      <c r="B3673" s="158">
        <v>46022</v>
      </c>
      <c r="C3673">
        <v>0</v>
      </c>
      <c r="D3673">
        <v>0</v>
      </c>
      <c r="E3673">
        <v>0</v>
      </c>
      <c r="F3673">
        <v>0</v>
      </c>
      <c r="G3673">
        <v>0</v>
      </c>
      <c r="H3673">
        <v>0</v>
      </c>
      <c r="I3673">
        <v>0</v>
      </c>
      <c r="J3673">
        <v>0</v>
      </c>
      <c r="K3673">
        <v>0</v>
      </c>
      <c r="L3673">
        <v>0</v>
      </c>
      <c r="M3673">
        <v>0</v>
      </c>
    </row>
    <row r="3674" spans="1:13">
      <c r="A3674" t="s">
        <v>49</v>
      </c>
      <c r="B3674" s="158" cm="1">
        <f t="array" ref="B3674:M3760">+'GUILLERMO RODRIGUEZ '!A5:L91</f>
        <v>45936</v>
      </c>
      <c r="C3674">
        <v>0</v>
      </c>
      <c r="D3674">
        <v>0</v>
      </c>
      <c r="E3674">
        <v>0</v>
      </c>
      <c r="F3674">
        <v>0</v>
      </c>
      <c r="G3674">
        <v>0</v>
      </c>
      <c r="H3674">
        <v>0</v>
      </c>
      <c r="I3674">
        <v>8</v>
      </c>
      <c r="J3674">
        <v>0</v>
      </c>
      <c r="K3674">
        <v>1</v>
      </c>
      <c r="L3674">
        <v>0</v>
      </c>
      <c r="M3674" t="str">
        <v>CURVA APRENDIZAJE</v>
      </c>
    </row>
    <row r="3675" spans="1:13">
      <c r="A3675" t="s">
        <v>49</v>
      </c>
      <c r="B3675" s="158">
        <v>45937</v>
      </c>
      <c r="C3675">
        <v>0</v>
      </c>
      <c r="D3675">
        <v>0</v>
      </c>
      <c r="E3675">
        <v>0</v>
      </c>
      <c r="F3675">
        <v>0</v>
      </c>
      <c r="G3675">
        <v>0</v>
      </c>
      <c r="H3675">
        <v>0</v>
      </c>
      <c r="I3675">
        <v>0</v>
      </c>
      <c r="J3675">
        <v>0</v>
      </c>
      <c r="K3675">
        <v>0</v>
      </c>
      <c r="L3675">
        <v>0</v>
      </c>
      <c r="M3675">
        <v>0</v>
      </c>
    </row>
    <row r="3676" spans="1:13">
      <c r="A3676" t="s">
        <v>49</v>
      </c>
      <c r="B3676" s="158">
        <v>45938</v>
      </c>
      <c r="C3676">
        <v>1</v>
      </c>
      <c r="D3676">
        <v>0</v>
      </c>
      <c r="E3676">
        <v>0</v>
      </c>
      <c r="F3676">
        <v>0</v>
      </c>
      <c r="G3676">
        <v>0</v>
      </c>
      <c r="H3676">
        <v>0</v>
      </c>
      <c r="I3676">
        <v>0</v>
      </c>
      <c r="J3676">
        <v>0</v>
      </c>
      <c r="K3676">
        <v>0</v>
      </c>
      <c r="L3676">
        <v>0</v>
      </c>
      <c r="M3676">
        <v>0</v>
      </c>
    </row>
    <row r="3677" spans="1:13">
      <c r="A3677" t="s">
        <v>49</v>
      </c>
      <c r="B3677" s="158">
        <v>45939</v>
      </c>
      <c r="C3677">
        <v>0</v>
      </c>
      <c r="D3677">
        <v>0</v>
      </c>
      <c r="E3677">
        <v>0</v>
      </c>
      <c r="F3677">
        <v>0</v>
      </c>
      <c r="G3677">
        <v>0</v>
      </c>
      <c r="H3677">
        <v>0</v>
      </c>
      <c r="I3677">
        <v>0</v>
      </c>
      <c r="J3677">
        <v>0</v>
      </c>
      <c r="K3677">
        <v>0</v>
      </c>
      <c r="L3677">
        <v>0</v>
      </c>
      <c r="M3677">
        <v>0</v>
      </c>
    </row>
    <row r="3678" spans="1:13">
      <c r="A3678" t="s">
        <v>49</v>
      </c>
      <c r="B3678" s="158">
        <v>45940</v>
      </c>
      <c r="C3678">
        <v>0</v>
      </c>
      <c r="D3678">
        <v>0</v>
      </c>
      <c r="E3678">
        <v>0</v>
      </c>
      <c r="F3678">
        <v>0</v>
      </c>
      <c r="G3678">
        <v>0</v>
      </c>
      <c r="H3678">
        <v>0</v>
      </c>
      <c r="I3678">
        <v>0</v>
      </c>
      <c r="J3678">
        <v>0</v>
      </c>
      <c r="K3678">
        <v>0</v>
      </c>
      <c r="L3678">
        <v>0</v>
      </c>
      <c r="M3678">
        <v>0</v>
      </c>
    </row>
    <row r="3679" spans="1:13">
      <c r="A3679" t="s">
        <v>49</v>
      </c>
      <c r="B3679" s="158">
        <v>45941</v>
      </c>
      <c r="C3679">
        <v>0</v>
      </c>
      <c r="D3679">
        <v>0</v>
      </c>
      <c r="E3679">
        <v>0</v>
      </c>
      <c r="F3679">
        <v>0</v>
      </c>
      <c r="G3679">
        <v>0</v>
      </c>
      <c r="H3679">
        <v>0</v>
      </c>
      <c r="I3679">
        <v>0</v>
      </c>
      <c r="J3679">
        <v>0</v>
      </c>
      <c r="K3679">
        <v>0</v>
      </c>
      <c r="L3679">
        <v>0</v>
      </c>
      <c r="M3679">
        <v>0</v>
      </c>
    </row>
    <row r="3680" spans="1:13">
      <c r="A3680" t="s">
        <v>49</v>
      </c>
      <c r="B3680" s="158">
        <v>45942</v>
      </c>
      <c r="C3680">
        <v>0</v>
      </c>
      <c r="D3680">
        <v>0</v>
      </c>
      <c r="E3680">
        <v>0</v>
      </c>
      <c r="F3680">
        <v>0</v>
      </c>
      <c r="G3680">
        <v>0</v>
      </c>
      <c r="H3680">
        <v>0</v>
      </c>
      <c r="I3680">
        <v>0</v>
      </c>
      <c r="J3680">
        <v>0</v>
      </c>
      <c r="K3680">
        <v>0</v>
      </c>
      <c r="L3680">
        <v>0</v>
      </c>
      <c r="M3680">
        <v>0</v>
      </c>
    </row>
    <row r="3681" spans="1:13">
      <c r="A3681" t="s">
        <v>49</v>
      </c>
      <c r="B3681" s="158">
        <v>45943</v>
      </c>
      <c r="C3681">
        <v>0</v>
      </c>
      <c r="D3681">
        <v>0</v>
      </c>
      <c r="E3681">
        <v>0</v>
      </c>
      <c r="F3681">
        <v>0</v>
      </c>
      <c r="G3681">
        <v>0</v>
      </c>
      <c r="H3681">
        <v>0</v>
      </c>
      <c r="I3681">
        <v>0</v>
      </c>
      <c r="J3681">
        <v>0</v>
      </c>
      <c r="K3681">
        <v>0</v>
      </c>
      <c r="L3681">
        <v>0</v>
      </c>
      <c r="M3681">
        <v>0</v>
      </c>
    </row>
    <row r="3682" spans="1:13">
      <c r="A3682" t="s">
        <v>49</v>
      </c>
      <c r="B3682" s="158">
        <v>45944</v>
      </c>
      <c r="C3682">
        <v>0</v>
      </c>
      <c r="D3682">
        <v>0</v>
      </c>
      <c r="E3682">
        <v>0</v>
      </c>
      <c r="F3682">
        <v>0</v>
      </c>
      <c r="G3682">
        <v>0</v>
      </c>
      <c r="H3682">
        <v>0</v>
      </c>
      <c r="I3682">
        <v>0</v>
      </c>
      <c r="J3682">
        <v>0</v>
      </c>
      <c r="K3682">
        <v>0</v>
      </c>
      <c r="L3682">
        <v>0</v>
      </c>
      <c r="M3682">
        <v>0</v>
      </c>
    </row>
    <row r="3683" spans="1:13">
      <c r="A3683" t="s">
        <v>49</v>
      </c>
      <c r="B3683" s="158">
        <v>45945</v>
      </c>
      <c r="C3683">
        <v>0</v>
      </c>
      <c r="D3683">
        <v>0</v>
      </c>
      <c r="E3683">
        <v>0</v>
      </c>
      <c r="F3683">
        <v>0</v>
      </c>
      <c r="G3683">
        <v>0</v>
      </c>
      <c r="H3683">
        <v>0</v>
      </c>
      <c r="I3683">
        <v>0</v>
      </c>
      <c r="J3683">
        <v>0</v>
      </c>
      <c r="K3683">
        <v>0</v>
      </c>
      <c r="L3683">
        <v>0</v>
      </c>
      <c r="M3683">
        <v>0</v>
      </c>
    </row>
    <row r="3684" spans="1:13">
      <c r="A3684" t="s">
        <v>49</v>
      </c>
      <c r="B3684" s="158">
        <v>45946</v>
      </c>
      <c r="C3684">
        <v>0</v>
      </c>
      <c r="D3684">
        <v>0</v>
      </c>
      <c r="E3684">
        <v>0</v>
      </c>
      <c r="F3684">
        <v>0</v>
      </c>
      <c r="G3684">
        <v>0</v>
      </c>
      <c r="H3684">
        <v>0</v>
      </c>
      <c r="I3684">
        <v>0</v>
      </c>
      <c r="J3684">
        <v>0</v>
      </c>
      <c r="K3684">
        <v>0</v>
      </c>
      <c r="L3684">
        <v>0</v>
      </c>
      <c r="M3684">
        <v>0</v>
      </c>
    </row>
    <row r="3685" spans="1:13">
      <c r="A3685" t="s">
        <v>49</v>
      </c>
      <c r="B3685" s="158">
        <v>45947</v>
      </c>
      <c r="C3685">
        <v>0</v>
      </c>
      <c r="D3685">
        <v>0</v>
      </c>
      <c r="E3685">
        <v>0</v>
      </c>
      <c r="F3685">
        <v>0</v>
      </c>
      <c r="G3685">
        <v>0</v>
      </c>
      <c r="H3685">
        <v>0</v>
      </c>
      <c r="I3685">
        <v>0</v>
      </c>
      <c r="J3685">
        <v>0</v>
      </c>
      <c r="K3685">
        <v>0</v>
      </c>
      <c r="L3685">
        <v>0</v>
      </c>
      <c r="M3685" t="str">
        <v>2,8 DÌAS DE PRODUCCIÒN PENDIENTES CON CORTE AL 16/10</v>
      </c>
    </row>
    <row r="3686" spans="1:13">
      <c r="A3686" t="s">
        <v>49</v>
      </c>
      <c r="B3686" s="158">
        <v>45948</v>
      </c>
      <c r="C3686">
        <v>0</v>
      </c>
      <c r="D3686">
        <v>0</v>
      </c>
      <c r="E3686">
        <v>0</v>
      </c>
      <c r="F3686">
        <v>0</v>
      </c>
      <c r="G3686">
        <v>0</v>
      </c>
      <c r="H3686">
        <v>0</v>
      </c>
      <c r="I3686">
        <v>0</v>
      </c>
      <c r="J3686">
        <v>0</v>
      </c>
      <c r="K3686">
        <v>0</v>
      </c>
      <c r="L3686">
        <v>0</v>
      </c>
      <c r="M3686">
        <v>0</v>
      </c>
    </row>
    <row r="3687" spans="1:13">
      <c r="A3687" t="s">
        <v>49</v>
      </c>
      <c r="B3687" s="158">
        <v>45949</v>
      </c>
      <c r="C3687">
        <v>0</v>
      </c>
      <c r="D3687">
        <v>0</v>
      </c>
      <c r="E3687">
        <v>0</v>
      </c>
      <c r="F3687">
        <v>0</v>
      </c>
      <c r="G3687">
        <v>0</v>
      </c>
      <c r="H3687">
        <v>0</v>
      </c>
      <c r="I3687">
        <v>0</v>
      </c>
      <c r="J3687">
        <v>0</v>
      </c>
      <c r="K3687">
        <v>0</v>
      </c>
      <c r="L3687">
        <v>0</v>
      </c>
      <c r="M3687">
        <v>0</v>
      </c>
    </row>
    <row r="3688" spans="1:13">
      <c r="A3688" t="s">
        <v>49</v>
      </c>
      <c r="B3688" s="158">
        <v>45950</v>
      </c>
      <c r="C3688">
        <v>0</v>
      </c>
      <c r="D3688">
        <v>0</v>
      </c>
      <c r="E3688">
        <v>1285</v>
      </c>
      <c r="F3688">
        <v>0</v>
      </c>
      <c r="G3688">
        <v>0</v>
      </c>
      <c r="H3688">
        <v>0</v>
      </c>
      <c r="I3688">
        <v>0</v>
      </c>
      <c r="J3688">
        <v>0</v>
      </c>
      <c r="K3688">
        <v>0</v>
      </c>
      <c r="L3688">
        <v>0</v>
      </c>
      <c r="M3688">
        <v>0</v>
      </c>
    </row>
    <row r="3689" spans="1:13">
      <c r="A3689" t="s">
        <v>49</v>
      </c>
      <c r="B3689" s="158">
        <v>45951</v>
      </c>
      <c r="C3689">
        <v>0</v>
      </c>
      <c r="D3689">
        <v>0</v>
      </c>
      <c r="E3689">
        <v>0</v>
      </c>
      <c r="F3689">
        <v>0</v>
      </c>
      <c r="G3689">
        <v>0</v>
      </c>
      <c r="H3689">
        <v>0</v>
      </c>
      <c r="I3689">
        <v>0</v>
      </c>
      <c r="J3689">
        <v>0</v>
      </c>
      <c r="K3689">
        <v>0</v>
      </c>
      <c r="L3689">
        <v>0</v>
      </c>
      <c r="M3689">
        <v>0</v>
      </c>
    </row>
    <row r="3690" spans="1:13">
      <c r="A3690" t="s">
        <v>49</v>
      </c>
      <c r="B3690" s="158">
        <v>45952</v>
      </c>
      <c r="C3690">
        <v>0</v>
      </c>
      <c r="D3690">
        <v>0</v>
      </c>
      <c r="E3690">
        <v>0</v>
      </c>
      <c r="F3690">
        <v>0</v>
      </c>
      <c r="G3690">
        <v>0</v>
      </c>
      <c r="H3690">
        <v>0</v>
      </c>
      <c r="I3690">
        <v>0</v>
      </c>
      <c r="J3690">
        <v>0</v>
      </c>
      <c r="K3690">
        <v>0</v>
      </c>
      <c r="L3690">
        <v>0</v>
      </c>
      <c r="M3690">
        <v>0</v>
      </c>
    </row>
    <row r="3691" spans="1:13">
      <c r="A3691" t="s">
        <v>49</v>
      </c>
      <c r="B3691" s="158">
        <v>45953</v>
      </c>
      <c r="C3691">
        <v>0</v>
      </c>
      <c r="D3691">
        <v>0</v>
      </c>
      <c r="E3691">
        <v>1144</v>
      </c>
      <c r="F3691">
        <v>0</v>
      </c>
      <c r="G3691">
        <v>0</v>
      </c>
      <c r="H3691">
        <v>0</v>
      </c>
      <c r="I3691">
        <v>0</v>
      </c>
      <c r="J3691">
        <v>0</v>
      </c>
      <c r="K3691">
        <v>0</v>
      </c>
      <c r="L3691">
        <v>0</v>
      </c>
      <c r="M3691" t="str">
        <v>GAVETA 27</v>
      </c>
    </row>
    <row r="3692" spans="1:13">
      <c r="A3692" t="s">
        <v>49</v>
      </c>
      <c r="B3692" s="158">
        <v>45954</v>
      </c>
      <c r="C3692">
        <v>0</v>
      </c>
      <c r="D3692">
        <v>0</v>
      </c>
      <c r="E3692">
        <v>200</v>
      </c>
      <c r="F3692">
        <v>0</v>
      </c>
      <c r="G3692">
        <v>0</v>
      </c>
      <c r="H3692">
        <v>0</v>
      </c>
      <c r="I3692">
        <v>0</v>
      </c>
      <c r="J3692">
        <v>0</v>
      </c>
      <c r="K3692">
        <v>0</v>
      </c>
      <c r="L3692">
        <v>0</v>
      </c>
      <c r="M3692" t="str">
        <v xml:space="preserve">GAVETA 89 
SE REALIZA SEGUIMIENTO CON CORTE AL 24 DE OCTUBRE EVIDENCIANDO QUE PRESENTA UN SALDO PENDIENTE DE 1 GAVETA DE ORDENACION + 231 REGISTROS DE INVENTARIO KARDEX
CONCLUSION: LO ANTERIOR CORRESPONDE A 1. 7 DIAS DE PRODUCCION </v>
      </c>
    </row>
    <row r="3693" spans="1:13">
      <c r="A3693" t="s">
        <v>49</v>
      </c>
      <c r="B3693" s="158">
        <v>45955</v>
      </c>
      <c r="C3693">
        <v>0</v>
      </c>
      <c r="D3693">
        <v>0</v>
      </c>
      <c r="E3693">
        <v>0</v>
      </c>
      <c r="F3693">
        <v>0</v>
      </c>
      <c r="G3693">
        <v>0</v>
      </c>
      <c r="H3693">
        <v>0</v>
      </c>
      <c r="I3693">
        <v>0</v>
      </c>
      <c r="J3693">
        <v>0</v>
      </c>
      <c r="K3693">
        <v>0</v>
      </c>
      <c r="L3693">
        <v>0</v>
      </c>
      <c r="M3693">
        <v>0</v>
      </c>
    </row>
    <row r="3694" spans="1:13">
      <c r="A3694" t="s">
        <v>49</v>
      </c>
      <c r="B3694" s="158">
        <v>45956</v>
      </c>
      <c r="C3694">
        <v>0</v>
      </c>
      <c r="D3694">
        <v>0</v>
      </c>
      <c r="E3694">
        <v>0</v>
      </c>
      <c r="F3694">
        <v>0</v>
      </c>
      <c r="G3694">
        <v>0</v>
      </c>
      <c r="H3694">
        <v>0</v>
      </c>
      <c r="I3694">
        <v>0</v>
      </c>
      <c r="J3694">
        <v>0</v>
      </c>
      <c r="K3694">
        <v>0</v>
      </c>
      <c r="L3694">
        <v>0</v>
      </c>
      <c r="M3694">
        <v>0</v>
      </c>
    </row>
    <row r="3695" spans="1:13">
      <c r="A3695" t="s">
        <v>49</v>
      </c>
      <c r="B3695" s="158">
        <v>45957</v>
      </c>
      <c r="C3695">
        <v>0</v>
      </c>
      <c r="D3695">
        <v>0</v>
      </c>
      <c r="E3695">
        <v>0</v>
      </c>
      <c r="F3695">
        <v>0</v>
      </c>
      <c r="G3695">
        <v>0</v>
      </c>
      <c r="H3695">
        <v>0</v>
      </c>
      <c r="I3695">
        <v>0</v>
      </c>
      <c r="J3695">
        <v>0</v>
      </c>
      <c r="K3695">
        <v>0</v>
      </c>
      <c r="L3695">
        <v>0</v>
      </c>
      <c r="M3695">
        <v>0</v>
      </c>
    </row>
    <row r="3696" spans="1:13">
      <c r="A3696" t="s">
        <v>49</v>
      </c>
      <c r="B3696" s="158">
        <v>45958</v>
      </c>
      <c r="C3696">
        <v>0</v>
      </c>
      <c r="D3696">
        <v>0</v>
      </c>
      <c r="E3696">
        <v>0</v>
      </c>
      <c r="F3696">
        <v>0</v>
      </c>
      <c r="G3696">
        <v>0</v>
      </c>
      <c r="H3696">
        <v>0</v>
      </c>
      <c r="I3696">
        <v>0</v>
      </c>
      <c r="J3696">
        <v>0</v>
      </c>
      <c r="K3696">
        <v>0</v>
      </c>
      <c r="L3696">
        <v>0</v>
      </c>
      <c r="M3696">
        <v>0</v>
      </c>
    </row>
    <row r="3697" spans="1:13">
      <c r="A3697" t="s">
        <v>49</v>
      </c>
      <c r="B3697" s="158">
        <v>45959</v>
      </c>
      <c r="C3697">
        <v>0</v>
      </c>
      <c r="D3697">
        <v>0</v>
      </c>
      <c r="E3697">
        <v>0</v>
      </c>
      <c r="F3697">
        <v>0</v>
      </c>
      <c r="G3697">
        <v>0</v>
      </c>
      <c r="H3697">
        <v>0</v>
      </c>
      <c r="I3697">
        <v>0</v>
      </c>
      <c r="J3697">
        <v>0</v>
      </c>
      <c r="K3697">
        <v>0</v>
      </c>
      <c r="L3697">
        <v>0</v>
      </c>
      <c r="M3697">
        <v>0</v>
      </c>
    </row>
    <row r="3698" spans="1:13">
      <c r="A3698" t="s">
        <v>49</v>
      </c>
      <c r="B3698" s="158">
        <v>45960</v>
      </c>
      <c r="C3698">
        <v>0</v>
      </c>
      <c r="D3698">
        <v>0</v>
      </c>
      <c r="E3698">
        <v>0</v>
      </c>
      <c r="F3698">
        <v>0</v>
      </c>
      <c r="G3698">
        <v>0</v>
      </c>
      <c r="H3698">
        <v>0</v>
      </c>
      <c r="I3698">
        <v>0</v>
      </c>
      <c r="J3698">
        <v>0</v>
      </c>
      <c r="K3698">
        <v>0</v>
      </c>
      <c r="L3698">
        <v>0</v>
      </c>
      <c r="M3698">
        <v>0</v>
      </c>
    </row>
    <row r="3699" spans="1:13">
      <c r="A3699" t="s">
        <v>49</v>
      </c>
      <c r="B3699" s="158">
        <v>45961</v>
      </c>
      <c r="C3699">
        <v>0</v>
      </c>
      <c r="D3699">
        <v>0</v>
      </c>
      <c r="E3699">
        <v>0</v>
      </c>
      <c r="F3699">
        <v>0</v>
      </c>
      <c r="G3699">
        <v>0</v>
      </c>
      <c r="H3699">
        <v>0</v>
      </c>
      <c r="I3699">
        <v>0</v>
      </c>
      <c r="J3699">
        <v>0</v>
      </c>
      <c r="K3699">
        <v>0</v>
      </c>
      <c r="L3699">
        <v>0</v>
      </c>
      <c r="M3699">
        <v>0</v>
      </c>
    </row>
    <row r="3700" spans="1:13">
      <c r="A3700" t="s">
        <v>49</v>
      </c>
      <c r="B3700" s="158">
        <v>45962</v>
      </c>
      <c r="C3700">
        <v>0</v>
      </c>
      <c r="D3700">
        <v>0</v>
      </c>
      <c r="E3700">
        <v>0</v>
      </c>
      <c r="F3700">
        <v>0</v>
      </c>
      <c r="G3700">
        <v>0</v>
      </c>
      <c r="H3700">
        <v>0</v>
      </c>
      <c r="I3700">
        <v>0</v>
      </c>
      <c r="J3700">
        <v>0</v>
      </c>
      <c r="K3700">
        <v>0</v>
      </c>
      <c r="L3700">
        <v>0</v>
      </c>
      <c r="M3700">
        <v>0</v>
      </c>
    </row>
    <row r="3701" spans="1:13">
      <c r="A3701" t="s">
        <v>49</v>
      </c>
      <c r="B3701" s="158">
        <v>45963</v>
      </c>
      <c r="C3701">
        <v>0</v>
      </c>
      <c r="D3701">
        <v>0</v>
      </c>
      <c r="E3701">
        <v>0</v>
      </c>
      <c r="F3701">
        <v>0</v>
      </c>
      <c r="G3701">
        <v>0</v>
      </c>
      <c r="H3701">
        <v>0</v>
      </c>
      <c r="I3701">
        <v>0</v>
      </c>
      <c r="J3701">
        <v>0</v>
      </c>
      <c r="K3701">
        <v>0</v>
      </c>
      <c r="L3701">
        <v>0</v>
      </c>
      <c r="M3701">
        <v>0</v>
      </c>
    </row>
    <row r="3702" spans="1:13">
      <c r="A3702" t="s">
        <v>49</v>
      </c>
      <c r="B3702" s="158">
        <v>45964</v>
      </c>
      <c r="C3702">
        <v>0</v>
      </c>
      <c r="D3702">
        <v>0</v>
      </c>
      <c r="E3702">
        <v>0</v>
      </c>
      <c r="F3702">
        <v>0</v>
      </c>
      <c r="G3702">
        <v>0</v>
      </c>
      <c r="H3702">
        <v>0</v>
      </c>
      <c r="I3702">
        <v>0</v>
      </c>
      <c r="J3702">
        <v>0</v>
      </c>
      <c r="K3702">
        <v>0</v>
      </c>
      <c r="L3702">
        <v>0</v>
      </c>
      <c r="M3702">
        <v>0</v>
      </c>
    </row>
    <row r="3703" spans="1:13">
      <c r="A3703" t="s">
        <v>49</v>
      </c>
      <c r="B3703" s="158">
        <v>45965</v>
      </c>
      <c r="C3703">
        <v>0</v>
      </c>
      <c r="D3703">
        <v>0</v>
      </c>
      <c r="E3703">
        <v>0</v>
      </c>
      <c r="F3703">
        <v>0</v>
      </c>
      <c r="G3703">
        <v>0</v>
      </c>
      <c r="H3703">
        <v>0</v>
      </c>
      <c r="I3703">
        <v>0</v>
      </c>
      <c r="J3703">
        <v>0</v>
      </c>
      <c r="K3703">
        <v>0</v>
      </c>
      <c r="L3703">
        <v>0</v>
      </c>
      <c r="M3703">
        <v>0</v>
      </c>
    </row>
    <row r="3704" spans="1:13">
      <c r="A3704" t="s">
        <v>49</v>
      </c>
      <c r="B3704" s="158">
        <v>45966</v>
      </c>
      <c r="C3704">
        <v>0</v>
      </c>
      <c r="D3704">
        <v>0</v>
      </c>
      <c r="E3704">
        <v>0</v>
      </c>
      <c r="F3704">
        <v>0</v>
      </c>
      <c r="G3704">
        <v>0</v>
      </c>
      <c r="H3704">
        <v>0</v>
      </c>
      <c r="I3704">
        <v>0</v>
      </c>
      <c r="J3704">
        <v>0</v>
      </c>
      <c r="K3704">
        <v>0</v>
      </c>
      <c r="L3704">
        <v>0</v>
      </c>
      <c r="M3704">
        <v>0</v>
      </c>
    </row>
    <row r="3705" spans="1:13">
      <c r="A3705" t="s">
        <v>49</v>
      </c>
      <c r="B3705" s="158">
        <v>45967</v>
      </c>
      <c r="C3705">
        <v>0</v>
      </c>
      <c r="D3705">
        <v>0</v>
      </c>
      <c r="E3705">
        <v>0</v>
      </c>
      <c r="F3705">
        <v>0</v>
      </c>
      <c r="G3705">
        <v>0</v>
      </c>
      <c r="H3705">
        <v>0</v>
      </c>
      <c r="I3705">
        <v>0</v>
      </c>
      <c r="J3705">
        <v>0</v>
      </c>
      <c r="K3705">
        <v>0</v>
      </c>
      <c r="L3705">
        <v>0</v>
      </c>
      <c r="M3705">
        <v>0</v>
      </c>
    </row>
    <row r="3706" spans="1:13">
      <c r="A3706" t="s">
        <v>49</v>
      </c>
      <c r="B3706" s="158">
        <v>45968</v>
      </c>
      <c r="C3706">
        <v>0</v>
      </c>
      <c r="D3706">
        <v>0</v>
      </c>
      <c r="E3706">
        <v>0</v>
      </c>
      <c r="F3706">
        <v>0</v>
      </c>
      <c r="G3706">
        <v>0</v>
      </c>
      <c r="H3706">
        <v>0</v>
      </c>
      <c r="I3706">
        <v>0</v>
      </c>
      <c r="J3706">
        <v>0</v>
      </c>
      <c r="K3706">
        <v>0</v>
      </c>
      <c r="L3706">
        <v>0</v>
      </c>
      <c r="M3706">
        <v>0</v>
      </c>
    </row>
    <row r="3707" spans="1:13">
      <c r="A3707" t="s">
        <v>49</v>
      </c>
      <c r="B3707" s="158">
        <v>45969</v>
      </c>
      <c r="C3707">
        <v>0</v>
      </c>
      <c r="D3707">
        <v>0</v>
      </c>
      <c r="E3707">
        <v>0</v>
      </c>
      <c r="F3707">
        <v>0</v>
      </c>
      <c r="G3707">
        <v>0</v>
      </c>
      <c r="H3707">
        <v>0</v>
      </c>
      <c r="I3707">
        <v>0</v>
      </c>
      <c r="J3707">
        <v>0</v>
      </c>
      <c r="K3707">
        <v>0</v>
      </c>
      <c r="L3707">
        <v>0</v>
      </c>
      <c r="M3707">
        <v>0</v>
      </c>
    </row>
    <row r="3708" spans="1:13">
      <c r="A3708" t="s">
        <v>49</v>
      </c>
      <c r="B3708" s="158">
        <v>45970</v>
      </c>
      <c r="C3708">
        <v>0</v>
      </c>
      <c r="D3708">
        <v>0</v>
      </c>
      <c r="E3708">
        <v>0</v>
      </c>
      <c r="F3708">
        <v>0</v>
      </c>
      <c r="G3708">
        <v>0</v>
      </c>
      <c r="H3708">
        <v>0</v>
      </c>
      <c r="I3708">
        <v>0</v>
      </c>
      <c r="J3708">
        <v>0</v>
      </c>
      <c r="K3708">
        <v>0</v>
      </c>
      <c r="L3708">
        <v>0</v>
      </c>
      <c r="M3708">
        <v>0</v>
      </c>
    </row>
    <row r="3709" spans="1:13">
      <c r="A3709" t="s">
        <v>49</v>
      </c>
      <c r="B3709" s="158">
        <v>45971</v>
      </c>
      <c r="C3709">
        <v>0</v>
      </c>
      <c r="D3709">
        <v>0</v>
      </c>
      <c r="E3709">
        <v>0</v>
      </c>
      <c r="F3709">
        <v>0</v>
      </c>
      <c r="G3709">
        <v>0</v>
      </c>
      <c r="H3709">
        <v>0</v>
      </c>
      <c r="I3709">
        <v>0</v>
      </c>
      <c r="J3709">
        <v>0</v>
      </c>
      <c r="K3709">
        <v>0</v>
      </c>
      <c r="L3709">
        <v>0</v>
      </c>
      <c r="M3709">
        <v>0</v>
      </c>
    </row>
    <row r="3710" spans="1:13">
      <c r="A3710" t="s">
        <v>49</v>
      </c>
      <c r="B3710" s="158">
        <v>45972</v>
      </c>
      <c r="C3710">
        <v>0</v>
      </c>
      <c r="D3710">
        <v>0</v>
      </c>
      <c r="E3710">
        <v>0</v>
      </c>
      <c r="F3710">
        <v>0</v>
      </c>
      <c r="G3710">
        <v>0</v>
      </c>
      <c r="H3710">
        <v>0</v>
      </c>
      <c r="I3710">
        <v>0</v>
      </c>
      <c r="J3710">
        <v>0</v>
      </c>
      <c r="K3710">
        <v>0</v>
      </c>
      <c r="L3710">
        <v>0</v>
      </c>
      <c r="M3710">
        <v>0</v>
      </c>
    </row>
    <row r="3711" spans="1:13">
      <c r="A3711" t="s">
        <v>49</v>
      </c>
      <c r="B3711" s="158">
        <v>45973</v>
      </c>
      <c r="C3711">
        <v>0</v>
      </c>
      <c r="D3711">
        <v>0</v>
      </c>
      <c r="E3711">
        <v>0</v>
      </c>
      <c r="F3711">
        <v>0</v>
      </c>
      <c r="G3711">
        <v>0</v>
      </c>
      <c r="H3711">
        <v>0</v>
      </c>
      <c r="I3711">
        <v>0</v>
      </c>
      <c r="J3711">
        <v>0</v>
      </c>
      <c r="K3711">
        <v>0</v>
      </c>
      <c r="L3711">
        <v>0</v>
      </c>
      <c r="M3711">
        <v>0</v>
      </c>
    </row>
    <row r="3712" spans="1:13">
      <c r="A3712" t="s">
        <v>49</v>
      </c>
      <c r="B3712" s="158">
        <v>45974</v>
      </c>
      <c r="C3712">
        <v>0</v>
      </c>
      <c r="D3712">
        <v>0</v>
      </c>
      <c r="E3712">
        <v>0</v>
      </c>
      <c r="F3712">
        <v>0</v>
      </c>
      <c r="G3712">
        <v>0</v>
      </c>
      <c r="H3712">
        <v>0</v>
      </c>
      <c r="I3712">
        <v>0</v>
      </c>
      <c r="J3712">
        <v>0</v>
      </c>
      <c r="K3712">
        <v>0</v>
      </c>
      <c r="L3712">
        <v>0</v>
      </c>
      <c r="M3712">
        <v>0</v>
      </c>
    </row>
    <row r="3713" spans="1:13">
      <c r="A3713" t="s">
        <v>49</v>
      </c>
      <c r="B3713" s="158">
        <v>45975</v>
      </c>
      <c r="C3713">
        <v>0</v>
      </c>
      <c r="D3713">
        <v>0</v>
      </c>
      <c r="E3713">
        <v>0</v>
      </c>
      <c r="F3713">
        <v>0</v>
      </c>
      <c r="G3713">
        <v>0</v>
      </c>
      <c r="H3713">
        <v>0</v>
      </c>
      <c r="I3713">
        <v>0</v>
      </c>
      <c r="J3713">
        <v>0</v>
      </c>
      <c r="K3713">
        <v>0</v>
      </c>
      <c r="L3713">
        <v>0</v>
      </c>
      <c r="M3713">
        <v>0</v>
      </c>
    </row>
    <row r="3714" spans="1:13">
      <c r="A3714" t="s">
        <v>49</v>
      </c>
      <c r="B3714" s="158">
        <v>45976</v>
      </c>
      <c r="C3714">
        <v>0</v>
      </c>
      <c r="D3714">
        <v>0</v>
      </c>
      <c r="E3714">
        <v>0</v>
      </c>
      <c r="F3714">
        <v>0</v>
      </c>
      <c r="G3714">
        <v>0</v>
      </c>
      <c r="H3714">
        <v>0</v>
      </c>
      <c r="I3714">
        <v>0</v>
      </c>
      <c r="J3714">
        <v>0</v>
      </c>
      <c r="K3714">
        <v>0</v>
      </c>
      <c r="L3714">
        <v>0</v>
      </c>
      <c r="M3714">
        <v>0</v>
      </c>
    </row>
    <row r="3715" spans="1:13">
      <c r="A3715" t="s">
        <v>49</v>
      </c>
      <c r="B3715" s="158">
        <v>45977</v>
      </c>
      <c r="C3715">
        <v>0</v>
      </c>
      <c r="D3715">
        <v>0</v>
      </c>
      <c r="E3715">
        <v>0</v>
      </c>
      <c r="F3715">
        <v>0</v>
      </c>
      <c r="G3715">
        <v>0</v>
      </c>
      <c r="H3715">
        <v>0</v>
      </c>
      <c r="I3715">
        <v>0</v>
      </c>
      <c r="J3715">
        <v>0</v>
      </c>
      <c r="K3715">
        <v>0</v>
      </c>
      <c r="L3715">
        <v>0</v>
      </c>
      <c r="M3715">
        <v>0</v>
      </c>
    </row>
    <row r="3716" spans="1:13">
      <c r="A3716" t="s">
        <v>49</v>
      </c>
      <c r="B3716" s="158">
        <v>45978</v>
      </c>
      <c r="C3716">
        <v>0</v>
      </c>
      <c r="D3716">
        <v>0</v>
      </c>
      <c r="E3716">
        <v>0</v>
      </c>
      <c r="F3716">
        <v>0</v>
      </c>
      <c r="G3716">
        <v>0</v>
      </c>
      <c r="H3716">
        <v>0</v>
      </c>
      <c r="I3716">
        <v>0</v>
      </c>
      <c r="J3716">
        <v>0</v>
      </c>
      <c r="K3716">
        <v>0</v>
      </c>
      <c r="L3716">
        <v>0</v>
      </c>
      <c r="M3716">
        <v>0</v>
      </c>
    </row>
    <row r="3717" spans="1:13">
      <c r="A3717" t="s">
        <v>49</v>
      </c>
      <c r="B3717" s="158">
        <v>45979</v>
      </c>
      <c r="C3717">
        <v>0</v>
      </c>
      <c r="D3717">
        <v>0</v>
      </c>
      <c r="E3717">
        <v>0</v>
      </c>
      <c r="F3717">
        <v>0</v>
      </c>
      <c r="G3717">
        <v>0</v>
      </c>
      <c r="H3717">
        <v>0</v>
      </c>
      <c r="I3717">
        <v>0</v>
      </c>
      <c r="J3717">
        <v>0</v>
      </c>
      <c r="K3717">
        <v>0</v>
      </c>
      <c r="L3717">
        <v>0</v>
      </c>
      <c r="M3717">
        <v>0</v>
      </c>
    </row>
    <row r="3718" spans="1:13">
      <c r="A3718" t="s">
        <v>49</v>
      </c>
      <c r="B3718" s="158">
        <v>45980</v>
      </c>
      <c r="C3718">
        <v>0</v>
      </c>
      <c r="D3718">
        <v>0</v>
      </c>
      <c r="E3718">
        <v>0</v>
      </c>
      <c r="F3718">
        <v>0</v>
      </c>
      <c r="G3718">
        <v>0</v>
      </c>
      <c r="H3718">
        <v>0</v>
      </c>
      <c r="I3718">
        <v>0</v>
      </c>
      <c r="J3718">
        <v>0</v>
      </c>
      <c r="K3718">
        <v>0</v>
      </c>
      <c r="L3718">
        <v>0</v>
      </c>
      <c r="M3718">
        <v>0</v>
      </c>
    </row>
    <row r="3719" spans="1:13">
      <c r="A3719" t="s">
        <v>49</v>
      </c>
      <c r="B3719" s="158">
        <v>45981</v>
      </c>
      <c r="C3719">
        <v>0</v>
      </c>
      <c r="D3719">
        <v>0</v>
      </c>
      <c r="E3719">
        <v>0</v>
      </c>
      <c r="F3719">
        <v>0</v>
      </c>
      <c r="G3719">
        <v>0</v>
      </c>
      <c r="H3719">
        <v>0</v>
      </c>
      <c r="I3719">
        <v>0</v>
      </c>
      <c r="J3719">
        <v>0</v>
      </c>
      <c r="K3719">
        <v>0</v>
      </c>
      <c r="L3719">
        <v>0</v>
      </c>
      <c r="M3719">
        <v>0</v>
      </c>
    </row>
    <row r="3720" spans="1:13">
      <c r="A3720" t="s">
        <v>49</v>
      </c>
      <c r="B3720" s="158">
        <v>45982</v>
      </c>
      <c r="C3720">
        <v>0</v>
      </c>
      <c r="D3720">
        <v>0</v>
      </c>
      <c r="E3720">
        <v>0</v>
      </c>
      <c r="F3720">
        <v>0</v>
      </c>
      <c r="G3720">
        <v>0</v>
      </c>
      <c r="H3720">
        <v>0</v>
      </c>
      <c r="I3720">
        <v>0</v>
      </c>
      <c r="J3720">
        <v>0</v>
      </c>
      <c r="K3720">
        <v>0</v>
      </c>
      <c r="L3720">
        <v>0</v>
      </c>
      <c r="M3720">
        <v>0</v>
      </c>
    </row>
    <row r="3721" spans="1:13">
      <c r="A3721" t="s">
        <v>49</v>
      </c>
      <c r="B3721" s="158">
        <v>45983</v>
      </c>
      <c r="C3721">
        <v>0</v>
      </c>
      <c r="D3721">
        <v>0</v>
      </c>
      <c r="E3721">
        <v>0</v>
      </c>
      <c r="F3721">
        <v>0</v>
      </c>
      <c r="G3721">
        <v>0</v>
      </c>
      <c r="H3721">
        <v>0</v>
      </c>
      <c r="I3721">
        <v>0</v>
      </c>
      <c r="J3721">
        <v>0</v>
      </c>
      <c r="K3721">
        <v>0</v>
      </c>
      <c r="L3721">
        <v>0</v>
      </c>
      <c r="M3721">
        <v>0</v>
      </c>
    </row>
    <row r="3722" spans="1:13">
      <c r="A3722" t="s">
        <v>49</v>
      </c>
      <c r="B3722" s="158">
        <v>45984</v>
      </c>
      <c r="C3722">
        <v>0</v>
      </c>
      <c r="D3722">
        <v>0</v>
      </c>
      <c r="E3722">
        <v>0</v>
      </c>
      <c r="F3722">
        <v>0</v>
      </c>
      <c r="G3722">
        <v>0</v>
      </c>
      <c r="H3722">
        <v>0</v>
      </c>
      <c r="I3722">
        <v>0</v>
      </c>
      <c r="J3722">
        <v>0</v>
      </c>
      <c r="K3722">
        <v>0</v>
      </c>
      <c r="L3722">
        <v>0</v>
      </c>
      <c r="M3722">
        <v>0</v>
      </c>
    </row>
    <row r="3723" spans="1:13">
      <c r="A3723" t="s">
        <v>49</v>
      </c>
      <c r="B3723" s="158">
        <v>45985</v>
      </c>
      <c r="C3723">
        <v>0</v>
      </c>
      <c r="D3723">
        <v>0</v>
      </c>
      <c r="E3723">
        <v>0</v>
      </c>
      <c r="F3723">
        <v>0</v>
      </c>
      <c r="G3723">
        <v>0</v>
      </c>
      <c r="H3723">
        <v>0</v>
      </c>
      <c r="I3723">
        <v>0</v>
      </c>
      <c r="J3723">
        <v>0</v>
      </c>
      <c r="K3723">
        <v>0</v>
      </c>
      <c r="L3723">
        <v>0</v>
      </c>
      <c r="M3723">
        <v>0</v>
      </c>
    </row>
    <row r="3724" spans="1:13">
      <c r="A3724" t="s">
        <v>49</v>
      </c>
      <c r="B3724" s="158">
        <v>45986</v>
      </c>
      <c r="C3724">
        <v>0</v>
      </c>
      <c r="D3724">
        <v>0</v>
      </c>
      <c r="E3724">
        <v>0</v>
      </c>
      <c r="F3724">
        <v>0</v>
      </c>
      <c r="G3724">
        <v>0</v>
      </c>
      <c r="H3724">
        <v>0</v>
      </c>
      <c r="I3724">
        <v>0</v>
      </c>
      <c r="J3724">
        <v>0</v>
      </c>
      <c r="K3724">
        <v>0</v>
      </c>
      <c r="L3724">
        <v>0</v>
      </c>
      <c r="M3724">
        <v>0</v>
      </c>
    </row>
    <row r="3725" spans="1:13">
      <c r="A3725" t="s">
        <v>49</v>
      </c>
      <c r="B3725" s="158">
        <v>45987</v>
      </c>
      <c r="C3725">
        <v>0</v>
      </c>
      <c r="D3725">
        <v>0</v>
      </c>
      <c r="E3725">
        <v>0</v>
      </c>
      <c r="F3725">
        <v>0</v>
      </c>
      <c r="G3725">
        <v>0</v>
      </c>
      <c r="H3725">
        <v>0</v>
      </c>
      <c r="I3725">
        <v>0</v>
      </c>
      <c r="J3725">
        <v>0</v>
      </c>
      <c r="K3725">
        <v>0</v>
      </c>
      <c r="L3725">
        <v>0</v>
      </c>
      <c r="M3725">
        <v>0</v>
      </c>
    </row>
    <row r="3726" spans="1:13">
      <c r="A3726" t="s">
        <v>49</v>
      </c>
      <c r="B3726" s="158">
        <v>45988</v>
      </c>
      <c r="C3726">
        <v>0</v>
      </c>
      <c r="D3726">
        <v>0</v>
      </c>
      <c r="E3726">
        <v>0</v>
      </c>
      <c r="F3726">
        <v>0</v>
      </c>
      <c r="G3726">
        <v>0</v>
      </c>
      <c r="H3726">
        <v>0</v>
      </c>
      <c r="I3726">
        <v>0</v>
      </c>
      <c r="J3726">
        <v>0</v>
      </c>
      <c r="K3726">
        <v>0</v>
      </c>
      <c r="L3726">
        <v>0</v>
      </c>
      <c r="M3726">
        <v>0</v>
      </c>
    </row>
    <row r="3727" spans="1:13">
      <c r="A3727" t="s">
        <v>49</v>
      </c>
      <c r="B3727" s="158">
        <v>45989</v>
      </c>
      <c r="C3727">
        <v>0</v>
      </c>
      <c r="D3727">
        <v>0</v>
      </c>
      <c r="E3727">
        <v>0</v>
      </c>
      <c r="F3727">
        <v>0</v>
      </c>
      <c r="G3727">
        <v>0</v>
      </c>
      <c r="H3727">
        <v>0</v>
      </c>
      <c r="I3727">
        <v>0</v>
      </c>
      <c r="J3727">
        <v>0</v>
      </c>
      <c r="K3727">
        <v>0</v>
      </c>
      <c r="L3727">
        <v>0</v>
      </c>
      <c r="M3727">
        <v>0</v>
      </c>
    </row>
    <row r="3728" spans="1:13">
      <c r="A3728" t="s">
        <v>49</v>
      </c>
      <c r="B3728" s="158">
        <v>45990</v>
      </c>
      <c r="C3728">
        <v>0</v>
      </c>
      <c r="D3728">
        <v>0</v>
      </c>
      <c r="E3728">
        <v>0</v>
      </c>
      <c r="F3728">
        <v>0</v>
      </c>
      <c r="G3728">
        <v>0</v>
      </c>
      <c r="H3728">
        <v>0</v>
      </c>
      <c r="I3728">
        <v>0</v>
      </c>
      <c r="J3728">
        <v>0</v>
      </c>
      <c r="K3728">
        <v>0</v>
      </c>
      <c r="L3728">
        <v>0</v>
      </c>
      <c r="M3728">
        <v>0</v>
      </c>
    </row>
    <row r="3729" spans="1:13">
      <c r="A3729" t="s">
        <v>49</v>
      </c>
      <c r="B3729" s="158">
        <v>45991</v>
      </c>
      <c r="C3729">
        <v>0</v>
      </c>
      <c r="D3729">
        <v>0</v>
      </c>
      <c r="E3729">
        <v>0</v>
      </c>
      <c r="F3729">
        <v>0</v>
      </c>
      <c r="G3729">
        <v>0</v>
      </c>
      <c r="H3729">
        <v>0</v>
      </c>
      <c r="I3729">
        <v>0</v>
      </c>
      <c r="J3729">
        <v>0</v>
      </c>
      <c r="K3729">
        <v>0</v>
      </c>
      <c r="L3729">
        <v>0</v>
      </c>
      <c r="M3729">
        <v>0</v>
      </c>
    </row>
    <row r="3730" spans="1:13">
      <c r="A3730" t="s">
        <v>49</v>
      </c>
      <c r="B3730" s="158">
        <v>45992</v>
      </c>
      <c r="C3730">
        <v>0</v>
      </c>
      <c r="D3730">
        <v>0</v>
      </c>
      <c r="E3730">
        <v>0</v>
      </c>
      <c r="F3730">
        <v>0</v>
      </c>
      <c r="G3730">
        <v>0</v>
      </c>
      <c r="H3730">
        <v>0</v>
      </c>
      <c r="I3730">
        <v>0</v>
      </c>
      <c r="J3730">
        <v>0</v>
      </c>
      <c r="K3730">
        <v>0</v>
      </c>
      <c r="L3730">
        <v>0</v>
      </c>
      <c r="M3730">
        <v>0</v>
      </c>
    </row>
    <row r="3731" spans="1:13">
      <c r="A3731" t="s">
        <v>49</v>
      </c>
      <c r="B3731" s="158">
        <v>45993</v>
      </c>
      <c r="C3731">
        <v>0</v>
      </c>
      <c r="D3731">
        <v>0</v>
      </c>
      <c r="E3731">
        <v>0</v>
      </c>
      <c r="F3731">
        <v>0</v>
      </c>
      <c r="G3731">
        <v>0</v>
      </c>
      <c r="H3731">
        <v>0</v>
      </c>
      <c r="I3731">
        <v>0</v>
      </c>
      <c r="J3731">
        <v>0</v>
      </c>
      <c r="K3731">
        <v>0</v>
      </c>
      <c r="L3731">
        <v>0</v>
      </c>
      <c r="M3731">
        <v>0</v>
      </c>
    </row>
    <row r="3732" spans="1:13">
      <c r="A3732" t="s">
        <v>49</v>
      </c>
      <c r="B3732" s="158">
        <v>45994</v>
      </c>
      <c r="C3732">
        <v>0</v>
      </c>
      <c r="D3732">
        <v>0</v>
      </c>
      <c r="E3732">
        <v>0</v>
      </c>
      <c r="F3732">
        <v>0</v>
      </c>
      <c r="G3732">
        <v>0</v>
      </c>
      <c r="H3732">
        <v>0</v>
      </c>
      <c r="I3732">
        <v>0</v>
      </c>
      <c r="J3732">
        <v>0</v>
      </c>
      <c r="K3732">
        <v>0</v>
      </c>
      <c r="L3732">
        <v>0</v>
      </c>
      <c r="M3732">
        <v>0</v>
      </c>
    </row>
    <row r="3733" spans="1:13">
      <c r="A3733" t="s">
        <v>49</v>
      </c>
      <c r="B3733" s="158">
        <v>45995</v>
      </c>
      <c r="C3733">
        <v>0</v>
      </c>
      <c r="D3733">
        <v>0</v>
      </c>
      <c r="E3733">
        <v>0</v>
      </c>
      <c r="F3733">
        <v>0</v>
      </c>
      <c r="G3733">
        <v>0</v>
      </c>
      <c r="H3733">
        <v>0</v>
      </c>
      <c r="I3733">
        <v>0</v>
      </c>
      <c r="J3733">
        <v>0</v>
      </c>
      <c r="K3733">
        <v>0</v>
      </c>
      <c r="L3733">
        <v>0</v>
      </c>
      <c r="M3733">
        <v>0</v>
      </c>
    </row>
    <row r="3734" spans="1:13">
      <c r="A3734" t="s">
        <v>49</v>
      </c>
      <c r="B3734" s="158">
        <v>45996</v>
      </c>
      <c r="C3734">
        <v>0</v>
      </c>
      <c r="D3734">
        <v>0</v>
      </c>
      <c r="E3734">
        <v>0</v>
      </c>
      <c r="F3734">
        <v>0</v>
      </c>
      <c r="G3734">
        <v>0</v>
      </c>
      <c r="H3734">
        <v>0</v>
      </c>
      <c r="I3734">
        <v>0</v>
      </c>
      <c r="J3734">
        <v>0</v>
      </c>
      <c r="K3734">
        <v>0</v>
      </c>
      <c r="L3734">
        <v>0</v>
      </c>
      <c r="M3734">
        <v>0</v>
      </c>
    </row>
    <row r="3735" spans="1:13">
      <c r="A3735" t="s">
        <v>49</v>
      </c>
      <c r="B3735" s="158">
        <v>45997</v>
      </c>
      <c r="C3735">
        <v>0</v>
      </c>
      <c r="D3735">
        <v>0</v>
      </c>
      <c r="E3735">
        <v>0</v>
      </c>
      <c r="F3735">
        <v>0</v>
      </c>
      <c r="G3735">
        <v>0</v>
      </c>
      <c r="H3735">
        <v>0</v>
      </c>
      <c r="I3735">
        <v>0</v>
      </c>
      <c r="J3735">
        <v>0</v>
      </c>
      <c r="K3735">
        <v>0</v>
      </c>
      <c r="L3735">
        <v>0</v>
      </c>
      <c r="M3735">
        <v>0</v>
      </c>
    </row>
    <row r="3736" spans="1:13">
      <c r="A3736" t="s">
        <v>49</v>
      </c>
      <c r="B3736" s="158">
        <v>45998</v>
      </c>
      <c r="C3736">
        <v>0</v>
      </c>
      <c r="D3736">
        <v>0</v>
      </c>
      <c r="E3736">
        <v>0</v>
      </c>
      <c r="F3736">
        <v>0</v>
      </c>
      <c r="G3736">
        <v>0</v>
      </c>
      <c r="H3736">
        <v>0</v>
      </c>
      <c r="I3736">
        <v>0</v>
      </c>
      <c r="J3736">
        <v>0</v>
      </c>
      <c r="K3736">
        <v>0</v>
      </c>
      <c r="L3736">
        <v>0</v>
      </c>
      <c r="M3736">
        <v>0</v>
      </c>
    </row>
    <row r="3737" spans="1:13">
      <c r="A3737" t="s">
        <v>49</v>
      </c>
      <c r="B3737" s="158">
        <v>45999</v>
      </c>
      <c r="C3737">
        <v>0</v>
      </c>
      <c r="D3737">
        <v>0</v>
      </c>
      <c r="E3737">
        <v>0</v>
      </c>
      <c r="F3737">
        <v>0</v>
      </c>
      <c r="G3737">
        <v>0</v>
      </c>
      <c r="H3737">
        <v>0</v>
      </c>
      <c r="I3737">
        <v>0</v>
      </c>
      <c r="J3737">
        <v>0</v>
      </c>
      <c r="K3737">
        <v>0</v>
      </c>
      <c r="L3737">
        <v>0</v>
      </c>
      <c r="M3737">
        <v>0</v>
      </c>
    </row>
    <row r="3738" spans="1:13">
      <c r="A3738" t="s">
        <v>49</v>
      </c>
      <c r="B3738" s="158">
        <v>46000</v>
      </c>
      <c r="C3738">
        <v>0</v>
      </c>
      <c r="D3738">
        <v>0</v>
      </c>
      <c r="E3738">
        <v>0</v>
      </c>
      <c r="F3738">
        <v>0</v>
      </c>
      <c r="G3738">
        <v>0</v>
      </c>
      <c r="H3738">
        <v>0</v>
      </c>
      <c r="I3738">
        <v>0</v>
      </c>
      <c r="J3738">
        <v>0</v>
      </c>
      <c r="K3738">
        <v>0</v>
      </c>
      <c r="L3738">
        <v>0</v>
      </c>
      <c r="M3738">
        <v>0</v>
      </c>
    </row>
    <row r="3739" spans="1:13">
      <c r="A3739" t="s">
        <v>49</v>
      </c>
      <c r="B3739" s="158">
        <v>46001</v>
      </c>
      <c r="C3739">
        <v>0</v>
      </c>
      <c r="D3739">
        <v>0</v>
      </c>
      <c r="E3739">
        <v>0</v>
      </c>
      <c r="F3739">
        <v>0</v>
      </c>
      <c r="G3739">
        <v>0</v>
      </c>
      <c r="H3739">
        <v>0</v>
      </c>
      <c r="I3739">
        <v>0</v>
      </c>
      <c r="J3739">
        <v>0</v>
      </c>
      <c r="K3739">
        <v>0</v>
      </c>
      <c r="L3739">
        <v>0</v>
      </c>
      <c r="M3739">
        <v>0</v>
      </c>
    </row>
    <row r="3740" spans="1:13">
      <c r="A3740" t="s">
        <v>49</v>
      </c>
      <c r="B3740" s="158">
        <v>46002</v>
      </c>
      <c r="C3740">
        <v>0</v>
      </c>
      <c r="D3740">
        <v>0</v>
      </c>
      <c r="E3740">
        <v>0</v>
      </c>
      <c r="F3740">
        <v>0</v>
      </c>
      <c r="G3740">
        <v>0</v>
      </c>
      <c r="H3740">
        <v>0</v>
      </c>
      <c r="I3740">
        <v>0</v>
      </c>
      <c r="J3740">
        <v>0</v>
      </c>
      <c r="K3740">
        <v>0</v>
      </c>
      <c r="L3740">
        <v>0</v>
      </c>
      <c r="M3740">
        <v>0</v>
      </c>
    </row>
    <row r="3741" spans="1:13">
      <c r="A3741" t="s">
        <v>49</v>
      </c>
      <c r="B3741" s="158">
        <v>46003</v>
      </c>
      <c r="C3741">
        <v>0</v>
      </c>
      <c r="D3741">
        <v>0</v>
      </c>
      <c r="E3741">
        <v>0</v>
      </c>
      <c r="F3741">
        <v>0</v>
      </c>
      <c r="G3741">
        <v>0</v>
      </c>
      <c r="H3741">
        <v>0</v>
      </c>
      <c r="I3741">
        <v>0</v>
      </c>
      <c r="J3741">
        <v>0</v>
      </c>
      <c r="K3741">
        <v>0</v>
      </c>
      <c r="L3741">
        <v>0</v>
      </c>
      <c r="M3741">
        <v>0</v>
      </c>
    </row>
    <row r="3742" spans="1:13">
      <c r="A3742" t="s">
        <v>49</v>
      </c>
      <c r="B3742" s="158">
        <v>46004</v>
      </c>
      <c r="C3742">
        <v>0</v>
      </c>
      <c r="D3742">
        <v>0</v>
      </c>
      <c r="E3742">
        <v>0</v>
      </c>
      <c r="F3742">
        <v>0</v>
      </c>
      <c r="G3742">
        <v>0</v>
      </c>
      <c r="H3742">
        <v>0</v>
      </c>
      <c r="I3742">
        <v>0</v>
      </c>
      <c r="J3742">
        <v>0</v>
      </c>
      <c r="K3742">
        <v>0</v>
      </c>
      <c r="L3742">
        <v>0</v>
      </c>
      <c r="M3742">
        <v>0</v>
      </c>
    </row>
    <row r="3743" spans="1:13">
      <c r="A3743" t="s">
        <v>49</v>
      </c>
      <c r="B3743" s="158">
        <v>46005</v>
      </c>
      <c r="C3743">
        <v>0</v>
      </c>
      <c r="D3743">
        <v>0</v>
      </c>
      <c r="E3743">
        <v>0</v>
      </c>
      <c r="F3743">
        <v>0</v>
      </c>
      <c r="G3743">
        <v>0</v>
      </c>
      <c r="H3743">
        <v>0</v>
      </c>
      <c r="I3743">
        <v>0</v>
      </c>
      <c r="J3743">
        <v>0</v>
      </c>
      <c r="K3743">
        <v>0</v>
      </c>
      <c r="L3743">
        <v>0</v>
      </c>
      <c r="M3743">
        <v>0</v>
      </c>
    </row>
    <row r="3744" spans="1:13">
      <c r="A3744" t="s">
        <v>49</v>
      </c>
      <c r="B3744" s="158">
        <v>46006</v>
      </c>
      <c r="C3744">
        <v>0</v>
      </c>
      <c r="D3744">
        <v>0</v>
      </c>
      <c r="E3744">
        <v>0</v>
      </c>
      <c r="F3744">
        <v>0</v>
      </c>
      <c r="G3744">
        <v>0</v>
      </c>
      <c r="H3744">
        <v>0</v>
      </c>
      <c r="I3744">
        <v>0</v>
      </c>
      <c r="J3744">
        <v>0</v>
      </c>
      <c r="K3744">
        <v>0</v>
      </c>
      <c r="L3744">
        <v>0</v>
      </c>
      <c r="M3744">
        <v>0</v>
      </c>
    </row>
    <row r="3745" spans="1:13">
      <c r="A3745" t="s">
        <v>49</v>
      </c>
      <c r="B3745" s="158">
        <v>46007</v>
      </c>
      <c r="C3745">
        <v>0</v>
      </c>
      <c r="D3745">
        <v>0</v>
      </c>
      <c r="E3745">
        <v>0</v>
      </c>
      <c r="F3745">
        <v>0</v>
      </c>
      <c r="G3745">
        <v>0</v>
      </c>
      <c r="H3745">
        <v>0</v>
      </c>
      <c r="I3745">
        <v>0</v>
      </c>
      <c r="J3745">
        <v>0</v>
      </c>
      <c r="K3745">
        <v>0</v>
      </c>
      <c r="L3745">
        <v>0</v>
      </c>
      <c r="M3745">
        <v>0</v>
      </c>
    </row>
    <row r="3746" spans="1:13">
      <c r="A3746" t="s">
        <v>49</v>
      </c>
      <c r="B3746" s="158">
        <v>46008</v>
      </c>
      <c r="C3746">
        <v>0</v>
      </c>
      <c r="D3746">
        <v>0</v>
      </c>
      <c r="E3746">
        <v>0</v>
      </c>
      <c r="F3746">
        <v>0</v>
      </c>
      <c r="G3746">
        <v>0</v>
      </c>
      <c r="H3746">
        <v>0</v>
      </c>
      <c r="I3746">
        <v>0</v>
      </c>
      <c r="J3746">
        <v>0</v>
      </c>
      <c r="K3746">
        <v>0</v>
      </c>
      <c r="L3746">
        <v>0</v>
      </c>
      <c r="M3746">
        <v>0</v>
      </c>
    </row>
    <row r="3747" spans="1:13">
      <c r="A3747" t="s">
        <v>49</v>
      </c>
      <c r="B3747" s="158">
        <v>46009</v>
      </c>
      <c r="C3747">
        <v>0</v>
      </c>
      <c r="D3747">
        <v>0</v>
      </c>
      <c r="E3747">
        <v>0</v>
      </c>
      <c r="F3747">
        <v>0</v>
      </c>
      <c r="G3747">
        <v>0</v>
      </c>
      <c r="H3747">
        <v>0</v>
      </c>
      <c r="I3747">
        <v>0</v>
      </c>
      <c r="J3747">
        <v>0</v>
      </c>
      <c r="K3747">
        <v>0</v>
      </c>
      <c r="L3747">
        <v>0</v>
      </c>
      <c r="M3747">
        <v>0</v>
      </c>
    </row>
    <row r="3748" spans="1:13">
      <c r="A3748" t="s">
        <v>49</v>
      </c>
      <c r="B3748" s="158">
        <v>46010</v>
      </c>
      <c r="C3748">
        <v>0</v>
      </c>
      <c r="D3748">
        <v>0</v>
      </c>
      <c r="E3748">
        <v>0</v>
      </c>
      <c r="F3748">
        <v>0</v>
      </c>
      <c r="G3748">
        <v>0</v>
      </c>
      <c r="H3748">
        <v>0</v>
      </c>
      <c r="I3748">
        <v>0</v>
      </c>
      <c r="J3748">
        <v>0</v>
      </c>
      <c r="K3748">
        <v>0</v>
      </c>
      <c r="L3748">
        <v>0</v>
      </c>
      <c r="M3748">
        <v>0</v>
      </c>
    </row>
    <row r="3749" spans="1:13">
      <c r="A3749" t="s">
        <v>49</v>
      </c>
      <c r="B3749" s="158">
        <v>46011</v>
      </c>
      <c r="C3749">
        <v>0</v>
      </c>
      <c r="D3749">
        <v>0</v>
      </c>
      <c r="E3749">
        <v>0</v>
      </c>
      <c r="F3749">
        <v>0</v>
      </c>
      <c r="G3749">
        <v>0</v>
      </c>
      <c r="H3749">
        <v>0</v>
      </c>
      <c r="I3749">
        <v>0</v>
      </c>
      <c r="J3749">
        <v>0</v>
      </c>
      <c r="K3749">
        <v>0</v>
      </c>
      <c r="L3749">
        <v>0</v>
      </c>
      <c r="M3749">
        <v>0</v>
      </c>
    </row>
    <row r="3750" spans="1:13">
      <c r="A3750" t="s">
        <v>49</v>
      </c>
      <c r="B3750" s="158">
        <v>46012</v>
      </c>
      <c r="C3750">
        <v>0</v>
      </c>
      <c r="D3750">
        <v>0</v>
      </c>
      <c r="E3750">
        <v>0</v>
      </c>
      <c r="F3750">
        <v>0</v>
      </c>
      <c r="G3750">
        <v>0</v>
      </c>
      <c r="H3750">
        <v>0</v>
      </c>
      <c r="I3750">
        <v>0</v>
      </c>
      <c r="J3750">
        <v>0</v>
      </c>
      <c r="K3750">
        <v>0</v>
      </c>
      <c r="L3750">
        <v>0</v>
      </c>
      <c r="M3750">
        <v>0</v>
      </c>
    </row>
    <row r="3751" spans="1:13">
      <c r="A3751" t="s">
        <v>49</v>
      </c>
      <c r="B3751" s="158">
        <v>46013</v>
      </c>
      <c r="C3751">
        <v>0</v>
      </c>
      <c r="D3751">
        <v>0</v>
      </c>
      <c r="E3751">
        <v>0</v>
      </c>
      <c r="F3751">
        <v>0</v>
      </c>
      <c r="G3751">
        <v>0</v>
      </c>
      <c r="H3751">
        <v>0</v>
      </c>
      <c r="I3751">
        <v>0</v>
      </c>
      <c r="J3751">
        <v>0</v>
      </c>
      <c r="K3751">
        <v>0</v>
      </c>
      <c r="L3751">
        <v>0</v>
      </c>
      <c r="M3751">
        <v>0</v>
      </c>
    </row>
    <row r="3752" spans="1:13">
      <c r="A3752" t="s">
        <v>49</v>
      </c>
      <c r="B3752" s="158">
        <v>46014</v>
      </c>
      <c r="C3752">
        <v>0</v>
      </c>
      <c r="D3752">
        <v>0</v>
      </c>
      <c r="E3752">
        <v>0</v>
      </c>
      <c r="F3752">
        <v>0</v>
      </c>
      <c r="G3752">
        <v>0</v>
      </c>
      <c r="H3752">
        <v>0</v>
      </c>
      <c r="I3752">
        <v>0</v>
      </c>
      <c r="J3752">
        <v>0</v>
      </c>
      <c r="K3752">
        <v>0</v>
      </c>
      <c r="L3752">
        <v>0</v>
      </c>
      <c r="M3752">
        <v>0</v>
      </c>
    </row>
    <row r="3753" spans="1:13">
      <c r="A3753" t="s">
        <v>49</v>
      </c>
      <c r="B3753" s="158">
        <v>46015</v>
      </c>
      <c r="C3753">
        <v>0</v>
      </c>
      <c r="D3753">
        <v>0</v>
      </c>
      <c r="E3753">
        <v>0</v>
      </c>
      <c r="F3753">
        <v>0</v>
      </c>
      <c r="G3753">
        <v>0</v>
      </c>
      <c r="H3753">
        <v>0</v>
      </c>
      <c r="I3753">
        <v>0</v>
      </c>
      <c r="J3753">
        <v>0</v>
      </c>
      <c r="K3753">
        <v>0</v>
      </c>
      <c r="L3753">
        <v>0</v>
      </c>
      <c r="M3753">
        <v>0</v>
      </c>
    </row>
    <row r="3754" spans="1:13">
      <c r="A3754" t="s">
        <v>49</v>
      </c>
      <c r="B3754" s="158">
        <v>46016</v>
      </c>
      <c r="C3754">
        <v>0</v>
      </c>
      <c r="D3754">
        <v>0</v>
      </c>
      <c r="E3754">
        <v>0</v>
      </c>
      <c r="F3754">
        <v>0</v>
      </c>
      <c r="G3754">
        <v>0</v>
      </c>
      <c r="H3754">
        <v>0</v>
      </c>
      <c r="I3754">
        <v>0</v>
      </c>
      <c r="J3754">
        <v>0</v>
      </c>
      <c r="K3754">
        <v>0</v>
      </c>
      <c r="L3754">
        <v>0</v>
      </c>
      <c r="M3754">
        <v>0</v>
      </c>
    </row>
    <row r="3755" spans="1:13">
      <c r="A3755" t="s">
        <v>49</v>
      </c>
      <c r="B3755" s="158">
        <v>46017</v>
      </c>
      <c r="C3755">
        <v>0</v>
      </c>
      <c r="D3755">
        <v>0</v>
      </c>
      <c r="E3755">
        <v>0</v>
      </c>
      <c r="F3755">
        <v>0</v>
      </c>
      <c r="G3755">
        <v>0</v>
      </c>
      <c r="H3755">
        <v>0</v>
      </c>
      <c r="I3755">
        <v>0</v>
      </c>
      <c r="J3755">
        <v>0</v>
      </c>
      <c r="K3755">
        <v>0</v>
      </c>
      <c r="L3755">
        <v>0</v>
      </c>
      <c r="M3755">
        <v>0</v>
      </c>
    </row>
    <row r="3756" spans="1:13">
      <c r="A3756" t="s">
        <v>49</v>
      </c>
      <c r="B3756" s="158">
        <v>46018</v>
      </c>
      <c r="C3756">
        <v>0</v>
      </c>
      <c r="D3756">
        <v>0</v>
      </c>
      <c r="E3756">
        <v>0</v>
      </c>
      <c r="F3756">
        <v>0</v>
      </c>
      <c r="G3756">
        <v>0</v>
      </c>
      <c r="H3756">
        <v>0</v>
      </c>
      <c r="I3756">
        <v>0</v>
      </c>
      <c r="J3756">
        <v>0</v>
      </c>
      <c r="K3756">
        <v>0</v>
      </c>
      <c r="L3756">
        <v>0</v>
      </c>
      <c r="M3756">
        <v>0</v>
      </c>
    </row>
    <row r="3757" spans="1:13">
      <c r="A3757" t="s">
        <v>49</v>
      </c>
      <c r="B3757" s="158">
        <v>46019</v>
      </c>
      <c r="C3757">
        <v>0</v>
      </c>
      <c r="D3757">
        <v>0</v>
      </c>
      <c r="E3757">
        <v>0</v>
      </c>
      <c r="F3757">
        <v>0</v>
      </c>
      <c r="G3757">
        <v>0</v>
      </c>
      <c r="H3757">
        <v>0</v>
      </c>
      <c r="I3757">
        <v>0</v>
      </c>
      <c r="J3757">
        <v>0</v>
      </c>
      <c r="K3757">
        <v>0</v>
      </c>
      <c r="L3757">
        <v>0</v>
      </c>
      <c r="M3757">
        <v>0</v>
      </c>
    </row>
    <row r="3758" spans="1:13">
      <c r="A3758" t="s">
        <v>49</v>
      </c>
      <c r="B3758" s="158">
        <v>46020</v>
      </c>
      <c r="C3758">
        <v>0</v>
      </c>
      <c r="D3758">
        <v>0</v>
      </c>
      <c r="E3758">
        <v>0</v>
      </c>
      <c r="F3758">
        <v>0</v>
      </c>
      <c r="G3758">
        <v>0</v>
      </c>
      <c r="H3758">
        <v>0</v>
      </c>
      <c r="I3758">
        <v>0</v>
      </c>
      <c r="J3758">
        <v>0</v>
      </c>
      <c r="K3758">
        <v>0</v>
      </c>
      <c r="L3758">
        <v>0</v>
      </c>
      <c r="M3758">
        <v>0</v>
      </c>
    </row>
    <row r="3759" spans="1:13">
      <c r="A3759" t="s">
        <v>49</v>
      </c>
      <c r="B3759" s="158">
        <v>46021</v>
      </c>
      <c r="C3759">
        <v>0</v>
      </c>
      <c r="D3759">
        <v>0</v>
      </c>
      <c r="E3759">
        <v>0</v>
      </c>
      <c r="F3759">
        <v>0</v>
      </c>
      <c r="G3759">
        <v>0</v>
      </c>
      <c r="H3759">
        <v>0</v>
      </c>
      <c r="I3759">
        <v>0</v>
      </c>
      <c r="J3759">
        <v>0</v>
      </c>
      <c r="K3759">
        <v>0</v>
      </c>
      <c r="L3759">
        <v>0</v>
      </c>
      <c r="M3759">
        <v>0</v>
      </c>
    </row>
    <row r="3760" spans="1:13">
      <c r="A3760" t="s">
        <v>49</v>
      </c>
      <c r="B3760" s="158">
        <v>46022</v>
      </c>
      <c r="C3760">
        <v>0</v>
      </c>
      <c r="D3760">
        <v>0</v>
      </c>
      <c r="E3760">
        <v>0</v>
      </c>
      <c r="F3760">
        <v>0</v>
      </c>
      <c r="G3760">
        <v>0</v>
      </c>
      <c r="H3760">
        <v>0</v>
      </c>
      <c r="I3760">
        <v>0</v>
      </c>
      <c r="J3760">
        <v>0</v>
      </c>
      <c r="K3760">
        <v>0</v>
      </c>
      <c r="L3760">
        <v>0</v>
      </c>
      <c r="M3760">
        <v>0</v>
      </c>
    </row>
    <row r="3761" spans="1:13">
      <c r="A3761" t="s">
        <v>50</v>
      </c>
      <c r="B3761" s="158" cm="1">
        <f t="array" ref="B3761:M3859">+'ANTONIA GIL'!A5:L103</f>
        <v>45924</v>
      </c>
      <c r="C3761">
        <v>0</v>
      </c>
      <c r="D3761">
        <v>0</v>
      </c>
      <c r="E3761">
        <v>51</v>
      </c>
      <c r="F3761">
        <v>0</v>
      </c>
      <c r="G3761">
        <v>0</v>
      </c>
      <c r="H3761">
        <v>0</v>
      </c>
      <c r="I3761">
        <v>0</v>
      </c>
      <c r="J3761">
        <v>0</v>
      </c>
      <c r="K3761">
        <v>0</v>
      </c>
      <c r="L3761">
        <v>0</v>
      </c>
      <c r="M3761" t="str">
        <v>SE REMITE DE PROYECTO MEN
INICIA PROYECTO MINDEF
CURVA DE APRENDIZAJE
PROCESO FUID
GAVETA 4</v>
      </c>
    </row>
    <row r="3762" spans="1:13">
      <c r="A3762" t="s">
        <v>50</v>
      </c>
      <c r="B3762" s="158">
        <v>45925</v>
      </c>
      <c r="C3762">
        <v>0</v>
      </c>
      <c r="D3762">
        <v>0</v>
      </c>
      <c r="E3762">
        <v>144</v>
      </c>
      <c r="F3762">
        <v>0</v>
      </c>
      <c r="G3762">
        <v>0</v>
      </c>
      <c r="H3762">
        <v>0</v>
      </c>
      <c r="I3762">
        <v>0</v>
      </c>
      <c r="J3762">
        <v>0</v>
      </c>
      <c r="K3762">
        <v>0</v>
      </c>
      <c r="L3762">
        <v>0</v>
      </c>
      <c r="M3762" t="str">
        <v>GAVETA 4</v>
      </c>
    </row>
    <row r="3763" spans="1:13">
      <c r="A3763" t="s">
        <v>50</v>
      </c>
      <c r="B3763" s="158">
        <v>45926</v>
      </c>
      <c r="C3763">
        <v>0</v>
      </c>
      <c r="D3763">
        <v>0</v>
      </c>
      <c r="E3763">
        <v>173</v>
      </c>
      <c r="F3763">
        <v>0</v>
      </c>
      <c r="G3763">
        <v>0</v>
      </c>
      <c r="H3763">
        <v>0</v>
      </c>
      <c r="I3763">
        <v>0</v>
      </c>
      <c r="J3763">
        <v>0</v>
      </c>
      <c r="K3763">
        <v>0</v>
      </c>
      <c r="L3763">
        <v>0</v>
      </c>
      <c r="M3763" t="str">
        <v>GAVETA 4</v>
      </c>
    </row>
    <row r="3764" spans="1:13">
      <c r="A3764" t="s">
        <v>50</v>
      </c>
      <c r="B3764" s="158">
        <v>45927</v>
      </c>
      <c r="C3764">
        <v>0</v>
      </c>
      <c r="D3764">
        <v>0</v>
      </c>
      <c r="E3764">
        <v>0</v>
      </c>
      <c r="F3764">
        <v>0</v>
      </c>
      <c r="G3764">
        <v>0</v>
      </c>
      <c r="H3764">
        <v>0</v>
      </c>
      <c r="I3764">
        <v>0</v>
      </c>
      <c r="J3764">
        <v>0</v>
      </c>
      <c r="K3764">
        <v>0</v>
      </c>
      <c r="L3764">
        <v>0</v>
      </c>
      <c r="M3764">
        <v>0</v>
      </c>
    </row>
    <row r="3765" spans="1:13">
      <c r="A3765" t="s">
        <v>50</v>
      </c>
      <c r="B3765" s="158">
        <v>45928</v>
      </c>
      <c r="C3765">
        <v>0</v>
      </c>
      <c r="D3765">
        <v>0</v>
      </c>
      <c r="E3765">
        <v>0</v>
      </c>
      <c r="F3765">
        <v>0</v>
      </c>
      <c r="G3765">
        <v>0</v>
      </c>
      <c r="H3765">
        <v>0</v>
      </c>
      <c r="I3765">
        <v>0</v>
      </c>
      <c r="J3765">
        <v>0</v>
      </c>
      <c r="K3765">
        <v>0</v>
      </c>
      <c r="L3765">
        <v>0</v>
      </c>
      <c r="M3765">
        <v>0</v>
      </c>
    </row>
    <row r="3766" spans="1:13">
      <c r="A3766" t="s">
        <v>50</v>
      </c>
      <c r="B3766" s="158">
        <v>45929</v>
      </c>
      <c r="C3766">
        <v>0</v>
      </c>
      <c r="D3766">
        <v>0</v>
      </c>
      <c r="E3766">
        <v>201</v>
      </c>
      <c r="F3766">
        <v>0</v>
      </c>
      <c r="G3766">
        <v>0</v>
      </c>
      <c r="H3766">
        <v>0</v>
      </c>
      <c r="I3766">
        <v>0</v>
      </c>
      <c r="J3766">
        <v>0</v>
      </c>
      <c r="K3766">
        <v>0</v>
      </c>
      <c r="L3766">
        <v>0</v>
      </c>
      <c r="M3766" t="str">
        <v>GAVETA 4 Y 11</v>
      </c>
    </row>
    <row r="3767" spans="1:13">
      <c r="A3767" t="s">
        <v>50</v>
      </c>
      <c r="B3767" s="158">
        <v>45930</v>
      </c>
      <c r="C3767">
        <v>0</v>
      </c>
      <c r="D3767">
        <v>0</v>
      </c>
      <c r="E3767">
        <v>200</v>
      </c>
      <c r="F3767">
        <v>0</v>
      </c>
      <c r="G3767">
        <v>0</v>
      </c>
      <c r="H3767">
        <v>0</v>
      </c>
      <c r="I3767">
        <v>0</v>
      </c>
      <c r="J3767">
        <v>0</v>
      </c>
      <c r="K3767">
        <v>0</v>
      </c>
      <c r="L3767">
        <v>0</v>
      </c>
      <c r="M3767" t="str">
        <v>GAVETA 11</v>
      </c>
    </row>
    <row r="3768" spans="1:13">
      <c r="A3768" t="s">
        <v>50</v>
      </c>
      <c r="B3768" s="158">
        <v>45931</v>
      </c>
      <c r="C3768">
        <v>0</v>
      </c>
      <c r="D3768">
        <v>0</v>
      </c>
      <c r="E3768">
        <v>175</v>
      </c>
      <c r="F3768">
        <v>0</v>
      </c>
      <c r="G3768">
        <v>0</v>
      </c>
      <c r="H3768">
        <v>0</v>
      </c>
      <c r="I3768">
        <v>0</v>
      </c>
      <c r="J3768">
        <v>0</v>
      </c>
      <c r="K3768">
        <v>0</v>
      </c>
      <c r="L3768">
        <v>0</v>
      </c>
      <c r="M3768" t="str">
        <v>GAVETA 11 Y 18</v>
      </c>
    </row>
    <row r="3769" spans="1:13">
      <c r="A3769" t="s">
        <v>50</v>
      </c>
      <c r="B3769" s="158">
        <v>45932</v>
      </c>
      <c r="C3769">
        <v>0</v>
      </c>
      <c r="D3769">
        <v>0</v>
      </c>
      <c r="E3769">
        <v>209</v>
      </c>
      <c r="F3769">
        <v>0</v>
      </c>
      <c r="G3769">
        <v>0</v>
      </c>
      <c r="H3769">
        <v>0</v>
      </c>
      <c r="I3769">
        <v>0</v>
      </c>
      <c r="J3769">
        <v>0</v>
      </c>
      <c r="K3769">
        <v>0</v>
      </c>
      <c r="L3769">
        <v>0</v>
      </c>
      <c r="M3769" t="str">
        <v>GAVETA 18</v>
      </c>
    </row>
    <row r="3770" spans="1:13">
      <c r="A3770" t="s">
        <v>50</v>
      </c>
      <c r="B3770" s="158">
        <v>45933</v>
      </c>
      <c r="C3770">
        <v>0</v>
      </c>
      <c r="D3770">
        <v>0</v>
      </c>
      <c r="E3770">
        <v>177</v>
      </c>
      <c r="F3770">
        <v>0</v>
      </c>
      <c r="G3770">
        <v>0</v>
      </c>
      <c r="H3770">
        <v>0</v>
      </c>
      <c r="I3770">
        <v>0</v>
      </c>
      <c r="J3770">
        <v>0</v>
      </c>
      <c r="K3770">
        <v>0</v>
      </c>
      <c r="L3770">
        <v>0</v>
      </c>
      <c r="M3770" t="str">
        <v>GAVETA 18</v>
      </c>
    </row>
    <row r="3771" spans="1:13">
      <c r="A3771" t="s">
        <v>50</v>
      </c>
      <c r="B3771" s="158">
        <v>45934</v>
      </c>
      <c r="C3771">
        <v>0</v>
      </c>
      <c r="D3771">
        <v>0</v>
      </c>
      <c r="E3771">
        <v>0</v>
      </c>
      <c r="F3771">
        <v>0</v>
      </c>
      <c r="G3771">
        <v>0</v>
      </c>
      <c r="H3771">
        <v>0</v>
      </c>
      <c r="I3771">
        <v>0</v>
      </c>
      <c r="J3771">
        <v>0</v>
      </c>
      <c r="K3771">
        <v>0</v>
      </c>
      <c r="L3771">
        <v>0</v>
      </c>
      <c r="M3771">
        <v>0</v>
      </c>
    </row>
    <row r="3772" spans="1:13">
      <c r="A3772" t="s">
        <v>50</v>
      </c>
      <c r="B3772" s="158">
        <v>45935</v>
      </c>
      <c r="C3772">
        <v>0</v>
      </c>
      <c r="D3772">
        <v>0</v>
      </c>
      <c r="E3772">
        <v>0</v>
      </c>
      <c r="F3772">
        <v>0</v>
      </c>
      <c r="G3772">
        <v>0</v>
      </c>
      <c r="H3772">
        <v>0</v>
      </c>
      <c r="I3772">
        <v>0</v>
      </c>
      <c r="J3772">
        <v>0</v>
      </c>
      <c r="K3772">
        <v>0</v>
      </c>
      <c r="L3772">
        <v>0</v>
      </c>
      <c r="M3772">
        <v>0</v>
      </c>
    </row>
    <row r="3773" spans="1:13">
      <c r="A3773" t="s">
        <v>50</v>
      </c>
      <c r="B3773" s="158">
        <v>45936</v>
      </c>
      <c r="C3773">
        <v>0</v>
      </c>
      <c r="D3773">
        <v>0</v>
      </c>
      <c r="E3773">
        <v>245</v>
      </c>
      <c r="F3773">
        <v>0</v>
      </c>
      <c r="G3773">
        <v>0</v>
      </c>
      <c r="H3773">
        <v>0</v>
      </c>
      <c r="I3773">
        <v>0</v>
      </c>
      <c r="J3773">
        <v>0</v>
      </c>
      <c r="K3773">
        <v>0</v>
      </c>
      <c r="L3773">
        <v>0</v>
      </c>
      <c r="M3773" t="str">
        <v>GAVETA 18</v>
      </c>
    </row>
    <row r="3774" spans="1:13">
      <c r="A3774" t="s">
        <v>50</v>
      </c>
      <c r="B3774" s="158">
        <v>45937</v>
      </c>
      <c r="C3774">
        <v>0</v>
      </c>
      <c r="D3774">
        <v>0</v>
      </c>
      <c r="E3774">
        <v>272</v>
      </c>
      <c r="F3774">
        <v>0</v>
      </c>
      <c r="G3774">
        <v>0</v>
      </c>
      <c r="H3774">
        <v>0</v>
      </c>
      <c r="I3774">
        <v>0</v>
      </c>
      <c r="J3774">
        <v>0</v>
      </c>
      <c r="K3774">
        <v>0</v>
      </c>
      <c r="L3774">
        <v>0</v>
      </c>
      <c r="M3774" t="str">
        <v>GAVETA 18</v>
      </c>
    </row>
    <row r="3775" spans="1:13">
      <c r="A3775" t="s">
        <v>50</v>
      </c>
      <c r="B3775" s="158">
        <v>45938</v>
      </c>
      <c r="C3775">
        <v>0</v>
      </c>
      <c r="D3775">
        <v>0</v>
      </c>
      <c r="E3775">
        <v>263</v>
      </c>
      <c r="F3775">
        <v>0</v>
      </c>
      <c r="G3775">
        <v>0</v>
      </c>
      <c r="H3775">
        <v>0</v>
      </c>
      <c r="I3775">
        <v>0</v>
      </c>
      <c r="J3775">
        <v>0</v>
      </c>
      <c r="K3775">
        <v>0</v>
      </c>
      <c r="L3775">
        <v>0</v>
      </c>
      <c r="M3775" t="str">
        <v>GAVETA 18</v>
      </c>
    </row>
    <row r="3776" spans="1:13">
      <c r="A3776" t="s">
        <v>50</v>
      </c>
      <c r="B3776" s="158">
        <v>45939</v>
      </c>
      <c r="C3776">
        <v>0</v>
      </c>
      <c r="D3776">
        <v>0</v>
      </c>
      <c r="E3776">
        <v>256</v>
      </c>
      <c r="F3776">
        <v>0</v>
      </c>
      <c r="G3776">
        <v>0</v>
      </c>
      <c r="H3776">
        <v>0</v>
      </c>
      <c r="I3776">
        <v>0</v>
      </c>
      <c r="J3776">
        <v>0</v>
      </c>
      <c r="K3776">
        <v>0</v>
      </c>
      <c r="L3776">
        <v>0</v>
      </c>
      <c r="M3776" t="str">
        <v>GAVETA 18 Y 45</v>
      </c>
    </row>
    <row r="3777" spans="1:13">
      <c r="A3777" t="s">
        <v>50</v>
      </c>
      <c r="B3777" s="158">
        <v>45940</v>
      </c>
      <c r="C3777">
        <v>0</v>
      </c>
      <c r="D3777">
        <v>0</v>
      </c>
      <c r="E3777">
        <v>251</v>
      </c>
      <c r="F3777">
        <v>0</v>
      </c>
      <c r="G3777">
        <v>0</v>
      </c>
      <c r="H3777">
        <v>0</v>
      </c>
      <c r="I3777">
        <v>0</v>
      </c>
      <c r="J3777">
        <v>0</v>
      </c>
      <c r="K3777">
        <v>0</v>
      </c>
      <c r="L3777">
        <v>0</v>
      </c>
      <c r="M3777" t="str">
        <v>GAVETA 45</v>
      </c>
    </row>
    <row r="3778" spans="1:13">
      <c r="A3778" t="s">
        <v>50</v>
      </c>
      <c r="B3778" s="158">
        <v>45941</v>
      </c>
      <c r="C3778">
        <v>0</v>
      </c>
      <c r="D3778">
        <v>0</v>
      </c>
      <c r="E3778">
        <v>0</v>
      </c>
      <c r="F3778">
        <v>0</v>
      </c>
      <c r="G3778">
        <v>0</v>
      </c>
      <c r="H3778">
        <v>0</v>
      </c>
      <c r="I3778">
        <v>0</v>
      </c>
      <c r="J3778">
        <v>0</v>
      </c>
      <c r="K3778">
        <v>0</v>
      </c>
      <c r="L3778">
        <v>0</v>
      </c>
      <c r="M3778">
        <v>0</v>
      </c>
    </row>
    <row r="3779" spans="1:13">
      <c r="A3779" t="s">
        <v>50</v>
      </c>
      <c r="B3779" s="158">
        <v>45942</v>
      </c>
      <c r="C3779">
        <v>0</v>
      </c>
      <c r="D3779">
        <v>0</v>
      </c>
      <c r="E3779">
        <v>0</v>
      </c>
      <c r="F3779">
        <v>0</v>
      </c>
      <c r="G3779">
        <v>0</v>
      </c>
      <c r="H3779">
        <v>0</v>
      </c>
      <c r="I3779">
        <v>0</v>
      </c>
      <c r="J3779">
        <v>0</v>
      </c>
      <c r="K3779">
        <v>0</v>
      </c>
      <c r="L3779">
        <v>0</v>
      </c>
      <c r="M3779">
        <v>0</v>
      </c>
    </row>
    <row r="3780" spans="1:13">
      <c r="A3780" t="s">
        <v>50</v>
      </c>
      <c r="B3780" s="158">
        <v>45943</v>
      </c>
      <c r="C3780">
        <v>0</v>
      </c>
      <c r="D3780">
        <v>0</v>
      </c>
      <c r="E3780">
        <v>0</v>
      </c>
      <c r="F3780">
        <v>0</v>
      </c>
      <c r="G3780">
        <v>0</v>
      </c>
      <c r="H3780">
        <v>0</v>
      </c>
      <c r="I3780">
        <v>0</v>
      </c>
      <c r="J3780">
        <v>0</v>
      </c>
      <c r="K3780">
        <v>0</v>
      </c>
      <c r="L3780">
        <v>0</v>
      </c>
      <c r="M3780">
        <v>0</v>
      </c>
    </row>
    <row r="3781" spans="1:13">
      <c r="A3781" t="s">
        <v>50</v>
      </c>
      <c r="B3781" s="158">
        <v>45944</v>
      </c>
      <c r="C3781">
        <v>0</v>
      </c>
      <c r="D3781">
        <v>0</v>
      </c>
      <c r="E3781">
        <v>274</v>
      </c>
      <c r="F3781">
        <v>0</v>
      </c>
      <c r="G3781">
        <v>0</v>
      </c>
      <c r="H3781">
        <v>0</v>
      </c>
      <c r="I3781">
        <v>0</v>
      </c>
      <c r="J3781">
        <v>0</v>
      </c>
      <c r="K3781">
        <v>0</v>
      </c>
      <c r="L3781">
        <v>0</v>
      </c>
      <c r="M3781" t="str">
        <v>GAVETA 45</v>
      </c>
    </row>
    <row r="3782" spans="1:13">
      <c r="A3782" t="s">
        <v>50</v>
      </c>
      <c r="B3782" s="158">
        <v>45945</v>
      </c>
      <c r="C3782">
        <v>0</v>
      </c>
      <c r="D3782">
        <v>0</v>
      </c>
      <c r="E3782">
        <v>203</v>
      </c>
      <c r="F3782">
        <v>0</v>
      </c>
      <c r="G3782">
        <v>0</v>
      </c>
      <c r="H3782">
        <v>0</v>
      </c>
      <c r="I3782">
        <v>0</v>
      </c>
      <c r="J3782">
        <v>0</v>
      </c>
      <c r="K3782">
        <v>0</v>
      </c>
      <c r="L3782">
        <v>0</v>
      </c>
      <c r="M3782" t="str">
        <v>GAVETA 45</v>
      </c>
    </row>
    <row r="3783" spans="1:13">
      <c r="A3783" t="s">
        <v>50</v>
      </c>
      <c r="B3783" s="158">
        <v>45946</v>
      </c>
      <c r="C3783">
        <v>0</v>
      </c>
      <c r="D3783">
        <v>0</v>
      </c>
      <c r="E3783">
        <v>169</v>
      </c>
      <c r="F3783">
        <v>0</v>
      </c>
      <c r="G3783">
        <v>0</v>
      </c>
      <c r="H3783">
        <v>0</v>
      </c>
      <c r="I3783">
        <v>0</v>
      </c>
      <c r="J3783">
        <v>0</v>
      </c>
      <c r="K3783">
        <v>0</v>
      </c>
      <c r="L3783">
        <v>0</v>
      </c>
      <c r="M3783" t="str">
        <v>GAVETA 45</v>
      </c>
    </row>
    <row r="3784" spans="1:13">
      <c r="A3784" t="s">
        <v>50</v>
      </c>
      <c r="B3784" s="158">
        <v>45947</v>
      </c>
      <c r="C3784">
        <v>0</v>
      </c>
      <c r="D3784">
        <v>0</v>
      </c>
      <c r="E3784">
        <v>243</v>
      </c>
      <c r="F3784">
        <v>0</v>
      </c>
      <c r="G3784">
        <v>0</v>
      </c>
      <c r="H3784">
        <v>0</v>
      </c>
      <c r="I3784">
        <v>0</v>
      </c>
      <c r="J3784">
        <v>0</v>
      </c>
      <c r="K3784">
        <v>0</v>
      </c>
      <c r="L3784">
        <v>0</v>
      </c>
      <c r="M3784" t="str">
        <v>SE REALIZA SEGUIMIENTO CON CORTE AL 16/10/2025 EVIDENCIANDO UN SALDO PENDIENTE DE 637 REGISTROS FUID KARDEX EQUIVALENTES A 2.5 DIAS EN  META DE PRODUCCION
GAVETA 45 Y 70</v>
      </c>
    </row>
    <row r="3785" spans="1:13">
      <c r="A3785" t="s">
        <v>50</v>
      </c>
      <c r="B3785" s="158">
        <v>45948</v>
      </c>
      <c r="C3785">
        <v>0</v>
      </c>
      <c r="D3785">
        <v>0</v>
      </c>
      <c r="E3785">
        <v>0</v>
      </c>
      <c r="F3785">
        <v>0</v>
      </c>
      <c r="G3785">
        <v>0</v>
      </c>
      <c r="H3785">
        <v>0</v>
      </c>
      <c r="I3785">
        <v>0</v>
      </c>
      <c r="J3785">
        <v>0</v>
      </c>
      <c r="K3785">
        <v>0</v>
      </c>
      <c r="L3785">
        <v>0</v>
      </c>
      <c r="M3785">
        <v>0</v>
      </c>
    </row>
    <row r="3786" spans="1:13">
      <c r="A3786" t="s">
        <v>50</v>
      </c>
      <c r="B3786" s="158">
        <v>45949</v>
      </c>
      <c r="C3786">
        <v>0</v>
      </c>
      <c r="D3786">
        <v>0</v>
      </c>
      <c r="E3786">
        <v>0</v>
      </c>
      <c r="F3786">
        <v>0</v>
      </c>
      <c r="G3786">
        <v>0</v>
      </c>
      <c r="H3786">
        <v>0</v>
      </c>
      <c r="I3786">
        <v>0</v>
      </c>
      <c r="J3786">
        <v>0</v>
      </c>
      <c r="K3786">
        <v>0</v>
      </c>
      <c r="L3786">
        <v>0</v>
      </c>
      <c r="M3786">
        <v>0</v>
      </c>
    </row>
    <row r="3787" spans="1:13">
      <c r="A3787" t="s">
        <v>50</v>
      </c>
      <c r="B3787" s="158">
        <v>45950</v>
      </c>
      <c r="C3787">
        <v>0</v>
      </c>
      <c r="D3787">
        <v>0</v>
      </c>
      <c r="E3787">
        <v>260</v>
      </c>
      <c r="F3787">
        <v>0</v>
      </c>
      <c r="G3787">
        <v>0</v>
      </c>
      <c r="H3787">
        <v>0</v>
      </c>
      <c r="I3787">
        <v>0</v>
      </c>
      <c r="J3787">
        <v>0</v>
      </c>
      <c r="K3787">
        <v>0</v>
      </c>
      <c r="L3787">
        <v>0</v>
      </c>
      <c r="M3787" t="str">
        <v>GAVETA 70</v>
      </c>
    </row>
    <row r="3788" spans="1:13">
      <c r="A3788" t="s">
        <v>50</v>
      </c>
      <c r="B3788" s="158">
        <v>45951</v>
      </c>
      <c r="C3788">
        <v>0</v>
      </c>
      <c r="D3788">
        <v>0</v>
      </c>
      <c r="E3788">
        <v>260</v>
      </c>
      <c r="F3788">
        <v>0</v>
      </c>
      <c r="G3788">
        <v>0</v>
      </c>
      <c r="H3788">
        <v>0</v>
      </c>
      <c r="I3788">
        <v>0</v>
      </c>
      <c r="J3788">
        <v>0</v>
      </c>
      <c r="K3788">
        <v>0</v>
      </c>
      <c r="L3788">
        <v>0</v>
      </c>
      <c r="M3788" t="str">
        <v>GAVETA 70</v>
      </c>
    </row>
    <row r="3789" spans="1:13">
      <c r="A3789" t="s">
        <v>50</v>
      </c>
      <c r="B3789" s="158">
        <v>45952</v>
      </c>
      <c r="C3789">
        <v>0</v>
      </c>
      <c r="D3789">
        <v>0</v>
      </c>
      <c r="E3789">
        <v>260</v>
      </c>
      <c r="F3789">
        <v>0</v>
      </c>
      <c r="G3789">
        <v>0</v>
      </c>
      <c r="H3789">
        <v>0</v>
      </c>
      <c r="I3789">
        <v>0</v>
      </c>
      <c r="J3789">
        <v>0</v>
      </c>
      <c r="K3789">
        <v>0</v>
      </c>
      <c r="L3789">
        <v>0</v>
      </c>
      <c r="M3789" t="str">
        <v>GAVETA 70</v>
      </c>
    </row>
    <row r="3790" spans="1:13">
      <c r="A3790" t="s">
        <v>50</v>
      </c>
      <c r="B3790" s="158">
        <v>45953</v>
      </c>
      <c r="C3790">
        <v>0</v>
      </c>
      <c r="D3790">
        <v>0</v>
      </c>
      <c r="E3790">
        <v>260</v>
      </c>
      <c r="F3790">
        <v>0</v>
      </c>
      <c r="G3790">
        <v>0</v>
      </c>
      <c r="H3790">
        <v>0</v>
      </c>
      <c r="I3790">
        <v>0</v>
      </c>
      <c r="J3790">
        <v>0</v>
      </c>
      <c r="K3790">
        <v>0</v>
      </c>
      <c r="L3790">
        <v>0</v>
      </c>
      <c r="M3790" t="str">
        <v>GAVETA 70</v>
      </c>
    </row>
    <row r="3791" spans="1:13">
      <c r="A3791" t="s">
        <v>50</v>
      </c>
      <c r="B3791" s="158">
        <v>45954</v>
      </c>
      <c r="C3791">
        <v>0</v>
      </c>
      <c r="D3791">
        <v>0</v>
      </c>
      <c r="E3791">
        <v>261</v>
      </c>
      <c r="F3791">
        <v>0</v>
      </c>
      <c r="G3791">
        <v>0</v>
      </c>
      <c r="H3791">
        <v>0</v>
      </c>
      <c r="I3791">
        <v>0</v>
      </c>
      <c r="J3791">
        <v>0</v>
      </c>
      <c r="K3791">
        <v>0</v>
      </c>
      <c r="L3791">
        <v>0</v>
      </c>
      <c r="M3791" t="str">
        <v>GAVETA 70 Y 94</v>
      </c>
    </row>
    <row r="3792" spans="1:13">
      <c r="A3792" t="s">
        <v>50</v>
      </c>
      <c r="B3792" s="158">
        <v>45955</v>
      </c>
      <c r="C3792">
        <v>0</v>
      </c>
      <c r="D3792">
        <v>0</v>
      </c>
      <c r="E3792">
        <v>0</v>
      </c>
      <c r="F3792">
        <v>0</v>
      </c>
      <c r="G3792">
        <v>0</v>
      </c>
      <c r="H3792">
        <v>0</v>
      </c>
      <c r="I3792">
        <v>0</v>
      </c>
      <c r="J3792">
        <v>0</v>
      </c>
      <c r="K3792">
        <v>0</v>
      </c>
      <c r="L3792">
        <v>0</v>
      </c>
      <c r="M3792">
        <v>0</v>
      </c>
    </row>
    <row r="3793" spans="1:13">
      <c r="A3793" t="s">
        <v>50</v>
      </c>
      <c r="B3793" s="158">
        <v>45956</v>
      </c>
      <c r="C3793">
        <v>0</v>
      </c>
      <c r="D3793">
        <v>0</v>
      </c>
      <c r="E3793">
        <v>0</v>
      </c>
      <c r="F3793">
        <v>0</v>
      </c>
      <c r="G3793">
        <v>0</v>
      </c>
      <c r="H3793">
        <v>0</v>
      </c>
      <c r="I3793">
        <v>0</v>
      </c>
      <c r="J3793">
        <v>0</v>
      </c>
      <c r="K3793">
        <v>0</v>
      </c>
      <c r="L3793">
        <v>0</v>
      </c>
      <c r="M3793">
        <v>0</v>
      </c>
    </row>
    <row r="3794" spans="1:13">
      <c r="A3794" t="s">
        <v>50</v>
      </c>
      <c r="B3794" s="158">
        <v>45957</v>
      </c>
      <c r="C3794">
        <v>0</v>
      </c>
      <c r="D3794">
        <v>0</v>
      </c>
      <c r="E3794">
        <v>260</v>
      </c>
      <c r="F3794">
        <v>0</v>
      </c>
      <c r="G3794">
        <v>0</v>
      </c>
      <c r="H3794">
        <v>0</v>
      </c>
      <c r="I3794">
        <v>0</v>
      </c>
      <c r="J3794">
        <v>0</v>
      </c>
      <c r="K3794">
        <v>0</v>
      </c>
      <c r="L3794">
        <v>0</v>
      </c>
      <c r="M3794" t="str">
        <v>GAVETA 94</v>
      </c>
    </row>
    <row r="3795" spans="1:13">
      <c r="A3795" t="s">
        <v>50</v>
      </c>
      <c r="B3795" s="158">
        <v>45958</v>
      </c>
      <c r="C3795">
        <v>0</v>
      </c>
      <c r="D3795">
        <v>0</v>
      </c>
      <c r="E3795">
        <v>161</v>
      </c>
      <c r="F3795">
        <v>0</v>
      </c>
      <c r="G3795">
        <v>0</v>
      </c>
      <c r="H3795">
        <v>0</v>
      </c>
      <c r="I3795">
        <v>0</v>
      </c>
      <c r="J3795">
        <v>0</v>
      </c>
      <c r="K3795">
        <v>0</v>
      </c>
      <c r="L3795">
        <v>0</v>
      </c>
      <c r="M3795" t="str">
        <v>GAVETA 94
REUNION 1/2 DIA AGN</v>
      </c>
    </row>
    <row r="3796" spans="1:13">
      <c r="A3796" t="s">
        <v>50</v>
      </c>
      <c r="B3796" s="158">
        <v>45959</v>
      </c>
      <c r="C3796">
        <v>0</v>
      </c>
      <c r="D3796">
        <v>0</v>
      </c>
      <c r="E3796">
        <v>260</v>
      </c>
      <c r="F3796">
        <v>0</v>
      </c>
      <c r="G3796">
        <v>0</v>
      </c>
      <c r="H3796">
        <v>0</v>
      </c>
      <c r="I3796">
        <v>0</v>
      </c>
      <c r="J3796">
        <v>0</v>
      </c>
      <c r="K3796">
        <v>0</v>
      </c>
      <c r="L3796">
        <v>0</v>
      </c>
      <c r="M3796" t="str">
        <v>GAVETA 94
SE REALIZA SEGUIMIETNO CON CORTE AL 24 DE OCTUBRE, SE TOMA LA PRODUCCIÒN HASTA EL DIA 29 DE OCTUBRE PARA ENTREGA E INF.
SE ENCUENTRA AL DIA EN METAS DE PRODUCCIÒN PRESENTANDO UN SALDO A FAVOR DE 32 REGISTROS DE INVETNARIO KARDEX
PARA EL SIGUIENTE CORTE QUEDAN PRNDIENTES EN PRODUCCION LOS DIAS 27,28 Y 29 DE OCTUBRE.</v>
      </c>
    </row>
    <row r="3797" spans="1:13">
      <c r="A3797" t="s">
        <v>50</v>
      </c>
      <c r="B3797" s="158">
        <v>45960</v>
      </c>
      <c r="C3797">
        <v>0</v>
      </c>
      <c r="D3797">
        <v>0</v>
      </c>
      <c r="E3797">
        <v>140</v>
      </c>
      <c r="F3797">
        <v>0</v>
      </c>
      <c r="G3797">
        <v>0</v>
      </c>
      <c r="H3797">
        <v>0</v>
      </c>
      <c r="I3797">
        <v>0</v>
      </c>
      <c r="J3797">
        <v>0</v>
      </c>
      <c r="K3797">
        <v>0</v>
      </c>
      <c r="L3797">
        <v>0</v>
      </c>
      <c r="M3797" t="str">
        <v>GAVETA 94
1/2 DIA PARO TRANSPORTE</v>
      </c>
    </row>
    <row r="3798" spans="1:13">
      <c r="A3798" t="s">
        <v>50</v>
      </c>
      <c r="B3798" s="158">
        <v>45961</v>
      </c>
      <c r="C3798">
        <v>0</v>
      </c>
      <c r="D3798">
        <v>0</v>
      </c>
      <c r="E3798">
        <v>260</v>
      </c>
      <c r="F3798">
        <v>0</v>
      </c>
      <c r="G3798">
        <v>0</v>
      </c>
      <c r="H3798">
        <v>0</v>
      </c>
      <c r="I3798">
        <v>0</v>
      </c>
      <c r="J3798">
        <v>0</v>
      </c>
      <c r="K3798">
        <v>0</v>
      </c>
      <c r="L3798">
        <v>0</v>
      </c>
      <c r="M3798" t="str">
        <v>GAVETA 94</v>
      </c>
    </row>
    <row r="3799" spans="1:13">
      <c r="A3799" t="s">
        <v>50</v>
      </c>
      <c r="B3799" s="158">
        <v>45962</v>
      </c>
      <c r="C3799">
        <v>0</v>
      </c>
      <c r="D3799">
        <v>0</v>
      </c>
      <c r="E3799">
        <v>0</v>
      </c>
      <c r="F3799">
        <v>0</v>
      </c>
      <c r="G3799">
        <v>0</v>
      </c>
      <c r="H3799">
        <v>0</v>
      </c>
      <c r="I3799">
        <v>0</v>
      </c>
      <c r="J3799">
        <v>0</v>
      </c>
      <c r="K3799">
        <v>0</v>
      </c>
      <c r="L3799">
        <v>0</v>
      </c>
      <c r="M3799">
        <v>0</v>
      </c>
    </row>
    <row r="3800" spans="1:13">
      <c r="A3800" t="s">
        <v>50</v>
      </c>
      <c r="B3800" s="158">
        <v>45963</v>
      </c>
      <c r="C3800">
        <v>0</v>
      </c>
      <c r="D3800">
        <v>0</v>
      </c>
      <c r="E3800">
        <v>0</v>
      </c>
      <c r="F3800">
        <v>0</v>
      </c>
      <c r="G3800">
        <v>0</v>
      </c>
      <c r="H3800">
        <v>0</v>
      </c>
      <c r="I3800">
        <v>0</v>
      </c>
      <c r="J3800">
        <v>0</v>
      </c>
      <c r="K3800">
        <v>0</v>
      </c>
      <c r="L3800">
        <v>0</v>
      </c>
      <c r="M3800">
        <v>0</v>
      </c>
    </row>
    <row r="3801" spans="1:13">
      <c r="A3801" t="s">
        <v>50</v>
      </c>
      <c r="B3801" s="158">
        <v>45964</v>
      </c>
      <c r="C3801">
        <v>0</v>
      </c>
      <c r="D3801">
        <v>0</v>
      </c>
      <c r="E3801">
        <v>0</v>
      </c>
      <c r="F3801">
        <v>0</v>
      </c>
      <c r="G3801">
        <v>0</v>
      </c>
      <c r="H3801">
        <v>0</v>
      </c>
      <c r="I3801">
        <v>0</v>
      </c>
      <c r="J3801">
        <v>0</v>
      </c>
      <c r="K3801">
        <v>0</v>
      </c>
      <c r="L3801">
        <v>0</v>
      </c>
      <c r="M3801">
        <v>0</v>
      </c>
    </row>
    <row r="3802" spans="1:13">
      <c r="A3802" t="s">
        <v>50</v>
      </c>
      <c r="B3802" s="158">
        <v>45965</v>
      </c>
      <c r="C3802">
        <v>0</v>
      </c>
      <c r="D3802">
        <v>0</v>
      </c>
      <c r="E3802">
        <v>173</v>
      </c>
      <c r="F3802">
        <v>0</v>
      </c>
      <c r="G3802">
        <v>0</v>
      </c>
      <c r="H3802">
        <v>0</v>
      </c>
      <c r="I3802">
        <v>0</v>
      </c>
      <c r="J3802">
        <v>0</v>
      </c>
      <c r="K3802">
        <v>0</v>
      </c>
      <c r="L3802">
        <v>0</v>
      </c>
      <c r="M3802" t="str">
        <v>GAVETA 94</v>
      </c>
    </row>
    <row r="3803" spans="1:13">
      <c r="A3803" t="s">
        <v>50</v>
      </c>
      <c r="B3803" s="158">
        <v>45966</v>
      </c>
      <c r="C3803">
        <v>0</v>
      </c>
      <c r="D3803">
        <v>0</v>
      </c>
      <c r="E3803">
        <v>0</v>
      </c>
      <c r="F3803">
        <v>0</v>
      </c>
      <c r="G3803">
        <v>0</v>
      </c>
      <c r="H3803">
        <v>0</v>
      </c>
      <c r="I3803">
        <v>0</v>
      </c>
      <c r="J3803">
        <v>0</v>
      </c>
      <c r="K3803">
        <v>0</v>
      </c>
      <c r="L3803">
        <v>0</v>
      </c>
      <c r="M3803">
        <v>0</v>
      </c>
    </row>
    <row r="3804" spans="1:13">
      <c r="A3804" t="s">
        <v>50</v>
      </c>
      <c r="B3804" s="158">
        <v>45967</v>
      </c>
      <c r="C3804">
        <v>0</v>
      </c>
      <c r="D3804">
        <v>0</v>
      </c>
      <c r="E3804">
        <v>0</v>
      </c>
      <c r="F3804">
        <v>0</v>
      </c>
      <c r="G3804">
        <v>0</v>
      </c>
      <c r="H3804">
        <v>0</v>
      </c>
      <c r="I3804">
        <v>0</v>
      </c>
      <c r="J3804">
        <v>0</v>
      </c>
      <c r="K3804">
        <v>0</v>
      </c>
      <c r="L3804">
        <v>0</v>
      </c>
      <c r="M3804">
        <v>0</v>
      </c>
    </row>
    <row r="3805" spans="1:13">
      <c r="A3805" t="s">
        <v>50</v>
      </c>
      <c r="B3805" s="158">
        <v>45968</v>
      </c>
      <c r="C3805">
        <v>0</v>
      </c>
      <c r="D3805">
        <v>0</v>
      </c>
      <c r="E3805">
        <v>0</v>
      </c>
      <c r="F3805">
        <v>0</v>
      </c>
      <c r="G3805">
        <v>0</v>
      </c>
      <c r="H3805">
        <v>0</v>
      </c>
      <c r="I3805">
        <v>0</v>
      </c>
      <c r="J3805">
        <v>0</v>
      </c>
      <c r="K3805">
        <v>0</v>
      </c>
      <c r="L3805">
        <v>0</v>
      </c>
      <c r="M3805">
        <v>0</v>
      </c>
    </row>
    <row r="3806" spans="1:13">
      <c r="A3806" t="s">
        <v>50</v>
      </c>
      <c r="B3806" s="158">
        <v>45969</v>
      </c>
      <c r="C3806">
        <v>0</v>
      </c>
      <c r="D3806">
        <v>0</v>
      </c>
      <c r="E3806">
        <v>0</v>
      </c>
      <c r="F3806">
        <v>0</v>
      </c>
      <c r="G3806">
        <v>0</v>
      </c>
      <c r="H3806">
        <v>0</v>
      </c>
      <c r="I3806">
        <v>0</v>
      </c>
      <c r="J3806">
        <v>0</v>
      </c>
      <c r="K3806">
        <v>0</v>
      </c>
      <c r="L3806">
        <v>0</v>
      </c>
      <c r="M3806">
        <v>0</v>
      </c>
    </row>
    <row r="3807" spans="1:13">
      <c r="A3807" t="s">
        <v>50</v>
      </c>
      <c r="B3807" s="158">
        <v>45970</v>
      </c>
      <c r="C3807">
        <v>0</v>
      </c>
      <c r="D3807">
        <v>0</v>
      </c>
      <c r="E3807">
        <v>0</v>
      </c>
      <c r="F3807">
        <v>0</v>
      </c>
      <c r="G3807">
        <v>0</v>
      </c>
      <c r="H3807">
        <v>0</v>
      </c>
      <c r="I3807">
        <v>0</v>
      </c>
      <c r="J3807">
        <v>0</v>
      </c>
      <c r="K3807">
        <v>0</v>
      </c>
      <c r="L3807">
        <v>0</v>
      </c>
      <c r="M3807">
        <v>0</v>
      </c>
    </row>
    <row r="3808" spans="1:13">
      <c r="A3808" t="s">
        <v>50</v>
      </c>
      <c r="B3808" s="158">
        <v>45971</v>
      </c>
      <c r="C3808">
        <v>0</v>
      </c>
      <c r="D3808">
        <v>0</v>
      </c>
      <c r="E3808">
        <v>0</v>
      </c>
      <c r="F3808">
        <v>0</v>
      </c>
      <c r="G3808">
        <v>0</v>
      </c>
      <c r="H3808">
        <v>0</v>
      </c>
      <c r="I3808">
        <v>0</v>
      </c>
      <c r="J3808">
        <v>0</v>
      </c>
      <c r="K3808">
        <v>0</v>
      </c>
      <c r="L3808">
        <v>0</v>
      </c>
      <c r="M3808">
        <v>0</v>
      </c>
    </row>
    <row r="3809" spans="1:13">
      <c r="A3809" t="s">
        <v>50</v>
      </c>
      <c r="B3809" s="158">
        <v>45972</v>
      </c>
      <c r="C3809">
        <v>0</v>
      </c>
      <c r="D3809">
        <v>0</v>
      </c>
      <c r="E3809">
        <v>0</v>
      </c>
      <c r="F3809">
        <v>0</v>
      </c>
      <c r="G3809">
        <v>0</v>
      </c>
      <c r="H3809">
        <v>0</v>
      </c>
      <c r="I3809">
        <v>0</v>
      </c>
      <c r="J3809">
        <v>0</v>
      </c>
      <c r="K3809">
        <v>0</v>
      </c>
      <c r="L3809">
        <v>0</v>
      </c>
      <c r="M3809">
        <v>0</v>
      </c>
    </row>
    <row r="3810" spans="1:13">
      <c r="A3810" t="s">
        <v>50</v>
      </c>
      <c r="B3810" s="158">
        <v>45973</v>
      </c>
      <c r="C3810">
        <v>0</v>
      </c>
      <c r="D3810">
        <v>0</v>
      </c>
      <c r="E3810">
        <v>0</v>
      </c>
      <c r="F3810">
        <v>0</v>
      </c>
      <c r="G3810">
        <v>0</v>
      </c>
      <c r="H3810">
        <v>0</v>
      </c>
      <c r="I3810">
        <v>0</v>
      </c>
      <c r="J3810">
        <v>0</v>
      </c>
      <c r="K3810">
        <v>0</v>
      </c>
      <c r="L3810">
        <v>0</v>
      </c>
      <c r="M3810">
        <v>0</v>
      </c>
    </row>
    <row r="3811" spans="1:13">
      <c r="A3811" t="s">
        <v>50</v>
      </c>
      <c r="B3811" s="158">
        <v>45974</v>
      </c>
      <c r="C3811">
        <v>0</v>
      </c>
      <c r="D3811">
        <v>0</v>
      </c>
      <c r="E3811">
        <v>0</v>
      </c>
      <c r="F3811">
        <v>0</v>
      </c>
      <c r="G3811">
        <v>0</v>
      </c>
      <c r="H3811">
        <v>0</v>
      </c>
      <c r="I3811">
        <v>0</v>
      </c>
      <c r="J3811">
        <v>0</v>
      </c>
      <c r="K3811">
        <v>0</v>
      </c>
      <c r="L3811">
        <v>0</v>
      </c>
      <c r="M3811">
        <v>0</v>
      </c>
    </row>
    <row r="3812" spans="1:13">
      <c r="A3812" t="s">
        <v>50</v>
      </c>
      <c r="B3812" s="158">
        <v>45975</v>
      </c>
      <c r="C3812">
        <v>0</v>
      </c>
      <c r="D3812">
        <v>0</v>
      </c>
      <c r="E3812">
        <v>0</v>
      </c>
      <c r="F3812">
        <v>0</v>
      </c>
      <c r="G3812">
        <v>0</v>
      </c>
      <c r="H3812">
        <v>0</v>
      </c>
      <c r="I3812">
        <v>0</v>
      </c>
      <c r="J3812">
        <v>0</v>
      </c>
      <c r="K3812">
        <v>0</v>
      </c>
      <c r="L3812">
        <v>0</v>
      </c>
      <c r="M3812">
        <v>0</v>
      </c>
    </row>
    <row r="3813" spans="1:13">
      <c r="A3813" t="s">
        <v>50</v>
      </c>
      <c r="B3813" s="158">
        <v>45976</v>
      </c>
      <c r="C3813">
        <v>0</v>
      </c>
      <c r="D3813">
        <v>0</v>
      </c>
      <c r="E3813">
        <v>0</v>
      </c>
      <c r="F3813">
        <v>0</v>
      </c>
      <c r="G3813">
        <v>0</v>
      </c>
      <c r="H3813">
        <v>0</v>
      </c>
      <c r="I3813">
        <v>0</v>
      </c>
      <c r="J3813">
        <v>0</v>
      </c>
      <c r="K3813">
        <v>0</v>
      </c>
      <c r="L3813">
        <v>0</v>
      </c>
      <c r="M3813">
        <v>0</v>
      </c>
    </row>
    <row r="3814" spans="1:13">
      <c r="A3814" t="s">
        <v>50</v>
      </c>
      <c r="B3814" s="158">
        <v>45977</v>
      </c>
      <c r="C3814">
        <v>0</v>
      </c>
      <c r="D3814">
        <v>0</v>
      </c>
      <c r="E3814">
        <v>0</v>
      </c>
      <c r="F3814">
        <v>0</v>
      </c>
      <c r="G3814">
        <v>0</v>
      </c>
      <c r="H3814">
        <v>0</v>
      </c>
      <c r="I3814">
        <v>0</v>
      </c>
      <c r="J3814">
        <v>0</v>
      </c>
      <c r="K3814">
        <v>0</v>
      </c>
      <c r="L3814">
        <v>0</v>
      </c>
      <c r="M3814">
        <v>0</v>
      </c>
    </row>
    <row r="3815" spans="1:13">
      <c r="A3815" t="s">
        <v>50</v>
      </c>
      <c r="B3815" s="158">
        <v>45978</v>
      </c>
      <c r="C3815">
        <v>0</v>
      </c>
      <c r="D3815">
        <v>0</v>
      </c>
      <c r="E3815">
        <v>0</v>
      </c>
      <c r="F3815">
        <v>0</v>
      </c>
      <c r="G3815">
        <v>0</v>
      </c>
      <c r="H3815">
        <v>0</v>
      </c>
      <c r="I3815">
        <v>0</v>
      </c>
      <c r="J3815">
        <v>0</v>
      </c>
      <c r="K3815">
        <v>0</v>
      </c>
      <c r="L3815">
        <v>0</v>
      </c>
      <c r="M3815">
        <v>0</v>
      </c>
    </row>
    <row r="3816" spans="1:13">
      <c r="A3816" t="s">
        <v>50</v>
      </c>
      <c r="B3816" s="158">
        <v>45979</v>
      </c>
      <c r="C3816">
        <v>0</v>
      </c>
      <c r="D3816">
        <v>0</v>
      </c>
      <c r="E3816">
        <v>0</v>
      </c>
      <c r="F3816">
        <v>0</v>
      </c>
      <c r="G3816">
        <v>0</v>
      </c>
      <c r="H3816">
        <v>0</v>
      </c>
      <c r="I3816">
        <v>0</v>
      </c>
      <c r="J3816">
        <v>0</v>
      </c>
      <c r="K3816">
        <v>0</v>
      </c>
      <c r="L3816">
        <v>0</v>
      </c>
      <c r="M3816">
        <v>0</v>
      </c>
    </row>
    <row r="3817" spans="1:13">
      <c r="A3817" t="s">
        <v>50</v>
      </c>
      <c r="B3817" s="158">
        <v>45980</v>
      </c>
      <c r="C3817">
        <v>0</v>
      </c>
      <c r="D3817">
        <v>0</v>
      </c>
      <c r="E3817">
        <v>0</v>
      </c>
      <c r="F3817">
        <v>0</v>
      </c>
      <c r="G3817">
        <v>0</v>
      </c>
      <c r="H3817">
        <v>0</v>
      </c>
      <c r="I3817">
        <v>0</v>
      </c>
      <c r="J3817">
        <v>0</v>
      </c>
      <c r="K3817">
        <v>0</v>
      </c>
      <c r="L3817">
        <v>0</v>
      </c>
      <c r="M3817">
        <v>0</v>
      </c>
    </row>
    <row r="3818" spans="1:13">
      <c r="A3818" t="s">
        <v>50</v>
      </c>
      <c r="B3818" s="158">
        <v>45981</v>
      </c>
      <c r="C3818">
        <v>0</v>
      </c>
      <c r="D3818">
        <v>0</v>
      </c>
      <c r="E3818">
        <v>0</v>
      </c>
      <c r="F3818">
        <v>0</v>
      </c>
      <c r="G3818">
        <v>0</v>
      </c>
      <c r="H3818">
        <v>0</v>
      </c>
      <c r="I3818">
        <v>0</v>
      </c>
      <c r="J3818">
        <v>0</v>
      </c>
      <c r="K3818">
        <v>0</v>
      </c>
      <c r="L3818">
        <v>0</v>
      </c>
      <c r="M3818">
        <v>0</v>
      </c>
    </row>
    <row r="3819" spans="1:13">
      <c r="A3819" t="s">
        <v>50</v>
      </c>
      <c r="B3819" s="158">
        <v>45982</v>
      </c>
      <c r="C3819">
        <v>0</v>
      </c>
      <c r="D3819">
        <v>0</v>
      </c>
      <c r="E3819">
        <v>0</v>
      </c>
      <c r="F3819">
        <v>0</v>
      </c>
      <c r="G3819">
        <v>0</v>
      </c>
      <c r="H3819">
        <v>0</v>
      </c>
      <c r="I3819">
        <v>0</v>
      </c>
      <c r="J3819">
        <v>0</v>
      </c>
      <c r="K3819">
        <v>0</v>
      </c>
      <c r="L3819">
        <v>0</v>
      </c>
      <c r="M3819">
        <v>0</v>
      </c>
    </row>
    <row r="3820" spans="1:13">
      <c r="A3820" t="s">
        <v>50</v>
      </c>
      <c r="B3820" s="158">
        <v>45983</v>
      </c>
      <c r="C3820">
        <v>0</v>
      </c>
      <c r="D3820">
        <v>0</v>
      </c>
      <c r="E3820">
        <v>0</v>
      </c>
      <c r="F3820">
        <v>0</v>
      </c>
      <c r="G3820">
        <v>0</v>
      </c>
      <c r="H3820">
        <v>0</v>
      </c>
      <c r="I3820">
        <v>0</v>
      </c>
      <c r="J3820">
        <v>0</v>
      </c>
      <c r="K3820">
        <v>0</v>
      </c>
      <c r="L3820">
        <v>0</v>
      </c>
      <c r="M3820">
        <v>0</v>
      </c>
    </row>
    <row r="3821" spans="1:13">
      <c r="A3821" t="s">
        <v>50</v>
      </c>
      <c r="B3821" s="158">
        <v>45984</v>
      </c>
      <c r="C3821">
        <v>0</v>
      </c>
      <c r="D3821">
        <v>0</v>
      </c>
      <c r="E3821">
        <v>0</v>
      </c>
      <c r="F3821">
        <v>0</v>
      </c>
      <c r="G3821">
        <v>0</v>
      </c>
      <c r="H3821">
        <v>0</v>
      </c>
      <c r="I3821">
        <v>0</v>
      </c>
      <c r="J3821">
        <v>0</v>
      </c>
      <c r="K3821">
        <v>0</v>
      </c>
      <c r="L3821">
        <v>0</v>
      </c>
      <c r="M3821">
        <v>0</v>
      </c>
    </row>
    <row r="3822" spans="1:13">
      <c r="A3822" t="s">
        <v>50</v>
      </c>
      <c r="B3822" s="158">
        <v>45985</v>
      </c>
      <c r="C3822">
        <v>0</v>
      </c>
      <c r="D3822">
        <v>0</v>
      </c>
      <c r="E3822">
        <v>0</v>
      </c>
      <c r="F3822">
        <v>0</v>
      </c>
      <c r="G3822">
        <v>0</v>
      </c>
      <c r="H3822">
        <v>0</v>
      </c>
      <c r="I3822">
        <v>0</v>
      </c>
      <c r="J3822">
        <v>0</v>
      </c>
      <c r="K3822">
        <v>0</v>
      </c>
      <c r="L3822">
        <v>0</v>
      </c>
      <c r="M3822">
        <v>0</v>
      </c>
    </row>
    <row r="3823" spans="1:13">
      <c r="A3823" t="s">
        <v>50</v>
      </c>
      <c r="B3823" s="158">
        <v>45986</v>
      </c>
      <c r="C3823">
        <v>0</v>
      </c>
      <c r="D3823">
        <v>0</v>
      </c>
      <c r="E3823">
        <v>0</v>
      </c>
      <c r="F3823">
        <v>0</v>
      </c>
      <c r="G3823">
        <v>0</v>
      </c>
      <c r="H3823">
        <v>0</v>
      </c>
      <c r="I3823">
        <v>0</v>
      </c>
      <c r="J3823">
        <v>0</v>
      </c>
      <c r="K3823">
        <v>0</v>
      </c>
      <c r="L3823">
        <v>0</v>
      </c>
      <c r="M3823">
        <v>0</v>
      </c>
    </row>
    <row r="3824" spans="1:13">
      <c r="A3824" t="s">
        <v>50</v>
      </c>
      <c r="B3824" s="158">
        <v>45987</v>
      </c>
      <c r="C3824">
        <v>0</v>
      </c>
      <c r="D3824">
        <v>0</v>
      </c>
      <c r="E3824">
        <v>0</v>
      </c>
      <c r="F3824">
        <v>0</v>
      </c>
      <c r="G3824">
        <v>0</v>
      </c>
      <c r="H3824">
        <v>0</v>
      </c>
      <c r="I3824">
        <v>0</v>
      </c>
      <c r="J3824">
        <v>0</v>
      </c>
      <c r="K3824">
        <v>0</v>
      </c>
      <c r="L3824">
        <v>0</v>
      </c>
      <c r="M3824">
        <v>0</v>
      </c>
    </row>
    <row r="3825" spans="1:13">
      <c r="A3825" t="s">
        <v>50</v>
      </c>
      <c r="B3825" s="158">
        <v>45988</v>
      </c>
      <c r="C3825">
        <v>0</v>
      </c>
      <c r="D3825">
        <v>0</v>
      </c>
      <c r="E3825">
        <v>0</v>
      </c>
      <c r="F3825">
        <v>0</v>
      </c>
      <c r="G3825">
        <v>0</v>
      </c>
      <c r="H3825">
        <v>0</v>
      </c>
      <c r="I3825">
        <v>0</v>
      </c>
      <c r="J3825">
        <v>0</v>
      </c>
      <c r="K3825">
        <v>0</v>
      </c>
      <c r="L3825">
        <v>0</v>
      </c>
      <c r="M3825">
        <v>0</v>
      </c>
    </row>
    <row r="3826" spans="1:13">
      <c r="A3826" t="s">
        <v>50</v>
      </c>
      <c r="B3826" s="158">
        <v>45989</v>
      </c>
      <c r="C3826">
        <v>0</v>
      </c>
      <c r="D3826">
        <v>0</v>
      </c>
      <c r="E3826">
        <v>0</v>
      </c>
      <c r="F3826">
        <v>0</v>
      </c>
      <c r="G3826">
        <v>0</v>
      </c>
      <c r="H3826">
        <v>0</v>
      </c>
      <c r="I3826">
        <v>0</v>
      </c>
      <c r="J3826">
        <v>0</v>
      </c>
      <c r="K3826">
        <v>0</v>
      </c>
      <c r="L3826">
        <v>0</v>
      </c>
      <c r="M3826">
        <v>0</v>
      </c>
    </row>
    <row r="3827" spans="1:13">
      <c r="A3827" t="s">
        <v>50</v>
      </c>
      <c r="B3827" s="158">
        <v>45990</v>
      </c>
      <c r="C3827">
        <v>0</v>
      </c>
      <c r="D3827">
        <v>0</v>
      </c>
      <c r="E3827">
        <v>0</v>
      </c>
      <c r="F3827">
        <v>0</v>
      </c>
      <c r="G3827">
        <v>0</v>
      </c>
      <c r="H3827">
        <v>0</v>
      </c>
      <c r="I3827">
        <v>0</v>
      </c>
      <c r="J3827">
        <v>0</v>
      </c>
      <c r="K3827">
        <v>0</v>
      </c>
      <c r="L3827">
        <v>0</v>
      </c>
      <c r="M3827">
        <v>0</v>
      </c>
    </row>
    <row r="3828" spans="1:13">
      <c r="A3828" t="s">
        <v>50</v>
      </c>
      <c r="B3828" s="158">
        <v>45991</v>
      </c>
      <c r="C3828">
        <v>0</v>
      </c>
      <c r="D3828">
        <v>0</v>
      </c>
      <c r="E3828">
        <v>0</v>
      </c>
      <c r="F3828">
        <v>0</v>
      </c>
      <c r="G3828">
        <v>0</v>
      </c>
      <c r="H3828">
        <v>0</v>
      </c>
      <c r="I3828">
        <v>0</v>
      </c>
      <c r="J3828">
        <v>0</v>
      </c>
      <c r="K3828">
        <v>0</v>
      </c>
      <c r="L3828">
        <v>0</v>
      </c>
      <c r="M3828">
        <v>0</v>
      </c>
    </row>
    <row r="3829" spans="1:13">
      <c r="A3829" t="s">
        <v>50</v>
      </c>
      <c r="B3829" s="158">
        <v>45992</v>
      </c>
      <c r="C3829">
        <v>0</v>
      </c>
      <c r="D3829">
        <v>0</v>
      </c>
      <c r="E3829">
        <v>0</v>
      </c>
      <c r="F3829">
        <v>0</v>
      </c>
      <c r="G3829">
        <v>0</v>
      </c>
      <c r="H3829">
        <v>0</v>
      </c>
      <c r="I3829">
        <v>0</v>
      </c>
      <c r="J3829">
        <v>0</v>
      </c>
      <c r="K3829">
        <v>0</v>
      </c>
      <c r="L3829">
        <v>0</v>
      </c>
      <c r="M3829">
        <v>0</v>
      </c>
    </row>
    <row r="3830" spans="1:13">
      <c r="A3830" t="s">
        <v>50</v>
      </c>
      <c r="B3830" s="158">
        <v>45993</v>
      </c>
      <c r="C3830">
        <v>0</v>
      </c>
      <c r="D3830">
        <v>0</v>
      </c>
      <c r="E3830">
        <v>0</v>
      </c>
      <c r="F3830">
        <v>0</v>
      </c>
      <c r="G3830">
        <v>0</v>
      </c>
      <c r="H3830">
        <v>0</v>
      </c>
      <c r="I3830">
        <v>0</v>
      </c>
      <c r="J3830">
        <v>0</v>
      </c>
      <c r="K3830">
        <v>0</v>
      </c>
      <c r="L3830">
        <v>0</v>
      </c>
      <c r="M3830">
        <v>0</v>
      </c>
    </row>
    <row r="3831" spans="1:13">
      <c r="A3831" t="s">
        <v>50</v>
      </c>
      <c r="B3831" s="158">
        <v>45994</v>
      </c>
      <c r="C3831">
        <v>0</v>
      </c>
      <c r="D3831">
        <v>0</v>
      </c>
      <c r="E3831">
        <v>0</v>
      </c>
      <c r="F3831">
        <v>0</v>
      </c>
      <c r="G3831">
        <v>0</v>
      </c>
      <c r="H3831">
        <v>0</v>
      </c>
      <c r="I3831">
        <v>0</v>
      </c>
      <c r="J3831">
        <v>0</v>
      </c>
      <c r="K3831">
        <v>0</v>
      </c>
      <c r="L3831">
        <v>0</v>
      </c>
      <c r="M3831">
        <v>0</v>
      </c>
    </row>
    <row r="3832" spans="1:13">
      <c r="A3832" t="s">
        <v>50</v>
      </c>
      <c r="B3832" s="158">
        <v>45995</v>
      </c>
      <c r="C3832">
        <v>0</v>
      </c>
      <c r="D3832">
        <v>0</v>
      </c>
      <c r="E3832">
        <v>0</v>
      </c>
      <c r="F3832">
        <v>0</v>
      </c>
      <c r="G3832">
        <v>0</v>
      </c>
      <c r="H3832">
        <v>0</v>
      </c>
      <c r="I3832">
        <v>0</v>
      </c>
      <c r="J3832">
        <v>0</v>
      </c>
      <c r="K3832">
        <v>0</v>
      </c>
      <c r="L3832">
        <v>0</v>
      </c>
      <c r="M3832">
        <v>0</v>
      </c>
    </row>
    <row r="3833" spans="1:13">
      <c r="A3833" t="s">
        <v>50</v>
      </c>
      <c r="B3833" s="158">
        <v>45996</v>
      </c>
      <c r="C3833">
        <v>0</v>
      </c>
      <c r="D3833">
        <v>0</v>
      </c>
      <c r="E3833">
        <v>0</v>
      </c>
      <c r="F3833">
        <v>0</v>
      </c>
      <c r="G3833">
        <v>0</v>
      </c>
      <c r="H3833">
        <v>0</v>
      </c>
      <c r="I3833">
        <v>0</v>
      </c>
      <c r="J3833">
        <v>0</v>
      </c>
      <c r="K3833">
        <v>0</v>
      </c>
      <c r="L3833">
        <v>0</v>
      </c>
      <c r="M3833">
        <v>0</v>
      </c>
    </row>
    <row r="3834" spans="1:13">
      <c r="A3834" t="s">
        <v>50</v>
      </c>
      <c r="B3834" s="158">
        <v>45997</v>
      </c>
      <c r="C3834">
        <v>0</v>
      </c>
      <c r="D3834">
        <v>0</v>
      </c>
      <c r="E3834">
        <v>0</v>
      </c>
      <c r="F3834">
        <v>0</v>
      </c>
      <c r="G3834">
        <v>0</v>
      </c>
      <c r="H3834">
        <v>0</v>
      </c>
      <c r="I3834">
        <v>0</v>
      </c>
      <c r="J3834">
        <v>0</v>
      </c>
      <c r="K3834">
        <v>0</v>
      </c>
      <c r="L3834">
        <v>0</v>
      </c>
      <c r="M3834">
        <v>0</v>
      </c>
    </row>
    <row r="3835" spans="1:13">
      <c r="A3835" t="s">
        <v>50</v>
      </c>
      <c r="B3835" s="158">
        <v>45998</v>
      </c>
      <c r="C3835">
        <v>0</v>
      </c>
      <c r="D3835">
        <v>0</v>
      </c>
      <c r="E3835">
        <v>0</v>
      </c>
      <c r="F3835">
        <v>0</v>
      </c>
      <c r="G3835">
        <v>0</v>
      </c>
      <c r="H3835">
        <v>0</v>
      </c>
      <c r="I3835">
        <v>0</v>
      </c>
      <c r="J3835">
        <v>0</v>
      </c>
      <c r="K3835">
        <v>0</v>
      </c>
      <c r="L3835">
        <v>0</v>
      </c>
      <c r="M3835">
        <v>0</v>
      </c>
    </row>
    <row r="3836" spans="1:13">
      <c r="A3836" t="s">
        <v>50</v>
      </c>
      <c r="B3836" s="158">
        <v>45999</v>
      </c>
      <c r="C3836">
        <v>0</v>
      </c>
      <c r="D3836">
        <v>0</v>
      </c>
      <c r="E3836">
        <v>0</v>
      </c>
      <c r="F3836">
        <v>0</v>
      </c>
      <c r="G3836">
        <v>0</v>
      </c>
      <c r="H3836">
        <v>0</v>
      </c>
      <c r="I3836">
        <v>0</v>
      </c>
      <c r="J3836">
        <v>0</v>
      </c>
      <c r="K3836">
        <v>0</v>
      </c>
      <c r="L3836">
        <v>0</v>
      </c>
      <c r="M3836">
        <v>0</v>
      </c>
    </row>
    <row r="3837" spans="1:13">
      <c r="A3837" t="s">
        <v>50</v>
      </c>
      <c r="B3837" s="158">
        <v>46000</v>
      </c>
      <c r="C3837">
        <v>0</v>
      </c>
      <c r="D3837">
        <v>0</v>
      </c>
      <c r="E3837">
        <v>0</v>
      </c>
      <c r="F3837">
        <v>0</v>
      </c>
      <c r="G3837">
        <v>0</v>
      </c>
      <c r="H3837">
        <v>0</v>
      </c>
      <c r="I3837">
        <v>0</v>
      </c>
      <c r="J3837">
        <v>0</v>
      </c>
      <c r="K3837">
        <v>0</v>
      </c>
      <c r="L3837">
        <v>0</v>
      </c>
      <c r="M3837">
        <v>0</v>
      </c>
    </row>
    <row r="3838" spans="1:13">
      <c r="A3838" t="s">
        <v>50</v>
      </c>
      <c r="B3838" s="158">
        <v>46001</v>
      </c>
      <c r="C3838">
        <v>0</v>
      </c>
      <c r="D3838">
        <v>0</v>
      </c>
      <c r="E3838">
        <v>0</v>
      </c>
      <c r="F3838">
        <v>0</v>
      </c>
      <c r="G3838">
        <v>0</v>
      </c>
      <c r="H3838">
        <v>0</v>
      </c>
      <c r="I3838">
        <v>0</v>
      </c>
      <c r="J3838">
        <v>0</v>
      </c>
      <c r="K3838">
        <v>0</v>
      </c>
      <c r="L3838">
        <v>0</v>
      </c>
      <c r="M3838">
        <v>0</v>
      </c>
    </row>
    <row r="3839" spans="1:13">
      <c r="A3839" t="s">
        <v>50</v>
      </c>
      <c r="B3839" s="158">
        <v>46002</v>
      </c>
      <c r="C3839">
        <v>0</v>
      </c>
      <c r="D3839">
        <v>0</v>
      </c>
      <c r="E3839">
        <v>0</v>
      </c>
      <c r="F3839">
        <v>0</v>
      </c>
      <c r="G3839">
        <v>0</v>
      </c>
      <c r="H3839">
        <v>0</v>
      </c>
      <c r="I3839">
        <v>0</v>
      </c>
      <c r="J3839">
        <v>0</v>
      </c>
      <c r="K3839">
        <v>0</v>
      </c>
      <c r="L3839">
        <v>0</v>
      </c>
      <c r="M3839">
        <v>0</v>
      </c>
    </row>
    <row r="3840" spans="1:13">
      <c r="A3840" t="s">
        <v>50</v>
      </c>
      <c r="B3840" s="158">
        <v>46003</v>
      </c>
      <c r="C3840">
        <v>0</v>
      </c>
      <c r="D3840">
        <v>0</v>
      </c>
      <c r="E3840">
        <v>0</v>
      </c>
      <c r="F3840">
        <v>0</v>
      </c>
      <c r="G3840">
        <v>0</v>
      </c>
      <c r="H3840">
        <v>0</v>
      </c>
      <c r="I3840">
        <v>0</v>
      </c>
      <c r="J3840">
        <v>0</v>
      </c>
      <c r="K3840">
        <v>0</v>
      </c>
      <c r="L3840">
        <v>0</v>
      </c>
      <c r="M3840">
        <v>0</v>
      </c>
    </row>
    <row r="3841" spans="1:13">
      <c r="A3841" t="s">
        <v>50</v>
      </c>
      <c r="B3841" s="158">
        <v>46004</v>
      </c>
      <c r="C3841">
        <v>0</v>
      </c>
      <c r="D3841">
        <v>0</v>
      </c>
      <c r="E3841">
        <v>0</v>
      </c>
      <c r="F3841">
        <v>0</v>
      </c>
      <c r="G3841">
        <v>0</v>
      </c>
      <c r="H3841">
        <v>0</v>
      </c>
      <c r="I3841">
        <v>0</v>
      </c>
      <c r="J3841">
        <v>0</v>
      </c>
      <c r="K3841">
        <v>0</v>
      </c>
      <c r="L3841">
        <v>0</v>
      </c>
      <c r="M3841">
        <v>0</v>
      </c>
    </row>
    <row r="3842" spans="1:13">
      <c r="A3842" t="s">
        <v>50</v>
      </c>
      <c r="B3842" s="158">
        <v>46005</v>
      </c>
      <c r="C3842">
        <v>0</v>
      </c>
      <c r="D3842">
        <v>0</v>
      </c>
      <c r="E3842">
        <v>0</v>
      </c>
      <c r="F3842">
        <v>0</v>
      </c>
      <c r="G3842">
        <v>0</v>
      </c>
      <c r="H3842">
        <v>0</v>
      </c>
      <c r="I3842">
        <v>0</v>
      </c>
      <c r="J3842">
        <v>0</v>
      </c>
      <c r="K3842">
        <v>0</v>
      </c>
      <c r="L3842">
        <v>0</v>
      </c>
      <c r="M3842">
        <v>0</v>
      </c>
    </row>
    <row r="3843" spans="1:13">
      <c r="A3843" t="s">
        <v>50</v>
      </c>
      <c r="B3843" s="158">
        <v>46006</v>
      </c>
      <c r="C3843">
        <v>0</v>
      </c>
      <c r="D3843">
        <v>0</v>
      </c>
      <c r="E3843">
        <v>0</v>
      </c>
      <c r="F3843">
        <v>0</v>
      </c>
      <c r="G3843">
        <v>0</v>
      </c>
      <c r="H3843">
        <v>0</v>
      </c>
      <c r="I3843">
        <v>0</v>
      </c>
      <c r="J3843">
        <v>0</v>
      </c>
      <c r="K3843">
        <v>0</v>
      </c>
      <c r="L3843">
        <v>0</v>
      </c>
      <c r="M3843">
        <v>0</v>
      </c>
    </row>
    <row r="3844" spans="1:13">
      <c r="A3844" t="s">
        <v>50</v>
      </c>
      <c r="B3844" s="158">
        <v>46007</v>
      </c>
      <c r="C3844">
        <v>0</v>
      </c>
      <c r="D3844">
        <v>0</v>
      </c>
      <c r="E3844">
        <v>0</v>
      </c>
      <c r="F3844">
        <v>0</v>
      </c>
      <c r="G3844">
        <v>0</v>
      </c>
      <c r="H3844">
        <v>0</v>
      </c>
      <c r="I3844">
        <v>0</v>
      </c>
      <c r="J3844">
        <v>0</v>
      </c>
      <c r="K3844">
        <v>0</v>
      </c>
      <c r="L3844">
        <v>0</v>
      </c>
      <c r="M3844">
        <v>0</v>
      </c>
    </row>
    <row r="3845" spans="1:13">
      <c r="A3845" t="s">
        <v>50</v>
      </c>
      <c r="B3845" s="158">
        <v>46008</v>
      </c>
      <c r="C3845">
        <v>0</v>
      </c>
      <c r="D3845">
        <v>0</v>
      </c>
      <c r="E3845">
        <v>0</v>
      </c>
      <c r="F3845">
        <v>0</v>
      </c>
      <c r="G3845">
        <v>0</v>
      </c>
      <c r="H3845">
        <v>0</v>
      </c>
      <c r="I3845">
        <v>0</v>
      </c>
      <c r="J3845">
        <v>0</v>
      </c>
      <c r="K3845">
        <v>0</v>
      </c>
      <c r="L3845">
        <v>0</v>
      </c>
      <c r="M3845">
        <v>0</v>
      </c>
    </row>
    <row r="3846" spans="1:13">
      <c r="A3846" t="s">
        <v>50</v>
      </c>
      <c r="B3846" s="158">
        <v>46009</v>
      </c>
      <c r="C3846">
        <v>0</v>
      </c>
      <c r="D3846">
        <v>0</v>
      </c>
      <c r="E3846">
        <v>0</v>
      </c>
      <c r="F3846">
        <v>0</v>
      </c>
      <c r="G3846">
        <v>0</v>
      </c>
      <c r="H3846">
        <v>0</v>
      </c>
      <c r="I3846">
        <v>0</v>
      </c>
      <c r="J3846">
        <v>0</v>
      </c>
      <c r="K3846">
        <v>0</v>
      </c>
      <c r="L3846">
        <v>0</v>
      </c>
      <c r="M3846">
        <v>0</v>
      </c>
    </row>
    <row r="3847" spans="1:13">
      <c r="A3847" t="s">
        <v>50</v>
      </c>
      <c r="B3847" s="158">
        <v>46010</v>
      </c>
      <c r="C3847">
        <v>0</v>
      </c>
      <c r="D3847">
        <v>0</v>
      </c>
      <c r="E3847">
        <v>0</v>
      </c>
      <c r="F3847">
        <v>0</v>
      </c>
      <c r="G3847">
        <v>0</v>
      </c>
      <c r="H3847">
        <v>0</v>
      </c>
      <c r="I3847">
        <v>0</v>
      </c>
      <c r="J3847">
        <v>0</v>
      </c>
      <c r="K3847">
        <v>0</v>
      </c>
      <c r="L3847">
        <v>0</v>
      </c>
      <c r="M3847">
        <v>0</v>
      </c>
    </row>
    <row r="3848" spans="1:13">
      <c r="A3848" t="s">
        <v>50</v>
      </c>
      <c r="B3848" s="158">
        <v>46011</v>
      </c>
      <c r="C3848">
        <v>0</v>
      </c>
      <c r="D3848">
        <v>0</v>
      </c>
      <c r="E3848">
        <v>0</v>
      </c>
      <c r="F3848">
        <v>0</v>
      </c>
      <c r="G3848">
        <v>0</v>
      </c>
      <c r="H3848">
        <v>0</v>
      </c>
      <c r="I3848">
        <v>0</v>
      </c>
      <c r="J3848">
        <v>0</v>
      </c>
      <c r="K3848">
        <v>0</v>
      </c>
      <c r="L3848">
        <v>0</v>
      </c>
      <c r="M3848">
        <v>0</v>
      </c>
    </row>
    <row r="3849" spans="1:13">
      <c r="A3849" t="s">
        <v>50</v>
      </c>
      <c r="B3849" s="158">
        <v>46012</v>
      </c>
      <c r="C3849">
        <v>0</v>
      </c>
      <c r="D3849">
        <v>0</v>
      </c>
      <c r="E3849">
        <v>0</v>
      </c>
      <c r="F3849">
        <v>0</v>
      </c>
      <c r="G3849">
        <v>0</v>
      </c>
      <c r="H3849">
        <v>0</v>
      </c>
      <c r="I3849">
        <v>0</v>
      </c>
      <c r="J3849">
        <v>0</v>
      </c>
      <c r="K3849">
        <v>0</v>
      </c>
      <c r="L3849">
        <v>0</v>
      </c>
      <c r="M3849">
        <v>0</v>
      </c>
    </row>
    <row r="3850" spans="1:13">
      <c r="A3850" t="s">
        <v>50</v>
      </c>
      <c r="B3850" s="158">
        <v>46013</v>
      </c>
      <c r="C3850">
        <v>0</v>
      </c>
      <c r="D3850">
        <v>0</v>
      </c>
      <c r="E3850">
        <v>0</v>
      </c>
      <c r="F3850">
        <v>0</v>
      </c>
      <c r="G3850">
        <v>0</v>
      </c>
      <c r="H3850">
        <v>0</v>
      </c>
      <c r="I3850">
        <v>0</v>
      </c>
      <c r="J3850">
        <v>0</v>
      </c>
      <c r="K3850">
        <v>0</v>
      </c>
      <c r="L3850">
        <v>0</v>
      </c>
      <c r="M3850">
        <v>0</v>
      </c>
    </row>
    <row r="3851" spans="1:13">
      <c r="A3851" t="s">
        <v>50</v>
      </c>
      <c r="B3851" s="158">
        <v>46014</v>
      </c>
      <c r="C3851">
        <v>0</v>
      </c>
      <c r="D3851">
        <v>0</v>
      </c>
      <c r="E3851">
        <v>0</v>
      </c>
      <c r="F3851">
        <v>0</v>
      </c>
      <c r="G3851">
        <v>0</v>
      </c>
      <c r="H3851">
        <v>0</v>
      </c>
      <c r="I3851">
        <v>0</v>
      </c>
      <c r="J3851">
        <v>0</v>
      </c>
      <c r="K3851">
        <v>0</v>
      </c>
      <c r="L3851">
        <v>0</v>
      </c>
      <c r="M3851">
        <v>0</v>
      </c>
    </row>
    <row r="3852" spans="1:13">
      <c r="A3852" t="s">
        <v>50</v>
      </c>
      <c r="B3852" s="158">
        <v>46015</v>
      </c>
      <c r="C3852">
        <v>0</v>
      </c>
      <c r="D3852">
        <v>0</v>
      </c>
      <c r="E3852">
        <v>0</v>
      </c>
      <c r="F3852">
        <v>0</v>
      </c>
      <c r="G3852">
        <v>0</v>
      </c>
      <c r="H3852">
        <v>0</v>
      </c>
      <c r="I3852">
        <v>0</v>
      </c>
      <c r="J3852">
        <v>0</v>
      </c>
      <c r="K3852">
        <v>0</v>
      </c>
      <c r="L3852">
        <v>0</v>
      </c>
      <c r="M3852">
        <v>0</v>
      </c>
    </row>
    <row r="3853" spans="1:13">
      <c r="A3853" t="s">
        <v>50</v>
      </c>
      <c r="B3853" s="158">
        <v>46016</v>
      </c>
      <c r="C3853">
        <v>0</v>
      </c>
      <c r="D3853">
        <v>0</v>
      </c>
      <c r="E3853">
        <v>0</v>
      </c>
      <c r="F3853">
        <v>0</v>
      </c>
      <c r="G3853">
        <v>0</v>
      </c>
      <c r="H3853">
        <v>0</v>
      </c>
      <c r="I3853">
        <v>0</v>
      </c>
      <c r="J3853">
        <v>0</v>
      </c>
      <c r="K3853">
        <v>0</v>
      </c>
      <c r="L3853">
        <v>0</v>
      </c>
      <c r="M3853">
        <v>0</v>
      </c>
    </row>
    <row r="3854" spans="1:13">
      <c r="A3854" t="s">
        <v>50</v>
      </c>
      <c r="B3854" s="158">
        <v>46017</v>
      </c>
      <c r="C3854">
        <v>0</v>
      </c>
      <c r="D3854">
        <v>0</v>
      </c>
      <c r="E3854">
        <v>0</v>
      </c>
      <c r="F3854">
        <v>0</v>
      </c>
      <c r="G3854">
        <v>0</v>
      </c>
      <c r="H3854">
        <v>0</v>
      </c>
      <c r="I3854">
        <v>0</v>
      </c>
      <c r="J3854">
        <v>0</v>
      </c>
      <c r="K3854">
        <v>0</v>
      </c>
      <c r="L3854">
        <v>0</v>
      </c>
      <c r="M3854">
        <v>0</v>
      </c>
    </row>
    <row r="3855" spans="1:13">
      <c r="A3855" t="s">
        <v>50</v>
      </c>
      <c r="B3855" s="158">
        <v>46018</v>
      </c>
      <c r="C3855">
        <v>0</v>
      </c>
      <c r="D3855">
        <v>0</v>
      </c>
      <c r="E3855">
        <v>0</v>
      </c>
      <c r="F3855">
        <v>0</v>
      </c>
      <c r="G3855">
        <v>0</v>
      </c>
      <c r="H3855">
        <v>0</v>
      </c>
      <c r="I3855">
        <v>0</v>
      </c>
      <c r="J3855">
        <v>0</v>
      </c>
      <c r="K3855">
        <v>0</v>
      </c>
      <c r="L3855">
        <v>0</v>
      </c>
      <c r="M3855">
        <v>0</v>
      </c>
    </row>
    <row r="3856" spans="1:13">
      <c r="A3856" t="s">
        <v>50</v>
      </c>
      <c r="B3856" s="158">
        <v>46019</v>
      </c>
      <c r="C3856">
        <v>0</v>
      </c>
      <c r="D3856">
        <v>0</v>
      </c>
      <c r="E3856">
        <v>0</v>
      </c>
      <c r="F3856">
        <v>0</v>
      </c>
      <c r="G3856">
        <v>0</v>
      </c>
      <c r="H3856">
        <v>0</v>
      </c>
      <c r="I3856">
        <v>0</v>
      </c>
      <c r="J3856">
        <v>0</v>
      </c>
      <c r="K3856">
        <v>0</v>
      </c>
      <c r="L3856">
        <v>0</v>
      </c>
      <c r="M3856">
        <v>0</v>
      </c>
    </row>
    <row r="3857" spans="1:13">
      <c r="A3857" t="s">
        <v>50</v>
      </c>
      <c r="B3857" s="158">
        <v>46020</v>
      </c>
      <c r="C3857">
        <v>0</v>
      </c>
      <c r="D3857">
        <v>0</v>
      </c>
      <c r="E3857">
        <v>0</v>
      </c>
      <c r="F3857">
        <v>0</v>
      </c>
      <c r="G3857">
        <v>0</v>
      </c>
      <c r="H3857">
        <v>0</v>
      </c>
      <c r="I3857">
        <v>0</v>
      </c>
      <c r="J3857">
        <v>0</v>
      </c>
      <c r="K3857">
        <v>0</v>
      </c>
      <c r="L3857">
        <v>0</v>
      </c>
      <c r="M3857">
        <v>0</v>
      </c>
    </row>
    <row r="3858" spans="1:13">
      <c r="A3858" t="s">
        <v>50</v>
      </c>
      <c r="B3858" s="158">
        <v>46021</v>
      </c>
      <c r="C3858">
        <v>0</v>
      </c>
      <c r="D3858">
        <v>0</v>
      </c>
      <c r="E3858">
        <v>0</v>
      </c>
      <c r="F3858">
        <v>0</v>
      </c>
      <c r="G3858">
        <v>0</v>
      </c>
      <c r="H3858">
        <v>0</v>
      </c>
      <c r="I3858">
        <v>0</v>
      </c>
      <c r="J3858">
        <v>0</v>
      </c>
      <c r="K3858">
        <v>0</v>
      </c>
      <c r="L3858">
        <v>0</v>
      </c>
      <c r="M3858">
        <v>0</v>
      </c>
    </row>
    <row r="3859" spans="1:13">
      <c r="A3859" t="s">
        <v>50</v>
      </c>
      <c r="B3859" s="158">
        <v>46022</v>
      </c>
      <c r="C3859">
        <v>0</v>
      </c>
      <c r="D3859">
        <v>0</v>
      </c>
      <c r="E3859">
        <v>0</v>
      </c>
      <c r="F3859">
        <v>0</v>
      </c>
      <c r="G3859">
        <v>0</v>
      </c>
      <c r="H3859">
        <v>0</v>
      </c>
      <c r="I3859">
        <v>0</v>
      </c>
      <c r="J3859">
        <v>0</v>
      </c>
      <c r="K3859">
        <v>0</v>
      </c>
      <c r="L3859">
        <v>0</v>
      </c>
      <c r="M3859">
        <v>0</v>
      </c>
    </row>
    <row r="3860" spans="1:13">
      <c r="A3860" t="s">
        <v>51</v>
      </c>
      <c r="B3860" s="158" cm="1">
        <f t="array" ref="B3860:M3958">+'DIANA C ALVAREZ'!A5:L103</f>
        <v>45924</v>
      </c>
      <c r="C3860">
        <v>0</v>
      </c>
      <c r="D3860">
        <v>0</v>
      </c>
      <c r="E3860">
        <v>0</v>
      </c>
      <c r="F3860">
        <v>0</v>
      </c>
      <c r="G3860">
        <v>0</v>
      </c>
      <c r="H3860">
        <v>0</v>
      </c>
      <c r="I3860">
        <v>0</v>
      </c>
      <c r="J3860">
        <v>0</v>
      </c>
      <c r="K3860">
        <v>0</v>
      </c>
      <c r="L3860">
        <v>0</v>
      </c>
      <c r="M3860">
        <v>0</v>
      </c>
    </row>
    <row r="3861" spans="1:13">
      <c r="A3861" t="s">
        <v>51</v>
      </c>
      <c r="B3861" s="158">
        <v>45925</v>
      </c>
      <c r="C3861">
        <v>0</v>
      </c>
      <c r="D3861">
        <v>0</v>
      </c>
      <c r="E3861">
        <v>0</v>
      </c>
      <c r="F3861">
        <v>0</v>
      </c>
      <c r="G3861">
        <v>0</v>
      </c>
      <c r="H3861">
        <v>0</v>
      </c>
      <c r="I3861">
        <v>0</v>
      </c>
      <c r="J3861">
        <v>0</v>
      </c>
      <c r="K3861">
        <v>0</v>
      </c>
      <c r="L3861">
        <v>0</v>
      </c>
      <c r="M3861">
        <v>0</v>
      </c>
    </row>
    <row r="3862" spans="1:13">
      <c r="A3862" t="s">
        <v>51</v>
      </c>
      <c r="B3862" s="158">
        <v>45926</v>
      </c>
      <c r="C3862">
        <v>0</v>
      </c>
      <c r="D3862">
        <v>0</v>
      </c>
      <c r="E3862">
        <v>0</v>
      </c>
      <c r="F3862">
        <v>0</v>
      </c>
      <c r="G3862">
        <v>0</v>
      </c>
      <c r="H3862">
        <v>0</v>
      </c>
      <c r="I3862">
        <v>0</v>
      </c>
      <c r="J3862">
        <v>0</v>
      </c>
      <c r="K3862">
        <v>0</v>
      </c>
      <c r="L3862">
        <v>0</v>
      </c>
      <c r="M3862">
        <v>0</v>
      </c>
    </row>
    <row r="3863" spans="1:13">
      <c r="A3863" t="s">
        <v>51</v>
      </c>
      <c r="B3863" s="158">
        <v>45927</v>
      </c>
      <c r="C3863">
        <v>0</v>
      </c>
      <c r="D3863">
        <v>0</v>
      </c>
      <c r="E3863">
        <v>0</v>
      </c>
      <c r="F3863">
        <v>0</v>
      </c>
      <c r="G3863">
        <v>0</v>
      </c>
      <c r="H3863">
        <v>0</v>
      </c>
      <c r="I3863">
        <v>0</v>
      </c>
      <c r="J3863">
        <v>0</v>
      </c>
      <c r="K3863">
        <v>0</v>
      </c>
      <c r="L3863">
        <v>0</v>
      </c>
      <c r="M3863">
        <v>0</v>
      </c>
    </row>
    <row r="3864" spans="1:13">
      <c r="A3864" t="s">
        <v>51</v>
      </c>
      <c r="B3864" s="158">
        <v>45928</v>
      </c>
      <c r="C3864">
        <v>0</v>
      </c>
      <c r="D3864">
        <v>0</v>
      </c>
      <c r="E3864">
        <v>0</v>
      </c>
      <c r="F3864">
        <v>0</v>
      </c>
      <c r="G3864">
        <v>0</v>
      </c>
      <c r="H3864">
        <v>0</v>
      </c>
      <c r="I3864">
        <v>0</v>
      </c>
      <c r="J3864">
        <v>0</v>
      </c>
      <c r="K3864">
        <v>0</v>
      </c>
      <c r="L3864">
        <v>0</v>
      </c>
      <c r="M3864">
        <v>0</v>
      </c>
    </row>
    <row r="3865" spans="1:13">
      <c r="A3865" t="s">
        <v>51</v>
      </c>
      <c r="B3865" s="158">
        <v>45929</v>
      </c>
      <c r="C3865">
        <v>0</v>
      </c>
      <c r="D3865">
        <v>0</v>
      </c>
      <c r="E3865">
        <v>0</v>
      </c>
      <c r="F3865">
        <v>0</v>
      </c>
      <c r="G3865">
        <v>0</v>
      </c>
      <c r="H3865">
        <v>0</v>
      </c>
      <c r="I3865">
        <v>0</v>
      </c>
      <c r="J3865">
        <v>0</v>
      </c>
      <c r="K3865">
        <v>0</v>
      </c>
      <c r="L3865">
        <v>0</v>
      </c>
      <c r="M3865">
        <v>0</v>
      </c>
    </row>
    <row r="3866" spans="1:13">
      <c r="A3866" t="s">
        <v>51</v>
      </c>
      <c r="B3866" s="158">
        <v>45930</v>
      </c>
      <c r="C3866">
        <v>0</v>
      </c>
      <c r="D3866">
        <v>0</v>
      </c>
      <c r="E3866">
        <v>0</v>
      </c>
      <c r="F3866">
        <v>0</v>
      </c>
      <c r="G3866">
        <v>0</v>
      </c>
      <c r="H3866">
        <v>0</v>
      </c>
      <c r="I3866">
        <v>0</v>
      </c>
      <c r="J3866">
        <v>0</v>
      </c>
      <c r="K3866">
        <v>0</v>
      </c>
      <c r="L3866">
        <v>0</v>
      </c>
      <c r="M3866">
        <v>0</v>
      </c>
    </row>
    <row r="3867" spans="1:13">
      <c r="A3867" t="s">
        <v>51</v>
      </c>
      <c r="B3867" s="158">
        <v>45931</v>
      </c>
      <c r="C3867">
        <v>0</v>
      </c>
      <c r="D3867">
        <v>0</v>
      </c>
      <c r="E3867">
        <v>0</v>
      </c>
      <c r="F3867">
        <v>0</v>
      </c>
      <c r="G3867">
        <v>0</v>
      </c>
      <c r="H3867">
        <v>0</v>
      </c>
      <c r="I3867">
        <v>0</v>
      </c>
      <c r="J3867">
        <v>0</v>
      </c>
      <c r="K3867">
        <v>0</v>
      </c>
      <c r="L3867">
        <v>0</v>
      </c>
      <c r="M3867">
        <v>0</v>
      </c>
    </row>
    <row r="3868" spans="1:13">
      <c r="A3868" t="s">
        <v>51</v>
      </c>
      <c r="B3868" s="158">
        <v>45932</v>
      </c>
      <c r="C3868">
        <v>0</v>
      </c>
      <c r="D3868">
        <v>0</v>
      </c>
      <c r="E3868">
        <v>0</v>
      </c>
      <c r="F3868">
        <v>0</v>
      </c>
      <c r="G3868">
        <v>0</v>
      </c>
      <c r="H3868">
        <v>0</v>
      </c>
      <c r="I3868">
        <v>0</v>
      </c>
      <c r="J3868">
        <v>0</v>
      </c>
      <c r="K3868">
        <v>0</v>
      </c>
      <c r="L3868">
        <v>0</v>
      </c>
      <c r="M3868">
        <v>0</v>
      </c>
    </row>
    <row r="3869" spans="1:13">
      <c r="A3869" t="s">
        <v>51</v>
      </c>
      <c r="B3869" s="158">
        <v>45933</v>
      </c>
      <c r="C3869">
        <v>0</v>
      </c>
      <c r="D3869">
        <v>0</v>
      </c>
      <c r="E3869">
        <v>0</v>
      </c>
      <c r="F3869">
        <v>0</v>
      </c>
      <c r="G3869">
        <v>0</v>
      </c>
      <c r="H3869">
        <v>0</v>
      </c>
      <c r="I3869">
        <v>0</v>
      </c>
      <c r="J3869">
        <v>0</v>
      </c>
      <c r="K3869">
        <v>0</v>
      </c>
      <c r="L3869">
        <v>0</v>
      </c>
      <c r="M3869" t="str">
        <v>INGRESA AL PROYECTO MINDEFENSA
CURVA DE APRENDIZAJE 
PROCESO DE ORDENACION
GAVETA 41</v>
      </c>
    </row>
    <row r="3870" spans="1:13">
      <c r="A3870" t="s">
        <v>51</v>
      </c>
      <c r="B3870" s="158">
        <v>45934</v>
      </c>
      <c r="C3870">
        <v>0</v>
      </c>
      <c r="D3870">
        <v>0</v>
      </c>
      <c r="E3870">
        <v>0</v>
      </c>
      <c r="F3870">
        <v>0</v>
      </c>
      <c r="G3870">
        <v>0</v>
      </c>
      <c r="H3870">
        <v>0</v>
      </c>
      <c r="I3870">
        <v>0</v>
      </c>
      <c r="J3870">
        <v>0</v>
      </c>
      <c r="K3870">
        <v>0</v>
      </c>
      <c r="L3870">
        <v>0</v>
      </c>
      <c r="M3870">
        <v>0</v>
      </c>
    </row>
    <row r="3871" spans="1:13">
      <c r="A3871" t="s">
        <v>51</v>
      </c>
      <c r="B3871" s="158">
        <v>45935</v>
      </c>
      <c r="C3871">
        <v>0</v>
      </c>
      <c r="D3871">
        <v>0</v>
      </c>
      <c r="E3871">
        <v>0</v>
      </c>
      <c r="F3871">
        <v>0</v>
      </c>
      <c r="G3871">
        <v>0</v>
      </c>
      <c r="H3871">
        <v>0</v>
      </c>
      <c r="I3871">
        <v>0</v>
      </c>
      <c r="J3871">
        <v>0</v>
      </c>
      <c r="K3871">
        <v>0</v>
      </c>
      <c r="L3871">
        <v>0</v>
      </c>
      <c r="M3871">
        <v>0</v>
      </c>
    </row>
    <row r="3872" spans="1:13">
      <c r="A3872" t="s">
        <v>51</v>
      </c>
      <c r="B3872" s="158">
        <v>45936</v>
      </c>
      <c r="C3872">
        <v>0</v>
      </c>
      <c r="D3872">
        <v>0</v>
      </c>
      <c r="E3872">
        <v>0</v>
      </c>
      <c r="F3872">
        <v>0</v>
      </c>
      <c r="G3872">
        <v>0</v>
      </c>
      <c r="H3872">
        <v>0</v>
      </c>
      <c r="I3872">
        <v>0</v>
      </c>
      <c r="J3872">
        <v>0</v>
      </c>
      <c r="K3872">
        <v>0</v>
      </c>
      <c r="L3872">
        <v>0</v>
      </c>
      <c r="M3872">
        <v>0</v>
      </c>
    </row>
    <row r="3873" spans="1:13">
      <c r="A3873" t="s">
        <v>51</v>
      </c>
      <c r="B3873" s="158">
        <v>45937</v>
      </c>
      <c r="C3873">
        <v>2</v>
      </c>
      <c r="D3873">
        <v>0</v>
      </c>
      <c r="E3873">
        <v>0</v>
      </c>
      <c r="F3873">
        <v>0</v>
      </c>
      <c r="G3873">
        <v>0</v>
      </c>
      <c r="H3873">
        <v>0</v>
      </c>
      <c r="I3873">
        <v>0</v>
      </c>
      <c r="J3873">
        <v>0</v>
      </c>
      <c r="K3873">
        <v>0</v>
      </c>
      <c r="L3873">
        <v>0</v>
      </c>
      <c r="M3873" t="str">
        <v>GAVETA 41</v>
      </c>
    </row>
    <row r="3874" spans="1:13">
      <c r="A3874" t="s">
        <v>51</v>
      </c>
      <c r="B3874" s="158">
        <v>45938</v>
      </c>
      <c r="C3874">
        <v>0</v>
      </c>
      <c r="D3874">
        <v>1</v>
      </c>
      <c r="E3874">
        <v>0</v>
      </c>
      <c r="F3874">
        <v>0</v>
      </c>
      <c r="G3874">
        <v>0</v>
      </c>
      <c r="H3874">
        <v>0</v>
      </c>
      <c r="I3874">
        <v>0</v>
      </c>
      <c r="J3874">
        <v>0</v>
      </c>
      <c r="K3874">
        <v>0</v>
      </c>
      <c r="L3874">
        <v>0</v>
      </c>
      <c r="M3874" t="str">
        <v>GAVETA 66
INICIA PROCESO DE CONTROL DE CALIDAD ORD.
GAVETA 45</v>
      </c>
    </row>
    <row r="3875" spans="1:13">
      <c r="A3875" t="s">
        <v>51</v>
      </c>
      <c r="B3875" s="158">
        <v>45939</v>
      </c>
      <c r="C3875">
        <v>0</v>
      </c>
      <c r="D3875">
        <v>2</v>
      </c>
      <c r="E3875">
        <v>0</v>
      </c>
      <c r="F3875">
        <v>0</v>
      </c>
      <c r="G3875">
        <v>0</v>
      </c>
      <c r="H3875">
        <v>0</v>
      </c>
      <c r="I3875">
        <v>0</v>
      </c>
      <c r="J3875">
        <v>0</v>
      </c>
      <c r="K3875">
        <v>0</v>
      </c>
      <c r="L3875">
        <v>0</v>
      </c>
      <c r="M3875" t="str">
        <v>GAVETA 47 Y  54</v>
      </c>
    </row>
    <row r="3876" spans="1:13">
      <c r="A3876" t="s">
        <v>51</v>
      </c>
      <c r="B3876" s="158">
        <v>45940</v>
      </c>
      <c r="C3876">
        <v>0</v>
      </c>
      <c r="D3876">
        <v>2</v>
      </c>
      <c r="E3876">
        <v>0</v>
      </c>
      <c r="F3876">
        <v>0</v>
      </c>
      <c r="G3876">
        <v>0</v>
      </c>
      <c r="H3876">
        <v>0</v>
      </c>
      <c r="I3876">
        <v>0</v>
      </c>
      <c r="J3876">
        <v>0</v>
      </c>
      <c r="K3876">
        <v>0</v>
      </c>
      <c r="L3876">
        <v>0</v>
      </c>
      <c r="M3876" t="str">
        <v>GAVETA 58
UNIFICACION DE APELLIDO * DOS GAVETAS</v>
      </c>
    </row>
    <row r="3877" spans="1:13">
      <c r="A3877" t="s">
        <v>51</v>
      </c>
      <c r="B3877" s="158">
        <v>45941</v>
      </c>
      <c r="C3877">
        <v>0</v>
      </c>
      <c r="D3877">
        <v>0</v>
      </c>
      <c r="E3877">
        <v>0</v>
      </c>
      <c r="F3877">
        <v>0</v>
      </c>
      <c r="G3877">
        <v>0</v>
      </c>
      <c r="H3877">
        <v>0</v>
      </c>
      <c r="I3877">
        <v>0</v>
      </c>
      <c r="J3877">
        <v>0</v>
      </c>
      <c r="K3877">
        <v>0</v>
      </c>
      <c r="L3877">
        <v>0</v>
      </c>
      <c r="M3877">
        <v>0</v>
      </c>
    </row>
    <row r="3878" spans="1:13">
      <c r="A3878" t="s">
        <v>51</v>
      </c>
      <c r="B3878" s="158">
        <v>45942</v>
      </c>
      <c r="C3878">
        <v>0</v>
      </c>
      <c r="D3878">
        <v>0</v>
      </c>
      <c r="E3878">
        <v>0</v>
      </c>
      <c r="F3878">
        <v>0</v>
      </c>
      <c r="G3878">
        <v>0</v>
      </c>
      <c r="H3878">
        <v>0</v>
      </c>
      <c r="I3878">
        <v>0</v>
      </c>
      <c r="J3878">
        <v>0</v>
      </c>
      <c r="K3878">
        <v>0</v>
      </c>
      <c r="L3878">
        <v>0</v>
      </c>
      <c r="M3878">
        <v>0</v>
      </c>
    </row>
    <row r="3879" spans="1:13">
      <c r="A3879" t="s">
        <v>51</v>
      </c>
      <c r="B3879" s="158">
        <v>45943</v>
      </c>
      <c r="C3879">
        <v>0</v>
      </c>
      <c r="D3879">
        <v>0</v>
      </c>
      <c r="E3879">
        <v>0</v>
      </c>
      <c r="F3879">
        <v>0</v>
      </c>
      <c r="G3879">
        <v>0</v>
      </c>
      <c r="H3879">
        <v>0</v>
      </c>
      <c r="I3879">
        <v>0</v>
      </c>
      <c r="J3879">
        <v>0</v>
      </c>
      <c r="K3879">
        <v>0</v>
      </c>
      <c r="L3879">
        <v>0</v>
      </c>
      <c r="M3879">
        <v>0</v>
      </c>
    </row>
    <row r="3880" spans="1:13">
      <c r="A3880" t="s">
        <v>51</v>
      </c>
      <c r="B3880" s="158">
        <v>45944</v>
      </c>
      <c r="C3880">
        <v>0</v>
      </c>
      <c r="D3880">
        <v>2</v>
      </c>
      <c r="E3880">
        <v>0</v>
      </c>
      <c r="F3880">
        <v>0</v>
      </c>
      <c r="G3880">
        <v>0</v>
      </c>
      <c r="H3880">
        <v>0</v>
      </c>
      <c r="I3880">
        <v>0</v>
      </c>
      <c r="J3880">
        <v>0</v>
      </c>
      <c r="K3880">
        <v>0</v>
      </c>
      <c r="L3880">
        <v>0</v>
      </c>
      <c r="M3880" t="str">
        <v>GAVETA 63 Y 68</v>
      </c>
    </row>
    <row r="3881" spans="1:13">
      <c r="A3881" t="s">
        <v>51</v>
      </c>
      <c r="B3881" s="158">
        <v>45945</v>
      </c>
      <c r="C3881">
        <v>0</v>
      </c>
      <c r="D3881">
        <v>1</v>
      </c>
      <c r="E3881">
        <v>0</v>
      </c>
      <c r="F3881">
        <v>0</v>
      </c>
      <c r="G3881">
        <v>0</v>
      </c>
      <c r="H3881">
        <v>0</v>
      </c>
      <c r="I3881">
        <v>0</v>
      </c>
      <c r="J3881">
        <v>0</v>
      </c>
      <c r="K3881">
        <v>0</v>
      </c>
      <c r="L3881">
        <v>0</v>
      </c>
      <c r="M3881" t="str">
        <v>GAVETA 74</v>
      </c>
    </row>
    <row r="3882" spans="1:13">
      <c r="A3882" t="s">
        <v>51</v>
      </c>
      <c r="B3882" s="158">
        <v>45946</v>
      </c>
      <c r="C3882">
        <v>0</v>
      </c>
      <c r="D3882">
        <v>3</v>
      </c>
      <c r="E3882">
        <v>0</v>
      </c>
      <c r="F3882">
        <v>0</v>
      </c>
      <c r="G3882">
        <v>0</v>
      </c>
      <c r="H3882">
        <v>0</v>
      </c>
      <c r="I3882">
        <v>0</v>
      </c>
      <c r="J3882">
        <v>0</v>
      </c>
      <c r="K3882">
        <v>0</v>
      </c>
      <c r="L3882">
        <v>0</v>
      </c>
      <c r="M3882" t="str">
        <v>GAVETA 75 -76-80
SE REALIZA SEGUIMIENTO CON CORTE AL 16/10/2025 EVIDENCIADO QUE SE ENCUENTRA PENDIENTE 1 GAVETA DEL PROCESO DE CONTROL DE CALIDAD DE ORDENACION EQUIVALENTE A 0,5 DIAS EN METAS DE PRODUCCION</v>
      </c>
    </row>
    <row r="3883" spans="1:13">
      <c r="A3883" t="s">
        <v>51</v>
      </c>
      <c r="B3883" s="158">
        <v>45947</v>
      </c>
      <c r="C3883">
        <v>0</v>
      </c>
      <c r="D3883">
        <v>3</v>
      </c>
      <c r="E3883">
        <v>0</v>
      </c>
      <c r="F3883">
        <v>0</v>
      </c>
      <c r="G3883">
        <v>0</v>
      </c>
      <c r="H3883">
        <v>0</v>
      </c>
      <c r="I3883">
        <v>0</v>
      </c>
      <c r="J3883">
        <v>0</v>
      </c>
      <c r="K3883">
        <v>0</v>
      </c>
      <c r="L3883">
        <v>0</v>
      </c>
      <c r="M3883" t="str">
        <v>GAVETA 86-87-90</v>
      </c>
    </row>
    <row r="3884" spans="1:13">
      <c r="A3884" t="s">
        <v>51</v>
      </c>
      <c r="B3884" s="158">
        <v>45948</v>
      </c>
      <c r="C3884">
        <v>0</v>
      </c>
      <c r="D3884">
        <v>0</v>
      </c>
      <c r="E3884">
        <v>0</v>
      </c>
      <c r="F3884">
        <v>0</v>
      </c>
      <c r="G3884">
        <v>0</v>
      </c>
      <c r="H3884">
        <v>0</v>
      </c>
      <c r="I3884">
        <v>0</v>
      </c>
      <c r="J3884">
        <v>0</v>
      </c>
      <c r="K3884">
        <v>0</v>
      </c>
      <c r="L3884">
        <v>0</v>
      </c>
      <c r="M3884">
        <v>0</v>
      </c>
    </row>
    <row r="3885" spans="1:13">
      <c r="A3885" t="s">
        <v>51</v>
      </c>
      <c r="B3885" s="158">
        <v>45949</v>
      </c>
      <c r="C3885">
        <v>0</v>
      </c>
      <c r="D3885">
        <v>0</v>
      </c>
      <c r="E3885">
        <v>0</v>
      </c>
      <c r="F3885">
        <v>0</v>
      </c>
      <c r="G3885">
        <v>0</v>
      </c>
      <c r="H3885">
        <v>0</v>
      </c>
      <c r="I3885">
        <v>0</v>
      </c>
      <c r="J3885">
        <v>0</v>
      </c>
      <c r="K3885">
        <v>0</v>
      </c>
      <c r="L3885">
        <v>0</v>
      </c>
      <c r="M3885">
        <v>0</v>
      </c>
    </row>
    <row r="3886" spans="1:13">
      <c r="A3886" t="s">
        <v>51</v>
      </c>
      <c r="B3886" s="158">
        <v>45950</v>
      </c>
      <c r="C3886">
        <v>0</v>
      </c>
      <c r="D3886">
        <v>2</v>
      </c>
      <c r="E3886">
        <v>0</v>
      </c>
      <c r="F3886">
        <v>0</v>
      </c>
      <c r="G3886">
        <v>0</v>
      </c>
      <c r="H3886">
        <v>0</v>
      </c>
      <c r="I3886">
        <v>0</v>
      </c>
      <c r="J3886">
        <v>0</v>
      </c>
      <c r="K3886">
        <v>0</v>
      </c>
      <c r="L3886">
        <v>0</v>
      </c>
      <c r="M3886" t="str">
        <v>GAVETAS 91-92</v>
      </c>
    </row>
    <row r="3887" spans="1:13">
      <c r="A3887" t="s">
        <v>51</v>
      </c>
      <c r="B3887" s="158">
        <v>45951</v>
      </c>
      <c r="C3887">
        <v>0</v>
      </c>
      <c r="D3887">
        <v>3</v>
      </c>
      <c r="E3887">
        <v>0</v>
      </c>
      <c r="F3887">
        <v>0</v>
      </c>
      <c r="G3887">
        <v>0</v>
      </c>
      <c r="H3887">
        <v>0</v>
      </c>
      <c r="I3887">
        <v>0</v>
      </c>
      <c r="J3887">
        <v>0</v>
      </c>
      <c r="K3887">
        <v>0</v>
      </c>
      <c r="L3887">
        <v>0</v>
      </c>
      <c r="M3887" t="str">
        <v>GAVETAS 96-98-100</v>
      </c>
    </row>
    <row r="3888" spans="1:13">
      <c r="A3888" t="s">
        <v>51</v>
      </c>
      <c r="B3888" s="158">
        <v>45952</v>
      </c>
      <c r="C3888">
        <v>0</v>
      </c>
      <c r="D3888">
        <v>2</v>
      </c>
      <c r="E3888">
        <v>0</v>
      </c>
      <c r="F3888">
        <v>0</v>
      </c>
      <c r="G3888">
        <v>0</v>
      </c>
      <c r="H3888">
        <v>0</v>
      </c>
      <c r="I3888">
        <v>0</v>
      </c>
      <c r="J3888">
        <v>0</v>
      </c>
      <c r="K3888">
        <v>0</v>
      </c>
      <c r="L3888">
        <v>0</v>
      </c>
      <c r="M3888" t="str">
        <v>GAVETAS 104-105</v>
      </c>
    </row>
    <row r="3889" spans="1:13">
      <c r="A3889" t="s">
        <v>51</v>
      </c>
      <c r="B3889" s="158">
        <v>45953</v>
      </c>
      <c r="C3889">
        <v>0</v>
      </c>
      <c r="D3889">
        <v>2</v>
      </c>
      <c r="E3889">
        <v>0</v>
      </c>
      <c r="F3889">
        <v>0</v>
      </c>
      <c r="G3889">
        <v>0</v>
      </c>
      <c r="H3889">
        <v>0</v>
      </c>
      <c r="I3889">
        <v>0</v>
      </c>
      <c r="J3889">
        <v>0</v>
      </c>
      <c r="K3889">
        <v>0</v>
      </c>
      <c r="L3889">
        <v>0</v>
      </c>
      <c r="M3889" t="str">
        <v>GAVETAS 111-113</v>
      </c>
    </row>
    <row r="3890" spans="1:13">
      <c r="A3890" t="s">
        <v>51</v>
      </c>
      <c r="B3890" s="158">
        <v>45954</v>
      </c>
      <c r="C3890">
        <v>0</v>
      </c>
      <c r="D3890">
        <v>1</v>
      </c>
      <c r="E3890">
        <v>0</v>
      </c>
      <c r="F3890">
        <v>0</v>
      </c>
      <c r="G3890">
        <v>0</v>
      </c>
      <c r="H3890">
        <v>0</v>
      </c>
      <c r="I3890">
        <v>0</v>
      </c>
      <c r="J3890">
        <v>0</v>
      </c>
      <c r="K3890">
        <v>0</v>
      </c>
      <c r="L3890">
        <v>0</v>
      </c>
      <c r="M3890" t="str">
        <v>GAVETA 126
AL DÍA AL 24/10</v>
      </c>
    </row>
    <row r="3891" spans="1:13">
      <c r="A3891" t="s">
        <v>51</v>
      </c>
      <c r="B3891" s="158">
        <v>45955</v>
      </c>
      <c r="C3891">
        <v>0</v>
      </c>
      <c r="D3891">
        <v>0</v>
      </c>
      <c r="E3891">
        <v>0</v>
      </c>
      <c r="F3891">
        <v>0</v>
      </c>
      <c r="G3891">
        <v>0</v>
      </c>
      <c r="H3891">
        <v>0</v>
      </c>
      <c r="I3891">
        <v>0</v>
      </c>
      <c r="J3891">
        <v>0</v>
      </c>
      <c r="K3891">
        <v>0</v>
      </c>
      <c r="L3891">
        <v>0</v>
      </c>
      <c r="M3891">
        <v>0</v>
      </c>
    </row>
    <row r="3892" spans="1:13">
      <c r="A3892" t="s">
        <v>51</v>
      </c>
      <c r="B3892" s="158">
        <v>45956</v>
      </c>
      <c r="C3892">
        <v>0</v>
      </c>
      <c r="D3892">
        <v>0</v>
      </c>
      <c r="E3892">
        <v>0</v>
      </c>
      <c r="F3892">
        <v>0</v>
      </c>
      <c r="G3892">
        <v>0</v>
      </c>
      <c r="H3892">
        <v>0</v>
      </c>
      <c r="I3892">
        <v>0</v>
      </c>
      <c r="J3892">
        <v>0</v>
      </c>
      <c r="K3892">
        <v>0</v>
      </c>
      <c r="L3892">
        <v>0</v>
      </c>
      <c r="M3892">
        <v>0</v>
      </c>
    </row>
    <row r="3893" spans="1:13">
      <c r="A3893" t="s">
        <v>51</v>
      </c>
      <c r="B3893" s="158">
        <v>45957</v>
      </c>
      <c r="C3893">
        <v>0</v>
      </c>
      <c r="D3893">
        <v>4</v>
      </c>
      <c r="E3893">
        <v>0</v>
      </c>
      <c r="F3893">
        <v>0</v>
      </c>
      <c r="G3893">
        <v>0</v>
      </c>
      <c r="H3893">
        <v>0</v>
      </c>
      <c r="I3893">
        <v>0</v>
      </c>
      <c r="J3893">
        <v>0</v>
      </c>
      <c r="K3893">
        <v>0</v>
      </c>
      <c r="L3893">
        <v>0</v>
      </c>
      <c r="M3893" t="str">
        <v>GAVETAS 119-122-123-128</v>
      </c>
    </row>
    <row r="3894" spans="1:13">
      <c r="A3894" t="s">
        <v>51</v>
      </c>
      <c r="B3894" s="158">
        <v>45958</v>
      </c>
      <c r="C3894">
        <v>0</v>
      </c>
      <c r="D3894">
        <v>1</v>
      </c>
      <c r="E3894">
        <v>0</v>
      </c>
      <c r="F3894">
        <v>0</v>
      </c>
      <c r="G3894">
        <v>0</v>
      </c>
      <c r="H3894">
        <v>0</v>
      </c>
      <c r="I3894">
        <v>0</v>
      </c>
      <c r="J3894">
        <v>0</v>
      </c>
      <c r="K3894">
        <v>0</v>
      </c>
      <c r="L3894">
        <v>0</v>
      </c>
      <c r="M3894" t="str">
        <v>GAVETA 130</v>
      </c>
    </row>
    <row r="3895" spans="1:13">
      <c r="A3895" t="s">
        <v>51</v>
      </c>
      <c r="B3895" s="158">
        <v>45959</v>
      </c>
      <c r="C3895">
        <v>0</v>
      </c>
      <c r="D3895">
        <v>0</v>
      </c>
      <c r="E3895">
        <v>0</v>
      </c>
      <c r="F3895">
        <v>0</v>
      </c>
      <c r="G3895">
        <v>0</v>
      </c>
      <c r="H3895">
        <v>0</v>
      </c>
      <c r="I3895">
        <v>0</v>
      </c>
      <c r="J3895">
        <v>0</v>
      </c>
      <c r="K3895">
        <v>0</v>
      </c>
      <c r="L3895">
        <v>0</v>
      </c>
      <c r="M3895">
        <v>0</v>
      </c>
    </row>
    <row r="3896" spans="1:13">
      <c r="A3896" t="s">
        <v>51</v>
      </c>
      <c r="B3896" s="158">
        <v>45960</v>
      </c>
      <c r="C3896">
        <v>0</v>
      </c>
      <c r="D3896">
        <v>0</v>
      </c>
      <c r="E3896">
        <v>0</v>
      </c>
      <c r="F3896">
        <v>0</v>
      </c>
      <c r="G3896">
        <v>0</v>
      </c>
      <c r="H3896">
        <v>0</v>
      </c>
      <c r="I3896">
        <v>0</v>
      </c>
      <c r="J3896">
        <v>0</v>
      </c>
      <c r="K3896">
        <v>0</v>
      </c>
      <c r="L3896">
        <v>0</v>
      </c>
      <c r="M3896">
        <v>0</v>
      </c>
    </row>
    <row r="3897" spans="1:13">
      <c r="A3897" t="s">
        <v>51</v>
      </c>
      <c r="B3897" s="158">
        <v>45961</v>
      </c>
      <c r="C3897">
        <v>0</v>
      </c>
      <c r="D3897">
        <v>0</v>
      </c>
      <c r="E3897">
        <v>0</v>
      </c>
      <c r="F3897">
        <v>0</v>
      </c>
      <c r="G3897">
        <v>0</v>
      </c>
      <c r="H3897">
        <v>0</v>
      </c>
      <c r="I3897">
        <v>0</v>
      </c>
      <c r="J3897">
        <v>0</v>
      </c>
      <c r="K3897">
        <v>0</v>
      </c>
      <c r="L3897">
        <v>0</v>
      </c>
      <c r="M3897">
        <v>0</v>
      </c>
    </row>
    <row r="3898" spans="1:13">
      <c r="A3898" t="s">
        <v>51</v>
      </c>
      <c r="B3898" s="158">
        <v>45962</v>
      </c>
      <c r="C3898">
        <v>0</v>
      </c>
      <c r="D3898">
        <v>0</v>
      </c>
      <c r="E3898">
        <v>0</v>
      </c>
      <c r="F3898">
        <v>0</v>
      </c>
      <c r="G3898">
        <v>0</v>
      </c>
      <c r="H3898">
        <v>0</v>
      </c>
      <c r="I3898">
        <v>0</v>
      </c>
      <c r="J3898">
        <v>0</v>
      </c>
      <c r="K3898">
        <v>0</v>
      </c>
      <c r="L3898">
        <v>0</v>
      </c>
      <c r="M3898">
        <v>0</v>
      </c>
    </row>
    <row r="3899" spans="1:13">
      <c r="A3899" t="s">
        <v>51</v>
      </c>
      <c r="B3899" s="158">
        <v>45963</v>
      </c>
      <c r="C3899">
        <v>0</v>
      </c>
      <c r="D3899">
        <v>0</v>
      </c>
      <c r="E3899">
        <v>0</v>
      </c>
      <c r="F3899">
        <v>0</v>
      </c>
      <c r="G3899">
        <v>0</v>
      </c>
      <c r="H3899">
        <v>0</v>
      </c>
      <c r="I3899">
        <v>0</v>
      </c>
      <c r="J3899">
        <v>0</v>
      </c>
      <c r="K3899">
        <v>0</v>
      </c>
      <c r="L3899">
        <v>0</v>
      </c>
      <c r="M3899">
        <v>0</v>
      </c>
    </row>
    <row r="3900" spans="1:13">
      <c r="A3900" t="s">
        <v>51</v>
      </c>
      <c r="B3900" s="158">
        <v>45964</v>
      </c>
      <c r="C3900">
        <v>0</v>
      </c>
      <c r="D3900">
        <v>0</v>
      </c>
      <c r="E3900">
        <v>0</v>
      </c>
      <c r="F3900">
        <v>0</v>
      </c>
      <c r="G3900">
        <v>0</v>
      </c>
      <c r="H3900">
        <v>0</v>
      </c>
      <c r="I3900">
        <v>0</v>
      </c>
      <c r="J3900">
        <v>0</v>
      </c>
      <c r="K3900">
        <v>0</v>
      </c>
      <c r="L3900">
        <v>0</v>
      </c>
      <c r="M3900">
        <v>0</v>
      </c>
    </row>
    <row r="3901" spans="1:13">
      <c r="A3901" t="s">
        <v>51</v>
      </c>
      <c r="B3901" s="158">
        <v>45965</v>
      </c>
      <c r="C3901">
        <v>0</v>
      </c>
      <c r="D3901">
        <v>0</v>
      </c>
      <c r="E3901">
        <v>0</v>
      </c>
      <c r="F3901">
        <v>0</v>
      </c>
      <c r="G3901">
        <v>0</v>
      </c>
      <c r="H3901">
        <v>0</v>
      </c>
      <c r="I3901">
        <v>0</v>
      </c>
      <c r="J3901">
        <v>0</v>
      </c>
      <c r="K3901">
        <v>0</v>
      </c>
      <c r="L3901">
        <v>0</v>
      </c>
      <c r="M3901">
        <v>0</v>
      </c>
    </row>
    <row r="3902" spans="1:13">
      <c r="A3902" t="s">
        <v>51</v>
      </c>
      <c r="B3902" s="158">
        <v>45966</v>
      </c>
      <c r="C3902">
        <v>0</v>
      </c>
      <c r="D3902">
        <v>0</v>
      </c>
      <c r="E3902">
        <v>0</v>
      </c>
      <c r="F3902">
        <v>0</v>
      </c>
      <c r="G3902">
        <v>0</v>
      </c>
      <c r="H3902">
        <v>0</v>
      </c>
      <c r="I3902">
        <v>0</v>
      </c>
      <c r="J3902">
        <v>0</v>
      </c>
      <c r="K3902">
        <v>0</v>
      </c>
      <c r="L3902">
        <v>0</v>
      </c>
      <c r="M3902">
        <v>0</v>
      </c>
    </row>
    <row r="3903" spans="1:13">
      <c r="A3903" t="s">
        <v>51</v>
      </c>
      <c r="B3903" s="158">
        <v>45967</v>
      </c>
      <c r="C3903">
        <v>0</v>
      </c>
      <c r="D3903">
        <v>0</v>
      </c>
      <c r="E3903">
        <v>0</v>
      </c>
      <c r="F3903">
        <v>0</v>
      </c>
      <c r="G3903">
        <v>0</v>
      </c>
      <c r="H3903">
        <v>0</v>
      </c>
      <c r="I3903">
        <v>0</v>
      </c>
      <c r="J3903">
        <v>0</v>
      </c>
      <c r="K3903">
        <v>0</v>
      </c>
      <c r="L3903">
        <v>0</v>
      </c>
      <c r="M3903">
        <v>0</v>
      </c>
    </row>
    <row r="3904" spans="1:13">
      <c r="A3904" t="s">
        <v>51</v>
      </c>
      <c r="B3904" s="158">
        <v>45968</v>
      </c>
      <c r="C3904">
        <v>0</v>
      </c>
      <c r="D3904">
        <v>0</v>
      </c>
      <c r="E3904">
        <v>0</v>
      </c>
      <c r="F3904">
        <v>0</v>
      </c>
      <c r="G3904">
        <v>0</v>
      </c>
      <c r="H3904">
        <v>0</v>
      </c>
      <c r="I3904">
        <v>0</v>
      </c>
      <c r="J3904">
        <v>0</v>
      </c>
      <c r="K3904">
        <v>0</v>
      </c>
      <c r="L3904">
        <v>0</v>
      </c>
      <c r="M3904">
        <v>0</v>
      </c>
    </row>
    <row r="3905" spans="1:13">
      <c r="A3905" t="s">
        <v>51</v>
      </c>
      <c r="B3905" s="158">
        <v>45969</v>
      </c>
      <c r="C3905">
        <v>0</v>
      </c>
      <c r="D3905">
        <v>0</v>
      </c>
      <c r="E3905">
        <v>0</v>
      </c>
      <c r="F3905">
        <v>0</v>
      </c>
      <c r="G3905">
        <v>0</v>
      </c>
      <c r="H3905">
        <v>0</v>
      </c>
      <c r="I3905">
        <v>0</v>
      </c>
      <c r="J3905">
        <v>0</v>
      </c>
      <c r="K3905">
        <v>0</v>
      </c>
      <c r="L3905">
        <v>0</v>
      </c>
      <c r="M3905">
        <v>0</v>
      </c>
    </row>
    <row r="3906" spans="1:13">
      <c r="A3906" t="s">
        <v>51</v>
      </c>
      <c r="B3906" s="158">
        <v>45970</v>
      </c>
      <c r="C3906">
        <v>0</v>
      </c>
      <c r="D3906">
        <v>0</v>
      </c>
      <c r="E3906">
        <v>0</v>
      </c>
      <c r="F3906">
        <v>0</v>
      </c>
      <c r="G3906">
        <v>0</v>
      </c>
      <c r="H3906">
        <v>0</v>
      </c>
      <c r="I3906">
        <v>0</v>
      </c>
      <c r="J3906">
        <v>0</v>
      </c>
      <c r="K3906">
        <v>0</v>
      </c>
      <c r="L3906">
        <v>0</v>
      </c>
      <c r="M3906">
        <v>0</v>
      </c>
    </row>
    <row r="3907" spans="1:13">
      <c r="A3907" t="s">
        <v>51</v>
      </c>
      <c r="B3907" s="158">
        <v>45971</v>
      </c>
      <c r="C3907">
        <v>0</v>
      </c>
      <c r="D3907">
        <v>0</v>
      </c>
      <c r="E3907">
        <v>0</v>
      </c>
      <c r="F3907">
        <v>0</v>
      </c>
      <c r="G3907">
        <v>0</v>
      </c>
      <c r="H3907">
        <v>0</v>
      </c>
      <c r="I3907">
        <v>0</v>
      </c>
      <c r="J3907">
        <v>0</v>
      </c>
      <c r="K3907">
        <v>0</v>
      </c>
      <c r="L3907">
        <v>0</v>
      </c>
      <c r="M3907">
        <v>0</v>
      </c>
    </row>
    <row r="3908" spans="1:13">
      <c r="A3908" t="s">
        <v>51</v>
      </c>
      <c r="B3908" s="158">
        <v>45972</v>
      </c>
      <c r="C3908">
        <v>0</v>
      </c>
      <c r="D3908">
        <v>0</v>
      </c>
      <c r="E3908">
        <v>0</v>
      </c>
      <c r="F3908">
        <v>0</v>
      </c>
      <c r="G3908">
        <v>0</v>
      </c>
      <c r="H3908">
        <v>0</v>
      </c>
      <c r="I3908">
        <v>0</v>
      </c>
      <c r="J3908">
        <v>0</v>
      </c>
      <c r="K3908">
        <v>0</v>
      </c>
      <c r="L3908">
        <v>0</v>
      </c>
      <c r="M3908">
        <v>0</v>
      </c>
    </row>
    <row r="3909" spans="1:13">
      <c r="A3909" t="s">
        <v>51</v>
      </c>
      <c r="B3909" s="158">
        <v>45973</v>
      </c>
      <c r="C3909">
        <v>0</v>
      </c>
      <c r="D3909">
        <v>0</v>
      </c>
      <c r="E3909">
        <v>0</v>
      </c>
      <c r="F3909">
        <v>0</v>
      </c>
      <c r="G3909">
        <v>0</v>
      </c>
      <c r="H3909">
        <v>0</v>
      </c>
      <c r="I3909">
        <v>0</v>
      </c>
      <c r="J3909">
        <v>0</v>
      </c>
      <c r="K3909">
        <v>0</v>
      </c>
      <c r="L3909">
        <v>0</v>
      </c>
      <c r="M3909">
        <v>0</v>
      </c>
    </row>
    <row r="3910" spans="1:13">
      <c r="A3910" t="s">
        <v>51</v>
      </c>
      <c r="B3910" s="158">
        <v>45974</v>
      </c>
      <c r="C3910">
        <v>0</v>
      </c>
      <c r="D3910">
        <v>0</v>
      </c>
      <c r="E3910">
        <v>0</v>
      </c>
      <c r="F3910">
        <v>0</v>
      </c>
      <c r="G3910">
        <v>0</v>
      </c>
      <c r="H3910">
        <v>0</v>
      </c>
      <c r="I3910">
        <v>0</v>
      </c>
      <c r="J3910">
        <v>0</v>
      </c>
      <c r="K3910">
        <v>0</v>
      </c>
      <c r="L3910">
        <v>0</v>
      </c>
      <c r="M3910">
        <v>0</v>
      </c>
    </row>
    <row r="3911" spans="1:13">
      <c r="A3911" t="s">
        <v>51</v>
      </c>
      <c r="B3911" s="158">
        <v>45975</v>
      </c>
      <c r="C3911">
        <v>0</v>
      </c>
      <c r="D3911">
        <v>0</v>
      </c>
      <c r="E3911">
        <v>0</v>
      </c>
      <c r="F3911">
        <v>0</v>
      </c>
      <c r="G3911">
        <v>0</v>
      </c>
      <c r="H3911">
        <v>0</v>
      </c>
      <c r="I3911">
        <v>0</v>
      </c>
      <c r="J3911">
        <v>0</v>
      </c>
      <c r="K3911">
        <v>0</v>
      </c>
      <c r="L3911">
        <v>0</v>
      </c>
      <c r="M3911">
        <v>0</v>
      </c>
    </row>
    <row r="3912" spans="1:13">
      <c r="A3912" t="s">
        <v>51</v>
      </c>
      <c r="B3912" s="158">
        <v>45976</v>
      </c>
      <c r="C3912">
        <v>0</v>
      </c>
      <c r="D3912">
        <v>0</v>
      </c>
      <c r="E3912">
        <v>0</v>
      </c>
      <c r="F3912">
        <v>0</v>
      </c>
      <c r="G3912">
        <v>0</v>
      </c>
      <c r="H3912">
        <v>0</v>
      </c>
      <c r="I3912">
        <v>0</v>
      </c>
      <c r="J3912">
        <v>0</v>
      </c>
      <c r="K3912">
        <v>0</v>
      </c>
      <c r="L3912">
        <v>0</v>
      </c>
      <c r="M3912">
        <v>0</v>
      </c>
    </row>
    <row r="3913" spans="1:13">
      <c r="A3913" t="s">
        <v>51</v>
      </c>
      <c r="B3913" s="158">
        <v>45977</v>
      </c>
      <c r="C3913">
        <v>0</v>
      </c>
      <c r="D3913">
        <v>0</v>
      </c>
      <c r="E3913">
        <v>0</v>
      </c>
      <c r="F3913">
        <v>0</v>
      </c>
      <c r="G3913">
        <v>0</v>
      </c>
      <c r="H3913">
        <v>0</v>
      </c>
      <c r="I3913">
        <v>0</v>
      </c>
      <c r="J3913">
        <v>0</v>
      </c>
      <c r="K3913">
        <v>0</v>
      </c>
      <c r="L3913">
        <v>0</v>
      </c>
      <c r="M3913">
        <v>0</v>
      </c>
    </row>
    <row r="3914" spans="1:13">
      <c r="A3914" t="s">
        <v>51</v>
      </c>
      <c r="B3914" s="158">
        <v>45978</v>
      </c>
      <c r="C3914">
        <v>0</v>
      </c>
      <c r="D3914">
        <v>0</v>
      </c>
      <c r="E3914">
        <v>0</v>
      </c>
      <c r="F3914">
        <v>0</v>
      </c>
      <c r="G3914">
        <v>0</v>
      </c>
      <c r="H3914">
        <v>0</v>
      </c>
      <c r="I3914">
        <v>0</v>
      </c>
      <c r="J3914">
        <v>0</v>
      </c>
      <c r="K3914">
        <v>0</v>
      </c>
      <c r="L3914">
        <v>0</v>
      </c>
      <c r="M3914">
        <v>0</v>
      </c>
    </row>
    <row r="3915" spans="1:13">
      <c r="A3915" t="s">
        <v>51</v>
      </c>
      <c r="B3915" s="158">
        <v>45979</v>
      </c>
      <c r="C3915">
        <v>0</v>
      </c>
      <c r="D3915">
        <v>0</v>
      </c>
      <c r="E3915">
        <v>0</v>
      </c>
      <c r="F3915">
        <v>0</v>
      </c>
      <c r="G3915">
        <v>0</v>
      </c>
      <c r="H3915">
        <v>0</v>
      </c>
      <c r="I3915">
        <v>0</v>
      </c>
      <c r="J3915">
        <v>0</v>
      </c>
      <c r="K3915">
        <v>0</v>
      </c>
      <c r="L3915">
        <v>0</v>
      </c>
      <c r="M3915">
        <v>0</v>
      </c>
    </row>
    <row r="3916" spans="1:13">
      <c r="A3916" t="s">
        <v>51</v>
      </c>
      <c r="B3916" s="158">
        <v>45980</v>
      </c>
      <c r="C3916">
        <v>0</v>
      </c>
      <c r="D3916">
        <v>0</v>
      </c>
      <c r="E3916">
        <v>0</v>
      </c>
      <c r="F3916">
        <v>0</v>
      </c>
      <c r="G3916">
        <v>0</v>
      </c>
      <c r="H3916">
        <v>0</v>
      </c>
      <c r="I3916">
        <v>0</v>
      </c>
      <c r="J3916">
        <v>0</v>
      </c>
      <c r="K3916">
        <v>0</v>
      </c>
      <c r="L3916">
        <v>0</v>
      </c>
      <c r="M3916">
        <v>0</v>
      </c>
    </row>
    <row r="3917" spans="1:13">
      <c r="A3917" t="s">
        <v>51</v>
      </c>
      <c r="B3917" s="158">
        <v>45981</v>
      </c>
      <c r="C3917">
        <v>0</v>
      </c>
      <c r="D3917">
        <v>0</v>
      </c>
      <c r="E3917">
        <v>0</v>
      </c>
      <c r="F3917">
        <v>0</v>
      </c>
      <c r="G3917">
        <v>0</v>
      </c>
      <c r="H3917">
        <v>0</v>
      </c>
      <c r="I3917">
        <v>0</v>
      </c>
      <c r="J3917">
        <v>0</v>
      </c>
      <c r="K3917">
        <v>0</v>
      </c>
      <c r="L3917">
        <v>0</v>
      </c>
      <c r="M3917">
        <v>0</v>
      </c>
    </row>
    <row r="3918" spans="1:13">
      <c r="A3918" t="s">
        <v>51</v>
      </c>
      <c r="B3918" s="158">
        <v>45982</v>
      </c>
      <c r="C3918">
        <v>0</v>
      </c>
      <c r="D3918">
        <v>0</v>
      </c>
      <c r="E3918">
        <v>0</v>
      </c>
      <c r="F3918">
        <v>0</v>
      </c>
      <c r="G3918">
        <v>0</v>
      </c>
      <c r="H3918">
        <v>0</v>
      </c>
      <c r="I3918">
        <v>0</v>
      </c>
      <c r="J3918">
        <v>0</v>
      </c>
      <c r="K3918">
        <v>0</v>
      </c>
      <c r="L3918">
        <v>0</v>
      </c>
      <c r="M3918">
        <v>0</v>
      </c>
    </row>
    <row r="3919" spans="1:13">
      <c r="A3919" t="s">
        <v>51</v>
      </c>
      <c r="B3919" s="158">
        <v>45983</v>
      </c>
      <c r="C3919">
        <v>0</v>
      </c>
      <c r="D3919">
        <v>0</v>
      </c>
      <c r="E3919">
        <v>0</v>
      </c>
      <c r="F3919">
        <v>0</v>
      </c>
      <c r="G3919">
        <v>0</v>
      </c>
      <c r="H3919">
        <v>0</v>
      </c>
      <c r="I3919">
        <v>0</v>
      </c>
      <c r="J3919">
        <v>0</v>
      </c>
      <c r="K3919">
        <v>0</v>
      </c>
      <c r="L3919">
        <v>0</v>
      </c>
      <c r="M3919">
        <v>0</v>
      </c>
    </row>
    <row r="3920" spans="1:13">
      <c r="A3920" t="s">
        <v>51</v>
      </c>
      <c r="B3920" s="158">
        <v>45984</v>
      </c>
      <c r="C3920">
        <v>0</v>
      </c>
      <c r="D3920">
        <v>0</v>
      </c>
      <c r="E3920">
        <v>0</v>
      </c>
      <c r="F3920">
        <v>0</v>
      </c>
      <c r="G3920">
        <v>0</v>
      </c>
      <c r="H3920">
        <v>0</v>
      </c>
      <c r="I3920">
        <v>0</v>
      </c>
      <c r="J3920">
        <v>0</v>
      </c>
      <c r="K3920">
        <v>0</v>
      </c>
      <c r="L3920">
        <v>0</v>
      </c>
      <c r="M3920">
        <v>0</v>
      </c>
    </row>
    <row r="3921" spans="1:13">
      <c r="A3921" t="s">
        <v>51</v>
      </c>
      <c r="B3921" s="158">
        <v>45985</v>
      </c>
      <c r="C3921">
        <v>0</v>
      </c>
      <c r="D3921">
        <v>0</v>
      </c>
      <c r="E3921">
        <v>0</v>
      </c>
      <c r="F3921">
        <v>0</v>
      </c>
      <c r="G3921">
        <v>0</v>
      </c>
      <c r="H3921">
        <v>0</v>
      </c>
      <c r="I3921">
        <v>0</v>
      </c>
      <c r="J3921">
        <v>0</v>
      </c>
      <c r="K3921">
        <v>0</v>
      </c>
      <c r="L3921">
        <v>0</v>
      </c>
      <c r="M3921">
        <v>0</v>
      </c>
    </row>
    <row r="3922" spans="1:13">
      <c r="A3922" t="s">
        <v>51</v>
      </c>
      <c r="B3922" s="158">
        <v>45986</v>
      </c>
      <c r="C3922">
        <v>0</v>
      </c>
      <c r="D3922">
        <v>0</v>
      </c>
      <c r="E3922">
        <v>0</v>
      </c>
      <c r="F3922">
        <v>0</v>
      </c>
      <c r="G3922">
        <v>0</v>
      </c>
      <c r="H3922">
        <v>0</v>
      </c>
      <c r="I3922">
        <v>0</v>
      </c>
      <c r="J3922">
        <v>0</v>
      </c>
      <c r="K3922">
        <v>0</v>
      </c>
      <c r="L3922">
        <v>0</v>
      </c>
      <c r="M3922">
        <v>0</v>
      </c>
    </row>
    <row r="3923" spans="1:13">
      <c r="A3923" t="s">
        <v>51</v>
      </c>
      <c r="B3923" s="158">
        <v>45987</v>
      </c>
      <c r="C3923">
        <v>0</v>
      </c>
      <c r="D3923">
        <v>0</v>
      </c>
      <c r="E3923">
        <v>0</v>
      </c>
      <c r="F3923">
        <v>0</v>
      </c>
      <c r="G3923">
        <v>0</v>
      </c>
      <c r="H3923">
        <v>0</v>
      </c>
      <c r="I3923">
        <v>0</v>
      </c>
      <c r="J3923">
        <v>0</v>
      </c>
      <c r="K3923">
        <v>0</v>
      </c>
      <c r="L3923">
        <v>0</v>
      </c>
      <c r="M3923">
        <v>0</v>
      </c>
    </row>
    <row r="3924" spans="1:13">
      <c r="A3924" t="s">
        <v>51</v>
      </c>
      <c r="B3924" s="158">
        <v>45988</v>
      </c>
      <c r="C3924">
        <v>0</v>
      </c>
      <c r="D3924">
        <v>0</v>
      </c>
      <c r="E3924">
        <v>0</v>
      </c>
      <c r="F3924">
        <v>0</v>
      </c>
      <c r="G3924">
        <v>0</v>
      </c>
      <c r="H3924">
        <v>0</v>
      </c>
      <c r="I3924">
        <v>0</v>
      </c>
      <c r="J3924">
        <v>0</v>
      </c>
      <c r="K3924">
        <v>0</v>
      </c>
      <c r="L3924">
        <v>0</v>
      </c>
      <c r="M3924">
        <v>0</v>
      </c>
    </row>
    <row r="3925" spans="1:13">
      <c r="A3925" t="s">
        <v>51</v>
      </c>
      <c r="B3925" s="158">
        <v>45989</v>
      </c>
      <c r="C3925">
        <v>0</v>
      </c>
      <c r="D3925">
        <v>0</v>
      </c>
      <c r="E3925">
        <v>0</v>
      </c>
      <c r="F3925">
        <v>0</v>
      </c>
      <c r="G3925">
        <v>0</v>
      </c>
      <c r="H3925">
        <v>0</v>
      </c>
      <c r="I3925">
        <v>0</v>
      </c>
      <c r="J3925">
        <v>0</v>
      </c>
      <c r="K3925">
        <v>0</v>
      </c>
      <c r="L3925">
        <v>0</v>
      </c>
      <c r="M3925">
        <v>0</v>
      </c>
    </row>
    <row r="3926" spans="1:13">
      <c r="A3926" t="s">
        <v>51</v>
      </c>
      <c r="B3926" s="158">
        <v>45990</v>
      </c>
      <c r="C3926">
        <v>0</v>
      </c>
      <c r="D3926">
        <v>0</v>
      </c>
      <c r="E3926">
        <v>0</v>
      </c>
      <c r="F3926">
        <v>0</v>
      </c>
      <c r="G3926">
        <v>0</v>
      </c>
      <c r="H3926">
        <v>0</v>
      </c>
      <c r="I3926">
        <v>0</v>
      </c>
      <c r="J3926">
        <v>0</v>
      </c>
      <c r="K3926">
        <v>0</v>
      </c>
      <c r="L3926">
        <v>0</v>
      </c>
      <c r="M3926">
        <v>0</v>
      </c>
    </row>
    <row r="3927" spans="1:13">
      <c r="A3927" t="s">
        <v>51</v>
      </c>
      <c r="B3927" s="158">
        <v>45991</v>
      </c>
      <c r="C3927">
        <v>0</v>
      </c>
      <c r="D3927">
        <v>0</v>
      </c>
      <c r="E3927">
        <v>0</v>
      </c>
      <c r="F3927">
        <v>0</v>
      </c>
      <c r="G3927">
        <v>0</v>
      </c>
      <c r="H3927">
        <v>0</v>
      </c>
      <c r="I3927">
        <v>0</v>
      </c>
      <c r="J3927">
        <v>0</v>
      </c>
      <c r="K3927">
        <v>0</v>
      </c>
      <c r="L3927">
        <v>0</v>
      </c>
      <c r="M3927">
        <v>0</v>
      </c>
    </row>
    <row r="3928" spans="1:13">
      <c r="A3928" t="s">
        <v>51</v>
      </c>
      <c r="B3928" s="158">
        <v>45992</v>
      </c>
      <c r="C3928">
        <v>0</v>
      </c>
      <c r="D3928">
        <v>0</v>
      </c>
      <c r="E3928">
        <v>0</v>
      </c>
      <c r="F3928">
        <v>0</v>
      </c>
      <c r="G3928">
        <v>0</v>
      </c>
      <c r="H3928">
        <v>0</v>
      </c>
      <c r="I3928">
        <v>0</v>
      </c>
      <c r="J3928">
        <v>0</v>
      </c>
      <c r="K3928">
        <v>0</v>
      </c>
      <c r="L3928">
        <v>0</v>
      </c>
      <c r="M3928">
        <v>0</v>
      </c>
    </row>
    <row r="3929" spans="1:13">
      <c r="A3929" t="s">
        <v>51</v>
      </c>
      <c r="B3929" s="158">
        <v>45993</v>
      </c>
      <c r="C3929">
        <v>0</v>
      </c>
      <c r="D3929">
        <v>0</v>
      </c>
      <c r="E3929">
        <v>0</v>
      </c>
      <c r="F3929">
        <v>0</v>
      </c>
      <c r="G3929">
        <v>0</v>
      </c>
      <c r="H3929">
        <v>0</v>
      </c>
      <c r="I3929">
        <v>0</v>
      </c>
      <c r="J3929">
        <v>0</v>
      </c>
      <c r="K3929">
        <v>0</v>
      </c>
      <c r="L3929">
        <v>0</v>
      </c>
      <c r="M3929">
        <v>0</v>
      </c>
    </row>
    <row r="3930" spans="1:13">
      <c r="A3930" t="s">
        <v>51</v>
      </c>
      <c r="B3930" s="158">
        <v>45994</v>
      </c>
      <c r="C3930">
        <v>0</v>
      </c>
      <c r="D3930">
        <v>0</v>
      </c>
      <c r="E3930">
        <v>0</v>
      </c>
      <c r="F3930">
        <v>0</v>
      </c>
      <c r="G3930">
        <v>0</v>
      </c>
      <c r="H3930">
        <v>0</v>
      </c>
      <c r="I3930">
        <v>0</v>
      </c>
      <c r="J3930">
        <v>0</v>
      </c>
      <c r="K3930">
        <v>0</v>
      </c>
      <c r="L3930">
        <v>0</v>
      </c>
      <c r="M3930">
        <v>0</v>
      </c>
    </row>
    <row r="3931" spans="1:13">
      <c r="A3931" t="s">
        <v>51</v>
      </c>
      <c r="B3931" s="158">
        <v>45995</v>
      </c>
      <c r="C3931">
        <v>0</v>
      </c>
      <c r="D3931">
        <v>0</v>
      </c>
      <c r="E3931">
        <v>0</v>
      </c>
      <c r="F3931">
        <v>0</v>
      </c>
      <c r="G3931">
        <v>0</v>
      </c>
      <c r="H3931">
        <v>0</v>
      </c>
      <c r="I3931">
        <v>0</v>
      </c>
      <c r="J3931">
        <v>0</v>
      </c>
      <c r="K3931">
        <v>0</v>
      </c>
      <c r="L3931">
        <v>0</v>
      </c>
      <c r="M3931">
        <v>0</v>
      </c>
    </row>
    <row r="3932" spans="1:13">
      <c r="A3932" t="s">
        <v>51</v>
      </c>
      <c r="B3932" s="158">
        <v>45996</v>
      </c>
      <c r="C3932">
        <v>0</v>
      </c>
      <c r="D3932">
        <v>0</v>
      </c>
      <c r="E3932">
        <v>0</v>
      </c>
      <c r="F3932">
        <v>0</v>
      </c>
      <c r="G3932">
        <v>0</v>
      </c>
      <c r="H3932">
        <v>0</v>
      </c>
      <c r="I3932">
        <v>0</v>
      </c>
      <c r="J3932">
        <v>0</v>
      </c>
      <c r="K3932">
        <v>0</v>
      </c>
      <c r="L3932">
        <v>0</v>
      </c>
      <c r="M3932">
        <v>0</v>
      </c>
    </row>
    <row r="3933" spans="1:13">
      <c r="A3933" t="s">
        <v>51</v>
      </c>
      <c r="B3933" s="158">
        <v>45997</v>
      </c>
      <c r="C3933">
        <v>0</v>
      </c>
      <c r="D3933">
        <v>0</v>
      </c>
      <c r="E3933">
        <v>0</v>
      </c>
      <c r="F3933">
        <v>0</v>
      </c>
      <c r="G3933">
        <v>0</v>
      </c>
      <c r="H3933">
        <v>0</v>
      </c>
      <c r="I3933">
        <v>0</v>
      </c>
      <c r="J3933">
        <v>0</v>
      </c>
      <c r="K3933">
        <v>0</v>
      </c>
      <c r="L3933">
        <v>0</v>
      </c>
      <c r="M3933">
        <v>0</v>
      </c>
    </row>
    <row r="3934" spans="1:13">
      <c r="A3934" t="s">
        <v>51</v>
      </c>
      <c r="B3934" s="158">
        <v>45998</v>
      </c>
      <c r="C3934">
        <v>0</v>
      </c>
      <c r="D3934">
        <v>0</v>
      </c>
      <c r="E3934">
        <v>0</v>
      </c>
      <c r="F3934">
        <v>0</v>
      </c>
      <c r="G3934">
        <v>0</v>
      </c>
      <c r="H3934">
        <v>0</v>
      </c>
      <c r="I3934">
        <v>0</v>
      </c>
      <c r="J3934">
        <v>0</v>
      </c>
      <c r="K3934">
        <v>0</v>
      </c>
      <c r="L3934">
        <v>0</v>
      </c>
      <c r="M3934">
        <v>0</v>
      </c>
    </row>
    <row r="3935" spans="1:13">
      <c r="A3935" t="s">
        <v>51</v>
      </c>
      <c r="B3935" s="158">
        <v>45999</v>
      </c>
      <c r="C3935">
        <v>0</v>
      </c>
      <c r="D3935">
        <v>0</v>
      </c>
      <c r="E3935">
        <v>0</v>
      </c>
      <c r="F3935">
        <v>0</v>
      </c>
      <c r="G3935">
        <v>0</v>
      </c>
      <c r="H3935">
        <v>0</v>
      </c>
      <c r="I3935">
        <v>0</v>
      </c>
      <c r="J3935">
        <v>0</v>
      </c>
      <c r="K3935">
        <v>0</v>
      </c>
      <c r="L3935">
        <v>0</v>
      </c>
      <c r="M3935">
        <v>0</v>
      </c>
    </row>
    <row r="3936" spans="1:13">
      <c r="A3936" t="s">
        <v>51</v>
      </c>
      <c r="B3936" s="158">
        <v>46000</v>
      </c>
      <c r="C3936">
        <v>0</v>
      </c>
      <c r="D3936">
        <v>0</v>
      </c>
      <c r="E3936">
        <v>0</v>
      </c>
      <c r="F3936">
        <v>0</v>
      </c>
      <c r="G3936">
        <v>0</v>
      </c>
      <c r="H3936">
        <v>0</v>
      </c>
      <c r="I3936">
        <v>0</v>
      </c>
      <c r="J3936">
        <v>0</v>
      </c>
      <c r="K3936">
        <v>0</v>
      </c>
      <c r="L3936">
        <v>0</v>
      </c>
      <c r="M3936">
        <v>0</v>
      </c>
    </row>
    <row r="3937" spans="1:13">
      <c r="A3937" t="s">
        <v>51</v>
      </c>
      <c r="B3937" s="158">
        <v>46001</v>
      </c>
      <c r="C3937">
        <v>0</v>
      </c>
      <c r="D3937">
        <v>0</v>
      </c>
      <c r="E3937">
        <v>0</v>
      </c>
      <c r="F3937">
        <v>0</v>
      </c>
      <c r="G3937">
        <v>0</v>
      </c>
      <c r="H3937">
        <v>0</v>
      </c>
      <c r="I3937">
        <v>0</v>
      </c>
      <c r="J3937">
        <v>0</v>
      </c>
      <c r="K3937">
        <v>0</v>
      </c>
      <c r="L3937">
        <v>0</v>
      </c>
      <c r="M3937">
        <v>0</v>
      </c>
    </row>
    <row r="3938" spans="1:13">
      <c r="A3938" t="s">
        <v>51</v>
      </c>
      <c r="B3938" s="158">
        <v>46002</v>
      </c>
      <c r="C3938">
        <v>0</v>
      </c>
      <c r="D3938">
        <v>0</v>
      </c>
      <c r="E3938">
        <v>0</v>
      </c>
      <c r="F3938">
        <v>0</v>
      </c>
      <c r="G3938">
        <v>0</v>
      </c>
      <c r="H3938">
        <v>0</v>
      </c>
      <c r="I3938">
        <v>0</v>
      </c>
      <c r="J3938">
        <v>0</v>
      </c>
      <c r="K3938">
        <v>0</v>
      </c>
      <c r="L3938">
        <v>0</v>
      </c>
      <c r="M3938">
        <v>0</v>
      </c>
    </row>
    <row r="3939" spans="1:13">
      <c r="A3939" t="s">
        <v>51</v>
      </c>
      <c r="B3939" s="158">
        <v>46003</v>
      </c>
      <c r="C3939">
        <v>0</v>
      </c>
      <c r="D3939">
        <v>0</v>
      </c>
      <c r="E3939">
        <v>0</v>
      </c>
      <c r="F3939">
        <v>0</v>
      </c>
      <c r="G3939">
        <v>0</v>
      </c>
      <c r="H3939">
        <v>0</v>
      </c>
      <c r="I3939">
        <v>0</v>
      </c>
      <c r="J3939">
        <v>0</v>
      </c>
      <c r="K3939">
        <v>0</v>
      </c>
      <c r="L3939">
        <v>0</v>
      </c>
      <c r="M3939">
        <v>0</v>
      </c>
    </row>
    <row r="3940" spans="1:13">
      <c r="A3940" t="s">
        <v>51</v>
      </c>
      <c r="B3940" s="158">
        <v>46004</v>
      </c>
      <c r="C3940">
        <v>0</v>
      </c>
      <c r="D3940">
        <v>0</v>
      </c>
      <c r="E3940">
        <v>0</v>
      </c>
      <c r="F3940">
        <v>0</v>
      </c>
      <c r="G3940">
        <v>0</v>
      </c>
      <c r="H3940">
        <v>0</v>
      </c>
      <c r="I3940">
        <v>0</v>
      </c>
      <c r="J3940">
        <v>0</v>
      </c>
      <c r="K3940">
        <v>0</v>
      </c>
      <c r="L3940">
        <v>0</v>
      </c>
      <c r="M3940">
        <v>0</v>
      </c>
    </row>
    <row r="3941" spans="1:13">
      <c r="A3941" t="s">
        <v>51</v>
      </c>
      <c r="B3941" s="158">
        <v>46005</v>
      </c>
      <c r="C3941">
        <v>0</v>
      </c>
      <c r="D3941">
        <v>0</v>
      </c>
      <c r="E3941">
        <v>0</v>
      </c>
      <c r="F3941">
        <v>0</v>
      </c>
      <c r="G3941">
        <v>0</v>
      </c>
      <c r="H3941">
        <v>0</v>
      </c>
      <c r="I3941">
        <v>0</v>
      </c>
      <c r="J3941">
        <v>0</v>
      </c>
      <c r="K3941">
        <v>0</v>
      </c>
      <c r="L3941">
        <v>0</v>
      </c>
      <c r="M3941">
        <v>0</v>
      </c>
    </row>
    <row r="3942" spans="1:13">
      <c r="A3942" t="s">
        <v>51</v>
      </c>
      <c r="B3942" s="158">
        <v>46006</v>
      </c>
      <c r="C3942">
        <v>0</v>
      </c>
      <c r="D3942">
        <v>0</v>
      </c>
      <c r="E3942">
        <v>0</v>
      </c>
      <c r="F3942">
        <v>0</v>
      </c>
      <c r="G3942">
        <v>0</v>
      </c>
      <c r="H3942">
        <v>0</v>
      </c>
      <c r="I3942">
        <v>0</v>
      </c>
      <c r="J3942">
        <v>0</v>
      </c>
      <c r="K3942">
        <v>0</v>
      </c>
      <c r="L3942">
        <v>0</v>
      </c>
      <c r="M3942">
        <v>0</v>
      </c>
    </row>
    <row r="3943" spans="1:13">
      <c r="A3943" t="s">
        <v>51</v>
      </c>
      <c r="B3943" s="158">
        <v>46007</v>
      </c>
      <c r="C3943">
        <v>0</v>
      </c>
      <c r="D3943">
        <v>0</v>
      </c>
      <c r="E3943">
        <v>0</v>
      </c>
      <c r="F3943">
        <v>0</v>
      </c>
      <c r="G3943">
        <v>0</v>
      </c>
      <c r="H3943">
        <v>0</v>
      </c>
      <c r="I3943">
        <v>0</v>
      </c>
      <c r="J3943">
        <v>0</v>
      </c>
      <c r="K3943">
        <v>0</v>
      </c>
      <c r="L3943">
        <v>0</v>
      </c>
      <c r="M3943">
        <v>0</v>
      </c>
    </row>
    <row r="3944" spans="1:13">
      <c r="A3944" t="s">
        <v>51</v>
      </c>
      <c r="B3944" s="158">
        <v>46008</v>
      </c>
      <c r="C3944">
        <v>0</v>
      </c>
      <c r="D3944">
        <v>0</v>
      </c>
      <c r="E3944">
        <v>0</v>
      </c>
      <c r="F3944">
        <v>0</v>
      </c>
      <c r="G3944">
        <v>0</v>
      </c>
      <c r="H3944">
        <v>0</v>
      </c>
      <c r="I3944">
        <v>0</v>
      </c>
      <c r="J3944">
        <v>0</v>
      </c>
      <c r="K3944">
        <v>0</v>
      </c>
      <c r="L3944">
        <v>0</v>
      </c>
      <c r="M3944">
        <v>0</v>
      </c>
    </row>
    <row r="3945" spans="1:13">
      <c r="A3945" t="s">
        <v>51</v>
      </c>
      <c r="B3945" s="158">
        <v>46009</v>
      </c>
      <c r="C3945">
        <v>0</v>
      </c>
      <c r="D3945">
        <v>0</v>
      </c>
      <c r="E3945">
        <v>0</v>
      </c>
      <c r="F3945">
        <v>0</v>
      </c>
      <c r="G3945">
        <v>0</v>
      </c>
      <c r="H3945">
        <v>0</v>
      </c>
      <c r="I3945">
        <v>0</v>
      </c>
      <c r="J3945">
        <v>0</v>
      </c>
      <c r="K3945">
        <v>0</v>
      </c>
      <c r="L3945">
        <v>0</v>
      </c>
      <c r="M3945">
        <v>0</v>
      </c>
    </row>
    <row r="3946" spans="1:13">
      <c r="A3946" t="s">
        <v>51</v>
      </c>
      <c r="B3946" s="158">
        <v>46010</v>
      </c>
      <c r="C3946">
        <v>0</v>
      </c>
      <c r="D3946">
        <v>0</v>
      </c>
      <c r="E3946">
        <v>0</v>
      </c>
      <c r="F3946">
        <v>0</v>
      </c>
      <c r="G3946">
        <v>0</v>
      </c>
      <c r="H3946">
        <v>0</v>
      </c>
      <c r="I3946">
        <v>0</v>
      </c>
      <c r="J3946">
        <v>0</v>
      </c>
      <c r="K3946">
        <v>0</v>
      </c>
      <c r="L3946">
        <v>0</v>
      </c>
      <c r="M3946">
        <v>0</v>
      </c>
    </row>
    <row r="3947" spans="1:13">
      <c r="A3947" t="s">
        <v>51</v>
      </c>
      <c r="B3947" s="158">
        <v>46011</v>
      </c>
      <c r="C3947">
        <v>0</v>
      </c>
      <c r="D3947">
        <v>0</v>
      </c>
      <c r="E3947">
        <v>0</v>
      </c>
      <c r="F3947">
        <v>0</v>
      </c>
      <c r="G3947">
        <v>0</v>
      </c>
      <c r="H3947">
        <v>0</v>
      </c>
      <c r="I3947">
        <v>0</v>
      </c>
      <c r="J3947">
        <v>0</v>
      </c>
      <c r="K3947">
        <v>0</v>
      </c>
      <c r="L3947">
        <v>0</v>
      </c>
      <c r="M3947">
        <v>0</v>
      </c>
    </row>
    <row r="3948" spans="1:13">
      <c r="A3948" t="s">
        <v>51</v>
      </c>
      <c r="B3948" s="158">
        <v>46012</v>
      </c>
      <c r="C3948">
        <v>0</v>
      </c>
      <c r="D3948">
        <v>0</v>
      </c>
      <c r="E3948">
        <v>0</v>
      </c>
      <c r="F3948">
        <v>0</v>
      </c>
      <c r="G3948">
        <v>0</v>
      </c>
      <c r="H3948">
        <v>0</v>
      </c>
      <c r="I3948">
        <v>0</v>
      </c>
      <c r="J3948">
        <v>0</v>
      </c>
      <c r="K3948">
        <v>0</v>
      </c>
      <c r="L3948">
        <v>0</v>
      </c>
      <c r="M3948">
        <v>0</v>
      </c>
    </row>
    <row r="3949" spans="1:13">
      <c r="A3949" t="s">
        <v>51</v>
      </c>
      <c r="B3949" s="158">
        <v>46013</v>
      </c>
      <c r="C3949">
        <v>0</v>
      </c>
      <c r="D3949">
        <v>0</v>
      </c>
      <c r="E3949">
        <v>0</v>
      </c>
      <c r="F3949">
        <v>0</v>
      </c>
      <c r="G3949">
        <v>0</v>
      </c>
      <c r="H3949">
        <v>0</v>
      </c>
      <c r="I3949">
        <v>0</v>
      </c>
      <c r="J3949">
        <v>0</v>
      </c>
      <c r="K3949">
        <v>0</v>
      </c>
      <c r="L3949">
        <v>0</v>
      </c>
      <c r="M3949">
        <v>0</v>
      </c>
    </row>
    <row r="3950" spans="1:13">
      <c r="A3950" t="s">
        <v>51</v>
      </c>
      <c r="B3950" s="158">
        <v>46014</v>
      </c>
      <c r="C3950">
        <v>0</v>
      </c>
      <c r="D3950">
        <v>0</v>
      </c>
      <c r="E3950">
        <v>0</v>
      </c>
      <c r="F3950">
        <v>0</v>
      </c>
      <c r="G3950">
        <v>0</v>
      </c>
      <c r="H3950">
        <v>0</v>
      </c>
      <c r="I3950">
        <v>0</v>
      </c>
      <c r="J3950">
        <v>0</v>
      </c>
      <c r="K3950">
        <v>0</v>
      </c>
      <c r="L3950">
        <v>0</v>
      </c>
      <c r="M3950">
        <v>0</v>
      </c>
    </row>
    <row r="3951" spans="1:13">
      <c r="A3951" t="s">
        <v>51</v>
      </c>
      <c r="B3951" s="158">
        <v>46015</v>
      </c>
      <c r="C3951">
        <v>0</v>
      </c>
      <c r="D3951">
        <v>0</v>
      </c>
      <c r="E3951">
        <v>0</v>
      </c>
      <c r="F3951">
        <v>0</v>
      </c>
      <c r="G3951">
        <v>0</v>
      </c>
      <c r="H3951">
        <v>0</v>
      </c>
      <c r="I3951">
        <v>0</v>
      </c>
      <c r="J3951">
        <v>0</v>
      </c>
      <c r="K3951">
        <v>0</v>
      </c>
      <c r="L3951">
        <v>0</v>
      </c>
      <c r="M3951">
        <v>0</v>
      </c>
    </row>
    <row r="3952" spans="1:13">
      <c r="A3952" t="s">
        <v>51</v>
      </c>
      <c r="B3952" s="158">
        <v>46016</v>
      </c>
      <c r="C3952">
        <v>0</v>
      </c>
      <c r="D3952">
        <v>0</v>
      </c>
      <c r="E3952">
        <v>0</v>
      </c>
      <c r="F3952">
        <v>0</v>
      </c>
      <c r="G3952">
        <v>0</v>
      </c>
      <c r="H3952">
        <v>0</v>
      </c>
      <c r="I3952">
        <v>0</v>
      </c>
      <c r="J3952">
        <v>0</v>
      </c>
      <c r="K3952">
        <v>0</v>
      </c>
      <c r="L3952">
        <v>0</v>
      </c>
      <c r="M3952">
        <v>0</v>
      </c>
    </row>
    <row r="3953" spans="1:13">
      <c r="A3953" t="s">
        <v>51</v>
      </c>
      <c r="B3953" s="158">
        <v>46017</v>
      </c>
      <c r="C3953">
        <v>0</v>
      </c>
      <c r="D3953">
        <v>0</v>
      </c>
      <c r="E3953">
        <v>0</v>
      </c>
      <c r="F3953">
        <v>0</v>
      </c>
      <c r="G3953">
        <v>0</v>
      </c>
      <c r="H3953">
        <v>0</v>
      </c>
      <c r="I3953">
        <v>0</v>
      </c>
      <c r="J3953">
        <v>0</v>
      </c>
      <c r="K3953">
        <v>0</v>
      </c>
      <c r="L3953">
        <v>0</v>
      </c>
      <c r="M3953">
        <v>0</v>
      </c>
    </row>
    <row r="3954" spans="1:13">
      <c r="A3954" t="s">
        <v>51</v>
      </c>
      <c r="B3954" s="158">
        <v>46018</v>
      </c>
      <c r="C3954">
        <v>0</v>
      </c>
      <c r="D3954">
        <v>0</v>
      </c>
      <c r="E3954">
        <v>0</v>
      </c>
      <c r="F3954">
        <v>0</v>
      </c>
      <c r="G3954">
        <v>0</v>
      </c>
      <c r="H3954">
        <v>0</v>
      </c>
      <c r="I3954">
        <v>0</v>
      </c>
      <c r="J3954">
        <v>0</v>
      </c>
      <c r="K3954">
        <v>0</v>
      </c>
      <c r="L3954">
        <v>0</v>
      </c>
      <c r="M3954">
        <v>0</v>
      </c>
    </row>
    <row r="3955" spans="1:13">
      <c r="A3955" t="s">
        <v>51</v>
      </c>
      <c r="B3955" s="158">
        <v>46019</v>
      </c>
      <c r="C3955">
        <v>0</v>
      </c>
      <c r="D3955">
        <v>0</v>
      </c>
      <c r="E3955">
        <v>0</v>
      </c>
      <c r="F3955">
        <v>0</v>
      </c>
      <c r="G3955">
        <v>0</v>
      </c>
      <c r="H3955">
        <v>0</v>
      </c>
      <c r="I3955">
        <v>0</v>
      </c>
      <c r="J3955">
        <v>0</v>
      </c>
      <c r="K3955">
        <v>0</v>
      </c>
      <c r="L3955">
        <v>0</v>
      </c>
      <c r="M3955">
        <v>0</v>
      </c>
    </row>
    <row r="3956" spans="1:13">
      <c r="A3956" t="s">
        <v>51</v>
      </c>
      <c r="B3956" s="158">
        <v>46020</v>
      </c>
      <c r="C3956">
        <v>0</v>
      </c>
      <c r="D3956">
        <v>0</v>
      </c>
      <c r="E3956">
        <v>0</v>
      </c>
      <c r="F3956">
        <v>0</v>
      </c>
      <c r="G3956">
        <v>0</v>
      </c>
      <c r="H3956">
        <v>0</v>
      </c>
      <c r="I3956">
        <v>0</v>
      </c>
      <c r="J3956">
        <v>0</v>
      </c>
      <c r="K3956">
        <v>0</v>
      </c>
      <c r="L3956">
        <v>0</v>
      </c>
      <c r="M3956">
        <v>0</v>
      </c>
    </row>
    <row r="3957" spans="1:13">
      <c r="A3957" t="s">
        <v>51</v>
      </c>
      <c r="B3957" s="158">
        <v>46021</v>
      </c>
      <c r="C3957">
        <v>0</v>
      </c>
      <c r="D3957">
        <v>0</v>
      </c>
      <c r="E3957">
        <v>0</v>
      </c>
      <c r="F3957">
        <v>0</v>
      </c>
      <c r="G3957">
        <v>0</v>
      </c>
      <c r="H3957">
        <v>0</v>
      </c>
      <c r="I3957">
        <v>0</v>
      </c>
      <c r="J3957">
        <v>0</v>
      </c>
      <c r="K3957">
        <v>0</v>
      </c>
      <c r="L3957">
        <v>0</v>
      </c>
      <c r="M3957">
        <v>0</v>
      </c>
    </row>
    <row r="3958" spans="1:13">
      <c r="A3958" t="s">
        <v>51</v>
      </c>
      <c r="B3958" s="158">
        <v>46022</v>
      </c>
      <c r="C3958">
        <v>0</v>
      </c>
      <c r="D3958">
        <v>0</v>
      </c>
      <c r="E3958">
        <v>0</v>
      </c>
      <c r="F3958">
        <v>0</v>
      </c>
      <c r="G3958">
        <v>0</v>
      </c>
      <c r="H3958">
        <v>0</v>
      </c>
      <c r="I3958">
        <v>0</v>
      </c>
      <c r="J3958">
        <v>0</v>
      </c>
      <c r="K3958">
        <v>0</v>
      </c>
      <c r="L3958">
        <v>0</v>
      </c>
      <c r="M3958">
        <v>0</v>
      </c>
    </row>
    <row r="3959" spans="1:13">
      <c r="A3959" t="s">
        <v>52</v>
      </c>
      <c r="B3959" s="158" cm="1">
        <f t="array" ref="B3959:M4057">+'KAREN ROMERO'!A5:L103</f>
        <v>45924</v>
      </c>
      <c r="C3959">
        <v>0</v>
      </c>
      <c r="D3959">
        <v>0</v>
      </c>
      <c r="E3959">
        <v>0</v>
      </c>
      <c r="F3959">
        <v>0</v>
      </c>
      <c r="G3959">
        <v>0</v>
      </c>
      <c r="H3959">
        <v>0</v>
      </c>
      <c r="I3959">
        <v>0</v>
      </c>
      <c r="J3959">
        <v>0</v>
      </c>
      <c r="K3959">
        <v>0</v>
      </c>
      <c r="L3959">
        <v>0</v>
      </c>
      <c r="M3959">
        <v>0</v>
      </c>
    </row>
    <row r="3960" spans="1:13">
      <c r="A3960" t="s">
        <v>52</v>
      </c>
      <c r="B3960" s="158">
        <v>45925</v>
      </c>
      <c r="C3960">
        <v>0</v>
      </c>
      <c r="D3960">
        <v>0</v>
      </c>
      <c r="E3960">
        <v>0</v>
      </c>
      <c r="F3960">
        <v>0</v>
      </c>
      <c r="G3960">
        <v>0</v>
      </c>
      <c r="H3960">
        <v>0</v>
      </c>
      <c r="I3960">
        <v>0</v>
      </c>
      <c r="J3960">
        <v>0</v>
      </c>
      <c r="K3960">
        <v>0</v>
      </c>
      <c r="L3960">
        <v>0</v>
      </c>
      <c r="M3960">
        <v>0</v>
      </c>
    </row>
    <row r="3961" spans="1:13">
      <c r="A3961" t="s">
        <v>52</v>
      </c>
      <c r="B3961" s="158">
        <v>45926</v>
      </c>
      <c r="C3961">
        <v>0</v>
      </c>
      <c r="D3961">
        <v>0</v>
      </c>
      <c r="E3961">
        <v>0</v>
      </c>
      <c r="F3961">
        <v>0</v>
      </c>
      <c r="G3961">
        <v>0</v>
      </c>
      <c r="H3961">
        <v>0</v>
      </c>
      <c r="I3961">
        <v>0</v>
      </c>
      <c r="J3961">
        <v>0</v>
      </c>
      <c r="K3961">
        <v>0</v>
      </c>
      <c r="L3961">
        <v>0</v>
      </c>
      <c r="M3961">
        <v>0</v>
      </c>
    </row>
    <row r="3962" spans="1:13">
      <c r="A3962" t="s">
        <v>52</v>
      </c>
      <c r="B3962" s="158">
        <v>45927</v>
      </c>
      <c r="C3962">
        <v>0</v>
      </c>
      <c r="D3962">
        <v>0</v>
      </c>
      <c r="E3962">
        <v>0</v>
      </c>
      <c r="F3962">
        <v>0</v>
      </c>
      <c r="G3962">
        <v>0</v>
      </c>
      <c r="H3962">
        <v>0</v>
      </c>
      <c r="I3962">
        <v>0</v>
      </c>
      <c r="J3962">
        <v>0</v>
      </c>
      <c r="K3962">
        <v>0</v>
      </c>
      <c r="L3962">
        <v>0</v>
      </c>
      <c r="M3962">
        <v>0</v>
      </c>
    </row>
    <row r="3963" spans="1:13">
      <c r="A3963" t="s">
        <v>52</v>
      </c>
      <c r="B3963" s="158">
        <v>45928</v>
      </c>
      <c r="C3963">
        <v>0</v>
      </c>
      <c r="D3963">
        <v>0</v>
      </c>
      <c r="E3963">
        <v>0</v>
      </c>
      <c r="F3963">
        <v>0</v>
      </c>
      <c r="G3963">
        <v>0</v>
      </c>
      <c r="H3963">
        <v>0</v>
      </c>
      <c r="I3963">
        <v>0</v>
      </c>
      <c r="J3963">
        <v>0</v>
      </c>
      <c r="K3963">
        <v>0</v>
      </c>
      <c r="L3963">
        <v>0</v>
      </c>
      <c r="M3963">
        <v>0</v>
      </c>
    </row>
    <row r="3964" spans="1:13">
      <c r="A3964" t="s">
        <v>52</v>
      </c>
      <c r="B3964" s="158">
        <v>45929</v>
      </c>
      <c r="C3964">
        <v>0</v>
      </c>
      <c r="D3964">
        <v>0</v>
      </c>
      <c r="E3964">
        <v>0</v>
      </c>
      <c r="F3964">
        <v>0</v>
      </c>
      <c r="G3964">
        <v>0</v>
      </c>
      <c r="H3964">
        <v>0</v>
      </c>
      <c r="I3964">
        <v>0</v>
      </c>
      <c r="J3964">
        <v>0</v>
      </c>
      <c r="K3964">
        <v>0</v>
      </c>
      <c r="L3964">
        <v>0</v>
      </c>
      <c r="M3964">
        <v>0</v>
      </c>
    </row>
    <row r="3965" spans="1:13">
      <c r="A3965" t="s">
        <v>52</v>
      </c>
      <c r="B3965" s="158">
        <v>45930</v>
      </c>
      <c r="C3965">
        <v>0</v>
      </c>
      <c r="D3965">
        <v>0</v>
      </c>
      <c r="E3965">
        <v>0</v>
      </c>
      <c r="F3965">
        <v>0</v>
      </c>
      <c r="G3965">
        <v>0</v>
      </c>
      <c r="H3965">
        <v>0</v>
      </c>
      <c r="I3965">
        <v>0</v>
      </c>
      <c r="J3965">
        <v>0</v>
      </c>
      <c r="K3965">
        <v>0</v>
      </c>
      <c r="L3965">
        <v>0</v>
      </c>
      <c r="M3965">
        <v>0</v>
      </c>
    </row>
    <row r="3966" spans="1:13">
      <c r="A3966" t="s">
        <v>52</v>
      </c>
      <c r="B3966" s="158">
        <v>45931</v>
      </c>
      <c r="C3966">
        <v>0</v>
      </c>
      <c r="D3966">
        <v>0</v>
      </c>
      <c r="E3966">
        <v>0</v>
      </c>
      <c r="F3966">
        <v>0</v>
      </c>
      <c r="G3966">
        <v>0</v>
      </c>
      <c r="H3966">
        <v>0</v>
      </c>
      <c r="I3966">
        <v>0</v>
      </c>
      <c r="J3966">
        <v>0</v>
      </c>
      <c r="K3966">
        <v>0</v>
      </c>
      <c r="L3966">
        <v>0</v>
      </c>
      <c r="M3966">
        <v>0</v>
      </c>
    </row>
    <row r="3967" spans="1:13">
      <c r="A3967" t="s">
        <v>52</v>
      </c>
      <c r="B3967" s="158">
        <v>45932</v>
      </c>
      <c r="C3967">
        <v>0</v>
      </c>
      <c r="D3967">
        <v>0</v>
      </c>
      <c r="E3967">
        <v>0</v>
      </c>
      <c r="F3967">
        <v>0</v>
      </c>
      <c r="G3967">
        <v>0</v>
      </c>
      <c r="H3967">
        <v>0</v>
      </c>
      <c r="I3967">
        <v>0</v>
      </c>
      <c r="J3967">
        <v>0</v>
      </c>
      <c r="K3967">
        <v>0</v>
      </c>
      <c r="L3967">
        <v>0</v>
      </c>
      <c r="M3967">
        <v>0</v>
      </c>
    </row>
    <row r="3968" spans="1:13">
      <c r="A3968" t="s">
        <v>52</v>
      </c>
      <c r="B3968" s="158">
        <v>45933</v>
      </c>
      <c r="C3968">
        <v>0</v>
      </c>
      <c r="D3968">
        <v>0</v>
      </c>
      <c r="E3968">
        <v>0</v>
      </c>
      <c r="F3968">
        <v>0</v>
      </c>
      <c r="G3968">
        <v>0</v>
      </c>
      <c r="H3968">
        <v>0</v>
      </c>
      <c r="I3968">
        <v>0</v>
      </c>
      <c r="J3968">
        <v>0</v>
      </c>
      <c r="K3968">
        <v>0</v>
      </c>
      <c r="L3968">
        <v>0</v>
      </c>
      <c r="M3968">
        <v>0</v>
      </c>
    </row>
    <row r="3969" spans="1:13">
      <c r="A3969" t="s">
        <v>52</v>
      </c>
      <c r="B3969" s="158">
        <v>45934</v>
      </c>
      <c r="C3969">
        <v>0</v>
      </c>
      <c r="D3969">
        <v>0</v>
      </c>
      <c r="E3969">
        <v>0</v>
      </c>
      <c r="F3969">
        <v>0</v>
      </c>
      <c r="G3969">
        <v>0</v>
      </c>
      <c r="H3969">
        <v>0</v>
      </c>
      <c r="I3969">
        <v>0</v>
      </c>
      <c r="J3969">
        <v>0</v>
      </c>
      <c r="K3969">
        <v>0</v>
      </c>
      <c r="L3969">
        <v>0</v>
      </c>
      <c r="M3969">
        <v>0</v>
      </c>
    </row>
    <row r="3970" spans="1:13">
      <c r="A3970" t="s">
        <v>52</v>
      </c>
      <c r="B3970" s="158">
        <v>45935</v>
      </c>
      <c r="C3970">
        <v>0</v>
      </c>
      <c r="D3970">
        <v>0</v>
      </c>
      <c r="E3970">
        <v>0</v>
      </c>
      <c r="F3970">
        <v>0</v>
      </c>
      <c r="G3970">
        <v>0</v>
      </c>
      <c r="H3970">
        <v>0</v>
      </c>
      <c r="I3970">
        <v>0</v>
      </c>
      <c r="J3970">
        <v>0</v>
      </c>
      <c r="K3970">
        <v>0</v>
      </c>
      <c r="L3970">
        <v>0</v>
      </c>
      <c r="M3970">
        <v>0</v>
      </c>
    </row>
    <row r="3971" spans="1:13">
      <c r="A3971" t="s">
        <v>52</v>
      </c>
      <c r="B3971" s="158">
        <v>45936</v>
      </c>
      <c r="C3971">
        <v>0</v>
      </c>
      <c r="D3971">
        <v>0</v>
      </c>
      <c r="E3971">
        <v>0</v>
      </c>
      <c r="F3971">
        <v>0</v>
      </c>
      <c r="G3971">
        <v>0</v>
      </c>
      <c r="H3971">
        <v>0</v>
      </c>
      <c r="I3971">
        <v>0</v>
      </c>
      <c r="J3971">
        <v>0</v>
      </c>
      <c r="K3971">
        <v>0</v>
      </c>
      <c r="L3971">
        <v>0</v>
      </c>
      <c r="M3971" t="str">
        <v>SE REMITE DE PROYECTO DAPRE
INICIA PROYECTO MIN DEF 
CURVA DE APRENDIZAJE
PROCESO ORDENACION
GAVETA 52</v>
      </c>
    </row>
    <row r="3972" spans="1:13">
      <c r="A3972" t="s">
        <v>52</v>
      </c>
      <c r="B3972" s="158">
        <v>45937</v>
      </c>
      <c r="C3972">
        <v>1</v>
      </c>
      <c r="D3972">
        <v>0</v>
      </c>
      <c r="E3972">
        <v>0</v>
      </c>
      <c r="F3972">
        <v>0</v>
      </c>
      <c r="G3972">
        <v>0</v>
      </c>
      <c r="H3972">
        <v>0</v>
      </c>
      <c r="I3972">
        <v>0</v>
      </c>
      <c r="J3972">
        <v>0</v>
      </c>
      <c r="K3972">
        <v>0</v>
      </c>
      <c r="L3972">
        <v>0</v>
      </c>
      <c r="M3972" t="str">
        <v>GAVETA 52</v>
      </c>
    </row>
    <row r="3973" spans="1:13">
      <c r="A3973" t="s">
        <v>52</v>
      </c>
      <c r="B3973" s="158">
        <v>45938</v>
      </c>
      <c r="C3973">
        <v>0</v>
      </c>
      <c r="D3973">
        <v>2</v>
      </c>
      <c r="E3973">
        <v>0</v>
      </c>
      <c r="F3973">
        <v>0</v>
      </c>
      <c r="G3973">
        <v>0</v>
      </c>
      <c r="H3973">
        <v>0</v>
      </c>
      <c r="I3973">
        <v>0</v>
      </c>
      <c r="J3973">
        <v>0</v>
      </c>
      <c r="K3973">
        <v>0</v>
      </c>
      <c r="L3973">
        <v>0</v>
      </c>
      <c r="M3973" t="str">
        <v>INICIA PROCESO CONTROL DE CALIDAD ORDENACION 
GAVETA 46 
UNIFICACION LETRA D</v>
      </c>
    </row>
    <row r="3974" spans="1:13">
      <c r="A3974" t="s">
        <v>52</v>
      </c>
      <c r="B3974" s="158">
        <v>45939</v>
      </c>
      <c r="C3974">
        <v>0</v>
      </c>
      <c r="D3974">
        <v>2</v>
      </c>
      <c r="E3974">
        <v>0</v>
      </c>
      <c r="F3974">
        <v>0</v>
      </c>
      <c r="G3974">
        <v>0</v>
      </c>
      <c r="H3974">
        <v>0</v>
      </c>
      <c r="I3974">
        <v>0</v>
      </c>
      <c r="J3974">
        <v>0</v>
      </c>
      <c r="K3974">
        <v>0</v>
      </c>
      <c r="L3974">
        <v>0</v>
      </c>
      <c r="M3974" t="str">
        <v>GAVETA 48 Y 53</v>
      </c>
    </row>
    <row r="3975" spans="1:13">
      <c r="A3975" t="s">
        <v>52</v>
      </c>
      <c r="B3975" s="158">
        <v>45940</v>
      </c>
      <c r="C3975">
        <v>0</v>
      </c>
      <c r="D3975">
        <v>3</v>
      </c>
      <c r="E3975">
        <v>0</v>
      </c>
      <c r="F3975">
        <v>0</v>
      </c>
      <c r="G3975">
        <v>0</v>
      </c>
      <c r="H3975">
        <v>0</v>
      </c>
      <c r="I3975">
        <v>0</v>
      </c>
      <c r="J3975">
        <v>0</v>
      </c>
      <c r="K3975">
        <v>0</v>
      </c>
      <c r="L3975">
        <v>0</v>
      </c>
      <c r="M3975" t="str">
        <v>GAVETA 62
UNIFICACION LETRA G</v>
      </c>
    </row>
    <row r="3976" spans="1:13">
      <c r="A3976" t="s">
        <v>52</v>
      </c>
      <c r="B3976" s="158">
        <v>45941</v>
      </c>
      <c r="C3976">
        <v>0</v>
      </c>
      <c r="D3976">
        <v>0</v>
      </c>
      <c r="E3976">
        <v>0</v>
      </c>
      <c r="F3976">
        <v>0</v>
      </c>
      <c r="G3976">
        <v>0</v>
      </c>
      <c r="H3976">
        <v>0</v>
      </c>
      <c r="I3976">
        <v>0</v>
      </c>
      <c r="J3976">
        <v>0</v>
      </c>
      <c r="K3976">
        <v>0</v>
      </c>
      <c r="L3976">
        <v>0</v>
      </c>
      <c r="M3976">
        <v>0</v>
      </c>
    </row>
    <row r="3977" spans="1:13">
      <c r="A3977" t="s">
        <v>52</v>
      </c>
      <c r="B3977" s="158">
        <v>45942</v>
      </c>
      <c r="C3977">
        <v>0</v>
      </c>
      <c r="D3977">
        <v>0</v>
      </c>
      <c r="E3977">
        <v>0</v>
      </c>
      <c r="F3977">
        <v>0</v>
      </c>
      <c r="G3977">
        <v>0</v>
      </c>
      <c r="H3977">
        <v>0</v>
      </c>
      <c r="I3977">
        <v>0</v>
      </c>
      <c r="J3977">
        <v>0</v>
      </c>
      <c r="K3977">
        <v>0</v>
      </c>
      <c r="L3977">
        <v>0</v>
      </c>
      <c r="M3977">
        <v>0</v>
      </c>
    </row>
    <row r="3978" spans="1:13">
      <c r="A3978" t="s">
        <v>52</v>
      </c>
      <c r="B3978" s="158">
        <v>45943</v>
      </c>
      <c r="C3978">
        <v>0</v>
      </c>
      <c r="D3978">
        <v>0</v>
      </c>
      <c r="E3978">
        <v>0</v>
      </c>
      <c r="F3978">
        <v>0</v>
      </c>
      <c r="G3978">
        <v>0</v>
      </c>
      <c r="H3978">
        <v>0</v>
      </c>
      <c r="I3978">
        <v>0</v>
      </c>
      <c r="J3978">
        <v>0</v>
      </c>
      <c r="K3978">
        <v>0</v>
      </c>
      <c r="L3978">
        <v>0</v>
      </c>
      <c r="M3978">
        <v>0</v>
      </c>
    </row>
    <row r="3979" spans="1:13">
      <c r="A3979" t="s">
        <v>52</v>
      </c>
      <c r="B3979" s="158">
        <v>45944</v>
      </c>
      <c r="C3979">
        <v>0</v>
      </c>
      <c r="D3979">
        <v>0</v>
      </c>
      <c r="E3979">
        <v>0</v>
      </c>
      <c r="F3979">
        <v>0</v>
      </c>
      <c r="G3979">
        <v>0</v>
      </c>
      <c r="H3979">
        <v>0</v>
      </c>
      <c r="I3979">
        <v>0</v>
      </c>
      <c r="J3979">
        <v>0</v>
      </c>
      <c r="K3979">
        <v>0</v>
      </c>
      <c r="L3979">
        <v>0</v>
      </c>
      <c r="M3979" t="str">
        <v>NO ASISTIO</v>
      </c>
    </row>
    <row r="3980" spans="1:13">
      <c r="A3980" t="s">
        <v>52</v>
      </c>
      <c r="B3980" s="158">
        <v>45945</v>
      </c>
      <c r="C3980">
        <v>0</v>
      </c>
      <c r="D3980">
        <v>2</v>
      </c>
      <c r="E3980">
        <v>0</v>
      </c>
      <c r="F3980">
        <v>0</v>
      </c>
      <c r="G3980">
        <v>0</v>
      </c>
      <c r="H3980">
        <v>0</v>
      </c>
      <c r="I3980">
        <v>0</v>
      </c>
      <c r="J3980">
        <v>0</v>
      </c>
      <c r="K3980">
        <v>0</v>
      </c>
      <c r="L3980">
        <v>0</v>
      </c>
      <c r="M3980" t="str">
        <v>GAVETAS 73 Y 77</v>
      </c>
    </row>
    <row r="3981" spans="1:13">
      <c r="A3981" t="s">
        <v>52</v>
      </c>
      <c r="B3981" s="158">
        <v>45946</v>
      </c>
      <c r="C3981">
        <v>0</v>
      </c>
      <c r="D3981">
        <v>2</v>
      </c>
      <c r="E3981">
        <v>0</v>
      </c>
      <c r="F3981">
        <v>0</v>
      </c>
      <c r="G3981">
        <v>0</v>
      </c>
      <c r="H3981">
        <v>0</v>
      </c>
      <c r="I3981">
        <v>0</v>
      </c>
      <c r="J3981">
        <v>0</v>
      </c>
      <c r="K3981">
        <v>0</v>
      </c>
      <c r="L3981">
        <v>0</v>
      </c>
      <c r="M3981" t="str">
        <v>GAVETAS 78 Y 82</v>
      </c>
    </row>
    <row r="3982" spans="1:13">
      <c r="A3982" t="s">
        <v>52</v>
      </c>
      <c r="B3982" s="158">
        <v>45947</v>
      </c>
      <c r="C3982">
        <v>0</v>
      </c>
      <c r="D3982">
        <v>2</v>
      </c>
      <c r="E3982">
        <v>0</v>
      </c>
      <c r="F3982">
        <v>0</v>
      </c>
      <c r="G3982">
        <v>0</v>
      </c>
      <c r="H3982">
        <v>0</v>
      </c>
      <c r="I3982">
        <v>0</v>
      </c>
      <c r="J3982">
        <v>0</v>
      </c>
      <c r="K3982">
        <v>0</v>
      </c>
      <c r="L3982">
        <v>0</v>
      </c>
      <c r="M3982" t="str">
        <v>SE REALIZA SEGUIMIENTO CON CORTE AL DIA 16/10/2025 EVIDENCIANDO QUE SE ENCUENTRA PENDIENTE 1 GAVETA DE CONTROL DE CALIDAD DE ORDENACION.
ADICIONAL A LO ANTERIOR SE REPORTO DEL PROYECTO DAPRE UN SALDO PENDIENTE DE 187 REGISTROS.
LO ANTERIOR EQUIVALE A 2 DIAS PENDIENTES DE PRODUCCION 
GAVETAS 85-89</v>
      </c>
    </row>
    <row r="3983" spans="1:13">
      <c r="A3983" t="s">
        <v>52</v>
      </c>
      <c r="B3983" s="158">
        <v>45948</v>
      </c>
      <c r="C3983">
        <v>0</v>
      </c>
      <c r="D3983">
        <v>0</v>
      </c>
      <c r="E3983">
        <v>0</v>
      </c>
      <c r="F3983">
        <v>0</v>
      </c>
      <c r="G3983">
        <v>0</v>
      </c>
      <c r="H3983">
        <v>0</v>
      </c>
      <c r="I3983">
        <v>0</v>
      </c>
      <c r="J3983">
        <v>0</v>
      </c>
      <c r="K3983">
        <v>0</v>
      </c>
      <c r="L3983">
        <v>0</v>
      </c>
      <c r="M3983">
        <v>0</v>
      </c>
    </row>
    <row r="3984" spans="1:13">
      <c r="A3984" t="s">
        <v>52</v>
      </c>
      <c r="B3984" s="158">
        <v>45949</v>
      </c>
      <c r="C3984">
        <v>0</v>
      </c>
      <c r="D3984">
        <v>0</v>
      </c>
      <c r="E3984">
        <v>0</v>
      </c>
      <c r="F3984">
        <v>0</v>
      </c>
      <c r="G3984">
        <v>0</v>
      </c>
      <c r="H3984">
        <v>0</v>
      </c>
      <c r="I3984">
        <v>0</v>
      </c>
      <c r="J3984">
        <v>0</v>
      </c>
      <c r="K3984">
        <v>0</v>
      </c>
      <c r="L3984">
        <v>0</v>
      </c>
      <c r="M3984">
        <v>0</v>
      </c>
    </row>
    <row r="3985" spans="1:13">
      <c r="A3985" t="s">
        <v>52</v>
      </c>
      <c r="B3985" s="158">
        <v>45950</v>
      </c>
      <c r="C3985">
        <v>0</v>
      </c>
      <c r="D3985">
        <v>2</v>
      </c>
      <c r="E3985">
        <v>0</v>
      </c>
      <c r="F3985">
        <v>0</v>
      </c>
      <c r="G3985">
        <v>0</v>
      </c>
      <c r="H3985">
        <v>0</v>
      </c>
      <c r="I3985">
        <v>0</v>
      </c>
      <c r="J3985">
        <v>0</v>
      </c>
      <c r="K3985">
        <v>0</v>
      </c>
      <c r="L3985">
        <v>0</v>
      </c>
      <c r="M3985" t="str">
        <v>GAVETAS 81-93</v>
      </c>
    </row>
    <row r="3986" spans="1:13">
      <c r="A3986" t="s">
        <v>52</v>
      </c>
      <c r="B3986" s="158">
        <v>45951</v>
      </c>
      <c r="C3986">
        <v>0</v>
      </c>
      <c r="D3986">
        <v>3</v>
      </c>
      <c r="E3986">
        <v>0</v>
      </c>
      <c r="F3986">
        <v>0</v>
      </c>
      <c r="G3986">
        <v>0</v>
      </c>
      <c r="H3986">
        <v>0</v>
      </c>
      <c r="I3986">
        <v>0</v>
      </c>
      <c r="J3986">
        <v>0</v>
      </c>
      <c r="K3986">
        <v>0</v>
      </c>
      <c r="L3986">
        <v>0</v>
      </c>
      <c r="M3986" t="str">
        <v>GAVETAS 94-97-101</v>
      </c>
    </row>
    <row r="3987" spans="1:13">
      <c r="A3987" t="s">
        <v>52</v>
      </c>
      <c r="B3987" s="158">
        <v>45952</v>
      </c>
      <c r="C3987">
        <v>0</v>
      </c>
      <c r="D3987">
        <v>2</v>
      </c>
      <c r="E3987">
        <v>0</v>
      </c>
      <c r="F3987">
        <v>0</v>
      </c>
      <c r="G3987">
        <v>0</v>
      </c>
      <c r="H3987">
        <v>0</v>
      </c>
      <c r="I3987">
        <v>0</v>
      </c>
      <c r="J3987">
        <v>0</v>
      </c>
      <c r="K3987">
        <v>0</v>
      </c>
      <c r="L3987">
        <v>0</v>
      </c>
      <c r="M3987" t="str">
        <v>GAVETAS 103-107</v>
      </c>
    </row>
    <row r="3988" spans="1:13">
      <c r="A3988" t="s">
        <v>52</v>
      </c>
      <c r="B3988" s="158">
        <v>45953</v>
      </c>
      <c r="C3988">
        <v>0</v>
      </c>
      <c r="D3988">
        <v>2</v>
      </c>
      <c r="E3988">
        <v>0</v>
      </c>
      <c r="F3988">
        <v>0</v>
      </c>
      <c r="G3988">
        <v>0</v>
      </c>
      <c r="H3988">
        <v>0</v>
      </c>
      <c r="I3988">
        <v>0</v>
      </c>
      <c r="J3988">
        <v>0</v>
      </c>
      <c r="K3988">
        <v>0</v>
      </c>
      <c r="L3988">
        <v>0</v>
      </c>
      <c r="M3988" t="str">
        <v>GAVETAS 110-114</v>
      </c>
    </row>
    <row r="3989" spans="1:13">
      <c r="A3989" t="s">
        <v>52</v>
      </c>
      <c r="B3989" s="158">
        <v>45954</v>
      </c>
      <c r="C3989">
        <v>0</v>
      </c>
      <c r="D3989">
        <v>3</v>
      </c>
      <c r="E3989">
        <v>0</v>
      </c>
      <c r="F3989">
        <v>0</v>
      </c>
      <c r="G3989">
        <v>0</v>
      </c>
      <c r="H3989">
        <v>0</v>
      </c>
      <c r="I3989">
        <v>0</v>
      </c>
      <c r="J3989">
        <v>0</v>
      </c>
      <c r="K3989">
        <v>0</v>
      </c>
      <c r="L3989">
        <v>0</v>
      </c>
      <c r="M3989" t="str">
        <v>GAVETAS 115-117-127</v>
      </c>
    </row>
    <row r="3990" spans="1:13">
      <c r="A3990" t="s">
        <v>52</v>
      </c>
      <c r="B3990" s="158">
        <v>45955</v>
      </c>
      <c r="C3990">
        <v>0</v>
      </c>
      <c r="D3990">
        <v>0</v>
      </c>
      <c r="E3990">
        <v>0</v>
      </c>
      <c r="F3990">
        <v>0</v>
      </c>
      <c r="G3990">
        <v>0</v>
      </c>
      <c r="H3990">
        <v>0</v>
      </c>
      <c r="I3990">
        <v>0</v>
      </c>
      <c r="J3990">
        <v>0</v>
      </c>
      <c r="K3990">
        <v>0</v>
      </c>
      <c r="L3990">
        <v>0</v>
      </c>
      <c r="M3990">
        <v>0</v>
      </c>
    </row>
    <row r="3991" spans="1:13">
      <c r="A3991" t="s">
        <v>52</v>
      </c>
      <c r="B3991" s="158">
        <v>45956</v>
      </c>
      <c r="C3991">
        <v>0</v>
      </c>
      <c r="D3991">
        <v>0</v>
      </c>
      <c r="E3991">
        <v>0</v>
      </c>
      <c r="F3991">
        <v>0</v>
      </c>
      <c r="G3991">
        <v>0</v>
      </c>
      <c r="H3991">
        <v>0</v>
      </c>
      <c r="I3991">
        <v>0</v>
      </c>
      <c r="J3991">
        <v>0</v>
      </c>
      <c r="K3991">
        <v>0</v>
      </c>
      <c r="L3991">
        <v>0</v>
      </c>
      <c r="M3991">
        <v>0</v>
      </c>
    </row>
    <row r="3992" spans="1:13">
      <c r="A3992" t="s">
        <v>52</v>
      </c>
      <c r="B3992" s="158">
        <v>45957</v>
      </c>
      <c r="C3992">
        <v>0</v>
      </c>
      <c r="D3992">
        <v>2</v>
      </c>
      <c r="E3992">
        <v>0</v>
      </c>
      <c r="F3992">
        <v>0</v>
      </c>
      <c r="G3992">
        <v>0</v>
      </c>
      <c r="H3992">
        <v>0</v>
      </c>
      <c r="I3992">
        <v>0</v>
      </c>
      <c r="J3992">
        <v>0</v>
      </c>
      <c r="K3992">
        <v>0</v>
      </c>
      <c r="L3992">
        <v>0</v>
      </c>
      <c r="M3992" t="str">
        <v>GAVETAS 120 Y 8 HL</v>
      </c>
    </row>
    <row r="3993" spans="1:13">
      <c r="A3993" t="s">
        <v>52</v>
      </c>
      <c r="B3993" s="158">
        <v>45958</v>
      </c>
      <c r="C3993">
        <v>0</v>
      </c>
      <c r="D3993">
        <v>2</v>
      </c>
      <c r="E3993">
        <v>0</v>
      </c>
      <c r="F3993">
        <v>0</v>
      </c>
      <c r="G3993">
        <v>0</v>
      </c>
      <c r="H3993">
        <v>0</v>
      </c>
      <c r="I3993">
        <v>0</v>
      </c>
      <c r="J3993">
        <v>0</v>
      </c>
      <c r="K3993">
        <v>0</v>
      </c>
      <c r="L3993">
        <v>0</v>
      </c>
      <c r="M3993" t="str">
        <v>GAVETAS 124-129</v>
      </c>
    </row>
    <row r="3994" spans="1:13">
      <c r="A3994" t="s">
        <v>52</v>
      </c>
      <c r="B3994" s="158">
        <v>45959</v>
      </c>
      <c r="C3994">
        <v>0</v>
      </c>
      <c r="D3994">
        <v>3</v>
      </c>
      <c r="E3994">
        <v>0</v>
      </c>
      <c r="F3994">
        <v>0</v>
      </c>
      <c r="G3994">
        <v>0</v>
      </c>
      <c r="H3994">
        <v>0</v>
      </c>
      <c r="I3994">
        <v>0</v>
      </c>
      <c r="J3994">
        <v>0</v>
      </c>
      <c r="K3994">
        <v>0</v>
      </c>
      <c r="L3994">
        <v>0</v>
      </c>
      <c r="M3994" t="str">
        <v>GAVETAS 131-135 Y 4 HL
SE REALIZA SEGUIMIENTO EL 29/10 CON CORTE AL 24/10. QUEDANDO AL DÌA HASTA EL 24 INCLUYENDO LA PRODUCCIÒN DEL 27/10.
EN CONCLUSIÒN QUEDAN PENDIENTES 0,5 DIAS DE PRODUCCIÒN AL 29/10</v>
      </c>
    </row>
    <row r="3995" spans="1:13">
      <c r="A3995" t="s">
        <v>52</v>
      </c>
      <c r="B3995" s="158">
        <v>45960</v>
      </c>
      <c r="C3995">
        <v>0</v>
      </c>
      <c r="D3995">
        <v>0</v>
      </c>
      <c r="E3995">
        <v>0</v>
      </c>
      <c r="F3995">
        <v>0</v>
      </c>
      <c r="G3995">
        <v>0</v>
      </c>
      <c r="H3995">
        <v>0</v>
      </c>
      <c r="I3995">
        <v>0</v>
      </c>
      <c r="J3995">
        <v>0</v>
      </c>
      <c r="K3995">
        <v>0</v>
      </c>
      <c r="L3995">
        <v>0</v>
      </c>
      <c r="M3995">
        <v>0</v>
      </c>
    </row>
    <row r="3996" spans="1:13">
      <c r="A3996" t="s">
        <v>52</v>
      </c>
      <c r="B3996" s="158">
        <v>45961</v>
      </c>
      <c r="C3996">
        <v>0</v>
      </c>
      <c r="D3996">
        <v>0</v>
      </c>
      <c r="E3996">
        <v>0</v>
      </c>
      <c r="F3996">
        <v>0</v>
      </c>
      <c r="G3996">
        <v>0</v>
      </c>
      <c r="H3996">
        <v>0</v>
      </c>
      <c r="I3996">
        <v>0</v>
      </c>
      <c r="J3996">
        <v>0</v>
      </c>
      <c r="K3996">
        <v>0</v>
      </c>
      <c r="L3996">
        <v>0</v>
      </c>
      <c r="M3996">
        <v>0</v>
      </c>
    </row>
    <row r="3997" spans="1:13">
      <c r="A3997" t="s">
        <v>52</v>
      </c>
      <c r="B3997" s="158">
        <v>45962</v>
      </c>
      <c r="C3997">
        <v>0</v>
      </c>
      <c r="D3997">
        <v>0</v>
      </c>
      <c r="E3997">
        <v>0</v>
      </c>
      <c r="F3997">
        <v>0</v>
      </c>
      <c r="G3997">
        <v>0</v>
      </c>
      <c r="H3997">
        <v>0</v>
      </c>
      <c r="I3997">
        <v>0</v>
      </c>
      <c r="J3997">
        <v>0</v>
      </c>
      <c r="K3997">
        <v>0</v>
      </c>
      <c r="L3997">
        <v>0</v>
      </c>
      <c r="M3997">
        <v>0</v>
      </c>
    </row>
    <row r="3998" spans="1:13">
      <c r="A3998" t="s">
        <v>52</v>
      </c>
      <c r="B3998" s="158">
        <v>45963</v>
      </c>
      <c r="C3998">
        <v>0</v>
      </c>
      <c r="D3998">
        <v>0</v>
      </c>
      <c r="E3998">
        <v>0</v>
      </c>
      <c r="F3998">
        <v>0</v>
      </c>
      <c r="G3998">
        <v>0</v>
      </c>
      <c r="H3998">
        <v>0</v>
      </c>
      <c r="I3998">
        <v>0</v>
      </c>
      <c r="J3998">
        <v>0</v>
      </c>
      <c r="K3998">
        <v>0</v>
      </c>
      <c r="L3998">
        <v>0</v>
      </c>
      <c r="M3998">
        <v>0</v>
      </c>
    </row>
    <row r="3999" spans="1:13">
      <c r="A3999" t="s">
        <v>52</v>
      </c>
      <c r="B3999" s="158">
        <v>45964</v>
      </c>
      <c r="C3999">
        <v>0</v>
      </c>
      <c r="D3999">
        <v>0</v>
      </c>
      <c r="E3999">
        <v>0</v>
      </c>
      <c r="F3999">
        <v>0</v>
      </c>
      <c r="G3999">
        <v>0</v>
      </c>
      <c r="H3999">
        <v>0</v>
      </c>
      <c r="I3999">
        <v>0</v>
      </c>
      <c r="J3999">
        <v>0</v>
      </c>
      <c r="K3999">
        <v>0</v>
      </c>
      <c r="L3999">
        <v>0</v>
      </c>
      <c r="M3999">
        <v>0</v>
      </c>
    </row>
    <row r="4000" spans="1:13">
      <c r="A4000" t="s">
        <v>52</v>
      </c>
      <c r="B4000" s="158">
        <v>45965</v>
      </c>
      <c r="C4000">
        <v>0</v>
      </c>
      <c r="D4000">
        <v>0</v>
      </c>
      <c r="E4000">
        <v>0</v>
      </c>
      <c r="F4000">
        <v>0</v>
      </c>
      <c r="G4000">
        <v>0</v>
      </c>
      <c r="H4000">
        <v>0</v>
      </c>
      <c r="I4000">
        <v>0</v>
      </c>
      <c r="J4000">
        <v>0</v>
      </c>
      <c r="K4000">
        <v>0</v>
      </c>
      <c r="L4000">
        <v>0</v>
      </c>
      <c r="M4000">
        <v>0</v>
      </c>
    </row>
    <row r="4001" spans="1:13">
      <c r="A4001" t="s">
        <v>52</v>
      </c>
      <c r="B4001" s="158">
        <v>45966</v>
      </c>
      <c r="C4001">
        <v>0</v>
      </c>
      <c r="D4001">
        <v>0</v>
      </c>
      <c r="E4001">
        <v>0</v>
      </c>
      <c r="F4001">
        <v>0</v>
      </c>
      <c r="G4001">
        <v>0</v>
      </c>
      <c r="H4001">
        <v>0</v>
      </c>
      <c r="I4001">
        <v>0</v>
      </c>
      <c r="J4001">
        <v>0</v>
      </c>
      <c r="K4001">
        <v>0</v>
      </c>
      <c r="L4001">
        <v>0</v>
      </c>
      <c r="M4001">
        <v>0</v>
      </c>
    </row>
    <row r="4002" spans="1:13">
      <c r="A4002" t="s">
        <v>52</v>
      </c>
      <c r="B4002" s="158">
        <v>45967</v>
      </c>
      <c r="C4002">
        <v>0</v>
      </c>
      <c r="D4002">
        <v>0</v>
      </c>
      <c r="E4002">
        <v>0</v>
      </c>
      <c r="F4002">
        <v>0</v>
      </c>
      <c r="G4002">
        <v>0</v>
      </c>
      <c r="H4002">
        <v>0</v>
      </c>
      <c r="I4002">
        <v>0</v>
      </c>
      <c r="J4002">
        <v>0</v>
      </c>
      <c r="K4002">
        <v>0</v>
      </c>
      <c r="L4002">
        <v>0</v>
      </c>
      <c r="M4002">
        <v>0</v>
      </c>
    </row>
    <row r="4003" spans="1:13">
      <c r="A4003" t="s">
        <v>52</v>
      </c>
      <c r="B4003" s="158">
        <v>45968</v>
      </c>
      <c r="C4003">
        <v>0</v>
      </c>
      <c r="D4003">
        <v>0</v>
      </c>
      <c r="E4003">
        <v>0</v>
      </c>
      <c r="F4003">
        <v>0</v>
      </c>
      <c r="G4003">
        <v>0</v>
      </c>
      <c r="H4003">
        <v>0</v>
      </c>
      <c r="I4003">
        <v>0</v>
      </c>
      <c r="J4003">
        <v>0</v>
      </c>
      <c r="K4003">
        <v>0</v>
      </c>
      <c r="L4003">
        <v>0</v>
      </c>
      <c r="M4003">
        <v>0</v>
      </c>
    </row>
    <row r="4004" spans="1:13">
      <c r="A4004" t="s">
        <v>52</v>
      </c>
      <c r="B4004" s="158">
        <v>45969</v>
      </c>
      <c r="C4004">
        <v>0</v>
      </c>
      <c r="D4004">
        <v>0</v>
      </c>
      <c r="E4004">
        <v>0</v>
      </c>
      <c r="F4004">
        <v>0</v>
      </c>
      <c r="G4004">
        <v>0</v>
      </c>
      <c r="H4004">
        <v>0</v>
      </c>
      <c r="I4004">
        <v>0</v>
      </c>
      <c r="J4004">
        <v>0</v>
      </c>
      <c r="K4004">
        <v>0</v>
      </c>
      <c r="L4004">
        <v>0</v>
      </c>
      <c r="M4004">
        <v>0</v>
      </c>
    </row>
    <row r="4005" spans="1:13">
      <c r="A4005" t="s">
        <v>52</v>
      </c>
      <c r="B4005" s="158">
        <v>45970</v>
      </c>
      <c r="C4005">
        <v>0</v>
      </c>
      <c r="D4005">
        <v>0</v>
      </c>
      <c r="E4005">
        <v>0</v>
      </c>
      <c r="F4005">
        <v>0</v>
      </c>
      <c r="G4005">
        <v>0</v>
      </c>
      <c r="H4005">
        <v>0</v>
      </c>
      <c r="I4005">
        <v>0</v>
      </c>
      <c r="J4005">
        <v>0</v>
      </c>
      <c r="K4005">
        <v>0</v>
      </c>
      <c r="L4005">
        <v>0</v>
      </c>
      <c r="M4005">
        <v>0</v>
      </c>
    </row>
    <row r="4006" spans="1:13">
      <c r="A4006" t="s">
        <v>52</v>
      </c>
      <c r="B4006" s="158">
        <v>45971</v>
      </c>
      <c r="C4006">
        <v>0</v>
      </c>
      <c r="D4006">
        <v>0</v>
      </c>
      <c r="E4006">
        <v>0</v>
      </c>
      <c r="F4006">
        <v>0</v>
      </c>
      <c r="G4006">
        <v>0</v>
      </c>
      <c r="H4006">
        <v>0</v>
      </c>
      <c r="I4006">
        <v>0</v>
      </c>
      <c r="J4006">
        <v>0</v>
      </c>
      <c r="K4006">
        <v>0</v>
      </c>
      <c r="L4006">
        <v>0</v>
      </c>
      <c r="M4006">
        <v>0</v>
      </c>
    </row>
    <row r="4007" spans="1:13">
      <c r="A4007" t="s">
        <v>52</v>
      </c>
      <c r="B4007" s="158">
        <v>45972</v>
      </c>
      <c r="C4007">
        <v>0</v>
      </c>
      <c r="D4007">
        <v>0</v>
      </c>
      <c r="E4007">
        <v>0</v>
      </c>
      <c r="F4007">
        <v>0</v>
      </c>
      <c r="G4007">
        <v>0</v>
      </c>
      <c r="H4007">
        <v>0</v>
      </c>
      <c r="I4007">
        <v>0</v>
      </c>
      <c r="J4007">
        <v>0</v>
      </c>
      <c r="K4007">
        <v>0</v>
      </c>
      <c r="L4007">
        <v>0</v>
      </c>
      <c r="M4007">
        <v>0</v>
      </c>
    </row>
    <row r="4008" spans="1:13">
      <c r="A4008" t="s">
        <v>52</v>
      </c>
      <c r="B4008" s="158">
        <v>45973</v>
      </c>
      <c r="C4008">
        <v>0</v>
      </c>
      <c r="D4008">
        <v>0</v>
      </c>
      <c r="E4008">
        <v>0</v>
      </c>
      <c r="F4008">
        <v>0</v>
      </c>
      <c r="G4008">
        <v>0</v>
      </c>
      <c r="H4008">
        <v>0</v>
      </c>
      <c r="I4008">
        <v>0</v>
      </c>
      <c r="J4008">
        <v>0</v>
      </c>
      <c r="K4008">
        <v>0</v>
      </c>
      <c r="L4008">
        <v>0</v>
      </c>
      <c r="M4008">
        <v>0</v>
      </c>
    </row>
    <row r="4009" spans="1:13">
      <c r="A4009" t="s">
        <v>52</v>
      </c>
      <c r="B4009" s="158">
        <v>45974</v>
      </c>
      <c r="C4009">
        <v>0</v>
      </c>
      <c r="D4009">
        <v>0</v>
      </c>
      <c r="E4009">
        <v>0</v>
      </c>
      <c r="F4009">
        <v>0</v>
      </c>
      <c r="G4009">
        <v>0</v>
      </c>
      <c r="H4009">
        <v>0</v>
      </c>
      <c r="I4009">
        <v>0</v>
      </c>
      <c r="J4009">
        <v>0</v>
      </c>
      <c r="K4009">
        <v>0</v>
      </c>
      <c r="L4009">
        <v>0</v>
      </c>
      <c r="M4009">
        <v>0</v>
      </c>
    </row>
    <row r="4010" spans="1:13">
      <c r="A4010" t="s">
        <v>52</v>
      </c>
      <c r="B4010" s="158">
        <v>45975</v>
      </c>
      <c r="C4010">
        <v>0</v>
      </c>
      <c r="D4010">
        <v>0</v>
      </c>
      <c r="E4010">
        <v>0</v>
      </c>
      <c r="F4010">
        <v>0</v>
      </c>
      <c r="G4010">
        <v>0</v>
      </c>
      <c r="H4010">
        <v>0</v>
      </c>
      <c r="I4010">
        <v>0</v>
      </c>
      <c r="J4010">
        <v>0</v>
      </c>
      <c r="K4010">
        <v>0</v>
      </c>
      <c r="L4010">
        <v>0</v>
      </c>
      <c r="M4010">
        <v>0</v>
      </c>
    </row>
    <row r="4011" spans="1:13">
      <c r="A4011" t="s">
        <v>52</v>
      </c>
      <c r="B4011" s="158">
        <v>45976</v>
      </c>
      <c r="C4011">
        <v>0</v>
      </c>
      <c r="D4011">
        <v>0</v>
      </c>
      <c r="E4011">
        <v>0</v>
      </c>
      <c r="F4011">
        <v>0</v>
      </c>
      <c r="G4011">
        <v>0</v>
      </c>
      <c r="H4011">
        <v>0</v>
      </c>
      <c r="I4011">
        <v>0</v>
      </c>
      <c r="J4011">
        <v>0</v>
      </c>
      <c r="K4011">
        <v>0</v>
      </c>
      <c r="L4011">
        <v>0</v>
      </c>
      <c r="M4011">
        <v>0</v>
      </c>
    </row>
    <row r="4012" spans="1:13">
      <c r="A4012" t="s">
        <v>52</v>
      </c>
      <c r="B4012" s="158">
        <v>45977</v>
      </c>
      <c r="C4012">
        <v>0</v>
      </c>
      <c r="D4012">
        <v>0</v>
      </c>
      <c r="E4012">
        <v>0</v>
      </c>
      <c r="F4012">
        <v>0</v>
      </c>
      <c r="G4012">
        <v>0</v>
      </c>
      <c r="H4012">
        <v>0</v>
      </c>
      <c r="I4012">
        <v>0</v>
      </c>
      <c r="J4012">
        <v>0</v>
      </c>
      <c r="K4012">
        <v>0</v>
      </c>
      <c r="L4012">
        <v>0</v>
      </c>
      <c r="M4012">
        <v>0</v>
      </c>
    </row>
    <row r="4013" spans="1:13">
      <c r="A4013" t="s">
        <v>52</v>
      </c>
      <c r="B4013" s="158">
        <v>45978</v>
      </c>
      <c r="C4013">
        <v>0</v>
      </c>
      <c r="D4013">
        <v>0</v>
      </c>
      <c r="E4013">
        <v>0</v>
      </c>
      <c r="F4013">
        <v>0</v>
      </c>
      <c r="G4013">
        <v>0</v>
      </c>
      <c r="H4013">
        <v>0</v>
      </c>
      <c r="I4013">
        <v>0</v>
      </c>
      <c r="J4013">
        <v>0</v>
      </c>
      <c r="K4013">
        <v>0</v>
      </c>
      <c r="L4013">
        <v>0</v>
      </c>
      <c r="M4013">
        <v>0</v>
      </c>
    </row>
    <row r="4014" spans="1:13">
      <c r="A4014" t="s">
        <v>52</v>
      </c>
      <c r="B4014" s="158">
        <v>45979</v>
      </c>
      <c r="C4014">
        <v>0</v>
      </c>
      <c r="D4014">
        <v>0</v>
      </c>
      <c r="E4014">
        <v>0</v>
      </c>
      <c r="F4014">
        <v>0</v>
      </c>
      <c r="G4014">
        <v>0</v>
      </c>
      <c r="H4014">
        <v>0</v>
      </c>
      <c r="I4014">
        <v>0</v>
      </c>
      <c r="J4014">
        <v>0</v>
      </c>
      <c r="K4014">
        <v>0</v>
      </c>
      <c r="L4014">
        <v>0</v>
      </c>
      <c r="M4014">
        <v>0</v>
      </c>
    </row>
    <row r="4015" spans="1:13">
      <c r="A4015" t="s">
        <v>52</v>
      </c>
      <c r="B4015" s="158">
        <v>45980</v>
      </c>
      <c r="C4015">
        <v>0</v>
      </c>
      <c r="D4015">
        <v>0</v>
      </c>
      <c r="E4015">
        <v>0</v>
      </c>
      <c r="F4015">
        <v>0</v>
      </c>
      <c r="G4015">
        <v>0</v>
      </c>
      <c r="H4015">
        <v>0</v>
      </c>
      <c r="I4015">
        <v>0</v>
      </c>
      <c r="J4015">
        <v>0</v>
      </c>
      <c r="K4015">
        <v>0</v>
      </c>
      <c r="L4015">
        <v>0</v>
      </c>
      <c r="M4015">
        <v>0</v>
      </c>
    </row>
    <row r="4016" spans="1:13">
      <c r="A4016" t="s">
        <v>52</v>
      </c>
      <c r="B4016" s="158">
        <v>45981</v>
      </c>
      <c r="C4016">
        <v>0</v>
      </c>
      <c r="D4016">
        <v>0</v>
      </c>
      <c r="E4016">
        <v>0</v>
      </c>
      <c r="F4016">
        <v>0</v>
      </c>
      <c r="G4016">
        <v>0</v>
      </c>
      <c r="H4016">
        <v>0</v>
      </c>
      <c r="I4016">
        <v>0</v>
      </c>
      <c r="J4016">
        <v>0</v>
      </c>
      <c r="K4016">
        <v>0</v>
      </c>
      <c r="L4016">
        <v>0</v>
      </c>
      <c r="M4016">
        <v>0</v>
      </c>
    </row>
    <row r="4017" spans="1:13">
      <c r="A4017" t="s">
        <v>52</v>
      </c>
      <c r="B4017" s="158">
        <v>45982</v>
      </c>
      <c r="C4017">
        <v>0</v>
      </c>
      <c r="D4017">
        <v>0</v>
      </c>
      <c r="E4017">
        <v>0</v>
      </c>
      <c r="F4017">
        <v>0</v>
      </c>
      <c r="G4017">
        <v>0</v>
      </c>
      <c r="H4017">
        <v>0</v>
      </c>
      <c r="I4017">
        <v>0</v>
      </c>
      <c r="J4017">
        <v>0</v>
      </c>
      <c r="K4017">
        <v>0</v>
      </c>
      <c r="L4017">
        <v>0</v>
      </c>
      <c r="M4017">
        <v>0</v>
      </c>
    </row>
    <row r="4018" spans="1:13">
      <c r="A4018" t="s">
        <v>52</v>
      </c>
      <c r="B4018" s="158">
        <v>45983</v>
      </c>
      <c r="C4018">
        <v>0</v>
      </c>
      <c r="D4018">
        <v>0</v>
      </c>
      <c r="E4018">
        <v>0</v>
      </c>
      <c r="F4018">
        <v>0</v>
      </c>
      <c r="G4018">
        <v>0</v>
      </c>
      <c r="H4018">
        <v>0</v>
      </c>
      <c r="I4018">
        <v>0</v>
      </c>
      <c r="J4018">
        <v>0</v>
      </c>
      <c r="K4018">
        <v>0</v>
      </c>
      <c r="L4018">
        <v>0</v>
      </c>
      <c r="M4018">
        <v>0</v>
      </c>
    </row>
    <row r="4019" spans="1:13">
      <c r="A4019" t="s">
        <v>52</v>
      </c>
      <c r="B4019" s="158">
        <v>45984</v>
      </c>
      <c r="C4019">
        <v>0</v>
      </c>
      <c r="D4019">
        <v>0</v>
      </c>
      <c r="E4019">
        <v>0</v>
      </c>
      <c r="F4019">
        <v>0</v>
      </c>
      <c r="G4019">
        <v>0</v>
      </c>
      <c r="H4019">
        <v>0</v>
      </c>
      <c r="I4019">
        <v>0</v>
      </c>
      <c r="J4019">
        <v>0</v>
      </c>
      <c r="K4019">
        <v>0</v>
      </c>
      <c r="L4019">
        <v>0</v>
      </c>
      <c r="M4019">
        <v>0</v>
      </c>
    </row>
    <row r="4020" spans="1:13">
      <c r="A4020" t="s">
        <v>52</v>
      </c>
      <c r="B4020" s="158">
        <v>45985</v>
      </c>
      <c r="C4020">
        <v>0</v>
      </c>
      <c r="D4020">
        <v>0</v>
      </c>
      <c r="E4020">
        <v>0</v>
      </c>
      <c r="F4020">
        <v>0</v>
      </c>
      <c r="G4020">
        <v>0</v>
      </c>
      <c r="H4020">
        <v>0</v>
      </c>
      <c r="I4020">
        <v>0</v>
      </c>
      <c r="J4020">
        <v>0</v>
      </c>
      <c r="K4020">
        <v>0</v>
      </c>
      <c r="L4020">
        <v>0</v>
      </c>
      <c r="M4020">
        <v>0</v>
      </c>
    </row>
    <row r="4021" spans="1:13">
      <c r="A4021" t="s">
        <v>52</v>
      </c>
      <c r="B4021" s="158">
        <v>45986</v>
      </c>
      <c r="C4021">
        <v>0</v>
      </c>
      <c r="D4021">
        <v>0</v>
      </c>
      <c r="E4021">
        <v>0</v>
      </c>
      <c r="F4021">
        <v>0</v>
      </c>
      <c r="G4021">
        <v>0</v>
      </c>
      <c r="H4021">
        <v>0</v>
      </c>
      <c r="I4021">
        <v>0</v>
      </c>
      <c r="J4021">
        <v>0</v>
      </c>
      <c r="K4021">
        <v>0</v>
      </c>
      <c r="L4021">
        <v>0</v>
      </c>
      <c r="M4021">
        <v>0</v>
      </c>
    </row>
    <row r="4022" spans="1:13">
      <c r="A4022" t="s">
        <v>52</v>
      </c>
      <c r="B4022" s="158">
        <v>45987</v>
      </c>
      <c r="C4022">
        <v>0</v>
      </c>
      <c r="D4022">
        <v>0</v>
      </c>
      <c r="E4022">
        <v>0</v>
      </c>
      <c r="F4022">
        <v>0</v>
      </c>
      <c r="G4022">
        <v>0</v>
      </c>
      <c r="H4022">
        <v>0</v>
      </c>
      <c r="I4022">
        <v>0</v>
      </c>
      <c r="J4022">
        <v>0</v>
      </c>
      <c r="K4022">
        <v>0</v>
      </c>
      <c r="L4022">
        <v>0</v>
      </c>
      <c r="M4022">
        <v>0</v>
      </c>
    </row>
    <row r="4023" spans="1:13">
      <c r="A4023" t="s">
        <v>52</v>
      </c>
      <c r="B4023" s="158">
        <v>45988</v>
      </c>
      <c r="C4023">
        <v>0</v>
      </c>
      <c r="D4023">
        <v>0</v>
      </c>
      <c r="E4023">
        <v>0</v>
      </c>
      <c r="F4023">
        <v>0</v>
      </c>
      <c r="G4023">
        <v>0</v>
      </c>
      <c r="H4023">
        <v>0</v>
      </c>
      <c r="I4023">
        <v>0</v>
      </c>
      <c r="J4023">
        <v>0</v>
      </c>
      <c r="K4023">
        <v>0</v>
      </c>
      <c r="L4023">
        <v>0</v>
      </c>
      <c r="M4023">
        <v>0</v>
      </c>
    </row>
    <row r="4024" spans="1:13">
      <c r="A4024" t="s">
        <v>52</v>
      </c>
      <c r="B4024" s="158">
        <v>45989</v>
      </c>
      <c r="C4024">
        <v>0</v>
      </c>
      <c r="D4024">
        <v>0</v>
      </c>
      <c r="E4024">
        <v>0</v>
      </c>
      <c r="F4024">
        <v>0</v>
      </c>
      <c r="G4024">
        <v>0</v>
      </c>
      <c r="H4024">
        <v>0</v>
      </c>
      <c r="I4024">
        <v>0</v>
      </c>
      <c r="J4024">
        <v>0</v>
      </c>
      <c r="K4024">
        <v>0</v>
      </c>
      <c r="L4024">
        <v>0</v>
      </c>
      <c r="M4024">
        <v>0</v>
      </c>
    </row>
    <row r="4025" spans="1:13">
      <c r="A4025" t="s">
        <v>52</v>
      </c>
      <c r="B4025" s="158">
        <v>45990</v>
      </c>
      <c r="C4025">
        <v>0</v>
      </c>
      <c r="D4025">
        <v>0</v>
      </c>
      <c r="E4025">
        <v>0</v>
      </c>
      <c r="F4025">
        <v>0</v>
      </c>
      <c r="G4025">
        <v>0</v>
      </c>
      <c r="H4025">
        <v>0</v>
      </c>
      <c r="I4025">
        <v>0</v>
      </c>
      <c r="J4025">
        <v>0</v>
      </c>
      <c r="K4025">
        <v>0</v>
      </c>
      <c r="L4025">
        <v>0</v>
      </c>
      <c r="M4025">
        <v>0</v>
      </c>
    </row>
    <row r="4026" spans="1:13">
      <c r="A4026" t="s">
        <v>52</v>
      </c>
      <c r="B4026" s="158">
        <v>45991</v>
      </c>
      <c r="C4026">
        <v>0</v>
      </c>
      <c r="D4026">
        <v>0</v>
      </c>
      <c r="E4026">
        <v>0</v>
      </c>
      <c r="F4026">
        <v>0</v>
      </c>
      <c r="G4026">
        <v>0</v>
      </c>
      <c r="H4026">
        <v>0</v>
      </c>
      <c r="I4026">
        <v>0</v>
      </c>
      <c r="J4026">
        <v>0</v>
      </c>
      <c r="K4026">
        <v>0</v>
      </c>
      <c r="L4026">
        <v>0</v>
      </c>
      <c r="M4026">
        <v>0</v>
      </c>
    </row>
    <row r="4027" spans="1:13">
      <c r="A4027" t="s">
        <v>52</v>
      </c>
      <c r="B4027" s="158">
        <v>45992</v>
      </c>
      <c r="C4027">
        <v>0</v>
      </c>
      <c r="D4027">
        <v>0</v>
      </c>
      <c r="E4027">
        <v>0</v>
      </c>
      <c r="F4027">
        <v>0</v>
      </c>
      <c r="G4027">
        <v>0</v>
      </c>
      <c r="H4027">
        <v>0</v>
      </c>
      <c r="I4027">
        <v>0</v>
      </c>
      <c r="J4027">
        <v>0</v>
      </c>
      <c r="K4027">
        <v>0</v>
      </c>
      <c r="L4027">
        <v>0</v>
      </c>
      <c r="M4027">
        <v>0</v>
      </c>
    </row>
    <row r="4028" spans="1:13">
      <c r="A4028" t="s">
        <v>52</v>
      </c>
      <c r="B4028" s="158">
        <v>45993</v>
      </c>
      <c r="C4028">
        <v>0</v>
      </c>
      <c r="D4028">
        <v>0</v>
      </c>
      <c r="E4028">
        <v>0</v>
      </c>
      <c r="F4028">
        <v>0</v>
      </c>
      <c r="G4028">
        <v>0</v>
      </c>
      <c r="H4028">
        <v>0</v>
      </c>
      <c r="I4028">
        <v>0</v>
      </c>
      <c r="J4028">
        <v>0</v>
      </c>
      <c r="K4028">
        <v>0</v>
      </c>
      <c r="L4028">
        <v>0</v>
      </c>
      <c r="M4028">
        <v>0</v>
      </c>
    </row>
    <row r="4029" spans="1:13">
      <c r="A4029" t="s">
        <v>52</v>
      </c>
      <c r="B4029" s="158">
        <v>45994</v>
      </c>
      <c r="C4029">
        <v>0</v>
      </c>
      <c r="D4029">
        <v>0</v>
      </c>
      <c r="E4029">
        <v>0</v>
      </c>
      <c r="F4029">
        <v>0</v>
      </c>
      <c r="G4029">
        <v>0</v>
      </c>
      <c r="H4029">
        <v>0</v>
      </c>
      <c r="I4029">
        <v>0</v>
      </c>
      <c r="J4029">
        <v>0</v>
      </c>
      <c r="K4029">
        <v>0</v>
      </c>
      <c r="L4029">
        <v>0</v>
      </c>
      <c r="M4029">
        <v>0</v>
      </c>
    </row>
    <row r="4030" spans="1:13">
      <c r="A4030" t="s">
        <v>52</v>
      </c>
      <c r="B4030" s="158">
        <v>45995</v>
      </c>
      <c r="C4030">
        <v>0</v>
      </c>
      <c r="D4030">
        <v>0</v>
      </c>
      <c r="E4030">
        <v>0</v>
      </c>
      <c r="F4030">
        <v>0</v>
      </c>
      <c r="G4030">
        <v>0</v>
      </c>
      <c r="H4030">
        <v>0</v>
      </c>
      <c r="I4030">
        <v>0</v>
      </c>
      <c r="J4030">
        <v>0</v>
      </c>
      <c r="K4030">
        <v>0</v>
      </c>
      <c r="L4030">
        <v>0</v>
      </c>
      <c r="M4030">
        <v>0</v>
      </c>
    </row>
    <row r="4031" spans="1:13">
      <c r="A4031" t="s">
        <v>52</v>
      </c>
      <c r="B4031" s="158">
        <v>45996</v>
      </c>
      <c r="C4031">
        <v>0</v>
      </c>
      <c r="D4031">
        <v>0</v>
      </c>
      <c r="E4031">
        <v>0</v>
      </c>
      <c r="F4031">
        <v>0</v>
      </c>
      <c r="G4031">
        <v>0</v>
      </c>
      <c r="H4031">
        <v>0</v>
      </c>
      <c r="I4031">
        <v>0</v>
      </c>
      <c r="J4031">
        <v>0</v>
      </c>
      <c r="K4031">
        <v>0</v>
      </c>
      <c r="L4031">
        <v>0</v>
      </c>
      <c r="M4031">
        <v>0</v>
      </c>
    </row>
    <row r="4032" spans="1:13">
      <c r="A4032" t="s">
        <v>52</v>
      </c>
      <c r="B4032" s="158">
        <v>45997</v>
      </c>
      <c r="C4032">
        <v>0</v>
      </c>
      <c r="D4032">
        <v>0</v>
      </c>
      <c r="E4032">
        <v>0</v>
      </c>
      <c r="F4032">
        <v>0</v>
      </c>
      <c r="G4032">
        <v>0</v>
      </c>
      <c r="H4032">
        <v>0</v>
      </c>
      <c r="I4032">
        <v>0</v>
      </c>
      <c r="J4032">
        <v>0</v>
      </c>
      <c r="K4032">
        <v>0</v>
      </c>
      <c r="L4032">
        <v>0</v>
      </c>
      <c r="M4032">
        <v>0</v>
      </c>
    </row>
    <row r="4033" spans="1:13">
      <c r="A4033" t="s">
        <v>52</v>
      </c>
      <c r="B4033" s="158">
        <v>45998</v>
      </c>
      <c r="C4033">
        <v>0</v>
      </c>
      <c r="D4033">
        <v>0</v>
      </c>
      <c r="E4033">
        <v>0</v>
      </c>
      <c r="F4033">
        <v>0</v>
      </c>
      <c r="G4033">
        <v>0</v>
      </c>
      <c r="H4033">
        <v>0</v>
      </c>
      <c r="I4033">
        <v>0</v>
      </c>
      <c r="J4033">
        <v>0</v>
      </c>
      <c r="K4033">
        <v>0</v>
      </c>
      <c r="L4033">
        <v>0</v>
      </c>
      <c r="M4033">
        <v>0</v>
      </c>
    </row>
    <row r="4034" spans="1:13">
      <c r="A4034" t="s">
        <v>52</v>
      </c>
      <c r="B4034" s="158">
        <v>45999</v>
      </c>
      <c r="C4034">
        <v>0</v>
      </c>
      <c r="D4034">
        <v>0</v>
      </c>
      <c r="E4034">
        <v>0</v>
      </c>
      <c r="F4034">
        <v>0</v>
      </c>
      <c r="G4034">
        <v>0</v>
      </c>
      <c r="H4034">
        <v>0</v>
      </c>
      <c r="I4034">
        <v>0</v>
      </c>
      <c r="J4034">
        <v>0</v>
      </c>
      <c r="K4034">
        <v>0</v>
      </c>
      <c r="L4034">
        <v>0</v>
      </c>
      <c r="M4034">
        <v>0</v>
      </c>
    </row>
    <row r="4035" spans="1:13">
      <c r="A4035" t="s">
        <v>52</v>
      </c>
      <c r="B4035" s="158">
        <v>46000</v>
      </c>
      <c r="C4035">
        <v>0</v>
      </c>
      <c r="D4035">
        <v>0</v>
      </c>
      <c r="E4035">
        <v>0</v>
      </c>
      <c r="F4035">
        <v>0</v>
      </c>
      <c r="G4035">
        <v>0</v>
      </c>
      <c r="H4035">
        <v>0</v>
      </c>
      <c r="I4035">
        <v>0</v>
      </c>
      <c r="J4035">
        <v>0</v>
      </c>
      <c r="K4035">
        <v>0</v>
      </c>
      <c r="L4035">
        <v>0</v>
      </c>
      <c r="M4035">
        <v>0</v>
      </c>
    </row>
    <row r="4036" spans="1:13">
      <c r="A4036" t="s">
        <v>52</v>
      </c>
      <c r="B4036" s="158">
        <v>46001</v>
      </c>
      <c r="C4036">
        <v>0</v>
      </c>
      <c r="D4036">
        <v>0</v>
      </c>
      <c r="E4036">
        <v>0</v>
      </c>
      <c r="F4036">
        <v>0</v>
      </c>
      <c r="G4036">
        <v>0</v>
      </c>
      <c r="H4036">
        <v>0</v>
      </c>
      <c r="I4036">
        <v>0</v>
      </c>
      <c r="J4036">
        <v>0</v>
      </c>
      <c r="K4036">
        <v>0</v>
      </c>
      <c r="L4036">
        <v>0</v>
      </c>
      <c r="M4036">
        <v>0</v>
      </c>
    </row>
    <row r="4037" spans="1:13">
      <c r="A4037" t="s">
        <v>52</v>
      </c>
      <c r="B4037" s="158">
        <v>46002</v>
      </c>
      <c r="C4037">
        <v>0</v>
      </c>
      <c r="D4037">
        <v>0</v>
      </c>
      <c r="E4037">
        <v>0</v>
      </c>
      <c r="F4037">
        <v>0</v>
      </c>
      <c r="G4037">
        <v>0</v>
      </c>
      <c r="H4037">
        <v>0</v>
      </c>
      <c r="I4037">
        <v>0</v>
      </c>
      <c r="J4037">
        <v>0</v>
      </c>
      <c r="K4037">
        <v>0</v>
      </c>
      <c r="L4037">
        <v>0</v>
      </c>
      <c r="M4037">
        <v>0</v>
      </c>
    </row>
    <row r="4038" spans="1:13">
      <c r="A4038" t="s">
        <v>52</v>
      </c>
      <c r="B4038" s="158">
        <v>46003</v>
      </c>
      <c r="C4038">
        <v>0</v>
      </c>
      <c r="D4038">
        <v>0</v>
      </c>
      <c r="E4038">
        <v>0</v>
      </c>
      <c r="F4038">
        <v>0</v>
      </c>
      <c r="G4038">
        <v>0</v>
      </c>
      <c r="H4038">
        <v>0</v>
      </c>
      <c r="I4038">
        <v>0</v>
      </c>
      <c r="J4038">
        <v>0</v>
      </c>
      <c r="K4038">
        <v>0</v>
      </c>
      <c r="L4038">
        <v>0</v>
      </c>
      <c r="M4038">
        <v>0</v>
      </c>
    </row>
    <row r="4039" spans="1:13">
      <c r="A4039" t="s">
        <v>52</v>
      </c>
      <c r="B4039" s="158">
        <v>46004</v>
      </c>
      <c r="C4039">
        <v>0</v>
      </c>
      <c r="D4039">
        <v>0</v>
      </c>
      <c r="E4039">
        <v>0</v>
      </c>
      <c r="F4039">
        <v>0</v>
      </c>
      <c r="G4039">
        <v>0</v>
      </c>
      <c r="H4039">
        <v>0</v>
      </c>
      <c r="I4039">
        <v>0</v>
      </c>
      <c r="J4039">
        <v>0</v>
      </c>
      <c r="K4039">
        <v>0</v>
      </c>
      <c r="L4039">
        <v>0</v>
      </c>
      <c r="M4039">
        <v>0</v>
      </c>
    </row>
    <row r="4040" spans="1:13">
      <c r="A4040" t="s">
        <v>52</v>
      </c>
      <c r="B4040" s="158">
        <v>46005</v>
      </c>
      <c r="C4040">
        <v>0</v>
      </c>
      <c r="D4040">
        <v>0</v>
      </c>
      <c r="E4040">
        <v>0</v>
      </c>
      <c r="F4040">
        <v>0</v>
      </c>
      <c r="G4040">
        <v>0</v>
      </c>
      <c r="H4040">
        <v>0</v>
      </c>
      <c r="I4040">
        <v>0</v>
      </c>
      <c r="J4040">
        <v>0</v>
      </c>
      <c r="K4040">
        <v>0</v>
      </c>
      <c r="L4040">
        <v>0</v>
      </c>
      <c r="M4040">
        <v>0</v>
      </c>
    </row>
    <row r="4041" spans="1:13">
      <c r="A4041" t="s">
        <v>52</v>
      </c>
      <c r="B4041" s="158">
        <v>46006</v>
      </c>
      <c r="C4041">
        <v>0</v>
      </c>
      <c r="D4041">
        <v>0</v>
      </c>
      <c r="E4041">
        <v>0</v>
      </c>
      <c r="F4041">
        <v>0</v>
      </c>
      <c r="G4041">
        <v>0</v>
      </c>
      <c r="H4041">
        <v>0</v>
      </c>
      <c r="I4041">
        <v>0</v>
      </c>
      <c r="J4041">
        <v>0</v>
      </c>
      <c r="K4041">
        <v>0</v>
      </c>
      <c r="L4041">
        <v>0</v>
      </c>
      <c r="M4041">
        <v>0</v>
      </c>
    </row>
    <row r="4042" spans="1:13">
      <c r="A4042" t="s">
        <v>52</v>
      </c>
      <c r="B4042" s="158">
        <v>46007</v>
      </c>
      <c r="C4042">
        <v>0</v>
      </c>
      <c r="D4042">
        <v>0</v>
      </c>
      <c r="E4042">
        <v>0</v>
      </c>
      <c r="F4042">
        <v>0</v>
      </c>
      <c r="G4042">
        <v>0</v>
      </c>
      <c r="H4042">
        <v>0</v>
      </c>
      <c r="I4042">
        <v>0</v>
      </c>
      <c r="J4042">
        <v>0</v>
      </c>
      <c r="K4042">
        <v>0</v>
      </c>
      <c r="L4042">
        <v>0</v>
      </c>
      <c r="M4042">
        <v>0</v>
      </c>
    </row>
    <row r="4043" spans="1:13">
      <c r="A4043" t="s">
        <v>52</v>
      </c>
      <c r="B4043" s="158">
        <v>46008</v>
      </c>
      <c r="C4043">
        <v>0</v>
      </c>
      <c r="D4043">
        <v>0</v>
      </c>
      <c r="E4043">
        <v>0</v>
      </c>
      <c r="F4043">
        <v>0</v>
      </c>
      <c r="G4043">
        <v>0</v>
      </c>
      <c r="H4043">
        <v>0</v>
      </c>
      <c r="I4043">
        <v>0</v>
      </c>
      <c r="J4043">
        <v>0</v>
      </c>
      <c r="K4043">
        <v>0</v>
      </c>
      <c r="L4043">
        <v>0</v>
      </c>
      <c r="M4043">
        <v>0</v>
      </c>
    </row>
    <row r="4044" spans="1:13">
      <c r="A4044" t="s">
        <v>52</v>
      </c>
      <c r="B4044" s="158">
        <v>46009</v>
      </c>
      <c r="C4044">
        <v>0</v>
      </c>
      <c r="D4044">
        <v>0</v>
      </c>
      <c r="E4044">
        <v>0</v>
      </c>
      <c r="F4044">
        <v>0</v>
      </c>
      <c r="G4044">
        <v>0</v>
      </c>
      <c r="H4044">
        <v>0</v>
      </c>
      <c r="I4044">
        <v>0</v>
      </c>
      <c r="J4044">
        <v>0</v>
      </c>
      <c r="K4044">
        <v>0</v>
      </c>
      <c r="L4044">
        <v>0</v>
      </c>
      <c r="M4044">
        <v>0</v>
      </c>
    </row>
    <row r="4045" spans="1:13">
      <c r="A4045" t="s">
        <v>52</v>
      </c>
      <c r="B4045" s="158">
        <v>46010</v>
      </c>
      <c r="C4045">
        <v>0</v>
      </c>
      <c r="D4045">
        <v>0</v>
      </c>
      <c r="E4045">
        <v>0</v>
      </c>
      <c r="F4045">
        <v>0</v>
      </c>
      <c r="G4045">
        <v>0</v>
      </c>
      <c r="H4045">
        <v>0</v>
      </c>
      <c r="I4045">
        <v>0</v>
      </c>
      <c r="J4045">
        <v>0</v>
      </c>
      <c r="K4045">
        <v>0</v>
      </c>
      <c r="L4045">
        <v>0</v>
      </c>
      <c r="M4045">
        <v>0</v>
      </c>
    </row>
    <row r="4046" spans="1:13">
      <c r="A4046" t="s">
        <v>52</v>
      </c>
      <c r="B4046" s="158">
        <v>46011</v>
      </c>
      <c r="C4046">
        <v>0</v>
      </c>
      <c r="D4046">
        <v>0</v>
      </c>
      <c r="E4046">
        <v>0</v>
      </c>
      <c r="F4046">
        <v>0</v>
      </c>
      <c r="G4046">
        <v>0</v>
      </c>
      <c r="H4046">
        <v>0</v>
      </c>
      <c r="I4046">
        <v>0</v>
      </c>
      <c r="J4046">
        <v>0</v>
      </c>
      <c r="K4046">
        <v>0</v>
      </c>
      <c r="L4046">
        <v>0</v>
      </c>
      <c r="M4046">
        <v>0</v>
      </c>
    </row>
    <row r="4047" spans="1:13">
      <c r="A4047" t="s">
        <v>52</v>
      </c>
      <c r="B4047" s="158">
        <v>46012</v>
      </c>
      <c r="C4047">
        <v>0</v>
      </c>
      <c r="D4047">
        <v>0</v>
      </c>
      <c r="E4047">
        <v>0</v>
      </c>
      <c r="F4047">
        <v>0</v>
      </c>
      <c r="G4047">
        <v>0</v>
      </c>
      <c r="H4047">
        <v>0</v>
      </c>
      <c r="I4047">
        <v>0</v>
      </c>
      <c r="J4047">
        <v>0</v>
      </c>
      <c r="K4047">
        <v>0</v>
      </c>
      <c r="L4047">
        <v>0</v>
      </c>
      <c r="M4047">
        <v>0</v>
      </c>
    </row>
    <row r="4048" spans="1:13">
      <c r="A4048" t="s">
        <v>52</v>
      </c>
      <c r="B4048" s="158">
        <v>46013</v>
      </c>
      <c r="C4048">
        <v>0</v>
      </c>
      <c r="D4048">
        <v>0</v>
      </c>
      <c r="E4048">
        <v>0</v>
      </c>
      <c r="F4048">
        <v>0</v>
      </c>
      <c r="G4048">
        <v>0</v>
      </c>
      <c r="H4048">
        <v>0</v>
      </c>
      <c r="I4048">
        <v>0</v>
      </c>
      <c r="J4048">
        <v>0</v>
      </c>
      <c r="K4048">
        <v>0</v>
      </c>
      <c r="L4048">
        <v>0</v>
      </c>
      <c r="M4048">
        <v>0</v>
      </c>
    </row>
    <row r="4049" spans="1:13">
      <c r="A4049" t="s">
        <v>52</v>
      </c>
      <c r="B4049" s="158">
        <v>46014</v>
      </c>
      <c r="C4049">
        <v>0</v>
      </c>
      <c r="D4049">
        <v>0</v>
      </c>
      <c r="E4049">
        <v>0</v>
      </c>
      <c r="F4049">
        <v>0</v>
      </c>
      <c r="G4049">
        <v>0</v>
      </c>
      <c r="H4049">
        <v>0</v>
      </c>
      <c r="I4049">
        <v>0</v>
      </c>
      <c r="J4049">
        <v>0</v>
      </c>
      <c r="K4049">
        <v>0</v>
      </c>
      <c r="L4049">
        <v>0</v>
      </c>
      <c r="M4049">
        <v>0</v>
      </c>
    </row>
    <row r="4050" spans="1:13">
      <c r="A4050" t="s">
        <v>52</v>
      </c>
      <c r="B4050" s="158">
        <v>46015</v>
      </c>
      <c r="C4050">
        <v>0</v>
      </c>
      <c r="D4050">
        <v>0</v>
      </c>
      <c r="E4050">
        <v>0</v>
      </c>
      <c r="F4050">
        <v>0</v>
      </c>
      <c r="G4050">
        <v>0</v>
      </c>
      <c r="H4050">
        <v>0</v>
      </c>
      <c r="I4050">
        <v>0</v>
      </c>
      <c r="J4050">
        <v>0</v>
      </c>
      <c r="K4050">
        <v>0</v>
      </c>
      <c r="L4050">
        <v>0</v>
      </c>
      <c r="M4050">
        <v>0</v>
      </c>
    </row>
    <row r="4051" spans="1:13">
      <c r="A4051" t="s">
        <v>52</v>
      </c>
      <c r="B4051" s="158">
        <v>46016</v>
      </c>
      <c r="C4051">
        <v>0</v>
      </c>
      <c r="D4051">
        <v>0</v>
      </c>
      <c r="E4051">
        <v>0</v>
      </c>
      <c r="F4051">
        <v>0</v>
      </c>
      <c r="G4051">
        <v>0</v>
      </c>
      <c r="H4051">
        <v>0</v>
      </c>
      <c r="I4051">
        <v>0</v>
      </c>
      <c r="J4051">
        <v>0</v>
      </c>
      <c r="K4051">
        <v>0</v>
      </c>
      <c r="L4051">
        <v>0</v>
      </c>
      <c r="M4051">
        <v>0</v>
      </c>
    </row>
    <row r="4052" spans="1:13">
      <c r="A4052" t="s">
        <v>52</v>
      </c>
      <c r="B4052" s="158">
        <v>46017</v>
      </c>
      <c r="C4052">
        <v>0</v>
      </c>
      <c r="D4052">
        <v>0</v>
      </c>
      <c r="E4052">
        <v>0</v>
      </c>
      <c r="F4052">
        <v>0</v>
      </c>
      <c r="G4052">
        <v>0</v>
      </c>
      <c r="H4052">
        <v>0</v>
      </c>
      <c r="I4052">
        <v>0</v>
      </c>
      <c r="J4052">
        <v>0</v>
      </c>
      <c r="K4052">
        <v>0</v>
      </c>
      <c r="L4052">
        <v>0</v>
      </c>
      <c r="M4052">
        <v>0</v>
      </c>
    </row>
    <row r="4053" spans="1:13">
      <c r="A4053" t="s">
        <v>52</v>
      </c>
      <c r="B4053" s="158">
        <v>46018</v>
      </c>
      <c r="C4053">
        <v>0</v>
      </c>
      <c r="D4053">
        <v>0</v>
      </c>
      <c r="E4053">
        <v>0</v>
      </c>
      <c r="F4053">
        <v>0</v>
      </c>
      <c r="G4053">
        <v>0</v>
      </c>
      <c r="H4053">
        <v>0</v>
      </c>
      <c r="I4053">
        <v>0</v>
      </c>
      <c r="J4053">
        <v>0</v>
      </c>
      <c r="K4053">
        <v>0</v>
      </c>
      <c r="L4053">
        <v>0</v>
      </c>
      <c r="M4053">
        <v>0</v>
      </c>
    </row>
    <row r="4054" spans="1:13">
      <c r="A4054" t="s">
        <v>52</v>
      </c>
      <c r="B4054" s="158">
        <v>46019</v>
      </c>
      <c r="C4054">
        <v>0</v>
      </c>
      <c r="D4054">
        <v>0</v>
      </c>
      <c r="E4054">
        <v>0</v>
      </c>
      <c r="F4054">
        <v>0</v>
      </c>
      <c r="G4054">
        <v>0</v>
      </c>
      <c r="H4054">
        <v>0</v>
      </c>
      <c r="I4054">
        <v>0</v>
      </c>
      <c r="J4054">
        <v>0</v>
      </c>
      <c r="K4054">
        <v>0</v>
      </c>
      <c r="L4054">
        <v>0</v>
      </c>
      <c r="M4054">
        <v>0</v>
      </c>
    </row>
    <row r="4055" spans="1:13">
      <c r="A4055" t="s">
        <v>52</v>
      </c>
      <c r="B4055" s="158">
        <v>46020</v>
      </c>
      <c r="C4055">
        <v>0</v>
      </c>
      <c r="D4055">
        <v>0</v>
      </c>
      <c r="E4055">
        <v>0</v>
      </c>
      <c r="F4055">
        <v>0</v>
      </c>
      <c r="G4055">
        <v>0</v>
      </c>
      <c r="H4055">
        <v>0</v>
      </c>
      <c r="I4055">
        <v>0</v>
      </c>
      <c r="J4055">
        <v>0</v>
      </c>
      <c r="K4055">
        <v>0</v>
      </c>
      <c r="L4055">
        <v>0</v>
      </c>
      <c r="M4055">
        <v>0</v>
      </c>
    </row>
    <row r="4056" spans="1:13">
      <c r="A4056" t="s">
        <v>52</v>
      </c>
      <c r="B4056" s="158">
        <v>46021</v>
      </c>
      <c r="C4056">
        <v>0</v>
      </c>
      <c r="D4056">
        <v>0</v>
      </c>
      <c r="E4056">
        <v>0</v>
      </c>
      <c r="F4056">
        <v>0</v>
      </c>
      <c r="G4056">
        <v>0</v>
      </c>
      <c r="H4056">
        <v>0</v>
      </c>
      <c r="I4056">
        <v>0</v>
      </c>
      <c r="J4056">
        <v>0</v>
      </c>
      <c r="K4056">
        <v>0</v>
      </c>
      <c r="L4056">
        <v>0</v>
      </c>
      <c r="M4056">
        <v>0</v>
      </c>
    </row>
    <row r="4057" spans="1:13">
      <c r="A4057" t="s">
        <v>52</v>
      </c>
      <c r="B4057" s="158">
        <v>46022</v>
      </c>
      <c r="C4057">
        <v>0</v>
      </c>
      <c r="D4057">
        <v>0</v>
      </c>
      <c r="E4057">
        <v>0</v>
      </c>
      <c r="F4057">
        <v>0</v>
      </c>
      <c r="G4057">
        <v>0</v>
      </c>
      <c r="H4057">
        <v>0</v>
      </c>
      <c r="I4057">
        <v>0</v>
      </c>
      <c r="J4057">
        <v>0</v>
      </c>
      <c r="K4057">
        <v>0</v>
      </c>
      <c r="L4057">
        <v>0</v>
      </c>
      <c r="M4057">
        <v>0</v>
      </c>
    </row>
    <row r="4058" spans="1:13">
      <c r="A4058" t="s">
        <v>53</v>
      </c>
      <c r="B4058" s="158" cm="1">
        <f t="array" ref="B4058:M4156">+'ERIKA CASALLAS'!A5:L103</f>
        <v>45924</v>
      </c>
      <c r="C4058">
        <v>0</v>
      </c>
      <c r="D4058">
        <v>0</v>
      </c>
      <c r="E4058">
        <v>0</v>
      </c>
      <c r="F4058">
        <v>0</v>
      </c>
      <c r="G4058">
        <v>0</v>
      </c>
      <c r="H4058">
        <v>0</v>
      </c>
      <c r="I4058">
        <v>0</v>
      </c>
      <c r="J4058">
        <v>0</v>
      </c>
      <c r="K4058">
        <v>0</v>
      </c>
      <c r="L4058">
        <v>0</v>
      </c>
      <c r="M4058">
        <v>0</v>
      </c>
    </row>
    <row r="4059" spans="1:13">
      <c r="A4059" t="s">
        <v>53</v>
      </c>
      <c r="B4059" s="158">
        <v>45925</v>
      </c>
      <c r="C4059">
        <v>0</v>
      </c>
      <c r="D4059">
        <v>0</v>
      </c>
      <c r="E4059">
        <v>0</v>
      </c>
      <c r="F4059">
        <v>0</v>
      </c>
      <c r="G4059">
        <v>0</v>
      </c>
      <c r="H4059">
        <v>0</v>
      </c>
      <c r="I4059">
        <v>0</v>
      </c>
      <c r="J4059">
        <v>0</v>
      </c>
      <c r="K4059">
        <v>0</v>
      </c>
      <c r="L4059">
        <v>0</v>
      </c>
      <c r="M4059">
        <v>0</v>
      </c>
    </row>
    <row r="4060" spans="1:13">
      <c r="A4060" t="s">
        <v>53</v>
      </c>
      <c r="B4060" s="158">
        <v>45926</v>
      </c>
      <c r="C4060">
        <v>0</v>
      </c>
      <c r="D4060">
        <v>0</v>
      </c>
      <c r="E4060">
        <v>0</v>
      </c>
      <c r="F4060">
        <v>0</v>
      </c>
      <c r="G4060">
        <v>0</v>
      </c>
      <c r="H4060">
        <v>0</v>
      </c>
      <c r="I4060">
        <v>0</v>
      </c>
      <c r="J4060">
        <v>0</v>
      </c>
      <c r="K4060">
        <v>0</v>
      </c>
      <c r="L4060">
        <v>0</v>
      </c>
      <c r="M4060">
        <v>0</v>
      </c>
    </row>
    <row r="4061" spans="1:13">
      <c r="A4061" t="s">
        <v>53</v>
      </c>
      <c r="B4061" s="158">
        <v>45927</v>
      </c>
      <c r="C4061">
        <v>0</v>
      </c>
      <c r="D4061">
        <v>0</v>
      </c>
      <c r="E4061">
        <v>0</v>
      </c>
      <c r="F4061">
        <v>0</v>
      </c>
      <c r="G4061">
        <v>0</v>
      </c>
      <c r="H4061">
        <v>0</v>
      </c>
      <c r="I4061">
        <v>0</v>
      </c>
      <c r="J4061">
        <v>0</v>
      </c>
      <c r="K4061">
        <v>0</v>
      </c>
      <c r="L4061">
        <v>0</v>
      </c>
      <c r="M4061">
        <v>0</v>
      </c>
    </row>
    <row r="4062" spans="1:13">
      <c r="A4062" t="s">
        <v>53</v>
      </c>
      <c r="B4062" s="158">
        <v>45928</v>
      </c>
      <c r="C4062">
        <v>0</v>
      </c>
      <c r="D4062">
        <v>0</v>
      </c>
      <c r="E4062">
        <v>0</v>
      </c>
      <c r="F4062">
        <v>0</v>
      </c>
      <c r="G4062">
        <v>0</v>
      </c>
      <c r="H4062">
        <v>0</v>
      </c>
      <c r="I4062">
        <v>0</v>
      </c>
      <c r="J4062">
        <v>0</v>
      </c>
      <c r="K4062">
        <v>0</v>
      </c>
      <c r="L4062">
        <v>0</v>
      </c>
      <c r="M4062">
        <v>0</v>
      </c>
    </row>
    <row r="4063" spans="1:13">
      <c r="A4063" t="s">
        <v>53</v>
      </c>
      <c r="B4063" s="158">
        <v>45929</v>
      </c>
      <c r="C4063">
        <v>0</v>
      </c>
      <c r="D4063">
        <v>0</v>
      </c>
      <c r="E4063">
        <v>0</v>
      </c>
      <c r="F4063">
        <v>0</v>
      </c>
      <c r="G4063">
        <v>0</v>
      </c>
      <c r="H4063">
        <v>0</v>
      </c>
      <c r="I4063">
        <v>0</v>
      </c>
      <c r="J4063">
        <v>0</v>
      </c>
      <c r="K4063">
        <v>0</v>
      </c>
      <c r="L4063">
        <v>0</v>
      </c>
      <c r="M4063">
        <v>0</v>
      </c>
    </row>
    <row r="4064" spans="1:13">
      <c r="A4064" t="s">
        <v>53</v>
      </c>
      <c r="B4064" s="158">
        <v>45930</v>
      </c>
      <c r="C4064">
        <v>0</v>
      </c>
      <c r="D4064">
        <v>0</v>
      </c>
      <c r="E4064">
        <v>0</v>
      </c>
      <c r="F4064">
        <v>0</v>
      </c>
      <c r="G4064">
        <v>0</v>
      </c>
      <c r="H4064">
        <v>0</v>
      </c>
      <c r="I4064">
        <v>0</v>
      </c>
      <c r="J4064">
        <v>0</v>
      </c>
      <c r="K4064">
        <v>0</v>
      </c>
      <c r="L4064">
        <v>0</v>
      </c>
      <c r="M4064">
        <v>0</v>
      </c>
    </row>
    <row r="4065" spans="1:13">
      <c r="A4065" t="s">
        <v>53</v>
      </c>
      <c r="B4065" s="158">
        <v>45931</v>
      </c>
      <c r="C4065">
        <v>0</v>
      </c>
      <c r="D4065">
        <v>0</v>
      </c>
      <c r="E4065">
        <v>0</v>
      </c>
      <c r="F4065">
        <v>0</v>
      </c>
      <c r="G4065">
        <v>0</v>
      </c>
      <c r="H4065">
        <v>0</v>
      </c>
      <c r="I4065">
        <v>0</v>
      </c>
      <c r="J4065">
        <v>0</v>
      </c>
      <c r="K4065">
        <v>0</v>
      </c>
      <c r="L4065">
        <v>0</v>
      </c>
      <c r="M4065">
        <v>0</v>
      </c>
    </row>
    <row r="4066" spans="1:13">
      <c r="A4066" t="s">
        <v>53</v>
      </c>
      <c r="B4066" s="158">
        <v>45932</v>
      </c>
      <c r="C4066">
        <v>0</v>
      </c>
      <c r="D4066">
        <v>0</v>
      </c>
      <c r="E4066">
        <v>0</v>
      </c>
      <c r="F4066">
        <v>0</v>
      </c>
      <c r="G4066">
        <v>0</v>
      </c>
      <c r="H4066">
        <v>0</v>
      </c>
      <c r="I4066">
        <v>0</v>
      </c>
      <c r="J4066">
        <v>0</v>
      </c>
      <c r="K4066">
        <v>0</v>
      </c>
      <c r="L4066">
        <v>0</v>
      </c>
      <c r="M4066">
        <v>0</v>
      </c>
    </row>
    <row r="4067" spans="1:13">
      <c r="A4067" t="s">
        <v>53</v>
      </c>
      <c r="B4067" s="158">
        <v>45933</v>
      </c>
      <c r="C4067">
        <v>0</v>
      </c>
      <c r="D4067">
        <v>0</v>
      </c>
      <c r="E4067">
        <v>0</v>
      </c>
      <c r="F4067">
        <v>0</v>
      </c>
      <c r="G4067">
        <v>0</v>
      </c>
      <c r="H4067">
        <v>0</v>
      </c>
      <c r="I4067">
        <v>0</v>
      </c>
      <c r="J4067">
        <v>0</v>
      </c>
      <c r="K4067">
        <v>0</v>
      </c>
      <c r="L4067">
        <v>0</v>
      </c>
      <c r="M4067" t="str">
        <v>INICIA PROYECTO MINDEFENSA
PROCESO FUID
CURVA DE APRENDIZAJE
GAVETA 26</v>
      </c>
    </row>
    <row r="4068" spans="1:13">
      <c r="A4068" t="s">
        <v>53</v>
      </c>
      <c r="B4068" s="158">
        <v>45934</v>
      </c>
      <c r="C4068">
        <v>0</v>
      </c>
      <c r="D4068">
        <v>0</v>
      </c>
      <c r="E4068">
        <v>0</v>
      </c>
      <c r="F4068">
        <v>0</v>
      </c>
      <c r="G4068">
        <v>0</v>
      </c>
      <c r="H4068">
        <v>0</v>
      </c>
      <c r="I4068">
        <v>0</v>
      </c>
      <c r="J4068">
        <v>0</v>
      </c>
      <c r="K4068">
        <v>0</v>
      </c>
      <c r="L4068">
        <v>0</v>
      </c>
      <c r="M4068">
        <v>0</v>
      </c>
    </row>
    <row r="4069" spans="1:13">
      <c r="A4069" t="s">
        <v>53</v>
      </c>
      <c r="B4069" s="158">
        <v>45935</v>
      </c>
      <c r="C4069">
        <v>0</v>
      </c>
      <c r="D4069">
        <v>0</v>
      </c>
      <c r="E4069">
        <v>0</v>
      </c>
      <c r="F4069">
        <v>0</v>
      </c>
      <c r="G4069">
        <v>0</v>
      </c>
      <c r="H4069">
        <v>0</v>
      </c>
      <c r="I4069">
        <v>0</v>
      </c>
      <c r="J4069">
        <v>0</v>
      </c>
      <c r="K4069">
        <v>0</v>
      </c>
      <c r="L4069">
        <v>0</v>
      </c>
      <c r="M4069">
        <v>0</v>
      </c>
    </row>
    <row r="4070" spans="1:13">
      <c r="A4070" t="s">
        <v>53</v>
      </c>
      <c r="B4070" s="158">
        <v>45936</v>
      </c>
      <c r="C4070">
        <v>0</v>
      </c>
      <c r="D4070">
        <v>0</v>
      </c>
      <c r="E4070">
        <v>0</v>
      </c>
      <c r="F4070">
        <v>0</v>
      </c>
      <c r="G4070">
        <v>0</v>
      </c>
      <c r="H4070">
        <v>0</v>
      </c>
      <c r="I4070">
        <v>0</v>
      </c>
      <c r="J4070">
        <v>0</v>
      </c>
      <c r="K4070">
        <v>0</v>
      </c>
      <c r="L4070">
        <v>0</v>
      </c>
      <c r="M4070">
        <v>0</v>
      </c>
    </row>
    <row r="4071" spans="1:13">
      <c r="A4071" t="s">
        <v>53</v>
      </c>
      <c r="B4071" s="158">
        <v>45937</v>
      </c>
      <c r="C4071">
        <v>0</v>
      </c>
      <c r="D4071">
        <v>0</v>
      </c>
      <c r="E4071">
        <v>0</v>
      </c>
      <c r="F4071">
        <v>0</v>
      </c>
      <c r="G4071">
        <v>0</v>
      </c>
      <c r="H4071">
        <v>0</v>
      </c>
      <c r="I4071">
        <v>0</v>
      </c>
      <c r="J4071">
        <v>0</v>
      </c>
      <c r="K4071">
        <v>0</v>
      </c>
      <c r="L4071">
        <v>0</v>
      </c>
      <c r="M4071">
        <v>0</v>
      </c>
    </row>
    <row r="4072" spans="1:13">
      <c r="A4072" t="s">
        <v>53</v>
      </c>
      <c r="B4072" s="158">
        <v>45938</v>
      </c>
      <c r="C4072">
        <v>0</v>
      </c>
      <c r="D4072">
        <v>0</v>
      </c>
      <c r="E4072">
        <v>0</v>
      </c>
      <c r="F4072">
        <v>0</v>
      </c>
      <c r="G4072">
        <v>0</v>
      </c>
      <c r="H4072">
        <v>0</v>
      </c>
      <c r="I4072">
        <v>0</v>
      </c>
      <c r="J4072">
        <v>0</v>
      </c>
      <c r="K4072">
        <v>0</v>
      </c>
      <c r="L4072">
        <v>0</v>
      </c>
      <c r="M4072">
        <v>0</v>
      </c>
    </row>
    <row r="4073" spans="1:13">
      <c r="A4073" t="s">
        <v>53</v>
      </c>
      <c r="B4073" s="158">
        <v>45939</v>
      </c>
      <c r="C4073">
        <v>0</v>
      </c>
      <c r="D4073">
        <v>0</v>
      </c>
      <c r="E4073">
        <v>986</v>
      </c>
      <c r="F4073">
        <v>0</v>
      </c>
      <c r="G4073">
        <v>0</v>
      </c>
      <c r="H4073">
        <v>0</v>
      </c>
      <c r="I4073">
        <v>0</v>
      </c>
      <c r="J4073">
        <v>0</v>
      </c>
      <c r="K4073">
        <v>0</v>
      </c>
      <c r="L4073">
        <v>0</v>
      </c>
      <c r="M4073" t="str">
        <v>GAVETA 26</v>
      </c>
    </row>
    <row r="4074" spans="1:13">
      <c r="A4074" t="s">
        <v>53</v>
      </c>
      <c r="B4074" s="158">
        <v>45940</v>
      </c>
      <c r="C4074">
        <v>0</v>
      </c>
      <c r="D4074">
        <v>0</v>
      </c>
      <c r="E4074">
        <v>0</v>
      </c>
      <c r="F4074">
        <v>0</v>
      </c>
      <c r="G4074">
        <v>0</v>
      </c>
      <c r="H4074">
        <v>0</v>
      </c>
      <c r="I4074">
        <v>0</v>
      </c>
      <c r="J4074">
        <v>0</v>
      </c>
      <c r="K4074">
        <v>0</v>
      </c>
      <c r="L4074">
        <v>0</v>
      </c>
      <c r="M4074">
        <v>0</v>
      </c>
    </row>
    <row r="4075" spans="1:13">
      <c r="A4075" t="s">
        <v>53</v>
      </c>
      <c r="B4075" s="158">
        <v>45941</v>
      </c>
      <c r="C4075">
        <v>0</v>
      </c>
      <c r="D4075">
        <v>0</v>
      </c>
      <c r="E4075">
        <v>0</v>
      </c>
      <c r="F4075">
        <v>0</v>
      </c>
      <c r="G4075">
        <v>0</v>
      </c>
      <c r="H4075">
        <v>0</v>
      </c>
      <c r="I4075">
        <v>0</v>
      </c>
      <c r="J4075">
        <v>0</v>
      </c>
      <c r="K4075">
        <v>0</v>
      </c>
      <c r="L4075">
        <v>0</v>
      </c>
      <c r="M4075">
        <v>0</v>
      </c>
    </row>
    <row r="4076" spans="1:13">
      <c r="A4076" t="s">
        <v>53</v>
      </c>
      <c r="B4076" s="158">
        <v>45942</v>
      </c>
      <c r="C4076">
        <v>0</v>
      </c>
      <c r="D4076">
        <v>0</v>
      </c>
      <c r="E4076">
        <v>0</v>
      </c>
      <c r="F4076">
        <v>0</v>
      </c>
      <c r="G4076">
        <v>0</v>
      </c>
      <c r="H4076">
        <v>0</v>
      </c>
      <c r="I4076">
        <v>0</v>
      </c>
      <c r="J4076">
        <v>0</v>
      </c>
      <c r="K4076">
        <v>0</v>
      </c>
      <c r="L4076">
        <v>0</v>
      </c>
      <c r="M4076">
        <v>0</v>
      </c>
    </row>
    <row r="4077" spans="1:13">
      <c r="A4077" t="s">
        <v>53</v>
      </c>
      <c r="B4077" s="158">
        <v>45943</v>
      </c>
      <c r="C4077">
        <v>0</v>
      </c>
      <c r="D4077">
        <v>0</v>
      </c>
      <c r="E4077">
        <v>0</v>
      </c>
      <c r="F4077">
        <v>0</v>
      </c>
      <c r="G4077">
        <v>0</v>
      </c>
      <c r="H4077">
        <v>0</v>
      </c>
      <c r="I4077">
        <v>0</v>
      </c>
      <c r="J4077">
        <v>0</v>
      </c>
      <c r="K4077">
        <v>0</v>
      </c>
      <c r="L4077">
        <v>0</v>
      </c>
      <c r="M4077">
        <v>0</v>
      </c>
    </row>
    <row r="4078" spans="1:13">
      <c r="A4078" t="s">
        <v>53</v>
      </c>
      <c r="B4078" s="158">
        <v>45944</v>
      </c>
      <c r="C4078">
        <v>0</v>
      </c>
      <c r="D4078">
        <v>0</v>
      </c>
      <c r="E4078">
        <v>0</v>
      </c>
      <c r="F4078">
        <v>0</v>
      </c>
      <c r="G4078">
        <v>0</v>
      </c>
      <c r="H4078">
        <v>0</v>
      </c>
      <c r="I4078">
        <v>0</v>
      </c>
      <c r="J4078">
        <v>0</v>
      </c>
      <c r="K4078">
        <v>0</v>
      </c>
      <c r="L4078">
        <v>0</v>
      </c>
      <c r="M4078">
        <v>0</v>
      </c>
    </row>
    <row r="4079" spans="1:13">
      <c r="A4079" t="s">
        <v>53</v>
      </c>
      <c r="B4079" s="158">
        <v>45945</v>
      </c>
      <c r="C4079">
        <v>0</v>
      </c>
      <c r="D4079">
        <v>0</v>
      </c>
      <c r="E4079">
        <v>0</v>
      </c>
      <c r="F4079">
        <v>0</v>
      </c>
      <c r="G4079">
        <v>0</v>
      </c>
      <c r="H4079">
        <v>0</v>
      </c>
      <c r="I4079">
        <v>0</v>
      </c>
      <c r="J4079">
        <v>0</v>
      </c>
      <c r="K4079">
        <v>0</v>
      </c>
      <c r="L4079">
        <v>0</v>
      </c>
      <c r="M4079">
        <v>0</v>
      </c>
    </row>
    <row r="4080" spans="1:13">
      <c r="A4080" t="s">
        <v>53</v>
      </c>
      <c r="B4080" s="158">
        <v>45946</v>
      </c>
      <c r="C4080">
        <v>0</v>
      </c>
      <c r="D4080">
        <v>0</v>
      </c>
      <c r="E4080">
        <v>0</v>
      </c>
      <c r="F4080">
        <v>0</v>
      </c>
      <c r="G4080">
        <v>0</v>
      </c>
      <c r="H4080">
        <v>0</v>
      </c>
      <c r="I4080">
        <v>0</v>
      </c>
      <c r="J4080">
        <v>0</v>
      </c>
      <c r="K4080">
        <v>0</v>
      </c>
      <c r="L4080">
        <v>0</v>
      </c>
      <c r="M4080">
        <v>0</v>
      </c>
    </row>
    <row r="4081" spans="1:13">
      <c r="A4081" t="s">
        <v>53</v>
      </c>
      <c r="B4081" s="158">
        <v>45947</v>
      </c>
      <c r="C4081">
        <v>0</v>
      </c>
      <c r="D4081">
        <v>0</v>
      </c>
      <c r="E4081">
        <v>1298</v>
      </c>
      <c r="F4081">
        <v>0</v>
      </c>
      <c r="G4081">
        <v>0</v>
      </c>
      <c r="H4081">
        <v>0</v>
      </c>
      <c r="I4081">
        <v>0</v>
      </c>
      <c r="J4081">
        <v>0</v>
      </c>
      <c r="K4081">
        <v>0</v>
      </c>
      <c r="L4081">
        <v>0</v>
      </c>
      <c r="M4081" t="str">
        <v>GAVETA 49</v>
      </c>
    </row>
    <row r="4082" spans="1:13">
      <c r="A4082" t="s">
        <v>53</v>
      </c>
      <c r="B4082" s="158">
        <v>45948</v>
      </c>
      <c r="C4082">
        <v>0</v>
      </c>
      <c r="D4082">
        <v>0</v>
      </c>
      <c r="E4082">
        <v>0</v>
      </c>
      <c r="F4082">
        <v>0</v>
      </c>
      <c r="G4082">
        <v>0</v>
      </c>
      <c r="H4082">
        <v>0</v>
      </c>
      <c r="I4082">
        <v>0</v>
      </c>
      <c r="J4082">
        <v>0</v>
      </c>
      <c r="K4082">
        <v>0</v>
      </c>
      <c r="L4082">
        <v>0</v>
      </c>
      <c r="M4082">
        <v>0</v>
      </c>
    </row>
    <row r="4083" spans="1:13">
      <c r="A4083" t="s">
        <v>53</v>
      </c>
      <c r="B4083" s="158">
        <v>45949</v>
      </c>
      <c r="C4083">
        <v>0</v>
      </c>
      <c r="D4083">
        <v>0</v>
      </c>
      <c r="E4083">
        <v>0</v>
      </c>
      <c r="F4083">
        <v>0</v>
      </c>
      <c r="G4083">
        <v>0</v>
      </c>
      <c r="H4083">
        <v>0</v>
      </c>
      <c r="I4083">
        <v>0</v>
      </c>
      <c r="J4083">
        <v>0</v>
      </c>
      <c r="K4083">
        <v>0</v>
      </c>
      <c r="L4083">
        <v>0</v>
      </c>
      <c r="M4083">
        <v>0</v>
      </c>
    </row>
    <row r="4084" spans="1:13">
      <c r="A4084" t="s">
        <v>53</v>
      </c>
      <c r="B4084" s="158">
        <v>45950</v>
      </c>
      <c r="C4084">
        <v>0</v>
      </c>
      <c r="D4084">
        <v>0</v>
      </c>
      <c r="E4084">
        <v>316</v>
      </c>
      <c r="F4084">
        <v>0</v>
      </c>
      <c r="G4084">
        <v>0</v>
      </c>
      <c r="H4084">
        <v>0</v>
      </c>
      <c r="I4084">
        <v>0</v>
      </c>
      <c r="J4084">
        <v>0</v>
      </c>
      <c r="K4084">
        <v>0</v>
      </c>
      <c r="L4084">
        <v>0</v>
      </c>
      <c r="M4084" t="str">
        <v>GAVETA 69
SE REALIZA SEGUIMIENTO CON CORTE AL 20/10/2025 EVIDENCIANDO QUE SE ENCUENTRA AL DIA EN EL CUMPLIMIENTO DE LAS METAS DE PRODUCCION</v>
      </c>
    </row>
    <row r="4085" spans="1:13">
      <c r="A4085" t="s">
        <v>53</v>
      </c>
      <c r="B4085" s="158">
        <v>45951</v>
      </c>
      <c r="C4085">
        <v>0</v>
      </c>
      <c r="D4085">
        <v>0</v>
      </c>
      <c r="E4085">
        <v>223</v>
      </c>
      <c r="F4085">
        <v>0</v>
      </c>
      <c r="G4085">
        <v>0</v>
      </c>
      <c r="H4085">
        <v>0</v>
      </c>
      <c r="I4085">
        <v>0</v>
      </c>
      <c r="J4085">
        <v>0</v>
      </c>
      <c r="K4085">
        <v>0</v>
      </c>
      <c r="L4085">
        <v>0</v>
      </c>
      <c r="M4085" t="str">
        <v>GAVETA 69</v>
      </c>
    </row>
    <row r="4086" spans="1:13">
      <c r="A4086" t="s">
        <v>53</v>
      </c>
      <c r="B4086" s="158">
        <v>45952</v>
      </c>
      <c r="C4086">
        <v>0</v>
      </c>
      <c r="D4086">
        <v>0</v>
      </c>
      <c r="E4086">
        <v>225</v>
      </c>
      <c r="F4086">
        <v>0</v>
      </c>
      <c r="G4086">
        <v>0</v>
      </c>
      <c r="H4086">
        <v>0</v>
      </c>
      <c r="I4086">
        <v>0</v>
      </c>
      <c r="J4086">
        <v>0</v>
      </c>
      <c r="K4086">
        <v>0</v>
      </c>
      <c r="L4086">
        <v>0</v>
      </c>
      <c r="M4086" t="str">
        <v>GAVETA 69</v>
      </c>
    </row>
    <row r="4087" spans="1:13">
      <c r="A4087" t="s">
        <v>53</v>
      </c>
      <c r="B4087" s="158">
        <v>45953</v>
      </c>
      <c r="C4087">
        <v>0</v>
      </c>
      <c r="D4087">
        <v>0</v>
      </c>
      <c r="E4087">
        <v>268</v>
      </c>
      <c r="F4087">
        <v>0</v>
      </c>
      <c r="G4087">
        <v>0</v>
      </c>
      <c r="H4087">
        <v>0</v>
      </c>
      <c r="I4087">
        <v>0</v>
      </c>
      <c r="J4087">
        <v>0</v>
      </c>
      <c r="K4087">
        <v>0</v>
      </c>
      <c r="L4087">
        <v>0</v>
      </c>
      <c r="M4087" t="str">
        <v>GAVETA 69</v>
      </c>
    </row>
    <row r="4088" spans="1:13">
      <c r="A4088" t="s">
        <v>53</v>
      </c>
      <c r="B4088" s="158">
        <v>45954</v>
      </c>
      <c r="C4088">
        <v>0</v>
      </c>
      <c r="D4088">
        <v>0</v>
      </c>
      <c r="E4088">
        <v>260</v>
      </c>
      <c r="F4088">
        <v>0</v>
      </c>
      <c r="G4088">
        <v>0</v>
      </c>
      <c r="H4088">
        <v>0</v>
      </c>
      <c r="I4088">
        <v>0</v>
      </c>
      <c r="J4088">
        <v>0</v>
      </c>
      <c r="K4088">
        <v>0</v>
      </c>
      <c r="L4088">
        <v>0</v>
      </c>
      <c r="M4088" t="str">
        <v>GAVETA 69</v>
      </c>
    </row>
    <row r="4089" spans="1:13">
      <c r="A4089" t="s">
        <v>53</v>
      </c>
      <c r="B4089" s="158">
        <v>45955</v>
      </c>
      <c r="C4089">
        <v>0</v>
      </c>
      <c r="D4089">
        <v>0</v>
      </c>
      <c r="E4089">
        <v>0</v>
      </c>
      <c r="F4089">
        <v>0</v>
      </c>
      <c r="G4089">
        <v>0</v>
      </c>
      <c r="H4089">
        <v>0</v>
      </c>
      <c r="I4089">
        <v>0</v>
      </c>
      <c r="J4089">
        <v>0</v>
      </c>
      <c r="K4089">
        <v>0</v>
      </c>
      <c r="L4089">
        <v>0</v>
      </c>
      <c r="M4089">
        <v>0</v>
      </c>
    </row>
    <row r="4090" spans="1:13">
      <c r="A4090" t="s">
        <v>53</v>
      </c>
      <c r="B4090" s="158">
        <v>45956</v>
      </c>
      <c r="C4090">
        <v>0</v>
      </c>
      <c r="D4090">
        <v>0</v>
      </c>
      <c r="E4090">
        <v>0</v>
      </c>
      <c r="F4090">
        <v>0</v>
      </c>
      <c r="G4090">
        <v>0</v>
      </c>
      <c r="H4090">
        <v>0</v>
      </c>
      <c r="I4090">
        <v>0</v>
      </c>
      <c r="J4090">
        <v>0</v>
      </c>
      <c r="K4090">
        <v>0</v>
      </c>
      <c r="L4090">
        <v>0</v>
      </c>
      <c r="M4090">
        <v>0</v>
      </c>
    </row>
    <row r="4091" spans="1:13">
      <c r="A4091" t="s">
        <v>53</v>
      </c>
      <c r="B4091" s="158">
        <v>45957</v>
      </c>
      <c r="C4091">
        <v>0</v>
      </c>
      <c r="D4091">
        <v>0</v>
      </c>
      <c r="E4091">
        <v>281</v>
      </c>
      <c r="F4091">
        <v>0</v>
      </c>
      <c r="G4091">
        <v>0</v>
      </c>
      <c r="H4091">
        <v>0</v>
      </c>
      <c r="I4091">
        <v>0</v>
      </c>
      <c r="J4091">
        <v>0</v>
      </c>
      <c r="K4091">
        <v>0</v>
      </c>
      <c r="L4091">
        <v>0</v>
      </c>
      <c r="M4091" t="str">
        <v>GAVETA 69 Y 99 
SE REALIZA SEGUIMIENTO CON CORTE AL 24 DE OCTUBRE Y SE TOMA LA PRODUCCION DEL DIA 27 DE OCTU BRE COMO ABONO AL SEGUIMIENTO, EVIDENCIANDO QUE PRESENTA UN SALDO A FAVOR DE 217 REGISTROS DE INVENTARIO
EQUIVALENTES A 0.8 DIAS EN METAS DE PRODUCCION</v>
      </c>
    </row>
    <row r="4092" spans="1:13">
      <c r="A4092" t="s">
        <v>53</v>
      </c>
      <c r="B4092" s="158">
        <v>45958</v>
      </c>
      <c r="C4092">
        <v>0</v>
      </c>
      <c r="D4092">
        <v>0</v>
      </c>
      <c r="E4092">
        <v>0</v>
      </c>
      <c r="F4092">
        <v>0</v>
      </c>
      <c r="G4092">
        <v>0</v>
      </c>
      <c r="H4092">
        <v>0</v>
      </c>
      <c r="I4092">
        <v>0</v>
      </c>
      <c r="J4092">
        <v>0</v>
      </c>
      <c r="K4092">
        <v>0</v>
      </c>
      <c r="L4092">
        <v>0</v>
      </c>
      <c r="M4092">
        <v>0</v>
      </c>
    </row>
    <row r="4093" spans="1:13">
      <c r="A4093" t="s">
        <v>53</v>
      </c>
      <c r="B4093" s="158">
        <v>45959</v>
      </c>
      <c r="C4093">
        <v>0</v>
      </c>
      <c r="D4093">
        <v>0</v>
      </c>
      <c r="E4093">
        <v>0</v>
      </c>
      <c r="F4093">
        <v>0</v>
      </c>
      <c r="G4093">
        <v>0</v>
      </c>
      <c r="H4093">
        <v>0</v>
      </c>
      <c r="I4093">
        <v>0</v>
      </c>
      <c r="J4093">
        <v>0</v>
      </c>
      <c r="K4093">
        <v>0</v>
      </c>
      <c r="L4093">
        <v>0</v>
      </c>
      <c r="M4093">
        <v>0</v>
      </c>
    </row>
    <row r="4094" spans="1:13">
      <c r="A4094" t="s">
        <v>53</v>
      </c>
      <c r="B4094" s="158">
        <v>45960</v>
      </c>
      <c r="C4094">
        <v>0</v>
      </c>
      <c r="D4094">
        <v>0</v>
      </c>
      <c r="E4094">
        <v>0</v>
      </c>
      <c r="F4094">
        <v>0</v>
      </c>
      <c r="G4094">
        <v>0</v>
      </c>
      <c r="H4094">
        <v>0</v>
      </c>
      <c r="I4094">
        <v>0</v>
      </c>
      <c r="J4094">
        <v>0</v>
      </c>
      <c r="K4094">
        <v>0</v>
      </c>
      <c r="L4094">
        <v>0</v>
      </c>
      <c r="M4094">
        <v>0</v>
      </c>
    </row>
    <row r="4095" spans="1:13">
      <c r="A4095" t="s">
        <v>53</v>
      </c>
      <c r="B4095" s="158">
        <v>45961</v>
      </c>
      <c r="C4095">
        <v>0</v>
      </c>
      <c r="D4095">
        <v>0</v>
      </c>
      <c r="E4095">
        <v>0</v>
      </c>
      <c r="F4095">
        <v>0</v>
      </c>
      <c r="G4095">
        <v>0</v>
      </c>
      <c r="H4095">
        <v>0</v>
      </c>
      <c r="I4095">
        <v>0</v>
      </c>
      <c r="J4095">
        <v>0</v>
      </c>
      <c r="K4095">
        <v>0</v>
      </c>
      <c r="L4095">
        <v>0</v>
      </c>
      <c r="M4095">
        <v>0</v>
      </c>
    </row>
    <row r="4096" spans="1:13">
      <c r="A4096" t="s">
        <v>53</v>
      </c>
      <c r="B4096" s="158">
        <v>45962</v>
      </c>
      <c r="C4096">
        <v>0</v>
      </c>
      <c r="D4096">
        <v>0</v>
      </c>
      <c r="E4096">
        <v>0</v>
      </c>
      <c r="F4096">
        <v>0</v>
      </c>
      <c r="G4096">
        <v>0</v>
      </c>
      <c r="H4096">
        <v>0</v>
      </c>
      <c r="I4096">
        <v>0</v>
      </c>
      <c r="J4096">
        <v>0</v>
      </c>
      <c r="K4096">
        <v>0</v>
      </c>
      <c r="L4096">
        <v>0</v>
      </c>
      <c r="M4096">
        <v>0</v>
      </c>
    </row>
    <row r="4097" spans="1:13">
      <c r="A4097" t="s">
        <v>53</v>
      </c>
      <c r="B4097" s="158">
        <v>45963</v>
      </c>
      <c r="C4097">
        <v>0</v>
      </c>
      <c r="D4097">
        <v>0</v>
      </c>
      <c r="E4097">
        <v>0</v>
      </c>
      <c r="F4097">
        <v>0</v>
      </c>
      <c r="G4097">
        <v>0</v>
      </c>
      <c r="H4097">
        <v>0</v>
      </c>
      <c r="I4097">
        <v>0</v>
      </c>
      <c r="J4097">
        <v>0</v>
      </c>
      <c r="K4097">
        <v>0</v>
      </c>
      <c r="L4097">
        <v>0</v>
      </c>
      <c r="M4097">
        <v>0</v>
      </c>
    </row>
    <row r="4098" spans="1:13">
      <c r="A4098" t="s">
        <v>53</v>
      </c>
      <c r="B4098" s="158">
        <v>45964</v>
      </c>
      <c r="C4098">
        <v>0</v>
      </c>
      <c r="D4098">
        <v>0</v>
      </c>
      <c r="E4098">
        <v>0</v>
      </c>
      <c r="F4098">
        <v>0</v>
      </c>
      <c r="G4098">
        <v>0</v>
      </c>
      <c r="H4098">
        <v>0</v>
      </c>
      <c r="I4098">
        <v>0</v>
      </c>
      <c r="J4098">
        <v>0</v>
      </c>
      <c r="K4098">
        <v>0</v>
      </c>
      <c r="L4098">
        <v>0</v>
      </c>
      <c r="M4098">
        <v>0</v>
      </c>
    </row>
    <row r="4099" spans="1:13">
      <c r="A4099" t="s">
        <v>53</v>
      </c>
      <c r="B4099" s="158">
        <v>45965</v>
      </c>
      <c r="C4099">
        <v>0</v>
      </c>
      <c r="D4099">
        <v>0</v>
      </c>
      <c r="E4099">
        <v>0</v>
      </c>
      <c r="F4099">
        <v>0</v>
      </c>
      <c r="G4099">
        <v>0</v>
      </c>
      <c r="H4099">
        <v>0</v>
      </c>
      <c r="I4099">
        <v>0</v>
      </c>
      <c r="J4099">
        <v>0</v>
      </c>
      <c r="K4099">
        <v>0</v>
      </c>
      <c r="L4099">
        <v>0</v>
      </c>
      <c r="M4099">
        <v>0</v>
      </c>
    </row>
    <row r="4100" spans="1:13">
      <c r="A4100" t="s">
        <v>53</v>
      </c>
      <c r="B4100" s="158">
        <v>45966</v>
      </c>
      <c r="C4100">
        <v>0</v>
      </c>
      <c r="D4100">
        <v>0</v>
      </c>
      <c r="E4100">
        <v>0</v>
      </c>
      <c r="F4100">
        <v>0</v>
      </c>
      <c r="G4100">
        <v>0</v>
      </c>
      <c r="H4100">
        <v>0</v>
      </c>
      <c r="I4100">
        <v>0</v>
      </c>
      <c r="J4100">
        <v>0</v>
      </c>
      <c r="K4100">
        <v>0</v>
      </c>
      <c r="L4100">
        <v>0</v>
      </c>
      <c r="M4100">
        <v>0</v>
      </c>
    </row>
    <row r="4101" spans="1:13">
      <c r="A4101" t="s">
        <v>53</v>
      </c>
      <c r="B4101" s="158">
        <v>45967</v>
      </c>
      <c r="C4101">
        <v>0</v>
      </c>
      <c r="D4101">
        <v>0</v>
      </c>
      <c r="E4101">
        <v>0</v>
      </c>
      <c r="F4101">
        <v>0</v>
      </c>
      <c r="G4101">
        <v>0</v>
      </c>
      <c r="H4101">
        <v>0</v>
      </c>
      <c r="I4101">
        <v>0</v>
      </c>
      <c r="J4101">
        <v>0</v>
      </c>
      <c r="K4101">
        <v>0</v>
      </c>
      <c r="L4101">
        <v>0</v>
      </c>
      <c r="M4101">
        <v>0</v>
      </c>
    </row>
    <row r="4102" spans="1:13">
      <c r="A4102" t="s">
        <v>53</v>
      </c>
      <c r="B4102" s="158">
        <v>45968</v>
      </c>
      <c r="C4102">
        <v>0</v>
      </c>
      <c r="D4102">
        <v>0</v>
      </c>
      <c r="E4102">
        <v>0</v>
      </c>
      <c r="F4102">
        <v>0</v>
      </c>
      <c r="G4102">
        <v>0</v>
      </c>
      <c r="H4102">
        <v>0</v>
      </c>
      <c r="I4102">
        <v>0</v>
      </c>
      <c r="J4102">
        <v>0</v>
      </c>
      <c r="K4102">
        <v>0</v>
      </c>
      <c r="L4102">
        <v>0</v>
      </c>
      <c r="M4102">
        <v>0</v>
      </c>
    </row>
    <row r="4103" spans="1:13">
      <c r="A4103" t="s">
        <v>53</v>
      </c>
      <c r="B4103" s="158">
        <v>45969</v>
      </c>
      <c r="C4103">
        <v>0</v>
      </c>
      <c r="D4103">
        <v>0</v>
      </c>
      <c r="E4103">
        <v>0</v>
      </c>
      <c r="F4103">
        <v>0</v>
      </c>
      <c r="G4103">
        <v>0</v>
      </c>
      <c r="H4103">
        <v>0</v>
      </c>
      <c r="I4103">
        <v>0</v>
      </c>
      <c r="J4103">
        <v>0</v>
      </c>
      <c r="K4103">
        <v>0</v>
      </c>
      <c r="L4103">
        <v>0</v>
      </c>
      <c r="M4103">
        <v>0</v>
      </c>
    </row>
    <row r="4104" spans="1:13">
      <c r="A4104" t="s">
        <v>53</v>
      </c>
      <c r="B4104" s="158">
        <v>45970</v>
      </c>
      <c r="C4104">
        <v>0</v>
      </c>
      <c r="D4104">
        <v>0</v>
      </c>
      <c r="E4104">
        <v>0</v>
      </c>
      <c r="F4104">
        <v>0</v>
      </c>
      <c r="G4104">
        <v>0</v>
      </c>
      <c r="H4104">
        <v>0</v>
      </c>
      <c r="I4104">
        <v>0</v>
      </c>
      <c r="J4104">
        <v>0</v>
      </c>
      <c r="K4104">
        <v>0</v>
      </c>
      <c r="L4104">
        <v>0</v>
      </c>
      <c r="M4104">
        <v>0</v>
      </c>
    </row>
    <row r="4105" spans="1:13">
      <c r="A4105" t="s">
        <v>53</v>
      </c>
      <c r="B4105" s="158">
        <v>45971</v>
      </c>
      <c r="C4105">
        <v>0</v>
      </c>
      <c r="D4105">
        <v>0</v>
      </c>
      <c r="E4105">
        <v>0</v>
      </c>
      <c r="F4105">
        <v>0</v>
      </c>
      <c r="G4105">
        <v>0</v>
      </c>
      <c r="H4105">
        <v>0</v>
      </c>
      <c r="I4105">
        <v>0</v>
      </c>
      <c r="J4105">
        <v>0</v>
      </c>
      <c r="K4105">
        <v>0</v>
      </c>
      <c r="L4105">
        <v>0</v>
      </c>
      <c r="M4105">
        <v>0</v>
      </c>
    </row>
    <row r="4106" spans="1:13">
      <c r="A4106" t="s">
        <v>53</v>
      </c>
      <c r="B4106" s="158">
        <v>45972</v>
      </c>
      <c r="C4106">
        <v>0</v>
      </c>
      <c r="D4106">
        <v>0</v>
      </c>
      <c r="E4106">
        <v>0</v>
      </c>
      <c r="F4106">
        <v>0</v>
      </c>
      <c r="G4106">
        <v>0</v>
      </c>
      <c r="H4106">
        <v>0</v>
      </c>
      <c r="I4106">
        <v>0</v>
      </c>
      <c r="J4106">
        <v>0</v>
      </c>
      <c r="K4106">
        <v>0</v>
      </c>
      <c r="L4106">
        <v>0</v>
      </c>
      <c r="M4106">
        <v>0</v>
      </c>
    </row>
    <row r="4107" spans="1:13">
      <c r="A4107" t="s">
        <v>53</v>
      </c>
      <c r="B4107" s="158">
        <v>45973</v>
      </c>
      <c r="C4107">
        <v>0</v>
      </c>
      <c r="D4107">
        <v>0</v>
      </c>
      <c r="E4107">
        <v>0</v>
      </c>
      <c r="F4107">
        <v>0</v>
      </c>
      <c r="G4107">
        <v>0</v>
      </c>
      <c r="H4107">
        <v>0</v>
      </c>
      <c r="I4107">
        <v>0</v>
      </c>
      <c r="J4107">
        <v>0</v>
      </c>
      <c r="K4107">
        <v>0</v>
      </c>
      <c r="L4107">
        <v>0</v>
      </c>
      <c r="M4107">
        <v>0</v>
      </c>
    </row>
    <row r="4108" spans="1:13">
      <c r="A4108" t="s">
        <v>53</v>
      </c>
      <c r="B4108" s="158">
        <v>45974</v>
      </c>
      <c r="C4108">
        <v>0</v>
      </c>
      <c r="D4108">
        <v>0</v>
      </c>
      <c r="E4108">
        <v>0</v>
      </c>
      <c r="F4108">
        <v>0</v>
      </c>
      <c r="G4108">
        <v>0</v>
      </c>
      <c r="H4108">
        <v>0</v>
      </c>
      <c r="I4108">
        <v>0</v>
      </c>
      <c r="J4108">
        <v>0</v>
      </c>
      <c r="K4108">
        <v>0</v>
      </c>
      <c r="L4108">
        <v>0</v>
      </c>
      <c r="M4108">
        <v>0</v>
      </c>
    </row>
    <row r="4109" spans="1:13">
      <c r="A4109" t="s">
        <v>53</v>
      </c>
      <c r="B4109" s="158">
        <v>45975</v>
      </c>
      <c r="C4109">
        <v>0</v>
      </c>
      <c r="D4109">
        <v>0</v>
      </c>
      <c r="E4109">
        <v>0</v>
      </c>
      <c r="F4109">
        <v>0</v>
      </c>
      <c r="G4109">
        <v>0</v>
      </c>
      <c r="H4109">
        <v>0</v>
      </c>
      <c r="I4109">
        <v>0</v>
      </c>
      <c r="J4109">
        <v>0</v>
      </c>
      <c r="K4109">
        <v>0</v>
      </c>
      <c r="L4109">
        <v>0</v>
      </c>
      <c r="M4109">
        <v>0</v>
      </c>
    </row>
    <row r="4110" spans="1:13">
      <c r="A4110" t="s">
        <v>53</v>
      </c>
      <c r="B4110" s="158">
        <v>45976</v>
      </c>
      <c r="C4110">
        <v>0</v>
      </c>
      <c r="D4110">
        <v>0</v>
      </c>
      <c r="E4110">
        <v>0</v>
      </c>
      <c r="F4110">
        <v>0</v>
      </c>
      <c r="G4110">
        <v>0</v>
      </c>
      <c r="H4110">
        <v>0</v>
      </c>
      <c r="I4110">
        <v>0</v>
      </c>
      <c r="J4110">
        <v>0</v>
      </c>
      <c r="K4110">
        <v>0</v>
      </c>
      <c r="L4110">
        <v>0</v>
      </c>
      <c r="M4110">
        <v>0</v>
      </c>
    </row>
    <row r="4111" spans="1:13">
      <c r="A4111" t="s">
        <v>53</v>
      </c>
      <c r="B4111" s="158">
        <v>45977</v>
      </c>
      <c r="C4111">
        <v>0</v>
      </c>
      <c r="D4111">
        <v>0</v>
      </c>
      <c r="E4111">
        <v>0</v>
      </c>
      <c r="F4111">
        <v>0</v>
      </c>
      <c r="G4111">
        <v>0</v>
      </c>
      <c r="H4111">
        <v>0</v>
      </c>
      <c r="I4111">
        <v>0</v>
      </c>
      <c r="J4111">
        <v>0</v>
      </c>
      <c r="K4111">
        <v>0</v>
      </c>
      <c r="L4111">
        <v>0</v>
      </c>
      <c r="M4111">
        <v>0</v>
      </c>
    </row>
    <row r="4112" spans="1:13">
      <c r="A4112" t="s">
        <v>53</v>
      </c>
      <c r="B4112" s="158">
        <v>45978</v>
      </c>
      <c r="C4112">
        <v>0</v>
      </c>
      <c r="D4112">
        <v>0</v>
      </c>
      <c r="E4112">
        <v>0</v>
      </c>
      <c r="F4112">
        <v>0</v>
      </c>
      <c r="G4112">
        <v>0</v>
      </c>
      <c r="H4112">
        <v>0</v>
      </c>
      <c r="I4112">
        <v>0</v>
      </c>
      <c r="J4112">
        <v>0</v>
      </c>
      <c r="K4112">
        <v>0</v>
      </c>
      <c r="L4112">
        <v>0</v>
      </c>
      <c r="M4112">
        <v>0</v>
      </c>
    </row>
    <row r="4113" spans="1:13">
      <c r="A4113" t="s">
        <v>53</v>
      </c>
      <c r="B4113" s="158">
        <v>45979</v>
      </c>
      <c r="C4113">
        <v>0</v>
      </c>
      <c r="D4113">
        <v>0</v>
      </c>
      <c r="E4113">
        <v>0</v>
      </c>
      <c r="F4113">
        <v>0</v>
      </c>
      <c r="G4113">
        <v>0</v>
      </c>
      <c r="H4113">
        <v>0</v>
      </c>
      <c r="I4113">
        <v>0</v>
      </c>
      <c r="J4113">
        <v>0</v>
      </c>
      <c r="K4113">
        <v>0</v>
      </c>
      <c r="L4113">
        <v>0</v>
      </c>
      <c r="M4113">
        <v>0</v>
      </c>
    </row>
    <row r="4114" spans="1:13">
      <c r="A4114" t="s">
        <v>53</v>
      </c>
      <c r="B4114" s="158">
        <v>45980</v>
      </c>
      <c r="C4114">
        <v>0</v>
      </c>
      <c r="D4114">
        <v>0</v>
      </c>
      <c r="E4114">
        <v>0</v>
      </c>
      <c r="F4114">
        <v>0</v>
      </c>
      <c r="G4114">
        <v>0</v>
      </c>
      <c r="H4114">
        <v>0</v>
      </c>
      <c r="I4114">
        <v>0</v>
      </c>
      <c r="J4114">
        <v>0</v>
      </c>
      <c r="K4114">
        <v>0</v>
      </c>
      <c r="L4114">
        <v>0</v>
      </c>
      <c r="M4114">
        <v>0</v>
      </c>
    </row>
    <row r="4115" spans="1:13">
      <c r="A4115" t="s">
        <v>53</v>
      </c>
      <c r="B4115" s="158">
        <v>45981</v>
      </c>
      <c r="C4115">
        <v>0</v>
      </c>
      <c r="D4115">
        <v>0</v>
      </c>
      <c r="E4115">
        <v>0</v>
      </c>
      <c r="F4115">
        <v>0</v>
      </c>
      <c r="G4115">
        <v>0</v>
      </c>
      <c r="H4115">
        <v>0</v>
      </c>
      <c r="I4115">
        <v>0</v>
      </c>
      <c r="J4115">
        <v>0</v>
      </c>
      <c r="K4115">
        <v>0</v>
      </c>
      <c r="L4115">
        <v>0</v>
      </c>
      <c r="M4115">
        <v>0</v>
      </c>
    </row>
    <row r="4116" spans="1:13">
      <c r="A4116" t="s">
        <v>53</v>
      </c>
      <c r="B4116" s="158">
        <v>45982</v>
      </c>
      <c r="C4116">
        <v>0</v>
      </c>
      <c r="D4116">
        <v>0</v>
      </c>
      <c r="E4116">
        <v>0</v>
      </c>
      <c r="F4116">
        <v>0</v>
      </c>
      <c r="G4116">
        <v>0</v>
      </c>
      <c r="H4116">
        <v>0</v>
      </c>
      <c r="I4116">
        <v>0</v>
      </c>
      <c r="J4116">
        <v>0</v>
      </c>
      <c r="K4116">
        <v>0</v>
      </c>
      <c r="L4116">
        <v>0</v>
      </c>
      <c r="M4116">
        <v>0</v>
      </c>
    </row>
    <row r="4117" spans="1:13">
      <c r="A4117" t="s">
        <v>53</v>
      </c>
      <c r="B4117" s="158">
        <v>45983</v>
      </c>
      <c r="C4117">
        <v>0</v>
      </c>
      <c r="D4117">
        <v>0</v>
      </c>
      <c r="E4117">
        <v>0</v>
      </c>
      <c r="F4117">
        <v>0</v>
      </c>
      <c r="G4117">
        <v>0</v>
      </c>
      <c r="H4117">
        <v>0</v>
      </c>
      <c r="I4117">
        <v>0</v>
      </c>
      <c r="J4117">
        <v>0</v>
      </c>
      <c r="K4117">
        <v>0</v>
      </c>
      <c r="L4117">
        <v>0</v>
      </c>
      <c r="M4117">
        <v>0</v>
      </c>
    </row>
    <row r="4118" spans="1:13">
      <c r="A4118" t="s">
        <v>53</v>
      </c>
      <c r="B4118" s="158">
        <v>45984</v>
      </c>
      <c r="C4118">
        <v>0</v>
      </c>
      <c r="D4118">
        <v>0</v>
      </c>
      <c r="E4118">
        <v>0</v>
      </c>
      <c r="F4118">
        <v>0</v>
      </c>
      <c r="G4118">
        <v>0</v>
      </c>
      <c r="H4118">
        <v>0</v>
      </c>
      <c r="I4118">
        <v>0</v>
      </c>
      <c r="J4118">
        <v>0</v>
      </c>
      <c r="K4118">
        <v>0</v>
      </c>
      <c r="L4118">
        <v>0</v>
      </c>
      <c r="M4118">
        <v>0</v>
      </c>
    </row>
    <row r="4119" spans="1:13">
      <c r="A4119" t="s">
        <v>53</v>
      </c>
      <c r="B4119" s="158">
        <v>45985</v>
      </c>
      <c r="C4119">
        <v>0</v>
      </c>
      <c r="D4119">
        <v>0</v>
      </c>
      <c r="E4119">
        <v>0</v>
      </c>
      <c r="F4119">
        <v>0</v>
      </c>
      <c r="G4119">
        <v>0</v>
      </c>
      <c r="H4119">
        <v>0</v>
      </c>
      <c r="I4119">
        <v>0</v>
      </c>
      <c r="J4119">
        <v>0</v>
      </c>
      <c r="K4119">
        <v>0</v>
      </c>
      <c r="L4119">
        <v>0</v>
      </c>
      <c r="M4119">
        <v>0</v>
      </c>
    </row>
    <row r="4120" spans="1:13">
      <c r="A4120" t="s">
        <v>53</v>
      </c>
      <c r="B4120" s="158">
        <v>45986</v>
      </c>
      <c r="C4120">
        <v>0</v>
      </c>
      <c r="D4120">
        <v>0</v>
      </c>
      <c r="E4120">
        <v>0</v>
      </c>
      <c r="F4120">
        <v>0</v>
      </c>
      <c r="G4120">
        <v>0</v>
      </c>
      <c r="H4120">
        <v>0</v>
      </c>
      <c r="I4120">
        <v>0</v>
      </c>
      <c r="J4120">
        <v>0</v>
      </c>
      <c r="K4120">
        <v>0</v>
      </c>
      <c r="L4120">
        <v>0</v>
      </c>
      <c r="M4120">
        <v>0</v>
      </c>
    </row>
    <row r="4121" spans="1:13">
      <c r="A4121" t="s">
        <v>53</v>
      </c>
      <c r="B4121" s="158">
        <v>45987</v>
      </c>
      <c r="C4121">
        <v>0</v>
      </c>
      <c r="D4121">
        <v>0</v>
      </c>
      <c r="E4121">
        <v>0</v>
      </c>
      <c r="F4121">
        <v>0</v>
      </c>
      <c r="G4121">
        <v>0</v>
      </c>
      <c r="H4121">
        <v>0</v>
      </c>
      <c r="I4121">
        <v>0</v>
      </c>
      <c r="J4121">
        <v>0</v>
      </c>
      <c r="K4121">
        <v>0</v>
      </c>
      <c r="L4121">
        <v>0</v>
      </c>
      <c r="M4121">
        <v>0</v>
      </c>
    </row>
    <row r="4122" spans="1:13">
      <c r="A4122" t="s">
        <v>53</v>
      </c>
      <c r="B4122" s="158">
        <v>45988</v>
      </c>
      <c r="C4122">
        <v>0</v>
      </c>
      <c r="D4122">
        <v>0</v>
      </c>
      <c r="E4122">
        <v>0</v>
      </c>
      <c r="F4122">
        <v>0</v>
      </c>
      <c r="G4122">
        <v>0</v>
      </c>
      <c r="H4122">
        <v>0</v>
      </c>
      <c r="I4122">
        <v>0</v>
      </c>
      <c r="J4122">
        <v>0</v>
      </c>
      <c r="K4122">
        <v>0</v>
      </c>
      <c r="L4122">
        <v>0</v>
      </c>
      <c r="M4122">
        <v>0</v>
      </c>
    </row>
    <row r="4123" spans="1:13">
      <c r="A4123" t="s">
        <v>53</v>
      </c>
      <c r="B4123" s="158">
        <v>45989</v>
      </c>
      <c r="C4123">
        <v>0</v>
      </c>
      <c r="D4123">
        <v>0</v>
      </c>
      <c r="E4123">
        <v>0</v>
      </c>
      <c r="F4123">
        <v>0</v>
      </c>
      <c r="G4123">
        <v>0</v>
      </c>
      <c r="H4123">
        <v>0</v>
      </c>
      <c r="I4123">
        <v>0</v>
      </c>
      <c r="J4123">
        <v>0</v>
      </c>
      <c r="K4123">
        <v>0</v>
      </c>
      <c r="L4123">
        <v>0</v>
      </c>
      <c r="M4123">
        <v>0</v>
      </c>
    </row>
    <row r="4124" spans="1:13">
      <c r="A4124" t="s">
        <v>53</v>
      </c>
      <c r="B4124" s="158">
        <v>45990</v>
      </c>
      <c r="C4124">
        <v>0</v>
      </c>
      <c r="D4124">
        <v>0</v>
      </c>
      <c r="E4124">
        <v>0</v>
      </c>
      <c r="F4124">
        <v>0</v>
      </c>
      <c r="G4124">
        <v>0</v>
      </c>
      <c r="H4124">
        <v>0</v>
      </c>
      <c r="I4124">
        <v>0</v>
      </c>
      <c r="J4124">
        <v>0</v>
      </c>
      <c r="K4124">
        <v>0</v>
      </c>
      <c r="L4124">
        <v>0</v>
      </c>
      <c r="M4124">
        <v>0</v>
      </c>
    </row>
    <row r="4125" spans="1:13">
      <c r="A4125" t="s">
        <v>53</v>
      </c>
      <c r="B4125" s="158">
        <v>45991</v>
      </c>
      <c r="C4125">
        <v>0</v>
      </c>
      <c r="D4125">
        <v>0</v>
      </c>
      <c r="E4125">
        <v>0</v>
      </c>
      <c r="F4125">
        <v>0</v>
      </c>
      <c r="G4125">
        <v>0</v>
      </c>
      <c r="H4125">
        <v>0</v>
      </c>
      <c r="I4125">
        <v>0</v>
      </c>
      <c r="J4125">
        <v>0</v>
      </c>
      <c r="K4125">
        <v>0</v>
      </c>
      <c r="L4125">
        <v>0</v>
      </c>
      <c r="M4125">
        <v>0</v>
      </c>
    </row>
    <row r="4126" spans="1:13">
      <c r="A4126" t="s">
        <v>53</v>
      </c>
      <c r="B4126" s="158">
        <v>45992</v>
      </c>
      <c r="C4126">
        <v>0</v>
      </c>
      <c r="D4126">
        <v>0</v>
      </c>
      <c r="E4126">
        <v>0</v>
      </c>
      <c r="F4126">
        <v>0</v>
      </c>
      <c r="G4126">
        <v>0</v>
      </c>
      <c r="H4126">
        <v>0</v>
      </c>
      <c r="I4126">
        <v>0</v>
      </c>
      <c r="J4126">
        <v>0</v>
      </c>
      <c r="K4126">
        <v>0</v>
      </c>
      <c r="L4126">
        <v>0</v>
      </c>
      <c r="M4126">
        <v>0</v>
      </c>
    </row>
    <row r="4127" spans="1:13">
      <c r="A4127" t="s">
        <v>53</v>
      </c>
      <c r="B4127" s="158">
        <v>45993</v>
      </c>
      <c r="C4127">
        <v>0</v>
      </c>
      <c r="D4127">
        <v>0</v>
      </c>
      <c r="E4127">
        <v>0</v>
      </c>
      <c r="F4127">
        <v>0</v>
      </c>
      <c r="G4127">
        <v>0</v>
      </c>
      <c r="H4127">
        <v>0</v>
      </c>
      <c r="I4127">
        <v>0</v>
      </c>
      <c r="J4127">
        <v>0</v>
      </c>
      <c r="K4127">
        <v>0</v>
      </c>
      <c r="L4127">
        <v>0</v>
      </c>
      <c r="M4127">
        <v>0</v>
      </c>
    </row>
    <row r="4128" spans="1:13">
      <c r="A4128" t="s">
        <v>53</v>
      </c>
      <c r="B4128" s="158">
        <v>45994</v>
      </c>
      <c r="C4128">
        <v>0</v>
      </c>
      <c r="D4128">
        <v>0</v>
      </c>
      <c r="E4128">
        <v>0</v>
      </c>
      <c r="F4128">
        <v>0</v>
      </c>
      <c r="G4128">
        <v>0</v>
      </c>
      <c r="H4128">
        <v>0</v>
      </c>
      <c r="I4128">
        <v>0</v>
      </c>
      <c r="J4128">
        <v>0</v>
      </c>
      <c r="K4128">
        <v>0</v>
      </c>
      <c r="L4128">
        <v>0</v>
      </c>
      <c r="M4128">
        <v>0</v>
      </c>
    </row>
    <row r="4129" spans="1:13">
      <c r="A4129" t="s">
        <v>53</v>
      </c>
      <c r="B4129" s="158">
        <v>45995</v>
      </c>
      <c r="C4129">
        <v>0</v>
      </c>
      <c r="D4129">
        <v>0</v>
      </c>
      <c r="E4129">
        <v>0</v>
      </c>
      <c r="F4129">
        <v>0</v>
      </c>
      <c r="G4129">
        <v>0</v>
      </c>
      <c r="H4129">
        <v>0</v>
      </c>
      <c r="I4129">
        <v>0</v>
      </c>
      <c r="J4129">
        <v>0</v>
      </c>
      <c r="K4129">
        <v>0</v>
      </c>
      <c r="L4129">
        <v>0</v>
      </c>
      <c r="M4129">
        <v>0</v>
      </c>
    </row>
    <row r="4130" spans="1:13">
      <c r="A4130" t="s">
        <v>53</v>
      </c>
      <c r="B4130" s="158">
        <v>45996</v>
      </c>
      <c r="C4130">
        <v>0</v>
      </c>
      <c r="D4130">
        <v>0</v>
      </c>
      <c r="E4130">
        <v>0</v>
      </c>
      <c r="F4130">
        <v>0</v>
      </c>
      <c r="G4130">
        <v>0</v>
      </c>
      <c r="H4130">
        <v>0</v>
      </c>
      <c r="I4130">
        <v>0</v>
      </c>
      <c r="J4130">
        <v>0</v>
      </c>
      <c r="K4130">
        <v>0</v>
      </c>
      <c r="L4130">
        <v>0</v>
      </c>
      <c r="M4130">
        <v>0</v>
      </c>
    </row>
    <row r="4131" spans="1:13">
      <c r="A4131" t="s">
        <v>53</v>
      </c>
      <c r="B4131" s="158">
        <v>45997</v>
      </c>
      <c r="C4131">
        <v>0</v>
      </c>
      <c r="D4131">
        <v>0</v>
      </c>
      <c r="E4131">
        <v>0</v>
      </c>
      <c r="F4131">
        <v>0</v>
      </c>
      <c r="G4131">
        <v>0</v>
      </c>
      <c r="H4131">
        <v>0</v>
      </c>
      <c r="I4131">
        <v>0</v>
      </c>
      <c r="J4131">
        <v>0</v>
      </c>
      <c r="K4131">
        <v>0</v>
      </c>
      <c r="L4131">
        <v>0</v>
      </c>
      <c r="M4131">
        <v>0</v>
      </c>
    </row>
    <row r="4132" spans="1:13">
      <c r="A4132" t="s">
        <v>53</v>
      </c>
      <c r="B4132" s="158">
        <v>45998</v>
      </c>
      <c r="C4132">
        <v>0</v>
      </c>
      <c r="D4132">
        <v>0</v>
      </c>
      <c r="E4132">
        <v>0</v>
      </c>
      <c r="F4132">
        <v>0</v>
      </c>
      <c r="G4132">
        <v>0</v>
      </c>
      <c r="H4132">
        <v>0</v>
      </c>
      <c r="I4132">
        <v>0</v>
      </c>
      <c r="J4132">
        <v>0</v>
      </c>
      <c r="K4132">
        <v>0</v>
      </c>
      <c r="L4132">
        <v>0</v>
      </c>
      <c r="M4132">
        <v>0</v>
      </c>
    </row>
    <row r="4133" spans="1:13">
      <c r="A4133" t="s">
        <v>53</v>
      </c>
      <c r="B4133" s="158">
        <v>45999</v>
      </c>
      <c r="C4133">
        <v>0</v>
      </c>
      <c r="D4133">
        <v>0</v>
      </c>
      <c r="E4133">
        <v>0</v>
      </c>
      <c r="F4133">
        <v>0</v>
      </c>
      <c r="G4133">
        <v>0</v>
      </c>
      <c r="H4133">
        <v>0</v>
      </c>
      <c r="I4133">
        <v>0</v>
      </c>
      <c r="J4133">
        <v>0</v>
      </c>
      <c r="K4133">
        <v>0</v>
      </c>
      <c r="L4133">
        <v>0</v>
      </c>
      <c r="M4133">
        <v>0</v>
      </c>
    </row>
    <row r="4134" spans="1:13">
      <c r="A4134" t="s">
        <v>53</v>
      </c>
      <c r="B4134" s="158">
        <v>46000</v>
      </c>
      <c r="C4134">
        <v>0</v>
      </c>
      <c r="D4134">
        <v>0</v>
      </c>
      <c r="E4134">
        <v>0</v>
      </c>
      <c r="F4134">
        <v>0</v>
      </c>
      <c r="G4134">
        <v>0</v>
      </c>
      <c r="H4134">
        <v>0</v>
      </c>
      <c r="I4134">
        <v>0</v>
      </c>
      <c r="J4134">
        <v>0</v>
      </c>
      <c r="K4134">
        <v>0</v>
      </c>
      <c r="L4134">
        <v>0</v>
      </c>
      <c r="M4134">
        <v>0</v>
      </c>
    </row>
    <row r="4135" spans="1:13">
      <c r="A4135" t="s">
        <v>53</v>
      </c>
      <c r="B4135" s="158">
        <v>46001</v>
      </c>
      <c r="C4135">
        <v>0</v>
      </c>
      <c r="D4135">
        <v>0</v>
      </c>
      <c r="E4135">
        <v>0</v>
      </c>
      <c r="F4135">
        <v>0</v>
      </c>
      <c r="G4135">
        <v>0</v>
      </c>
      <c r="H4135">
        <v>0</v>
      </c>
      <c r="I4135">
        <v>0</v>
      </c>
      <c r="J4135">
        <v>0</v>
      </c>
      <c r="K4135">
        <v>0</v>
      </c>
      <c r="L4135">
        <v>0</v>
      </c>
      <c r="M4135">
        <v>0</v>
      </c>
    </row>
    <row r="4136" spans="1:13">
      <c r="A4136" t="s">
        <v>53</v>
      </c>
      <c r="B4136" s="158">
        <v>46002</v>
      </c>
      <c r="C4136">
        <v>0</v>
      </c>
      <c r="D4136">
        <v>0</v>
      </c>
      <c r="E4136">
        <v>0</v>
      </c>
      <c r="F4136">
        <v>0</v>
      </c>
      <c r="G4136">
        <v>0</v>
      </c>
      <c r="H4136">
        <v>0</v>
      </c>
      <c r="I4136">
        <v>0</v>
      </c>
      <c r="J4136">
        <v>0</v>
      </c>
      <c r="K4136">
        <v>0</v>
      </c>
      <c r="L4136">
        <v>0</v>
      </c>
      <c r="M4136">
        <v>0</v>
      </c>
    </row>
    <row r="4137" spans="1:13">
      <c r="A4137" t="s">
        <v>53</v>
      </c>
      <c r="B4137" s="158">
        <v>46003</v>
      </c>
      <c r="C4137">
        <v>0</v>
      </c>
      <c r="D4137">
        <v>0</v>
      </c>
      <c r="E4137">
        <v>0</v>
      </c>
      <c r="F4137">
        <v>0</v>
      </c>
      <c r="G4137">
        <v>0</v>
      </c>
      <c r="H4137">
        <v>0</v>
      </c>
      <c r="I4137">
        <v>0</v>
      </c>
      <c r="J4137">
        <v>0</v>
      </c>
      <c r="K4137">
        <v>0</v>
      </c>
      <c r="L4137">
        <v>0</v>
      </c>
      <c r="M4137">
        <v>0</v>
      </c>
    </row>
    <row r="4138" spans="1:13">
      <c r="A4138" t="s">
        <v>53</v>
      </c>
      <c r="B4138" s="158">
        <v>46004</v>
      </c>
      <c r="C4138">
        <v>0</v>
      </c>
      <c r="D4138">
        <v>0</v>
      </c>
      <c r="E4138">
        <v>0</v>
      </c>
      <c r="F4138">
        <v>0</v>
      </c>
      <c r="G4138">
        <v>0</v>
      </c>
      <c r="H4138">
        <v>0</v>
      </c>
      <c r="I4138">
        <v>0</v>
      </c>
      <c r="J4138">
        <v>0</v>
      </c>
      <c r="K4138">
        <v>0</v>
      </c>
      <c r="L4138">
        <v>0</v>
      </c>
      <c r="M4138">
        <v>0</v>
      </c>
    </row>
    <row r="4139" spans="1:13">
      <c r="A4139" t="s">
        <v>53</v>
      </c>
      <c r="B4139" s="158">
        <v>46005</v>
      </c>
      <c r="C4139">
        <v>0</v>
      </c>
      <c r="D4139">
        <v>0</v>
      </c>
      <c r="E4139">
        <v>0</v>
      </c>
      <c r="F4139">
        <v>0</v>
      </c>
      <c r="G4139">
        <v>0</v>
      </c>
      <c r="H4139">
        <v>0</v>
      </c>
      <c r="I4139">
        <v>0</v>
      </c>
      <c r="J4139">
        <v>0</v>
      </c>
      <c r="K4139">
        <v>0</v>
      </c>
      <c r="L4139">
        <v>0</v>
      </c>
      <c r="M4139">
        <v>0</v>
      </c>
    </row>
    <row r="4140" spans="1:13">
      <c r="A4140" t="s">
        <v>53</v>
      </c>
      <c r="B4140" s="158">
        <v>46006</v>
      </c>
      <c r="C4140">
        <v>0</v>
      </c>
      <c r="D4140">
        <v>0</v>
      </c>
      <c r="E4140">
        <v>0</v>
      </c>
      <c r="F4140">
        <v>0</v>
      </c>
      <c r="G4140">
        <v>0</v>
      </c>
      <c r="H4140">
        <v>0</v>
      </c>
      <c r="I4140">
        <v>0</v>
      </c>
      <c r="J4140">
        <v>0</v>
      </c>
      <c r="K4140">
        <v>0</v>
      </c>
      <c r="L4140">
        <v>0</v>
      </c>
      <c r="M4140">
        <v>0</v>
      </c>
    </row>
    <row r="4141" spans="1:13">
      <c r="A4141" t="s">
        <v>53</v>
      </c>
      <c r="B4141" s="158">
        <v>46007</v>
      </c>
      <c r="C4141">
        <v>0</v>
      </c>
      <c r="D4141">
        <v>0</v>
      </c>
      <c r="E4141">
        <v>0</v>
      </c>
      <c r="F4141">
        <v>0</v>
      </c>
      <c r="G4141">
        <v>0</v>
      </c>
      <c r="H4141">
        <v>0</v>
      </c>
      <c r="I4141">
        <v>0</v>
      </c>
      <c r="J4141">
        <v>0</v>
      </c>
      <c r="K4141">
        <v>0</v>
      </c>
      <c r="L4141">
        <v>0</v>
      </c>
      <c r="M4141">
        <v>0</v>
      </c>
    </row>
    <row r="4142" spans="1:13">
      <c r="A4142" t="s">
        <v>53</v>
      </c>
      <c r="B4142" s="158">
        <v>46008</v>
      </c>
      <c r="C4142">
        <v>0</v>
      </c>
      <c r="D4142">
        <v>0</v>
      </c>
      <c r="E4142">
        <v>0</v>
      </c>
      <c r="F4142">
        <v>0</v>
      </c>
      <c r="G4142">
        <v>0</v>
      </c>
      <c r="H4142">
        <v>0</v>
      </c>
      <c r="I4142">
        <v>0</v>
      </c>
      <c r="J4142">
        <v>0</v>
      </c>
      <c r="K4142">
        <v>0</v>
      </c>
      <c r="L4142">
        <v>0</v>
      </c>
      <c r="M4142">
        <v>0</v>
      </c>
    </row>
    <row r="4143" spans="1:13">
      <c r="A4143" t="s">
        <v>53</v>
      </c>
      <c r="B4143" s="158">
        <v>46009</v>
      </c>
      <c r="C4143">
        <v>0</v>
      </c>
      <c r="D4143">
        <v>0</v>
      </c>
      <c r="E4143">
        <v>0</v>
      </c>
      <c r="F4143">
        <v>0</v>
      </c>
      <c r="G4143">
        <v>0</v>
      </c>
      <c r="H4143">
        <v>0</v>
      </c>
      <c r="I4143">
        <v>0</v>
      </c>
      <c r="J4143">
        <v>0</v>
      </c>
      <c r="K4143">
        <v>0</v>
      </c>
      <c r="L4143">
        <v>0</v>
      </c>
      <c r="M4143">
        <v>0</v>
      </c>
    </row>
    <row r="4144" spans="1:13">
      <c r="A4144" t="s">
        <v>53</v>
      </c>
      <c r="B4144" s="158">
        <v>46010</v>
      </c>
      <c r="C4144">
        <v>0</v>
      </c>
      <c r="D4144">
        <v>0</v>
      </c>
      <c r="E4144">
        <v>0</v>
      </c>
      <c r="F4144">
        <v>0</v>
      </c>
      <c r="G4144">
        <v>0</v>
      </c>
      <c r="H4144">
        <v>0</v>
      </c>
      <c r="I4144">
        <v>0</v>
      </c>
      <c r="J4144">
        <v>0</v>
      </c>
      <c r="K4144">
        <v>0</v>
      </c>
      <c r="L4144">
        <v>0</v>
      </c>
      <c r="M4144">
        <v>0</v>
      </c>
    </row>
    <row r="4145" spans="1:13">
      <c r="A4145" t="s">
        <v>53</v>
      </c>
      <c r="B4145" s="158">
        <v>46011</v>
      </c>
      <c r="C4145">
        <v>0</v>
      </c>
      <c r="D4145">
        <v>0</v>
      </c>
      <c r="E4145">
        <v>0</v>
      </c>
      <c r="F4145">
        <v>0</v>
      </c>
      <c r="G4145">
        <v>0</v>
      </c>
      <c r="H4145">
        <v>0</v>
      </c>
      <c r="I4145">
        <v>0</v>
      </c>
      <c r="J4145">
        <v>0</v>
      </c>
      <c r="K4145">
        <v>0</v>
      </c>
      <c r="L4145">
        <v>0</v>
      </c>
      <c r="M4145">
        <v>0</v>
      </c>
    </row>
    <row r="4146" spans="1:13">
      <c r="A4146" t="s">
        <v>53</v>
      </c>
      <c r="B4146" s="158">
        <v>46012</v>
      </c>
      <c r="C4146">
        <v>0</v>
      </c>
      <c r="D4146">
        <v>0</v>
      </c>
      <c r="E4146">
        <v>0</v>
      </c>
      <c r="F4146">
        <v>0</v>
      </c>
      <c r="G4146">
        <v>0</v>
      </c>
      <c r="H4146">
        <v>0</v>
      </c>
      <c r="I4146">
        <v>0</v>
      </c>
      <c r="J4146">
        <v>0</v>
      </c>
      <c r="K4146">
        <v>0</v>
      </c>
      <c r="L4146">
        <v>0</v>
      </c>
      <c r="M4146">
        <v>0</v>
      </c>
    </row>
    <row r="4147" spans="1:13">
      <c r="A4147" t="s">
        <v>53</v>
      </c>
      <c r="B4147" s="158">
        <v>46013</v>
      </c>
      <c r="C4147">
        <v>0</v>
      </c>
      <c r="D4147">
        <v>0</v>
      </c>
      <c r="E4147">
        <v>0</v>
      </c>
      <c r="F4147">
        <v>0</v>
      </c>
      <c r="G4147">
        <v>0</v>
      </c>
      <c r="H4147">
        <v>0</v>
      </c>
      <c r="I4147">
        <v>0</v>
      </c>
      <c r="J4147">
        <v>0</v>
      </c>
      <c r="K4147">
        <v>0</v>
      </c>
      <c r="L4147">
        <v>0</v>
      </c>
      <c r="M4147">
        <v>0</v>
      </c>
    </row>
    <row r="4148" spans="1:13">
      <c r="A4148" t="s">
        <v>53</v>
      </c>
      <c r="B4148" s="158">
        <v>46014</v>
      </c>
      <c r="C4148">
        <v>0</v>
      </c>
      <c r="D4148">
        <v>0</v>
      </c>
      <c r="E4148">
        <v>0</v>
      </c>
      <c r="F4148">
        <v>0</v>
      </c>
      <c r="G4148">
        <v>0</v>
      </c>
      <c r="H4148">
        <v>0</v>
      </c>
      <c r="I4148">
        <v>0</v>
      </c>
      <c r="J4148">
        <v>0</v>
      </c>
      <c r="K4148">
        <v>0</v>
      </c>
      <c r="L4148">
        <v>0</v>
      </c>
      <c r="M4148">
        <v>0</v>
      </c>
    </row>
    <row r="4149" spans="1:13">
      <c r="A4149" t="s">
        <v>53</v>
      </c>
      <c r="B4149" s="158">
        <v>46015</v>
      </c>
      <c r="C4149">
        <v>0</v>
      </c>
      <c r="D4149">
        <v>0</v>
      </c>
      <c r="E4149">
        <v>0</v>
      </c>
      <c r="F4149">
        <v>0</v>
      </c>
      <c r="G4149">
        <v>0</v>
      </c>
      <c r="H4149">
        <v>0</v>
      </c>
      <c r="I4149">
        <v>0</v>
      </c>
      <c r="J4149">
        <v>0</v>
      </c>
      <c r="K4149">
        <v>0</v>
      </c>
      <c r="L4149">
        <v>0</v>
      </c>
      <c r="M4149">
        <v>0</v>
      </c>
    </row>
    <row r="4150" spans="1:13">
      <c r="A4150" t="s">
        <v>53</v>
      </c>
      <c r="B4150" s="158">
        <v>46016</v>
      </c>
      <c r="C4150">
        <v>0</v>
      </c>
      <c r="D4150">
        <v>0</v>
      </c>
      <c r="E4150">
        <v>0</v>
      </c>
      <c r="F4150">
        <v>0</v>
      </c>
      <c r="G4150">
        <v>0</v>
      </c>
      <c r="H4150">
        <v>0</v>
      </c>
      <c r="I4150">
        <v>0</v>
      </c>
      <c r="J4150">
        <v>0</v>
      </c>
      <c r="K4150">
        <v>0</v>
      </c>
      <c r="L4150">
        <v>0</v>
      </c>
      <c r="M4150">
        <v>0</v>
      </c>
    </row>
    <row r="4151" spans="1:13">
      <c r="A4151" t="s">
        <v>53</v>
      </c>
      <c r="B4151" s="158">
        <v>46017</v>
      </c>
      <c r="C4151">
        <v>0</v>
      </c>
      <c r="D4151">
        <v>0</v>
      </c>
      <c r="E4151">
        <v>0</v>
      </c>
      <c r="F4151">
        <v>0</v>
      </c>
      <c r="G4151">
        <v>0</v>
      </c>
      <c r="H4151">
        <v>0</v>
      </c>
      <c r="I4151">
        <v>0</v>
      </c>
      <c r="J4151">
        <v>0</v>
      </c>
      <c r="K4151">
        <v>0</v>
      </c>
      <c r="L4151">
        <v>0</v>
      </c>
      <c r="M4151">
        <v>0</v>
      </c>
    </row>
    <row r="4152" spans="1:13">
      <c r="A4152" t="s">
        <v>53</v>
      </c>
      <c r="B4152" s="158">
        <v>46018</v>
      </c>
      <c r="C4152">
        <v>0</v>
      </c>
      <c r="D4152">
        <v>0</v>
      </c>
      <c r="E4152">
        <v>0</v>
      </c>
      <c r="F4152">
        <v>0</v>
      </c>
      <c r="G4152">
        <v>0</v>
      </c>
      <c r="H4152">
        <v>0</v>
      </c>
      <c r="I4152">
        <v>0</v>
      </c>
      <c r="J4152">
        <v>0</v>
      </c>
      <c r="K4152">
        <v>0</v>
      </c>
      <c r="L4152">
        <v>0</v>
      </c>
      <c r="M4152">
        <v>0</v>
      </c>
    </row>
    <row r="4153" spans="1:13">
      <c r="A4153" t="s">
        <v>53</v>
      </c>
      <c r="B4153" s="158">
        <v>46019</v>
      </c>
      <c r="C4153">
        <v>0</v>
      </c>
      <c r="D4153">
        <v>0</v>
      </c>
      <c r="E4153">
        <v>0</v>
      </c>
      <c r="F4153">
        <v>0</v>
      </c>
      <c r="G4153">
        <v>0</v>
      </c>
      <c r="H4153">
        <v>0</v>
      </c>
      <c r="I4153">
        <v>0</v>
      </c>
      <c r="J4153">
        <v>0</v>
      </c>
      <c r="K4153">
        <v>0</v>
      </c>
      <c r="L4153">
        <v>0</v>
      </c>
      <c r="M4153">
        <v>0</v>
      </c>
    </row>
    <row r="4154" spans="1:13">
      <c r="A4154" t="s">
        <v>53</v>
      </c>
      <c r="B4154" s="158">
        <v>46020</v>
      </c>
      <c r="C4154">
        <v>0</v>
      </c>
      <c r="D4154">
        <v>0</v>
      </c>
      <c r="E4154">
        <v>0</v>
      </c>
      <c r="F4154">
        <v>0</v>
      </c>
      <c r="G4154">
        <v>0</v>
      </c>
      <c r="H4154">
        <v>0</v>
      </c>
      <c r="I4154">
        <v>0</v>
      </c>
      <c r="J4154">
        <v>0</v>
      </c>
      <c r="K4154">
        <v>0</v>
      </c>
      <c r="L4154">
        <v>0</v>
      </c>
      <c r="M4154">
        <v>0</v>
      </c>
    </row>
    <row r="4155" spans="1:13">
      <c r="A4155" t="s">
        <v>53</v>
      </c>
      <c r="B4155" s="158">
        <v>46021</v>
      </c>
      <c r="C4155">
        <v>0</v>
      </c>
      <c r="D4155">
        <v>0</v>
      </c>
      <c r="E4155">
        <v>0</v>
      </c>
      <c r="F4155">
        <v>0</v>
      </c>
      <c r="G4155">
        <v>0</v>
      </c>
      <c r="H4155">
        <v>0</v>
      </c>
      <c r="I4155">
        <v>0</v>
      </c>
      <c r="J4155">
        <v>0</v>
      </c>
      <c r="K4155">
        <v>0</v>
      </c>
      <c r="L4155">
        <v>0</v>
      </c>
      <c r="M4155">
        <v>0</v>
      </c>
    </row>
    <row r="4156" spans="1:13">
      <c r="A4156" t="s">
        <v>53</v>
      </c>
      <c r="B4156" s="158">
        <v>46022</v>
      </c>
      <c r="C4156">
        <v>0</v>
      </c>
      <c r="D4156">
        <v>0</v>
      </c>
      <c r="E4156">
        <v>0</v>
      </c>
      <c r="F4156">
        <v>0</v>
      </c>
      <c r="G4156">
        <v>0</v>
      </c>
      <c r="H4156">
        <v>0</v>
      </c>
      <c r="I4156">
        <v>0</v>
      </c>
      <c r="J4156">
        <v>0</v>
      </c>
      <c r="K4156">
        <v>0</v>
      </c>
      <c r="L4156">
        <v>0</v>
      </c>
      <c r="M4156">
        <v>0</v>
      </c>
    </row>
    <row r="4157" spans="1:13">
      <c r="A4157" t="s">
        <v>54</v>
      </c>
      <c r="B4157" s="158" cm="1">
        <f t="array" ref="B4157:M4255">+'MARTHA BLANCO'!A5:L103</f>
        <v>45924</v>
      </c>
      <c r="C4157">
        <v>0</v>
      </c>
      <c r="D4157">
        <v>0</v>
      </c>
      <c r="E4157">
        <v>0</v>
      </c>
      <c r="F4157">
        <v>0</v>
      </c>
      <c r="G4157">
        <v>0</v>
      </c>
      <c r="H4157">
        <v>0</v>
      </c>
      <c r="I4157">
        <v>0</v>
      </c>
      <c r="J4157">
        <v>0</v>
      </c>
      <c r="K4157">
        <v>0</v>
      </c>
      <c r="L4157">
        <v>0</v>
      </c>
      <c r="M4157">
        <v>0</v>
      </c>
    </row>
    <row r="4158" spans="1:13">
      <c r="A4158" t="s">
        <v>54</v>
      </c>
      <c r="B4158" s="158">
        <v>45925</v>
      </c>
      <c r="C4158">
        <v>0</v>
      </c>
      <c r="D4158">
        <v>0</v>
      </c>
      <c r="E4158">
        <v>0</v>
      </c>
      <c r="F4158">
        <v>0</v>
      </c>
      <c r="G4158">
        <v>0</v>
      </c>
      <c r="H4158">
        <v>0</v>
      </c>
      <c r="I4158">
        <v>0</v>
      </c>
      <c r="J4158">
        <v>0</v>
      </c>
      <c r="K4158">
        <v>0</v>
      </c>
      <c r="L4158">
        <v>0</v>
      </c>
      <c r="M4158">
        <v>0</v>
      </c>
    </row>
    <row r="4159" spans="1:13">
      <c r="A4159" t="s">
        <v>54</v>
      </c>
      <c r="B4159" s="158">
        <v>45926</v>
      </c>
      <c r="C4159">
        <v>0</v>
      </c>
      <c r="D4159">
        <v>0</v>
      </c>
      <c r="E4159">
        <v>0</v>
      </c>
      <c r="F4159">
        <v>0</v>
      </c>
      <c r="G4159">
        <v>0</v>
      </c>
      <c r="H4159">
        <v>0</v>
      </c>
      <c r="I4159">
        <v>0</v>
      </c>
      <c r="J4159">
        <v>0</v>
      </c>
      <c r="K4159">
        <v>0</v>
      </c>
      <c r="L4159">
        <v>0</v>
      </c>
      <c r="M4159">
        <v>0</v>
      </c>
    </row>
    <row r="4160" spans="1:13">
      <c r="A4160" t="s">
        <v>54</v>
      </c>
      <c r="B4160" s="158">
        <v>45927</v>
      </c>
      <c r="C4160">
        <v>0</v>
      </c>
      <c r="D4160">
        <v>0</v>
      </c>
      <c r="E4160">
        <v>0</v>
      </c>
      <c r="F4160">
        <v>0</v>
      </c>
      <c r="G4160">
        <v>0</v>
      </c>
      <c r="H4160">
        <v>0</v>
      </c>
      <c r="I4160">
        <v>0</v>
      </c>
      <c r="J4160">
        <v>0</v>
      </c>
      <c r="K4160">
        <v>0</v>
      </c>
      <c r="L4160">
        <v>0</v>
      </c>
      <c r="M4160">
        <v>0</v>
      </c>
    </row>
    <row r="4161" spans="1:13">
      <c r="A4161" t="s">
        <v>54</v>
      </c>
      <c r="B4161" s="158">
        <v>45928</v>
      </c>
      <c r="C4161">
        <v>0</v>
      </c>
      <c r="D4161">
        <v>0</v>
      </c>
      <c r="E4161">
        <v>0</v>
      </c>
      <c r="F4161">
        <v>0</v>
      </c>
      <c r="G4161">
        <v>0</v>
      </c>
      <c r="H4161">
        <v>0</v>
      </c>
      <c r="I4161">
        <v>0</v>
      </c>
      <c r="J4161">
        <v>0</v>
      </c>
      <c r="K4161">
        <v>0</v>
      </c>
      <c r="L4161">
        <v>0</v>
      </c>
      <c r="M4161">
        <v>0</v>
      </c>
    </row>
    <row r="4162" spans="1:13">
      <c r="A4162" t="s">
        <v>54</v>
      </c>
      <c r="B4162" s="158">
        <v>45929</v>
      </c>
      <c r="C4162">
        <v>0</v>
      </c>
      <c r="D4162">
        <v>0</v>
      </c>
      <c r="E4162">
        <v>0</v>
      </c>
      <c r="F4162">
        <v>0</v>
      </c>
      <c r="G4162">
        <v>0</v>
      </c>
      <c r="H4162">
        <v>0</v>
      </c>
      <c r="I4162">
        <v>0</v>
      </c>
      <c r="J4162">
        <v>0</v>
      </c>
      <c r="K4162">
        <v>0</v>
      </c>
      <c r="L4162">
        <v>0</v>
      </c>
      <c r="M4162">
        <v>0</v>
      </c>
    </row>
    <row r="4163" spans="1:13">
      <c r="A4163" t="s">
        <v>54</v>
      </c>
      <c r="B4163" s="158">
        <v>45930</v>
      </c>
      <c r="C4163">
        <v>0</v>
      </c>
      <c r="D4163">
        <v>0</v>
      </c>
      <c r="E4163">
        <v>0</v>
      </c>
      <c r="F4163">
        <v>0</v>
      </c>
      <c r="G4163">
        <v>0</v>
      </c>
      <c r="H4163">
        <v>0</v>
      </c>
      <c r="I4163">
        <v>0</v>
      </c>
      <c r="J4163">
        <v>0</v>
      </c>
      <c r="K4163">
        <v>0</v>
      </c>
      <c r="L4163">
        <v>0</v>
      </c>
      <c r="M4163">
        <v>0</v>
      </c>
    </row>
    <row r="4164" spans="1:13">
      <c r="A4164" t="s">
        <v>54</v>
      </c>
      <c r="B4164" s="158">
        <v>45931</v>
      </c>
      <c r="C4164">
        <v>0</v>
      </c>
      <c r="D4164">
        <v>0</v>
      </c>
      <c r="E4164">
        <v>0</v>
      </c>
      <c r="F4164">
        <v>0</v>
      </c>
      <c r="G4164">
        <v>0</v>
      </c>
      <c r="H4164">
        <v>0</v>
      </c>
      <c r="I4164">
        <v>0</v>
      </c>
      <c r="J4164">
        <v>0</v>
      </c>
      <c r="K4164">
        <v>0</v>
      </c>
      <c r="L4164">
        <v>0</v>
      </c>
      <c r="M4164">
        <v>0</v>
      </c>
    </row>
    <row r="4165" spans="1:13">
      <c r="A4165" t="s">
        <v>54</v>
      </c>
      <c r="B4165" s="158">
        <v>45932</v>
      </c>
      <c r="C4165">
        <v>0</v>
      </c>
      <c r="D4165">
        <v>0</v>
      </c>
      <c r="E4165">
        <v>0</v>
      </c>
      <c r="F4165">
        <v>0</v>
      </c>
      <c r="G4165">
        <v>0</v>
      </c>
      <c r="H4165">
        <v>0</v>
      </c>
      <c r="I4165">
        <v>0</v>
      </c>
      <c r="J4165">
        <v>0</v>
      </c>
      <c r="K4165">
        <v>0</v>
      </c>
      <c r="L4165">
        <v>0</v>
      </c>
      <c r="M4165">
        <v>0</v>
      </c>
    </row>
    <row r="4166" spans="1:13">
      <c r="A4166" t="s">
        <v>54</v>
      </c>
      <c r="B4166" s="158">
        <v>45933</v>
      </c>
      <c r="C4166">
        <v>0</v>
      </c>
      <c r="D4166">
        <v>0</v>
      </c>
      <c r="E4166">
        <v>0</v>
      </c>
      <c r="F4166">
        <v>0</v>
      </c>
      <c r="G4166">
        <v>0</v>
      </c>
      <c r="H4166">
        <v>0</v>
      </c>
      <c r="I4166">
        <v>0</v>
      </c>
      <c r="J4166">
        <v>0</v>
      </c>
      <c r="K4166">
        <v>0</v>
      </c>
      <c r="L4166">
        <v>0</v>
      </c>
      <c r="M4166">
        <v>0</v>
      </c>
    </row>
    <row r="4167" spans="1:13">
      <c r="A4167" t="s">
        <v>54</v>
      </c>
      <c r="B4167" s="158">
        <v>45934</v>
      </c>
      <c r="C4167">
        <v>0</v>
      </c>
      <c r="D4167">
        <v>0</v>
      </c>
      <c r="E4167">
        <v>0</v>
      </c>
      <c r="F4167">
        <v>0</v>
      </c>
      <c r="G4167">
        <v>0</v>
      </c>
      <c r="H4167">
        <v>0</v>
      </c>
      <c r="I4167">
        <v>0</v>
      </c>
      <c r="J4167">
        <v>0</v>
      </c>
      <c r="K4167">
        <v>0</v>
      </c>
      <c r="L4167">
        <v>0</v>
      </c>
      <c r="M4167">
        <v>0</v>
      </c>
    </row>
    <row r="4168" spans="1:13">
      <c r="A4168" t="s">
        <v>54</v>
      </c>
      <c r="B4168" s="158">
        <v>45935</v>
      </c>
      <c r="C4168">
        <v>0</v>
      </c>
      <c r="D4168">
        <v>0</v>
      </c>
      <c r="E4168">
        <v>0</v>
      </c>
      <c r="F4168">
        <v>0</v>
      </c>
      <c r="G4168">
        <v>0</v>
      </c>
      <c r="H4168">
        <v>0</v>
      </c>
      <c r="I4168">
        <v>0</v>
      </c>
      <c r="J4168">
        <v>0</v>
      </c>
      <c r="K4168">
        <v>0</v>
      </c>
      <c r="L4168">
        <v>0</v>
      </c>
      <c r="M4168">
        <v>0</v>
      </c>
    </row>
    <row r="4169" spans="1:13">
      <c r="A4169" t="s">
        <v>54</v>
      </c>
      <c r="B4169" s="158">
        <v>45936</v>
      </c>
      <c r="C4169">
        <v>0</v>
      </c>
      <c r="D4169">
        <v>0</v>
      </c>
      <c r="E4169">
        <v>0</v>
      </c>
      <c r="F4169">
        <v>0</v>
      </c>
      <c r="G4169">
        <v>0</v>
      </c>
      <c r="H4169">
        <v>0</v>
      </c>
      <c r="I4169">
        <v>0</v>
      </c>
      <c r="J4169">
        <v>0</v>
      </c>
      <c r="K4169">
        <v>0</v>
      </c>
      <c r="L4169">
        <v>0</v>
      </c>
      <c r="M4169">
        <v>0</v>
      </c>
    </row>
    <row r="4170" spans="1:13">
      <c r="A4170" t="s">
        <v>54</v>
      </c>
      <c r="B4170" s="158">
        <v>45937</v>
      </c>
      <c r="C4170">
        <v>0</v>
      </c>
      <c r="D4170">
        <v>0</v>
      </c>
      <c r="E4170">
        <v>8</v>
      </c>
      <c r="F4170">
        <v>0</v>
      </c>
      <c r="G4170">
        <v>0</v>
      </c>
      <c r="H4170">
        <v>0</v>
      </c>
      <c r="I4170">
        <v>0</v>
      </c>
      <c r="J4170">
        <v>0</v>
      </c>
      <c r="K4170">
        <v>0</v>
      </c>
      <c r="L4170">
        <v>0</v>
      </c>
      <c r="M4170" t="str">
        <v>SE REMITE DEL PROEYCTO DAPRE
INICIA PROYECTO MINDEF
CURVA DE APRENDIZAJE
PROCESO ORDENACION ALFABETICA 
GAVETA 65</v>
      </c>
    </row>
    <row r="4171" spans="1:13">
      <c r="A4171" t="s">
        <v>54</v>
      </c>
      <c r="B4171" s="158">
        <v>45938</v>
      </c>
      <c r="C4171">
        <v>0</v>
      </c>
      <c r="D4171">
        <v>0</v>
      </c>
      <c r="E4171">
        <v>0</v>
      </c>
      <c r="F4171">
        <v>0</v>
      </c>
      <c r="G4171">
        <v>0</v>
      </c>
      <c r="H4171">
        <v>0</v>
      </c>
      <c r="I4171">
        <v>0</v>
      </c>
      <c r="J4171">
        <v>0</v>
      </c>
      <c r="K4171">
        <v>0</v>
      </c>
      <c r="L4171">
        <v>0</v>
      </c>
      <c r="M4171">
        <v>0</v>
      </c>
    </row>
    <row r="4172" spans="1:13">
      <c r="A4172" t="s">
        <v>54</v>
      </c>
      <c r="B4172" s="158">
        <v>45939</v>
      </c>
      <c r="C4172">
        <v>1</v>
      </c>
      <c r="D4172">
        <v>0</v>
      </c>
      <c r="E4172">
        <v>0</v>
      </c>
      <c r="F4172">
        <v>0</v>
      </c>
      <c r="G4172">
        <v>0</v>
      </c>
      <c r="H4172">
        <v>0</v>
      </c>
      <c r="I4172">
        <v>0</v>
      </c>
      <c r="J4172">
        <v>0</v>
      </c>
      <c r="K4172">
        <v>0</v>
      </c>
      <c r="L4172">
        <v>0</v>
      </c>
      <c r="M4172" t="str">
        <v>GAVETA 65</v>
      </c>
    </row>
    <row r="4173" spans="1:13">
      <c r="A4173" t="s">
        <v>54</v>
      </c>
      <c r="B4173" s="158">
        <v>45940</v>
      </c>
      <c r="C4173">
        <v>1</v>
      </c>
      <c r="D4173">
        <v>0</v>
      </c>
      <c r="E4173">
        <v>0</v>
      </c>
      <c r="F4173">
        <v>0</v>
      </c>
      <c r="G4173">
        <v>0</v>
      </c>
      <c r="H4173">
        <v>0</v>
      </c>
      <c r="I4173">
        <v>0</v>
      </c>
      <c r="J4173">
        <v>0</v>
      </c>
      <c r="K4173">
        <v>0</v>
      </c>
      <c r="L4173">
        <v>0</v>
      </c>
      <c r="M4173" t="str">
        <v>GAVETA 74</v>
      </c>
    </row>
    <row r="4174" spans="1:13">
      <c r="A4174" t="s">
        <v>54</v>
      </c>
      <c r="B4174" s="158">
        <v>45941</v>
      </c>
      <c r="C4174">
        <v>0</v>
      </c>
      <c r="D4174">
        <v>0</v>
      </c>
      <c r="E4174">
        <v>0</v>
      </c>
      <c r="F4174">
        <v>0</v>
      </c>
      <c r="G4174">
        <v>0</v>
      </c>
      <c r="H4174">
        <v>0</v>
      </c>
      <c r="I4174">
        <v>0</v>
      </c>
      <c r="J4174">
        <v>0</v>
      </c>
      <c r="K4174">
        <v>0</v>
      </c>
      <c r="L4174">
        <v>0</v>
      </c>
      <c r="M4174">
        <v>0</v>
      </c>
    </row>
    <row r="4175" spans="1:13">
      <c r="A4175" t="s">
        <v>54</v>
      </c>
      <c r="B4175" s="158">
        <v>45942</v>
      </c>
      <c r="C4175">
        <v>0</v>
      </c>
      <c r="D4175">
        <v>0</v>
      </c>
      <c r="E4175">
        <v>0</v>
      </c>
      <c r="F4175">
        <v>0</v>
      </c>
      <c r="G4175">
        <v>0</v>
      </c>
      <c r="H4175">
        <v>0</v>
      </c>
      <c r="I4175">
        <v>0</v>
      </c>
      <c r="J4175">
        <v>0</v>
      </c>
      <c r="K4175">
        <v>0</v>
      </c>
      <c r="L4175">
        <v>0</v>
      </c>
      <c r="M4175">
        <v>0</v>
      </c>
    </row>
    <row r="4176" spans="1:13">
      <c r="A4176" t="s">
        <v>54</v>
      </c>
      <c r="B4176" s="158">
        <v>45943</v>
      </c>
      <c r="C4176">
        <v>0</v>
      </c>
      <c r="D4176">
        <v>0</v>
      </c>
      <c r="E4176">
        <v>0</v>
      </c>
      <c r="F4176">
        <v>0</v>
      </c>
      <c r="G4176">
        <v>0</v>
      </c>
      <c r="H4176">
        <v>0</v>
      </c>
      <c r="I4176">
        <v>0</v>
      </c>
      <c r="J4176">
        <v>0</v>
      </c>
      <c r="K4176">
        <v>0</v>
      </c>
      <c r="L4176">
        <v>0</v>
      </c>
      <c r="M4176">
        <v>0</v>
      </c>
    </row>
    <row r="4177" spans="1:13">
      <c r="A4177" t="s">
        <v>54</v>
      </c>
      <c r="B4177" s="158">
        <v>45944</v>
      </c>
      <c r="C4177">
        <v>2</v>
      </c>
      <c r="D4177">
        <v>0</v>
      </c>
      <c r="E4177">
        <v>0</v>
      </c>
      <c r="F4177">
        <v>0</v>
      </c>
      <c r="G4177">
        <v>0</v>
      </c>
      <c r="H4177">
        <v>0</v>
      </c>
      <c r="I4177">
        <v>0</v>
      </c>
      <c r="J4177">
        <v>0</v>
      </c>
      <c r="K4177">
        <v>0</v>
      </c>
      <c r="L4177">
        <v>0</v>
      </c>
      <c r="M4177" t="str">
        <v>GAVETA 84 Y 85</v>
      </c>
    </row>
    <row r="4178" spans="1:13">
      <c r="A4178" t="s">
        <v>54</v>
      </c>
      <c r="B4178" s="158">
        <v>45945</v>
      </c>
      <c r="C4178">
        <v>2</v>
      </c>
      <c r="D4178">
        <v>0</v>
      </c>
      <c r="E4178">
        <v>0</v>
      </c>
      <c r="F4178">
        <v>0</v>
      </c>
      <c r="G4178">
        <v>0</v>
      </c>
      <c r="H4178">
        <v>0</v>
      </c>
      <c r="I4178">
        <v>0</v>
      </c>
      <c r="J4178">
        <v>0</v>
      </c>
      <c r="K4178">
        <v>0</v>
      </c>
      <c r="L4178">
        <v>0</v>
      </c>
      <c r="M4178" t="str">
        <v>GAVETA 96 Y 101</v>
      </c>
    </row>
    <row r="4179" spans="1:13">
      <c r="A4179" t="s">
        <v>54</v>
      </c>
      <c r="B4179" s="158">
        <v>45946</v>
      </c>
      <c r="C4179">
        <v>0</v>
      </c>
      <c r="D4179">
        <v>0</v>
      </c>
      <c r="E4179">
        <v>0</v>
      </c>
      <c r="F4179">
        <v>0</v>
      </c>
      <c r="G4179">
        <v>0</v>
      </c>
      <c r="H4179">
        <v>0</v>
      </c>
      <c r="I4179">
        <v>0</v>
      </c>
      <c r="J4179">
        <v>0</v>
      </c>
      <c r="K4179">
        <v>0</v>
      </c>
      <c r="L4179">
        <v>0</v>
      </c>
      <c r="M4179">
        <v>0</v>
      </c>
    </row>
    <row r="4180" spans="1:13">
      <c r="A4180" t="s">
        <v>54</v>
      </c>
      <c r="B4180" s="158">
        <v>45947</v>
      </c>
      <c r="C4180">
        <v>1</v>
      </c>
      <c r="D4180">
        <v>0</v>
      </c>
      <c r="E4180">
        <v>0</v>
      </c>
      <c r="F4180">
        <v>0</v>
      </c>
      <c r="G4180">
        <v>0</v>
      </c>
      <c r="H4180">
        <v>0</v>
      </c>
      <c r="I4180">
        <v>0</v>
      </c>
      <c r="J4180">
        <v>0</v>
      </c>
      <c r="K4180">
        <v>0</v>
      </c>
      <c r="L4180">
        <v>0</v>
      </c>
      <c r="M4180" t="str">
        <v>GAVETA 104</v>
      </c>
    </row>
    <row r="4181" spans="1:13">
      <c r="A4181" t="s">
        <v>54</v>
      </c>
      <c r="B4181" s="158">
        <v>45948</v>
      </c>
      <c r="C4181">
        <v>0</v>
      </c>
      <c r="D4181">
        <v>0</v>
      </c>
      <c r="E4181">
        <v>0</v>
      </c>
      <c r="F4181">
        <v>0</v>
      </c>
      <c r="G4181">
        <v>0</v>
      </c>
      <c r="H4181">
        <v>0</v>
      </c>
      <c r="I4181">
        <v>0</v>
      </c>
      <c r="J4181">
        <v>0</v>
      </c>
      <c r="K4181">
        <v>0</v>
      </c>
      <c r="L4181">
        <v>0</v>
      </c>
      <c r="M4181">
        <v>0</v>
      </c>
    </row>
    <row r="4182" spans="1:13">
      <c r="A4182" t="s">
        <v>54</v>
      </c>
      <c r="B4182" s="158">
        <v>45949</v>
      </c>
      <c r="C4182">
        <v>0</v>
      </c>
      <c r="D4182">
        <v>0</v>
      </c>
      <c r="E4182">
        <v>0</v>
      </c>
      <c r="F4182">
        <v>0</v>
      </c>
      <c r="G4182">
        <v>0</v>
      </c>
      <c r="H4182">
        <v>0</v>
      </c>
      <c r="I4182">
        <v>0</v>
      </c>
      <c r="J4182">
        <v>0</v>
      </c>
      <c r="K4182">
        <v>0</v>
      </c>
      <c r="L4182">
        <v>0</v>
      </c>
      <c r="M4182">
        <v>0</v>
      </c>
    </row>
    <row r="4183" spans="1:13">
      <c r="A4183" t="s">
        <v>54</v>
      </c>
      <c r="B4183" s="158">
        <v>45950</v>
      </c>
      <c r="C4183">
        <v>1</v>
      </c>
      <c r="D4183">
        <v>0</v>
      </c>
      <c r="E4183">
        <v>0</v>
      </c>
      <c r="F4183">
        <v>0</v>
      </c>
      <c r="G4183">
        <v>0</v>
      </c>
      <c r="H4183">
        <v>0</v>
      </c>
      <c r="I4183">
        <v>0</v>
      </c>
      <c r="J4183">
        <v>0</v>
      </c>
      <c r="K4183">
        <v>0</v>
      </c>
      <c r="L4183">
        <v>0</v>
      </c>
      <c r="M4183" t="str">
        <v xml:space="preserve">GAVETA 119
SE REALIZA SEGUIMIENTO CON CORTE AL 20/10/2025 EVIDENCIANDO QUE SE ENCUENTRA AL DIA CON  LAS METAS ESTABLECIDAS PARA EL PROCESO
DEL PROYECTO DAPRE SE REPORTO UN SALDO PENDIENTE EQUIVALENTE A 1,9 DIAS EN META DE PRODUCCION LOS CUALES SE HOMOLOGAN CON DIAS A FAVRO DEL PROYECTO MINDEFENSA 01
COMO CONSLUSION SE ENCUENTRA AL DIA EN EL CUMPLIMIENTO DE LAS METAS DE PRODUCCION </v>
      </c>
    </row>
    <row r="4184" spans="1:13">
      <c r="A4184" t="s">
        <v>54</v>
      </c>
      <c r="B4184" s="158">
        <v>45951</v>
      </c>
      <c r="C4184">
        <v>1</v>
      </c>
      <c r="D4184">
        <v>0</v>
      </c>
      <c r="E4184">
        <v>0</v>
      </c>
      <c r="F4184">
        <v>0</v>
      </c>
      <c r="G4184">
        <v>0</v>
      </c>
      <c r="H4184">
        <v>0</v>
      </c>
      <c r="I4184">
        <v>0</v>
      </c>
      <c r="J4184">
        <v>0</v>
      </c>
      <c r="K4184">
        <v>0</v>
      </c>
      <c r="L4184">
        <v>0</v>
      </c>
      <c r="M4184" t="str">
        <v>GAVETA 123</v>
      </c>
    </row>
    <row r="4185" spans="1:13">
      <c r="A4185" t="s">
        <v>54</v>
      </c>
      <c r="B4185" s="158">
        <v>45952</v>
      </c>
      <c r="C4185">
        <v>0</v>
      </c>
      <c r="D4185">
        <v>0</v>
      </c>
      <c r="E4185">
        <v>0</v>
      </c>
      <c r="F4185">
        <v>0</v>
      </c>
      <c r="G4185">
        <v>0</v>
      </c>
      <c r="H4185">
        <v>0</v>
      </c>
      <c r="I4185">
        <v>0</v>
      </c>
      <c r="J4185">
        <v>0</v>
      </c>
      <c r="K4185">
        <v>0</v>
      </c>
      <c r="L4185">
        <v>0</v>
      </c>
      <c r="M4185">
        <v>0</v>
      </c>
    </row>
    <row r="4186" spans="1:13">
      <c r="A4186" t="s">
        <v>54</v>
      </c>
      <c r="B4186" s="158">
        <v>45953</v>
      </c>
      <c r="C4186">
        <v>2</v>
      </c>
      <c r="D4186">
        <v>0</v>
      </c>
      <c r="E4186">
        <v>0</v>
      </c>
      <c r="F4186">
        <v>0</v>
      </c>
      <c r="G4186">
        <v>0</v>
      </c>
      <c r="H4186">
        <v>0</v>
      </c>
      <c r="I4186">
        <v>0</v>
      </c>
      <c r="J4186">
        <v>0</v>
      </c>
      <c r="K4186">
        <v>0</v>
      </c>
      <c r="L4186">
        <v>0</v>
      </c>
      <c r="M4186" t="str">
        <v>GAVETA 130 Y 136</v>
      </c>
    </row>
    <row r="4187" spans="1:13">
      <c r="A4187" t="s">
        <v>54</v>
      </c>
      <c r="B4187" s="158">
        <v>45954</v>
      </c>
      <c r="C4187">
        <v>1</v>
      </c>
      <c r="D4187">
        <v>0</v>
      </c>
      <c r="E4187">
        <v>0</v>
      </c>
      <c r="F4187">
        <v>0</v>
      </c>
      <c r="G4187">
        <v>0</v>
      </c>
      <c r="H4187">
        <v>0</v>
      </c>
      <c r="I4187">
        <v>0</v>
      </c>
      <c r="J4187">
        <v>0</v>
      </c>
      <c r="K4187">
        <v>0</v>
      </c>
      <c r="L4187">
        <v>0</v>
      </c>
      <c r="M4187" t="str">
        <v>GAVETA 9</v>
      </c>
    </row>
    <row r="4188" spans="1:13">
      <c r="A4188" t="s">
        <v>54</v>
      </c>
      <c r="B4188" s="158">
        <v>45955</v>
      </c>
      <c r="C4188">
        <v>0</v>
      </c>
      <c r="D4188">
        <v>0</v>
      </c>
      <c r="E4188">
        <v>0</v>
      </c>
      <c r="F4188">
        <v>0</v>
      </c>
      <c r="G4188">
        <v>0</v>
      </c>
      <c r="H4188">
        <v>0</v>
      </c>
      <c r="I4188">
        <v>0</v>
      </c>
      <c r="J4188">
        <v>0</v>
      </c>
      <c r="K4188">
        <v>0</v>
      </c>
      <c r="L4188">
        <v>0</v>
      </c>
      <c r="M4188">
        <v>0</v>
      </c>
    </row>
    <row r="4189" spans="1:13">
      <c r="A4189" t="s">
        <v>54</v>
      </c>
      <c r="B4189" s="158">
        <v>45956</v>
      </c>
      <c r="C4189">
        <v>0</v>
      </c>
      <c r="D4189">
        <v>0</v>
      </c>
      <c r="E4189">
        <v>0</v>
      </c>
      <c r="F4189">
        <v>0</v>
      </c>
      <c r="G4189">
        <v>0</v>
      </c>
      <c r="H4189">
        <v>0</v>
      </c>
      <c r="I4189">
        <v>0</v>
      </c>
      <c r="J4189">
        <v>0</v>
      </c>
      <c r="K4189">
        <v>0</v>
      </c>
      <c r="L4189">
        <v>0</v>
      </c>
      <c r="M4189">
        <v>0</v>
      </c>
    </row>
    <row r="4190" spans="1:13">
      <c r="A4190" t="s">
        <v>54</v>
      </c>
      <c r="B4190" s="158">
        <v>45957</v>
      </c>
      <c r="C4190">
        <v>0</v>
      </c>
      <c r="D4190">
        <v>0</v>
      </c>
      <c r="E4190">
        <v>0</v>
      </c>
      <c r="F4190">
        <v>0</v>
      </c>
      <c r="G4190">
        <v>0</v>
      </c>
      <c r="H4190">
        <v>0</v>
      </c>
      <c r="I4190">
        <v>0</v>
      </c>
      <c r="J4190">
        <v>0</v>
      </c>
      <c r="K4190">
        <v>0</v>
      </c>
      <c r="L4190">
        <v>0</v>
      </c>
      <c r="M4190">
        <v>0</v>
      </c>
    </row>
    <row r="4191" spans="1:13">
      <c r="A4191" t="s">
        <v>54</v>
      </c>
      <c r="B4191" s="158">
        <v>45958</v>
      </c>
      <c r="C4191">
        <v>2</v>
      </c>
      <c r="D4191">
        <v>0</v>
      </c>
      <c r="E4191">
        <v>0</v>
      </c>
      <c r="F4191">
        <v>0</v>
      </c>
      <c r="G4191">
        <v>0</v>
      </c>
      <c r="H4191">
        <v>0</v>
      </c>
      <c r="I4191">
        <v>0</v>
      </c>
      <c r="J4191">
        <v>0</v>
      </c>
      <c r="K4191">
        <v>0</v>
      </c>
      <c r="L4191">
        <v>0</v>
      </c>
      <c r="M4191" t="str">
        <v>GAVETA 32 Y 39</v>
      </c>
    </row>
    <row r="4192" spans="1:13">
      <c r="A4192" t="s">
        <v>54</v>
      </c>
      <c r="B4192" s="158">
        <v>45959</v>
      </c>
      <c r="C4192">
        <v>1</v>
      </c>
      <c r="D4192">
        <v>0</v>
      </c>
      <c r="E4192">
        <v>0</v>
      </c>
      <c r="F4192">
        <v>0</v>
      </c>
      <c r="G4192">
        <v>0</v>
      </c>
      <c r="H4192">
        <v>0</v>
      </c>
      <c r="I4192">
        <v>0</v>
      </c>
      <c r="J4192">
        <v>0</v>
      </c>
      <c r="K4192">
        <v>0</v>
      </c>
      <c r="L4192">
        <v>0</v>
      </c>
      <c r="M4192" t="str">
        <v>GAVETA 48</v>
      </c>
    </row>
    <row r="4193" spans="1:13">
      <c r="A4193" t="s">
        <v>54</v>
      </c>
      <c r="B4193" s="158">
        <v>45960</v>
      </c>
      <c r="C4193">
        <v>1</v>
      </c>
      <c r="D4193">
        <v>0</v>
      </c>
      <c r="E4193">
        <v>0</v>
      </c>
      <c r="F4193">
        <v>0</v>
      </c>
      <c r="G4193">
        <v>0</v>
      </c>
      <c r="H4193">
        <v>0</v>
      </c>
      <c r="I4193">
        <v>0</v>
      </c>
      <c r="J4193">
        <v>0</v>
      </c>
      <c r="K4193">
        <v>0</v>
      </c>
      <c r="L4193">
        <v>0</v>
      </c>
      <c r="M4193" t="str">
        <v>GAVETA 53
SE REALIZA SEGUIMIENTO CON CORTE AL 30 DE OCTUBRE EVIDENCIANDO QUE SE ENCUENTRA AL DIA Y CUENTA CON UN SALDO ADICOONAL DE 0,5 DEBIDO A PARO DE TRANSPORTE</v>
      </c>
    </row>
    <row r="4194" spans="1:13">
      <c r="A4194" t="s">
        <v>54</v>
      </c>
      <c r="B4194" s="158">
        <v>45961</v>
      </c>
      <c r="C4194">
        <v>0</v>
      </c>
      <c r="D4194">
        <v>0</v>
      </c>
      <c r="E4194">
        <v>0</v>
      </c>
      <c r="F4194">
        <v>0</v>
      </c>
      <c r="G4194">
        <v>0</v>
      </c>
      <c r="H4194">
        <v>0</v>
      </c>
      <c r="I4194">
        <v>0</v>
      </c>
      <c r="J4194">
        <v>0</v>
      </c>
      <c r="K4194">
        <v>0</v>
      </c>
      <c r="L4194">
        <v>0</v>
      </c>
      <c r="M4194">
        <v>0</v>
      </c>
    </row>
    <row r="4195" spans="1:13">
      <c r="A4195" t="s">
        <v>54</v>
      </c>
      <c r="B4195" s="158">
        <v>45962</v>
      </c>
      <c r="C4195">
        <v>0</v>
      </c>
      <c r="D4195">
        <v>0</v>
      </c>
      <c r="E4195">
        <v>0</v>
      </c>
      <c r="F4195">
        <v>0</v>
      </c>
      <c r="G4195">
        <v>0</v>
      </c>
      <c r="H4195">
        <v>0</v>
      </c>
      <c r="I4195">
        <v>0</v>
      </c>
      <c r="J4195">
        <v>0</v>
      </c>
      <c r="K4195">
        <v>0</v>
      </c>
      <c r="L4195">
        <v>0</v>
      </c>
      <c r="M4195">
        <v>0</v>
      </c>
    </row>
    <row r="4196" spans="1:13">
      <c r="A4196" t="s">
        <v>54</v>
      </c>
      <c r="B4196" s="158">
        <v>45963</v>
      </c>
      <c r="C4196">
        <v>0</v>
      </c>
      <c r="D4196">
        <v>0</v>
      </c>
      <c r="E4196">
        <v>0</v>
      </c>
      <c r="F4196">
        <v>0</v>
      </c>
      <c r="G4196">
        <v>0</v>
      </c>
      <c r="H4196">
        <v>0</v>
      </c>
      <c r="I4196">
        <v>0</v>
      </c>
      <c r="J4196">
        <v>0</v>
      </c>
      <c r="K4196">
        <v>0</v>
      </c>
      <c r="L4196">
        <v>0</v>
      </c>
      <c r="M4196">
        <v>0</v>
      </c>
    </row>
    <row r="4197" spans="1:13">
      <c r="A4197" t="s">
        <v>54</v>
      </c>
      <c r="B4197" s="158">
        <v>45964</v>
      </c>
      <c r="C4197">
        <v>0</v>
      </c>
      <c r="D4197">
        <v>0</v>
      </c>
      <c r="E4197">
        <v>0</v>
      </c>
      <c r="F4197">
        <v>0</v>
      </c>
      <c r="G4197">
        <v>0</v>
      </c>
      <c r="H4197">
        <v>0</v>
      </c>
      <c r="I4197">
        <v>0</v>
      </c>
      <c r="J4197">
        <v>0</v>
      </c>
      <c r="K4197">
        <v>0</v>
      </c>
      <c r="L4197">
        <v>0</v>
      </c>
      <c r="M4197">
        <v>0</v>
      </c>
    </row>
    <row r="4198" spans="1:13">
      <c r="A4198" t="s">
        <v>54</v>
      </c>
      <c r="B4198" s="158">
        <v>45965</v>
      </c>
      <c r="C4198">
        <v>0</v>
      </c>
      <c r="D4198">
        <v>0</v>
      </c>
      <c r="E4198">
        <v>0</v>
      </c>
      <c r="F4198">
        <v>0</v>
      </c>
      <c r="G4198">
        <v>0</v>
      </c>
      <c r="H4198">
        <v>0</v>
      </c>
      <c r="I4198">
        <v>0</v>
      </c>
      <c r="J4198">
        <v>0</v>
      </c>
      <c r="K4198">
        <v>0</v>
      </c>
      <c r="L4198">
        <v>0</v>
      </c>
      <c r="M4198">
        <v>0</v>
      </c>
    </row>
    <row r="4199" spans="1:13">
      <c r="A4199" t="s">
        <v>54</v>
      </c>
      <c r="B4199" s="158">
        <v>45966</v>
      </c>
      <c r="C4199">
        <v>0</v>
      </c>
      <c r="D4199">
        <v>0</v>
      </c>
      <c r="E4199">
        <v>0</v>
      </c>
      <c r="F4199">
        <v>0</v>
      </c>
      <c r="G4199">
        <v>0</v>
      </c>
      <c r="H4199">
        <v>0</v>
      </c>
      <c r="I4199">
        <v>0</v>
      </c>
      <c r="J4199">
        <v>0</v>
      </c>
      <c r="K4199">
        <v>0</v>
      </c>
      <c r="L4199">
        <v>0</v>
      </c>
      <c r="M4199">
        <v>0</v>
      </c>
    </row>
    <row r="4200" spans="1:13">
      <c r="A4200" t="s">
        <v>54</v>
      </c>
      <c r="B4200" s="158">
        <v>45967</v>
      </c>
      <c r="C4200">
        <v>0</v>
      </c>
      <c r="D4200">
        <v>0</v>
      </c>
      <c r="E4200">
        <v>0</v>
      </c>
      <c r="F4200">
        <v>0</v>
      </c>
      <c r="G4200">
        <v>0</v>
      </c>
      <c r="H4200">
        <v>0</v>
      </c>
      <c r="I4200">
        <v>0</v>
      </c>
      <c r="J4200">
        <v>0</v>
      </c>
      <c r="K4200">
        <v>0</v>
      </c>
      <c r="L4200">
        <v>0</v>
      </c>
      <c r="M4200">
        <v>0</v>
      </c>
    </row>
    <row r="4201" spans="1:13">
      <c r="A4201" t="s">
        <v>54</v>
      </c>
      <c r="B4201" s="158">
        <v>45968</v>
      </c>
      <c r="C4201">
        <v>0</v>
      </c>
      <c r="D4201">
        <v>0</v>
      </c>
      <c r="E4201">
        <v>0</v>
      </c>
      <c r="F4201">
        <v>0</v>
      </c>
      <c r="G4201">
        <v>0</v>
      </c>
      <c r="H4201">
        <v>0</v>
      </c>
      <c r="I4201">
        <v>0</v>
      </c>
      <c r="J4201">
        <v>0</v>
      </c>
      <c r="K4201">
        <v>0</v>
      </c>
      <c r="L4201">
        <v>0</v>
      </c>
      <c r="M4201">
        <v>0</v>
      </c>
    </row>
    <row r="4202" spans="1:13">
      <c r="A4202" t="s">
        <v>54</v>
      </c>
      <c r="B4202" s="158">
        <v>45969</v>
      </c>
      <c r="C4202">
        <v>0</v>
      </c>
      <c r="D4202">
        <v>0</v>
      </c>
      <c r="E4202">
        <v>0</v>
      </c>
      <c r="F4202">
        <v>0</v>
      </c>
      <c r="G4202">
        <v>0</v>
      </c>
      <c r="H4202">
        <v>0</v>
      </c>
      <c r="I4202">
        <v>0</v>
      </c>
      <c r="J4202">
        <v>0</v>
      </c>
      <c r="K4202">
        <v>0</v>
      </c>
      <c r="L4202">
        <v>0</v>
      </c>
      <c r="M4202">
        <v>0</v>
      </c>
    </row>
    <row r="4203" spans="1:13">
      <c r="A4203" t="s">
        <v>54</v>
      </c>
      <c r="B4203" s="158">
        <v>45970</v>
      </c>
      <c r="C4203">
        <v>0</v>
      </c>
      <c r="D4203">
        <v>0</v>
      </c>
      <c r="E4203">
        <v>0</v>
      </c>
      <c r="F4203">
        <v>0</v>
      </c>
      <c r="G4203">
        <v>0</v>
      </c>
      <c r="H4203">
        <v>0</v>
      </c>
      <c r="I4203">
        <v>0</v>
      </c>
      <c r="J4203">
        <v>0</v>
      </c>
      <c r="K4203">
        <v>0</v>
      </c>
      <c r="L4203">
        <v>0</v>
      </c>
      <c r="M4203">
        <v>0</v>
      </c>
    </row>
    <row r="4204" spans="1:13">
      <c r="A4204" t="s">
        <v>54</v>
      </c>
      <c r="B4204" s="158">
        <v>45971</v>
      </c>
      <c r="C4204">
        <v>0</v>
      </c>
      <c r="D4204">
        <v>0</v>
      </c>
      <c r="E4204">
        <v>0</v>
      </c>
      <c r="F4204">
        <v>0</v>
      </c>
      <c r="G4204">
        <v>0</v>
      </c>
      <c r="H4204">
        <v>0</v>
      </c>
      <c r="I4204">
        <v>0</v>
      </c>
      <c r="J4204">
        <v>0</v>
      </c>
      <c r="K4204">
        <v>0</v>
      </c>
      <c r="L4204">
        <v>0</v>
      </c>
      <c r="M4204">
        <v>0</v>
      </c>
    </row>
    <row r="4205" spans="1:13">
      <c r="A4205" t="s">
        <v>54</v>
      </c>
      <c r="B4205" s="158">
        <v>45972</v>
      </c>
      <c r="C4205">
        <v>0</v>
      </c>
      <c r="D4205">
        <v>0</v>
      </c>
      <c r="E4205">
        <v>0</v>
      </c>
      <c r="F4205">
        <v>0</v>
      </c>
      <c r="G4205">
        <v>0</v>
      </c>
      <c r="H4205">
        <v>0</v>
      </c>
      <c r="I4205">
        <v>0</v>
      </c>
      <c r="J4205">
        <v>0</v>
      </c>
      <c r="K4205">
        <v>0</v>
      </c>
      <c r="L4205">
        <v>0</v>
      </c>
      <c r="M4205">
        <v>0</v>
      </c>
    </row>
    <row r="4206" spans="1:13">
      <c r="A4206" t="s">
        <v>54</v>
      </c>
      <c r="B4206" s="158">
        <v>45973</v>
      </c>
      <c r="C4206">
        <v>0</v>
      </c>
      <c r="D4206">
        <v>0</v>
      </c>
      <c r="E4206">
        <v>0</v>
      </c>
      <c r="F4206">
        <v>0</v>
      </c>
      <c r="G4206">
        <v>0</v>
      </c>
      <c r="H4206">
        <v>0</v>
      </c>
      <c r="I4206">
        <v>0</v>
      </c>
      <c r="J4206">
        <v>0</v>
      </c>
      <c r="K4206">
        <v>0</v>
      </c>
      <c r="L4206">
        <v>0</v>
      </c>
      <c r="M4206">
        <v>0</v>
      </c>
    </row>
    <row r="4207" spans="1:13">
      <c r="A4207" t="s">
        <v>54</v>
      </c>
      <c r="B4207" s="158">
        <v>45974</v>
      </c>
      <c r="C4207">
        <v>0</v>
      </c>
      <c r="D4207">
        <v>0</v>
      </c>
      <c r="E4207">
        <v>0</v>
      </c>
      <c r="F4207">
        <v>0</v>
      </c>
      <c r="G4207">
        <v>0</v>
      </c>
      <c r="H4207">
        <v>0</v>
      </c>
      <c r="I4207">
        <v>0</v>
      </c>
      <c r="J4207">
        <v>0</v>
      </c>
      <c r="K4207">
        <v>0</v>
      </c>
      <c r="L4207">
        <v>0</v>
      </c>
      <c r="M4207">
        <v>0</v>
      </c>
    </row>
    <row r="4208" spans="1:13">
      <c r="A4208" t="s">
        <v>54</v>
      </c>
      <c r="B4208" s="158">
        <v>45975</v>
      </c>
      <c r="C4208">
        <v>0</v>
      </c>
      <c r="D4208">
        <v>0</v>
      </c>
      <c r="E4208">
        <v>0</v>
      </c>
      <c r="F4208">
        <v>0</v>
      </c>
      <c r="G4208">
        <v>0</v>
      </c>
      <c r="H4208">
        <v>0</v>
      </c>
      <c r="I4208">
        <v>0</v>
      </c>
      <c r="J4208">
        <v>0</v>
      </c>
      <c r="K4208">
        <v>0</v>
      </c>
      <c r="L4208">
        <v>0</v>
      </c>
      <c r="M4208">
        <v>0</v>
      </c>
    </row>
    <row r="4209" spans="1:13">
      <c r="A4209" t="s">
        <v>54</v>
      </c>
      <c r="B4209" s="158">
        <v>45976</v>
      </c>
      <c r="C4209">
        <v>0</v>
      </c>
      <c r="D4209">
        <v>0</v>
      </c>
      <c r="E4209">
        <v>0</v>
      </c>
      <c r="F4209">
        <v>0</v>
      </c>
      <c r="G4209">
        <v>0</v>
      </c>
      <c r="H4209">
        <v>0</v>
      </c>
      <c r="I4209">
        <v>0</v>
      </c>
      <c r="J4209">
        <v>0</v>
      </c>
      <c r="K4209">
        <v>0</v>
      </c>
      <c r="L4209">
        <v>0</v>
      </c>
      <c r="M4209">
        <v>0</v>
      </c>
    </row>
    <row r="4210" spans="1:13">
      <c r="A4210" t="s">
        <v>54</v>
      </c>
      <c r="B4210" s="158">
        <v>45977</v>
      </c>
      <c r="C4210">
        <v>0</v>
      </c>
      <c r="D4210">
        <v>0</v>
      </c>
      <c r="E4210">
        <v>0</v>
      </c>
      <c r="F4210">
        <v>0</v>
      </c>
      <c r="G4210">
        <v>0</v>
      </c>
      <c r="H4210">
        <v>0</v>
      </c>
      <c r="I4210">
        <v>0</v>
      </c>
      <c r="J4210">
        <v>0</v>
      </c>
      <c r="K4210">
        <v>0</v>
      </c>
      <c r="L4210">
        <v>0</v>
      </c>
      <c r="M4210">
        <v>0</v>
      </c>
    </row>
    <row r="4211" spans="1:13">
      <c r="A4211" t="s">
        <v>54</v>
      </c>
      <c r="B4211" s="158">
        <v>45978</v>
      </c>
      <c r="C4211">
        <v>0</v>
      </c>
      <c r="D4211">
        <v>0</v>
      </c>
      <c r="E4211">
        <v>0</v>
      </c>
      <c r="F4211">
        <v>0</v>
      </c>
      <c r="G4211">
        <v>0</v>
      </c>
      <c r="H4211">
        <v>0</v>
      </c>
      <c r="I4211">
        <v>0</v>
      </c>
      <c r="J4211">
        <v>0</v>
      </c>
      <c r="K4211">
        <v>0</v>
      </c>
      <c r="L4211">
        <v>0</v>
      </c>
      <c r="M4211">
        <v>0</v>
      </c>
    </row>
    <row r="4212" spans="1:13">
      <c r="A4212" t="s">
        <v>54</v>
      </c>
      <c r="B4212" s="158">
        <v>45979</v>
      </c>
      <c r="C4212">
        <v>0</v>
      </c>
      <c r="D4212">
        <v>0</v>
      </c>
      <c r="E4212">
        <v>0</v>
      </c>
      <c r="F4212">
        <v>0</v>
      </c>
      <c r="G4212">
        <v>0</v>
      </c>
      <c r="H4212">
        <v>0</v>
      </c>
      <c r="I4212">
        <v>0</v>
      </c>
      <c r="J4212">
        <v>0</v>
      </c>
      <c r="K4212">
        <v>0</v>
      </c>
      <c r="L4212">
        <v>0</v>
      </c>
      <c r="M4212">
        <v>0</v>
      </c>
    </row>
    <row r="4213" spans="1:13">
      <c r="A4213" t="s">
        <v>54</v>
      </c>
      <c r="B4213" s="158">
        <v>45980</v>
      </c>
      <c r="C4213">
        <v>0</v>
      </c>
      <c r="D4213">
        <v>0</v>
      </c>
      <c r="E4213">
        <v>0</v>
      </c>
      <c r="F4213">
        <v>0</v>
      </c>
      <c r="G4213">
        <v>0</v>
      </c>
      <c r="H4213">
        <v>0</v>
      </c>
      <c r="I4213">
        <v>0</v>
      </c>
      <c r="J4213">
        <v>0</v>
      </c>
      <c r="K4213">
        <v>0</v>
      </c>
      <c r="L4213">
        <v>0</v>
      </c>
      <c r="M4213">
        <v>0</v>
      </c>
    </row>
    <row r="4214" spans="1:13">
      <c r="A4214" t="s">
        <v>54</v>
      </c>
      <c r="B4214" s="158">
        <v>45981</v>
      </c>
      <c r="C4214">
        <v>0</v>
      </c>
      <c r="D4214">
        <v>0</v>
      </c>
      <c r="E4214">
        <v>0</v>
      </c>
      <c r="F4214">
        <v>0</v>
      </c>
      <c r="G4214">
        <v>0</v>
      </c>
      <c r="H4214">
        <v>0</v>
      </c>
      <c r="I4214">
        <v>0</v>
      </c>
      <c r="J4214">
        <v>0</v>
      </c>
      <c r="K4214">
        <v>0</v>
      </c>
      <c r="L4214">
        <v>0</v>
      </c>
      <c r="M4214">
        <v>0</v>
      </c>
    </row>
    <row r="4215" spans="1:13">
      <c r="A4215" t="s">
        <v>54</v>
      </c>
      <c r="B4215" s="158">
        <v>45982</v>
      </c>
      <c r="C4215">
        <v>0</v>
      </c>
      <c r="D4215">
        <v>0</v>
      </c>
      <c r="E4215">
        <v>0</v>
      </c>
      <c r="F4215">
        <v>0</v>
      </c>
      <c r="G4215">
        <v>0</v>
      </c>
      <c r="H4215">
        <v>0</v>
      </c>
      <c r="I4215">
        <v>0</v>
      </c>
      <c r="J4215">
        <v>0</v>
      </c>
      <c r="K4215">
        <v>0</v>
      </c>
      <c r="L4215">
        <v>0</v>
      </c>
      <c r="M4215">
        <v>0</v>
      </c>
    </row>
    <row r="4216" spans="1:13">
      <c r="A4216" t="s">
        <v>54</v>
      </c>
      <c r="B4216" s="158">
        <v>45983</v>
      </c>
      <c r="C4216">
        <v>0</v>
      </c>
      <c r="D4216">
        <v>0</v>
      </c>
      <c r="E4216">
        <v>0</v>
      </c>
      <c r="F4216">
        <v>0</v>
      </c>
      <c r="G4216">
        <v>0</v>
      </c>
      <c r="H4216">
        <v>0</v>
      </c>
      <c r="I4216">
        <v>0</v>
      </c>
      <c r="J4216">
        <v>0</v>
      </c>
      <c r="K4216">
        <v>0</v>
      </c>
      <c r="L4216">
        <v>0</v>
      </c>
      <c r="M4216">
        <v>0</v>
      </c>
    </row>
    <row r="4217" spans="1:13">
      <c r="A4217" t="s">
        <v>54</v>
      </c>
      <c r="B4217" s="158">
        <v>45984</v>
      </c>
      <c r="C4217">
        <v>0</v>
      </c>
      <c r="D4217">
        <v>0</v>
      </c>
      <c r="E4217">
        <v>0</v>
      </c>
      <c r="F4217">
        <v>0</v>
      </c>
      <c r="G4217">
        <v>0</v>
      </c>
      <c r="H4217">
        <v>0</v>
      </c>
      <c r="I4217">
        <v>0</v>
      </c>
      <c r="J4217">
        <v>0</v>
      </c>
      <c r="K4217">
        <v>0</v>
      </c>
      <c r="L4217">
        <v>0</v>
      </c>
      <c r="M4217">
        <v>0</v>
      </c>
    </row>
    <row r="4218" spans="1:13">
      <c r="A4218" t="s">
        <v>54</v>
      </c>
      <c r="B4218" s="158">
        <v>45985</v>
      </c>
      <c r="C4218">
        <v>0</v>
      </c>
      <c r="D4218">
        <v>0</v>
      </c>
      <c r="E4218">
        <v>0</v>
      </c>
      <c r="F4218">
        <v>0</v>
      </c>
      <c r="G4218">
        <v>0</v>
      </c>
      <c r="H4218">
        <v>0</v>
      </c>
      <c r="I4218">
        <v>0</v>
      </c>
      <c r="J4218">
        <v>0</v>
      </c>
      <c r="K4218">
        <v>0</v>
      </c>
      <c r="L4218">
        <v>0</v>
      </c>
      <c r="M4218">
        <v>0</v>
      </c>
    </row>
    <row r="4219" spans="1:13">
      <c r="A4219" t="s">
        <v>54</v>
      </c>
      <c r="B4219" s="158">
        <v>45986</v>
      </c>
      <c r="C4219">
        <v>0</v>
      </c>
      <c r="D4219">
        <v>0</v>
      </c>
      <c r="E4219">
        <v>0</v>
      </c>
      <c r="F4219">
        <v>0</v>
      </c>
      <c r="G4219">
        <v>0</v>
      </c>
      <c r="H4219">
        <v>0</v>
      </c>
      <c r="I4219">
        <v>0</v>
      </c>
      <c r="J4219">
        <v>0</v>
      </c>
      <c r="K4219">
        <v>0</v>
      </c>
      <c r="L4219">
        <v>0</v>
      </c>
      <c r="M4219">
        <v>0</v>
      </c>
    </row>
    <row r="4220" spans="1:13">
      <c r="A4220" t="s">
        <v>54</v>
      </c>
      <c r="B4220" s="158">
        <v>45987</v>
      </c>
      <c r="C4220">
        <v>0</v>
      </c>
      <c r="D4220">
        <v>0</v>
      </c>
      <c r="E4220">
        <v>0</v>
      </c>
      <c r="F4220">
        <v>0</v>
      </c>
      <c r="G4220">
        <v>0</v>
      </c>
      <c r="H4220">
        <v>0</v>
      </c>
      <c r="I4220">
        <v>0</v>
      </c>
      <c r="J4220">
        <v>0</v>
      </c>
      <c r="K4220">
        <v>0</v>
      </c>
      <c r="L4220">
        <v>0</v>
      </c>
      <c r="M4220">
        <v>0</v>
      </c>
    </row>
    <row r="4221" spans="1:13">
      <c r="A4221" t="s">
        <v>54</v>
      </c>
      <c r="B4221" s="158">
        <v>45988</v>
      </c>
      <c r="C4221">
        <v>0</v>
      </c>
      <c r="D4221">
        <v>0</v>
      </c>
      <c r="E4221">
        <v>0</v>
      </c>
      <c r="F4221">
        <v>0</v>
      </c>
      <c r="G4221">
        <v>0</v>
      </c>
      <c r="H4221">
        <v>0</v>
      </c>
      <c r="I4221">
        <v>0</v>
      </c>
      <c r="J4221">
        <v>0</v>
      </c>
      <c r="K4221">
        <v>0</v>
      </c>
      <c r="L4221">
        <v>0</v>
      </c>
      <c r="M4221">
        <v>0</v>
      </c>
    </row>
    <row r="4222" spans="1:13">
      <c r="A4222" t="s">
        <v>54</v>
      </c>
      <c r="B4222" s="158">
        <v>45989</v>
      </c>
      <c r="C4222">
        <v>0</v>
      </c>
      <c r="D4222">
        <v>0</v>
      </c>
      <c r="E4222">
        <v>0</v>
      </c>
      <c r="F4222">
        <v>0</v>
      </c>
      <c r="G4222">
        <v>0</v>
      </c>
      <c r="H4222">
        <v>0</v>
      </c>
      <c r="I4222">
        <v>0</v>
      </c>
      <c r="J4222">
        <v>0</v>
      </c>
      <c r="K4222">
        <v>0</v>
      </c>
      <c r="L4222">
        <v>0</v>
      </c>
      <c r="M4222">
        <v>0</v>
      </c>
    </row>
    <row r="4223" spans="1:13">
      <c r="A4223" t="s">
        <v>54</v>
      </c>
      <c r="B4223" s="158">
        <v>45990</v>
      </c>
      <c r="C4223">
        <v>0</v>
      </c>
      <c r="D4223">
        <v>0</v>
      </c>
      <c r="E4223">
        <v>0</v>
      </c>
      <c r="F4223">
        <v>0</v>
      </c>
      <c r="G4223">
        <v>0</v>
      </c>
      <c r="H4223">
        <v>0</v>
      </c>
      <c r="I4223">
        <v>0</v>
      </c>
      <c r="J4223">
        <v>0</v>
      </c>
      <c r="K4223">
        <v>0</v>
      </c>
      <c r="L4223">
        <v>0</v>
      </c>
      <c r="M4223">
        <v>0</v>
      </c>
    </row>
    <row r="4224" spans="1:13">
      <c r="A4224" t="s">
        <v>54</v>
      </c>
      <c r="B4224" s="158">
        <v>45991</v>
      </c>
      <c r="C4224">
        <v>0</v>
      </c>
      <c r="D4224">
        <v>0</v>
      </c>
      <c r="E4224">
        <v>0</v>
      </c>
      <c r="F4224">
        <v>0</v>
      </c>
      <c r="G4224">
        <v>0</v>
      </c>
      <c r="H4224">
        <v>0</v>
      </c>
      <c r="I4224">
        <v>0</v>
      </c>
      <c r="J4224">
        <v>0</v>
      </c>
      <c r="K4224">
        <v>0</v>
      </c>
      <c r="L4224">
        <v>0</v>
      </c>
      <c r="M4224">
        <v>0</v>
      </c>
    </row>
    <row r="4225" spans="1:13">
      <c r="A4225" t="s">
        <v>54</v>
      </c>
      <c r="B4225" s="158">
        <v>45992</v>
      </c>
      <c r="C4225">
        <v>0</v>
      </c>
      <c r="D4225">
        <v>0</v>
      </c>
      <c r="E4225">
        <v>0</v>
      </c>
      <c r="F4225">
        <v>0</v>
      </c>
      <c r="G4225">
        <v>0</v>
      </c>
      <c r="H4225">
        <v>0</v>
      </c>
      <c r="I4225">
        <v>0</v>
      </c>
      <c r="J4225">
        <v>0</v>
      </c>
      <c r="K4225">
        <v>0</v>
      </c>
      <c r="L4225">
        <v>0</v>
      </c>
      <c r="M4225">
        <v>0</v>
      </c>
    </row>
    <row r="4226" spans="1:13">
      <c r="A4226" t="s">
        <v>54</v>
      </c>
      <c r="B4226" s="158">
        <v>45993</v>
      </c>
      <c r="C4226">
        <v>0</v>
      </c>
      <c r="D4226">
        <v>0</v>
      </c>
      <c r="E4226">
        <v>0</v>
      </c>
      <c r="F4226">
        <v>0</v>
      </c>
      <c r="G4226">
        <v>0</v>
      </c>
      <c r="H4226">
        <v>0</v>
      </c>
      <c r="I4226">
        <v>0</v>
      </c>
      <c r="J4226">
        <v>0</v>
      </c>
      <c r="K4226">
        <v>0</v>
      </c>
      <c r="L4226">
        <v>0</v>
      </c>
      <c r="M4226">
        <v>0</v>
      </c>
    </row>
    <row r="4227" spans="1:13">
      <c r="A4227" t="s">
        <v>54</v>
      </c>
      <c r="B4227" s="158">
        <v>45994</v>
      </c>
      <c r="C4227">
        <v>0</v>
      </c>
      <c r="D4227">
        <v>0</v>
      </c>
      <c r="E4227">
        <v>0</v>
      </c>
      <c r="F4227">
        <v>0</v>
      </c>
      <c r="G4227">
        <v>0</v>
      </c>
      <c r="H4227">
        <v>0</v>
      </c>
      <c r="I4227">
        <v>0</v>
      </c>
      <c r="J4227">
        <v>0</v>
      </c>
      <c r="K4227">
        <v>0</v>
      </c>
      <c r="L4227">
        <v>0</v>
      </c>
      <c r="M4227">
        <v>0</v>
      </c>
    </row>
    <row r="4228" spans="1:13">
      <c r="A4228" t="s">
        <v>54</v>
      </c>
      <c r="B4228" s="158">
        <v>45995</v>
      </c>
      <c r="C4228">
        <v>0</v>
      </c>
      <c r="D4228">
        <v>0</v>
      </c>
      <c r="E4228">
        <v>0</v>
      </c>
      <c r="F4228">
        <v>0</v>
      </c>
      <c r="G4228">
        <v>0</v>
      </c>
      <c r="H4228">
        <v>0</v>
      </c>
      <c r="I4228">
        <v>0</v>
      </c>
      <c r="J4228">
        <v>0</v>
      </c>
      <c r="K4228">
        <v>0</v>
      </c>
      <c r="L4228">
        <v>0</v>
      </c>
      <c r="M4228">
        <v>0</v>
      </c>
    </row>
    <row r="4229" spans="1:13">
      <c r="A4229" t="s">
        <v>54</v>
      </c>
      <c r="B4229" s="158">
        <v>45996</v>
      </c>
      <c r="C4229">
        <v>0</v>
      </c>
      <c r="D4229">
        <v>0</v>
      </c>
      <c r="E4229">
        <v>0</v>
      </c>
      <c r="F4229">
        <v>0</v>
      </c>
      <c r="G4229">
        <v>0</v>
      </c>
      <c r="H4229">
        <v>0</v>
      </c>
      <c r="I4229">
        <v>0</v>
      </c>
      <c r="J4229">
        <v>0</v>
      </c>
      <c r="K4229">
        <v>0</v>
      </c>
      <c r="L4229">
        <v>0</v>
      </c>
      <c r="M4229">
        <v>0</v>
      </c>
    </row>
    <row r="4230" spans="1:13">
      <c r="A4230" t="s">
        <v>54</v>
      </c>
      <c r="B4230" s="158">
        <v>45997</v>
      </c>
      <c r="C4230">
        <v>0</v>
      </c>
      <c r="D4230">
        <v>0</v>
      </c>
      <c r="E4230">
        <v>0</v>
      </c>
      <c r="F4230">
        <v>0</v>
      </c>
      <c r="G4230">
        <v>0</v>
      </c>
      <c r="H4230">
        <v>0</v>
      </c>
      <c r="I4230">
        <v>0</v>
      </c>
      <c r="J4230">
        <v>0</v>
      </c>
      <c r="K4230">
        <v>0</v>
      </c>
      <c r="L4230">
        <v>0</v>
      </c>
      <c r="M4230">
        <v>0</v>
      </c>
    </row>
    <row r="4231" spans="1:13">
      <c r="A4231" t="s">
        <v>54</v>
      </c>
      <c r="B4231" s="158">
        <v>45998</v>
      </c>
      <c r="C4231">
        <v>0</v>
      </c>
      <c r="D4231">
        <v>0</v>
      </c>
      <c r="E4231">
        <v>0</v>
      </c>
      <c r="F4231">
        <v>0</v>
      </c>
      <c r="G4231">
        <v>0</v>
      </c>
      <c r="H4231">
        <v>0</v>
      </c>
      <c r="I4231">
        <v>0</v>
      </c>
      <c r="J4231">
        <v>0</v>
      </c>
      <c r="K4231">
        <v>0</v>
      </c>
      <c r="L4231">
        <v>0</v>
      </c>
      <c r="M4231">
        <v>0</v>
      </c>
    </row>
    <row r="4232" spans="1:13">
      <c r="A4232" t="s">
        <v>54</v>
      </c>
      <c r="B4232" s="158">
        <v>45999</v>
      </c>
      <c r="C4232">
        <v>0</v>
      </c>
      <c r="D4232">
        <v>0</v>
      </c>
      <c r="E4232">
        <v>0</v>
      </c>
      <c r="F4232">
        <v>0</v>
      </c>
      <c r="G4232">
        <v>0</v>
      </c>
      <c r="H4232">
        <v>0</v>
      </c>
      <c r="I4232">
        <v>0</v>
      </c>
      <c r="J4232">
        <v>0</v>
      </c>
      <c r="K4232">
        <v>0</v>
      </c>
      <c r="L4232">
        <v>0</v>
      </c>
      <c r="M4232">
        <v>0</v>
      </c>
    </row>
    <row r="4233" spans="1:13">
      <c r="A4233" t="s">
        <v>54</v>
      </c>
      <c r="B4233" s="158">
        <v>46000</v>
      </c>
      <c r="C4233">
        <v>0</v>
      </c>
      <c r="D4233">
        <v>0</v>
      </c>
      <c r="E4233">
        <v>0</v>
      </c>
      <c r="F4233">
        <v>0</v>
      </c>
      <c r="G4233">
        <v>0</v>
      </c>
      <c r="H4233">
        <v>0</v>
      </c>
      <c r="I4233">
        <v>0</v>
      </c>
      <c r="J4233">
        <v>0</v>
      </c>
      <c r="K4233">
        <v>0</v>
      </c>
      <c r="L4233">
        <v>0</v>
      </c>
      <c r="M4233">
        <v>0</v>
      </c>
    </row>
    <row r="4234" spans="1:13">
      <c r="A4234" t="s">
        <v>54</v>
      </c>
      <c r="B4234" s="158">
        <v>46001</v>
      </c>
      <c r="C4234">
        <v>0</v>
      </c>
      <c r="D4234">
        <v>0</v>
      </c>
      <c r="E4234">
        <v>0</v>
      </c>
      <c r="F4234">
        <v>0</v>
      </c>
      <c r="G4234">
        <v>0</v>
      </c>
      <c r="H4234">
        <v>0</v>
      </c>
      <c r="I4234">
        <v>0</v>
      </c>
      <c r="J4234">
        <v>0</v>
      </c>
      <c r="K4234">
        <v>0</v>
      </c>
      <c r="L4234">
        <v>0</v>
      </c>
      <c r="M4234">
        <v>0</v>
      </c>
    </row>
    <row r="4235" spans="1:13">
      <c r="A4235" t="s">
        <v>54</v>
      </c>
      <c r="B4235" s="158">
        <v>46002</v>
      </c>
      <c r="C4235">
        <v>0</v>
      </c>
      <c r="D4235">
        <v>0</v>
      </c>
      <c r="E4235">
        <v>0</v>
      </c>
      <c r="F4235">
        <v>0</v>
      </c>
      <c r="G4235">
        <v>0</v>
      </c>
      <c r="H4235">
        <v>0</v>
      </c>
      <c r="I4235">
        <v>0</v>
      </c>
      <c r="J4235">
        <v>0</v>
      </c>
      <c r="K4235">
        <v>0</v>
      </c>
      <c r="L4235">
        <v>0</v>
      </c>
      <c r="M4235">
        <v>0</v>
      </c>
    </row>
    <row r="4236" spans="1:13">
      <c r="A4236" t="s">
        <v>54</v>
      </c>
      <c r="B4236" s="158">
        <v>46003</v>
      </c>
      <c r="C4236">
        <v>0</v>
      </c>
      <c r="D4236">
        <v>0</v>
      </c>
      <c r="E4236">
        <v>0</v>
      </c>
      <c r="F4236">
        <v>0</v>
      </c>
      <c r="G4236">
        <v>0</v>
      </c>
      <c r="H4236">
        <v>0</v>
      </c>
      <c r="I4236">
        <v>0</v>
      </c>
      <c r="J4236">
        <v>0</v>
      </c>
      <c r="K4236">
        <v>0</v>
      </c>
      <c r="L4236">
        <v>0</v>
      </c>
      <c r="M4236">
        <v>0</v>
      </c>
    </row>
    <row r="4237" spans="1:13">
      <c r="A4237" t="s">
        <v>54</v>
      </c>
      <c r="B4237" s="158">
        <v>46004</v>
      </c>
      <c r="C4237">
        <v>0</v>
      </c>
      <c r="D4237">
        <v>0</v>
      </c>
      <c r="E4237">
        <v>0</v>
      </c>
      <c r="F4237">
        <v>0</v>
      </c>
      <c r="G4237">
        <v>0</v>
      </c>
      <c r="H4237">
        <v>0</v>
      </c>
      <c r="I4237">
        <v>0</v>
      </c>
      <c r="J4237">
        <v>0</v>
      </c>
      <c r="K4237">
        <v>0</v>
      </c>
      <c r="L4237">
        <v>0</v>
      </c>
      <c r="M4237">
        <v>0</v>
      </c>
    </row>
    <row r="4238" spans="1:13">
      <c r="A4238" t="s">
        <v>54</v>
      </c>
      <c r="B4238" s="158">
        <v>46005</v>
      </c>
      <c r="C4238">
        <v>0</v>
      </c>
      <c r="D4238">
        <v>0</v>
      </c>
      <c r="E4238">
        <v>0</v>
      </c>
      <c r="F4238">
        <v>0</v>
      </c>
      <c r="G4238">
        <v>0</v>
      </c>
      <c r="H4238">
        <v>0</v>
      </c>
      <c r="I4238">
        <v>0</v>
      </c>
      <c r="J4238">
        <v>0</v>
      </c>
      <c r="K4238">
        <v>0</v>
      </c>
      <c r="L4238">
        <v>0</v>
      </c>
      <c r="M4238">
        <v>0</v>
      </c>
    </row>
    <row r="4239" spans="1:13">
      <c r="A4239" t="s">
        <v>54</v>
      </c>
      <c r="B4239" s="158">
        <v>46006</v>
      </c>
      <c r="C4239">
        <v>0</v>
      </c>
      <c r="D4239">
        <v>0</v>
      </c>
      <c r="E4239">
        <v>0</v>
      </c>
      <c r="F4239">
        <v>0</v>
      </c>
      <c r="G4239">
        <v>0</v>
      </c>
      <c r="H4239">
        <v>0</v>
      </c>
      <c r="I4239">
        <v>0</v>
      </c>
      <c r="J4239">
        <v>0</v>
      </c>
      <c r="K4239">
        <v>0</v>
      </c>
      <c r="L4239">
        <v>0</v>
      </c>
      <c r="M4239">
        <v>0</v>
      </c>
    </row>
    <row r="4240" spans="1:13">
      <c r="A4240" t="s">
        <v>54</v>
      </c>
      <c r="B4240" s="158">
        <v>46007</v>
      </c>
      <c r="C4240">
        <v>0</v>
      </c>
      <c r="D4240">
        <v>0</v>
      </c>
      <c r="E4240">
        <v>0</v>
      </c>
      <c r="F4240">
        <v>0</v>
      </c>
      <c r="G4240">
        <v>0</v>
      </c>
      <c r="H4240">
        <v>0</v>
      </c>
      <c r="I4240">
        <v>0</v>
      </c>
      <c r="J4240">
        <v>0</v>
      </c>
      <c r="K4240">
        <v>0</v>
      </c>
      <c r="L4240">
        <v>0</v>
      </c>
      <c r="M4240">
        <v>0</v>
      </c>
    </row>
    <row r="4241" spans="1:13">
      <c r="A4241" t="s">
        <v>54</v>
      </c>
      <c r="B4241" s="158">
        <v>46008</v>
      </c>
      <c r="C4241">
        <v>0</v>
      </c>
      <c r="D4241">
        <v>0</v>
      </c>
      <c r="E4241">
        <v>0</v>
      </c>
      <c r="F4241">
        <v>0</v>
      </c>
      <c r="G4241">
        <v>0</v>
      </c>
      <c r="H4241">
        <v>0</v>
      </c>
      <c r="I4241">
        <v>0</v>
      </c>
      <c r="J4241">
        <v>0</v>
      </c>
      <c r="K4241">
        <v>0</v>
      </c>
      <c r="L4241">
        <v>0</v>
      </c>
      <c r="M4241">
        <v>0</v>
      </c>
    </row>
    <row r="4242" spans="1:13">
      <c r="A4242" t="s">
        <v>54</v>
      </c>
      <c r="B4242" s="158">
        <v>46009</v>
      </c>
      <c r="C4242">
        <v>0</v>
      </c>
      <c r="D4242">
        <v>0</v>
      </c>
      <c r="E4242">
        <v>0</v>
      </c>
      <c r="F4242">
        <v>0</v>
      </c>
      <c r="G4242">
        <v>0</v>
      </c>
      <c r="H4242">
        <v>0</v>
      </c>
      <c r="I4242">
        <v>0</v>
      </c>
      <c r="J4242">
        <v>0</v>
      </c>
      <c r="K4242">
        <v>0</v>
      </c>
      <c r="L4242">
        <v>0</v>
      </c>
      <c r="M4242">
        <v>0</v>
      </c>
    </row>
    <row r="4243" spans="1:13">
      <c r="A4243" t="s">
        <v>54</v>
      </c>
      <c r="B4243" s="158">
        <v>46010</v>
      </c>
      <c r="C4243">
        <v>0</v>
      </c>
      <c r="D4243">
        <v>0</v>
      </c>
      <c r="E4243">
        <v>0</v>
      </c>
      <c r="F4243">
        <v>0</v>
      </c>
      <c r="G4243">
        <v>0</v>
      </c>
      <c r="H4243">
        <v>0</v>
      </c>
      <c r="I4243">
        <v>0</v>
      </c>
      <c r="J4243">
        <v>0</v>
      </c>
      <c r="K4243">
        <v>0</v>
      </c>
      <c r="L4243">
        <v>0</v>
      </c>
      <c r="M4243">
        <v>0</v>
      </c>
    </row>
    <row r="4244" spans="1:13">
      <c r="A4244" t="s">
        <v>54</v>
      </c>
      <c r="B4244" s="158">
        <v>46011</v>
      </c>
      <c r="C4244">
        <v>0</v>
      </c>
      <c r="D4244">
        <v>0</v>
      </c>
      <c r="E4244">
        <v>0</v>
      </c>
      <c r="F4244">
        <v>0</v>
      </c>
      <c r="G4244">
        <v>0</v>
      </c>
      <c r="H4244">
        <v>0</v>
      </c>
      <c r="I4244">
        <v>0</v>
      </c>
      <c r="J4244">
        <v>0</v>
      </c>
      <c r="K4244">
        <v>0</v>
      </c>
      <c r="L4244">
        <v>0</v>
      </c>
      <c r="M4244">
        <v>0</v>
      </c>
    </row>
    <row r="4245" spans="1:13">
      <c r="A4245" t="s">
        <v>54</v>
      </c>
      <c r="B4245" s="158">
        <v>46012</v>
      </c>
      <c r="C4245">
        <v>0</v>
      </c>
      <c r="D4245">
        <v>0</v>
      </c>
      <c r="E4245">
        <v>0</v>
      </c>
      <c r="F4245">
        <v>0</v>
      </c>
      <c r="G4245">
        <v>0</v>
      </c>
      <c r="H4245">
        <v>0</v>
      </c>
      <c r="I4245">
        <v>0</v>
      </c>
      <c r="J4245">
        <v>0</v>
      </c>
      <c r="K4245">
        <v>0</v>
      </c>
      <c r="L4245">
        <v>0</v>
      </c>
      <c r="M4245">
        <v>0</v>
      </c>
    </row>
    <row r="4246" spans="1:13">
      <c r="A4246" t="s">
        <v>54</v>
      </c>
      <c r="B4246" s="158">
        <v>46013</v>
      </c>
      <c r="C4246">
        <v>0</v>
      </c>
      <c r="D4246">
        <v>0</v>
      </c>
      <c r="E4246">
        <v>0</v>
      </c>
      <c r="F4246">
        <v>0</v>
      </c>
      <c r="G4246">
        <v>0</v>
      </c>
      <c r="H4246">
        <v>0</v>
      </c>
      <c r="I4246">
        <v>0</v>
      </c>
      <c r="J4246">
        <v>0</v>
      </c>
      <c r="K4246">
        <v>0</v>
      </c>
      <c r="L4246">
        <v>0</v>
      </c>
      <c r="M4246">
        <v>0</v>
      </c>
    </row>
    <row r="4247" spans="1:13">
      <c r="A4247" t="s">
        <v>54</v>
      </c>
      <c r="B4247" s="158">
        <v>46014</v>
      </c>
      <c r="C4247">
        <v>0</v>
      </c>
      <c r="D4247">
        <v>0</v>
      </c>
      <c r="E4247">
        <v>0</v>
      </c>
      <c r="F4247">
        <v>0</v>
      </c>
      <c r="G4247">
        <v>0</v>
      </c>
      <c r="H4247">
        <v>0</v>
      </c>
      <c r="I4247">
        <v>0</v>
      </c>
      <c r="J4247">
        <v>0</v>
      </c>
      <c r="K4247">
        <v>0</v>
      </c>
      <c r="L4247">
        <v>0</v>
      </c>
      <c r="M4247">
        <v>0</v>
      </c>
    </row>
    <row r="4248" spans="1:13">
      <c r="A4248" t="s">
        <v>54</v>
      </c>
      <c r="B4248" s="158">
        <v>46015</v>
      </c>
      <c r="C4248">
        <v>0</v>
      </c>
      <c r="D4248">
        <v>0</v>
      </c>
      <c r="E4248">
        <v>0</v>
      </c>
      <c r="F4248">
        <v>0</v>
      </c>
      <c r="G4248">
        <v>0</v>
      </c>
      <c r="H4248">
        <v>0</v>
      </c>
      <c r="I4248">
        <v>0</v>
      </c>
      <c r="J4248">
        <v>0</v>
      </c>
      <c r="K4248">
        <v>0</v>
      </c>
      <c r="L4248">
        <v>0</v>
      </c>
      <c r="M4248">
        <v>0</v>
      </c>
    </row>
    <row r="4249" spans="1:13">
      <c r="A4249" t="s">
        <v>54</v>
      </c>
      <c r="B4249" s="158">
        <v>46016</v>
      </c>
      <c r="C4249">
        <v>0</v>
      </c>
      <c r="D4249">
        <v>0</v>
      </c>
      <c r="E4249">
        <v>0</v>
      </c>
      <c r="F4249">
        <v>0</v>
      </c>
      <c r="G4249">
        <v>0</v>
      </c>
      <c r="H4249">
        <v>0</v>
      </c>
      <c r="I4249">
        <v>0</v>
      </c>
      <c r="J4249">
        <v>0</v>
      </c>
      <c r="K4249">
        <v>0</v>
      </c>
      <c r="L4249">
        <v>0</v>
      </c>
      <c r="M4249">
        <v>0</v>
      </c>
    </row>
    <row r="4250" spans="1:13">
      <c r="A4250" t="s">
        <v>54</v>
      </c>
      <c r="B4250" s="158">
        <v>46017</v>
      </c>
      <c r="C4250">
        <v>0</v>
      </c>
      <c r="D4250">
        <v>0</v>
      </c>
      <c r="E4250">
        <v>0</v>
      </c>
      <c r="F4250">
        <v>0</v>
      </c>
      <c r="G4250">
        <v>0</v>
      </c>
      <c r="H4250">
        <v>0</v>
      </c>
      <c r="I4250">
        <v>0</v>
      </c>
      <c r="J4250">
        <v>0</v>
      </c>
      <c r="K4250">
        <v>0</v>
      </c>
      <c r="L4250">
        <v>0</v>
      </c>
      <c r="M4250">
        <v>0</v>
      </c>
    </row>
    <row r="4251" spans="1:13">
      <c r="A4251" t="s">
        <v>54</v>
      </c>
      <c r="B4251" s="158">
        <v>46018</v>
      </c>
      <c r="C4251">
        <v>0</v>
      </c>
      <c r="D4251">
        <v>0</v>
      </c>
      <c r="E4251">
        <v>0</v>
      </c>
      <c r="F4251">
        <v>0</v>
      </c>
      <c r="G4251">
        <v>0</v>
      </c>
      <c r="H4251">
        <v>0</v>
      </c>
      <c r="I4251">
        <v>0</v>
      </c>
      <c r="J4251">
        <v>0</v>
      </c>
      <c r="K4251">
        <v>0</v>
      </c>
      <c r="L4251">
        <v>0</v>
      </c>
      <c r="M4251">
        <v>0</v>
      </c>
    </row>
    <row r="4252" spans="1:13">
      <c r="A4252" t="s">
        <v>54</v>
      </c>
      <c r="B4252" s="158">
        <v>46019</v>
      </c>
      <c r="C4252">
        <v>0</v>
      </c>
      <c r="D4252">
        <v>0</v>
      </c>
      <c r="E4252">
        <v>0</v>
      </c>
      <c r="F4252">
        <v>0</v>
      </c>
      <c r="G4252">
        <v>0</v>
      </c>
      <c r="H4252">
        <v>0</v>
      </c>
      <c r="I4252">
        <v>0</v>
      </c>
      <c r="J4252">
        <v>0</v>
      </c>
      <c r="K4252">
        <v>0</v>
      </c>
      <c r="L4252">
        <v>0</v>
      </c>
      <c r="M4252">
        <v>0</v>
      </c>
    </row>
    <row r="4253" spans="1:13">
      <c r="A4253" t="s">
        <v>54</v>
      </c>
      <c r="B4253" s="158">
        <v>46020</v>
      </c>
      <c r="C4253">
        <v>0</v>
      </c>
      <c r="D4253">
        <v>0</v>
      </c>
      <c r="E4253">
        <v>0</v>
      </c>
      <c r="F4253">
        <v>0</v>
      </c>
      <c r="G4253">
        <v>0</v>
      </c>
      <c r="H4253">
        <v>0</v>
      </c>
      <c r="I4253">
        <v>0</v>
      </c>
      <c r="J4253">
        <v>0</v>
      </c>
      <c r="K4253">
        <v>0</v>
      </c>
      <c r="L4253">
        <v>0</v>
      </c>
      <c r="M4253">
        <v>0</v>
      </c>
    </row>
    <row r="4254" spans="1:13">
      <c r="A4254" t="s">
        <v>54</v>
      </c>
      <c r="B4254" s="158">
        <v>46021</v>
      </c>
      <c r="C4254">
        <v>0</v>
      </c>
      <c r="D4254">
        <v>0</v>
      </c>
      <c r="E4254">
        <v>0</v>
      </c>
      <c r="F4254">
        <v>0</v>
      </c>
      <c r="G4254">
        <v>0</v>
      </c>
      <c r="H4254">
        <v>0</v>
      </c>
      <c r="I4254">
        <v>0</v>
      </c>
      <c r="J4254">
        <v>0</v>
      </c>
      <c r="K4254">
        <v>0</v>
      </c>
      <c r="L4254">
        <v>0</v>
      </c>
      <c r="M4254">
        <v>0</v>
      </c>
    </row>
    <row r="4255" spans="1:13">
      <c r="A4255" t="s">
        <v>54</v>
      </c>
      <c r="B4255" s="158">
        <v>46022</v>
      </c>
      <c r="C4255">
        <v>0</v>
      </c>
      <c r="D4255">
        <v>0</v>
      </c>
      <c r="E4255">
        <v>0</v>
      </c>
      <c r="F4255">
        <v>0</v>
      </c>
      <c r="G4255">
        <v>0</v>
      </c>
      <c r="H4255">
        <v>0</v>
      </c>
      <c r="I4255">
        <v>0</v>
      </c>
      <c r="J4255">
        <v>0</v>
      </c>
      <c r="K4255">
        <v>0</v>
      </c>
      <c r="L4255">
        <v>0</v>
      </c>
      <c r="M4255">
        <v>0</v>
      </c>
    </row>
    <row r="4256" spans="1:13">
      <c r="A4256" t="s">
        <v>55</v>
      </c>
      <c r="B4256" s="158" cm="1">
        <f t="array" ref="B4256:M4354">+'VIVIANA ANGARITA'!A5:L103</f>
        <v>45924</v>
      </c>
      <c r="C4256">
        <v>0</v>
      </c>
      <c r="D4256">
        <v>0</v>
      </c>
      <c r="E4256">
        <v>0</v>
      </c>
      <c r="F4256">
        <v>0</v>
      </c>
      <c r="G4256">
        <v>0</v>
      </c>
      <c r="H4256">
        <v>0</v>
      </c>
      <c r="I4256">
        <v>0</v>
      </c>
      <c r="J4256">
        <v>0</v>
      </c>
      <c r="K4256">
        <v>0</v>
      </c>
      <c r="L4256">
        <v>0</v>
      </c>
      <c r="M4256">
        <v>0</v>
      </c>
    </row>
    <row r="4257" spans="1:13">
      <c r="A4257" t="s">
        <v>55</v>
      </c>
      <c r="B4257" s="158">
        <v>45925</v>
      </c>
      <c r="C4257">
        <v>0</v>
      </c>
      <c r="D4257">
        <v>0</v>
      </c>
      <c r="E4257">
        <v>0</v>
      </c>
      <c r="F4257">
        <v>0</v>
      </c>
      <c r="G4257">
        <v>0</v>
      </c>
      <c r="H4257">
        <v>0</v>
      </c>
      <c r="I4257">
        <v>0</v>
      </c>
      <c r="J4257">
        <v>0</v>
      </c>
      <c r="K4257">
        <v>0</v>
      </c>
      <c r="L4257">
        <v>0</v>
      </c>
      <c r="M4257">
        <v>0</v>
      </c>
    </row>
    <row r="4258" spans="1:13">
      <c r="A4258" t="s">
        <v>55</v>
      </c>
      <c r="B4258" s="158">
        <v>45926</v>
      </c>
      <c r="C4258">
        <v>0</v>
      </c>
      <c r="D4258">
        <v>0</v>
      </c>
      <c r="E4258">
        <v>0</v>
      </c>
      <c r="F4258">
        <v>0</v>
      </c>
      <c r="G4258">
        <v>0</v>
      </c>
      <c r="H4258">
        <v>0</v>
      </c>
      <c r="I4258">
        <v>0</v>
      </c>
      <c r="J4258">
        <v>0</v>
      </c>
      <c r="K4258">
        <v>0</v>
      </c>
      <c r="L4258">
        <v>0</v>
      </c>
      <c r="M4258">
        <v>0</v>
      </c>
    </row>
    <row r="4259" spans="1:13">
      <c r="A4259" t="s">
        <v>55</v>
      </c>
      <c r="B4259" s="158">
        <v>45927</v>
      </c>
      <c r="C4259">
        <v>0</v>
      </c>
      <c r="D4259">
        <v>0</v>
      </c>
      <c r="E4259">
        <v>0</v>
      </c>
      <c r="F4259">
        <v>0</v>
      </c>
      <c r="G4259">
        <v>0</v>
      </c>
      <c r="H4259">
        <v>0</v>
      </c>
      <c r="I4259">
        <v>0</v>
      </c>
      <c r="J4259">
        <v>0</v>
      </c>
      <c r="K4259">
        <v>0</v>
      </c>
      <c r="L4259">
        <v>0</v>
      </c>
      <c r="M4259">
        <v>0</v>
      </c>
    </row>
    <row r="4260" spans="1:13">
      <c r="A4260" t="s">
        <v>55</v>
      </c>
      <c r="B4260" s="158">
        <v>45928</v>
      </c>
      <c r="C4260">
        <v>0</v>
      </c>
      <c r="D4260">
        <v>0</v>
      </c>
      <c r="E4260">
        <v>0</v>
      </c>
      <c r="F4260">
        <v>0</v>
      </c>
      <c r="G4260">
        <v>0</v>
      </c>
      <c r="H4260">
        <v>0</v>
      </c>
      <c r="I4260">
        <v>0</v>
      </c>
      <c r="J4260">
        <v>0</v>
      </c>
      <c r="K4260">
        <v>0</v>
      </c>
      <c r="L4260">
        <v>0</v>
      </c>
      <c r="M4260">
        <v>0</v>
      </c>
    </row>
    <row r="4261" spans="1:13">
      <c r="A4261" t="s">
        <v>55</v>
      </c>
      <c r="B4261" s="158">
        <v>45929</v>
      </c>
      <c r="C4261">
        <v>0</v>
      </c>
      <c r="D4261">
        <v>0</v>
      </c>
      <c r="E4261">
        <v>0</v>
      </c>
      <c r="F4261">
        <v>0</v>
      </c>
      <c r="G4261">
        <v>0</v>
      </c>
      <c r="H4261">
        <v>0</v>
      </c>
      <c r="I4261">
        <v>0</v>
      </c>
      <c r="J4261">
        <v>0</v>
      </c>
      <c r="K4261">
        <v>0</v>
      </c>
      <c r="L4261">
        <v>0</v>
      </c>
      <c r="M4261">
        <v>0</v>
      </c>
    </row>
    <row r="4262" spans="1:13">
      <c r="A4262" t="s">
        <v>55</v>
      </c>
      <c r="B4262" s="158">
        <v>45930</v>
      </c>
      <c r="C4262">
        <v>0</v>
      </c>
      <c r="D4262">
        <v>0</v>
      </c>
      <c r="E4262">
        <v>0</v>
      </c>
      <c r="F4262">
        <v>0</v>
      </c>
      <c r="G4262">
        <v>0</v>
      </c>
      <c r="H4262">
        <v>0</v>
      </c>
      <c r="I4262">
        <v>0</v>
      </c>
      <c r="J4262">
        <v>0</v>
      </c>
      <c r="K4262">
        <v>0</v>
      </c>
      <c r="L4262">
        <v>0</v>
      </c>
      <c r="M4262">
        <v>0</v>
      </c>
    </row>
    <row r="4263" spans="1:13">
      <c r="A4263" t="s">
        <v>55</v>
      </c>
      <c r="B4263" s="158">
        <v>45931</v>
      </c>
      <c r="C4263">
        <v>0</v>
      </c>
      <c r="D4263">
        <v>0</v>
      </c>
      <c r="E4263">
        <v>0</v>
      </c>
      <c r="F4263">
        <v>0</v>
      </c>
      <c r="G4263">
        <v>0</v>
      </c>
      <c r="H4263">
        <v>0</v>
      </c>
      <c r="I4263">
        <v>0</v>
      </c>
      <c r="J4263">
        <v>0</v>
      </c>
      <c r="K4263">
        <v>0</v>
      </c>
      <c r="L4263">
        <v>0</v>
      </c>
      <c r="M4263">
        <v>0</v>
      </c>
    </row>
    <row r="4264" spans="1:13">
      <c r="A4264" t="s">
        <v>55</v>
      </c>
      <c r="B4264" s="158">
        <v>45932</v>
      </c>
      <c r="C4264">
        <v>0</v>
      </c>
      <c r="D4264">
        <v>0</v>
      </c>
      <c r="E4264">
        <v>0</v>
      </c>
      <c r="F4264">
        <v>0</v>
      </c>
      <c r="G4264">
        <v>0</v>
      </c>
      <c r="H4264">
        <v>0</v>
      </c>
      <c r="I4264">
        <v>0</v>
      </c>
      <c r="J4264">
        <v>0</v>
      </c>
      <c r="K4264">
        <v>0</v>
      </c>
      <c r="L4264">
        <v>0</v>
      </c>
      <c r="M4264">
        <v>0</v>
      </c>
    </row>
    <row r="4265" spans="1:13">
      <c r="A4265" t="s">
        <v>55</v>
      </c>
      <c r="B4265" s="158">
        <v>45933</v>
      </c>
      <c r="C4265">
        <v>0</v>
      </c>
      <c r="D4265">
        <v>0</v>
      </c>
      <c r="E4265">
        <v>0</v>
      </c>
      <c r="F4265">
        <v>0</v>
      </c>
      <c r="G4265">
        <v>0</v>
      </c>
      <c r="H4265">
        <v>0</v>
      </c>
      <c r="I4265">
        <v>0</v>
      </c>
      <c r="J4265">
        <v>0</v>
      </c>
      <c r="K4265">
        <v>0</v>
      </c>
      <c r="L4265">
        <v>0</v>
      </c>
      <c r="M4265">
        <v>0</v>
      </c>
    </row>
    <row r="4266" spans="1:13">
      <c r="A4266" t="s">
        <v>55</v>
      </c>
      <c r="B4266" s="158">
        <v>45934</v>
      </c>
      <c r="C4266">
        <v>0</v>
      </c>
      <c r="D4266">
        <v>0</v>
      </c>
      <c r="E4266">
        <v>0</v>
      </c>
      <c r="F4266">
        <v>0</v>
      </c>
      <c r="G4266">
        <v>0</v>
      </c>
      <c r="H4266">
        <v>0</v>
      </c>
      <c r="I4266">
        <v>0</v>
      </c>
      <c r="J4266">
        <v>0</v>
      </c>
      <c r="K4266">
        <v>0</v>
      </c>
      <c r="L4266">
        <v>0</v>
      </c>
      <c r="M4266">
        <v>0</v>
      </c>
    </row>
    <row r="4267" spans="1:13">
      <c r="A4267" t="s">
        <v>55</v>
      </c>
      <c r="B4267" s="158">
        <v>45935</v>
      </c>
      <c r="C4267">
        <v>0</v>
      </c>
      <c r="D4267">
        <v>0</v>
      </c>
      <c r="E4267">
        <v>0</v>
      </c>
      <c r="F4267">
        <v>0</v>
      </c>
      <c r="G4267">
        <v>0</v>
      </c>
      <c r="H4267">
        <v>0</v>
      </c>
      <c r="I4267">
        <v>0</v>
      </c>
      <c r="J4267">
        <v>0</v>
      </c>
      <c r="K4267">
        <v>0</v>
      </c>
      <c r="L4267">
        <v>0</v>
      </c>
      <c r="M4267">
        <v>0</v>
      </c>
    </row>
    <row r="4268" spans="1:13">
      <c r="A4268" t="s">
        <v>55</v>
      </c>
      <c r="B4268" s="158">
        <v>45936</v>
      </c>
      <c r="C4268">
        <v>0</v>
      </c>
      <c r="D4268">
        <v>0</v>
      </c>
      <c r="E4268">
        <v>0</v>
      </c>
      <c r="F4268">
        <v>0</v>
      </c>
      <c r="G4268">
        <v>0</v>
      </c>
      <c r="H4268">
        <v>0</v>
      </c>
      <c r="I4268">
        <v>0</v>
      </c>
      <c r="J4268">
        <v>0</v>
      </c>
      <c r="K4268">
        <v>0</v>
      </c>
      <c r="L4268">
        <v>0</v>
      </c>
      <c r="M4268">
        <v>0</v>
      </c>
    </row>
    <row r="4269" spans="1:13">
      <c r="A4269" t="s">
        <v>55</v>
      </c>
      <c r="B4269" s="158">
        <v>45937</v>
      </c>
      <c r="C4269">
        <v>0</v>
      </c>
      <c r="D4269">
        <v>0</v>
      </c>
      <c r="E4269">
        <v>0</v>
      </c>
      <c r="F4269">
        <v>0</v>
      </c>
      <c r="G4269">
        <v>0</v>
      </c>
      <c r="H4269">
        <v>0</v>
      </c>
      <c r="I4269">
        <v>0</v>
      </c>
      <c r="J4269">
        <v>0</v>
      </c>
      <c r="K4269">
        <v>0</v>
      </c>
      <c r="L4269">
        <v>0</v>
      </c>
      <c r="M4269">
        <v>0</v>
      </c>
    </row>
    <row r="4270" spans="1:13">
      <c r="A4270" t="s">
        <v>55</v>
      </c>
      <c r="B4270" s="158">
        <v>45938</v>
      </c>
      <c r="C4270">
        <v>0</v>
      </c>
      <c r="D4270">
        <v>0</v>
      </c>
      <c r="E4270">
        <v>0</v>
      </c>
      <c r="F4270">
        <v>0</v>
      </c>
      <c r="G4270">
        <v>0</v>
      </c>
      <c r="H4270">
        <v>0</v>
      </c>
      <c r="I4270">
        <v>0</v>
      </c>
      <c r="J4270">
        <v>0</v>
      </c>
      <c r="K4270">
        <v>0</v>
      </c>
      <c r="L4270">
        <v>0</v>
      </c>
      <c r="M4270">
        <v>0</v>
      </c>
    </row>
    <row r="4271" spans="1:13">
      <c r="A4271" t="s">
        <v>55</v>
      </c>
      <c r="B4271" s="158">
        <v>45939</v>
      </c>
      <c r="C4271">
        <v>0</v>
      </c>
      <c r="D4271">
        <v>0</v>
      </c>
      <c r="E4271">
        <v>0</v>
      </c>
      <c r="F4271">
        <v>0</v>
      </c>
      <c r="G4271">
        <v>0</v>
      </c>
      <c r="H4271">
        <v>0</v>
      </c>
      <c r="I4271">
        <v>0</v>
      </c>
      <c r="J4271">
        <v>0</v>
      </c>
      <c r="K4271">
        <v>0</v>
      </c>
      <c r="L4271">
        <v>0</v>
      </c>
      <c r="M4271" t="str">
        <v>INGRESA PROYECTO MINDEF
CURVA DE APRENDIZAJE
PROCESO ORDENACION ALFABETICA
GAVETA 77</v>
      </c>
    </row>
    <row r="4272" spans="1:13">
      <c r="A4272" t="s">
        <v>55</v>
      </c>
      <c r="B4272" s="158">
        <v>45940</v>
      </c>
      <c r="C4272">
        <v>0</v>
      </c>
      <c r="D4272">
        <v>0</v>
      </c>
      <c r="E4272">
        <v>0</v>
      </c>
      <c r="F4272">
        <v>0</v>
      </c>
      <c r="G4272">
        <v>0</v>
      </c>
      <c r="H4272">
        <v>0</v>
      </c>
      <c r="I4272">
        <v>0</v>
      </c>
      <c r="J4272">
        <v>0</v>
      </c>
      <c r="K4272">
        <v>0</v>
      </c>
      <c r="L4272">
        <v>0</v>
      </c>
      <c r="M4272">
        <v>0</v>
      </c>
    </row>
    <row r="4273" spans="1:13">
      <c r="A4273" t="s">
        <v>55</v>
      </c>
      <c r="B4273" s="158">
        <v>45941</v>
      </c>
      <c r="C4273">
        <v>0</v>
      </c>
      <c r="D4273">
        <v>0</v>
      </c>
      <c r="E4273">
        <v>0</v>
      </c>
      <c r="F4273">
        <v>0</v>
      </c>
      <c r="G4273">
        <v>0</v>
      </c>
      <c r="H4273">
        <v>0</v>
      </c>
      <c r="I4273">
        <v>0</v>
      </c>
      <c r="J4273">
        <v>0</v>
      </c>
      <c r="K4273">
        <v>0</v>
      </c>
      <c r="L4273">
        <v>0</v>
      </c>
      <c r="M4273">
        <v>0</v>
      </c>
    </row>
    <row r="4274" spans="1:13">
      <c r="A4274" t="s">
        <v>55</v>
      </c>
      <c r="B4274" s="158">
        <v>45942</v>
      </c>
      <c r="C4274">
        <v>0</v>
      </c>
      <c r="D4274">
        <v>0</v>
      </c>
      <c r="E4274">
        <v>0</v>
      </c>
      <c r="F4274">
        <v>0</v>
      </c>
      <c r="G4274">
        <v>0</v>
      </c>
      <c r="H4274">
        <v>0</v>
      </c>
      <c r="I4274">
        <v>0</v>
      </c>
      <c r="J4274">
        <v>0</v>
      </c>
      <c r="K4274">
        <v>0</v>
      </c>
      <c r="L4274">
        <v>0</v>
      </c>
      <c r="M4274">
        <v>0</v>
      </c>
    </row>
    <row r="4275" spans="1:13">
      <c r="A4275" t="s">
        <v>55</v>
      </c>
      <c r="B4275" s="158">
        <v>45943</v>
      </c>
      <c r="C4275">
        <v>0</v>
      </c>
      <c r="D4275">
        <v>0</v>
      </c>
      <c r="E4275">
        <v>0</v>
      </c>
      <c r="F4275">
        <v>0</v>
      </c>
      <c r="G4275">
        <v>0</v>
      </c>
      <c r="H4275">
        <v>0</v>
      </c>
      <c r="I4275">
        <v>0</v>
      </c>
      <c r="J4275">
        <v>0</v>
      </c>
      <c r="K4275">
        <v>0</v>
      </c>
      <c r="L4275">
        <v>0</v>
      </c>
      <c r="M4275">
        <v>0</v>
      </c>
    </row>
    <row r="4276" spans="1:13">
      <c r="A4276" t="s">
        <v>55</v>
      </c>
      <c r="B4276" s="158">
        <v>45944</v>
      </c>
      <c r="C4276">
        <v>0</v>
      </c>
      <c r="D4276">
        <v>0</v>
      </c>
      <c r="E4276">
        <v>0</v>
      </c>
      <c r="F4276">
        <v>0</v>
      </c>
      <c r="G4276">
        <v>0</v>
      </c>
      <c r="H4276">
        <v>0</v>
      </c>
      <c r="I4276">
        <v>0</v>
      </c>
      <c r="J4276">
        <v>0</v>
      </c>
      <c r="K4276">
        <v>0</v>
      </c>
      <c r="L4276">
        <v>0</v>
      </c>
      <c r="M4276">
        <v>0</v>
      </c>
    </row>
    <row r="4277" spans="1:13">
      <c r="A4277" t="s">
        <v>55</v>
      </c>
      <c r="B4277" s="158">
        <v>45945</v>
      </c>
      <c r="C4277">
        <v>1</v>
      </c>
      <c r="D4277">
        <v>0</v>
      </c>
      <c r="E4277">
        <v>0</v>
      </c>
      <c r="F4277">
        <v>0</v>
      </c>
      <c r="G4277">
        <v>0</v>
      </c>
      <c r="H4277">
        <v>0</v>
      </c>
      <c r="I4277">
        <v>0</v>
      </c>
      <c r="J4277">
        <v>0</v>
      </c>
      <c r="K4277">
        <v>0</v>
      </c>
      <c r="L4277">
        <v>0</v>
      </c>
      <c r="M4277" t="str">
        <v>GAVETA 77</v>
      </c>
    </row>
    <row r="4278" spans="1:13">
      <c r="A4278" t="s">
        <v>55</v>
      </c>
      <c r="B4278" s="158">
        <v>45946</v>
      </c>
      <c r="C4278">
        <v>1</v>
      </c>
      <c r="D4278">
        <v>0</v>
      </c>
      <c r="E4278">
        <v>0</v>
      </c>
      <c r="F4278">
        <v>0</v>
      </c>
      <c r="G4278">
        <v>0</v>
      </c>
      <c r="H4278">
        <v>0</v>
      </c>
      <c r="I4278">
        <v>0</v>
      </c>
      <c r="J4278">
        <v>0</v>
      </c>
      <c r="K4278">
        <v>0</v>
      </c>
      <c r="L4278">
        <v>0</v>
      </c>
      <c r="M4278" t="str">
        <v>GAVETA 98</v>
      </c>
    </row>
    <row r="4279" spans="1:13">
      <c r="A4279" t="s">
        <v>55</v>
      </c>
      <c r="B4279" s="158">
        <v>45947</v>
      </c>
      <c r="C4279">
        <v>0</v>
      </c>
      <c r="D4279">
        <v>0</v>
      </c>
      <c r="E4279">
        <v>0</v>
      </c>
      <c r="F4279">
        <v>0</v>
      </c>
      <c r="G4279">
        <v>0</v>
      </c>
      <c r="H4279">
        <v>0</v>
      </c>
      <c r="I4279">
        <v>0</v>
      </c>
      <c r="J4279">
        <v>0</v>
      </c>
      <c r="K4279">
        <v>0</v>
      </c>
      <c r="L4279">
        <v>0</v>
      </c>
      <c r="M4279">
        <v>0</v>
      </c>
    </row>
    <row r="4280" spans="1:13">
      <c r="A4280" t="s">
        <v>55</v>
      </c>
      <c r="B4280" s="158">
        <v>45948</v>
      </c>
      <c r="C4280">
        <v>0</v>
      </c>
      <c r="D4280">
        <v>0</v>
      </c>
      <c r="E4280">
        <v>0</v>
      </c>
      <c r="F4280">
        <v>0</v>
      </c>
      <c r="G4280">
        <v>0</v>
      </c>
      <c r="H4280">
        <v>0</v>
      </c>
      <c r="I4280">
        <v>0</v>
      </c>
      <c r="J4280">
        <v>0</v>
      </c>
      <c r="K4280">
        <v>0</v>
      </c>
      <c r="L4280">
        <v>0</v>
      </c>
      <c r="M4280">
        <v>0</v>
      </c>
    </row>
    <row r="4281" spans="1:13">
      <c r="A4281" t="s">
        <v>55</v>
      </c>
      <c r="B4281" s="158">
        <v>45949</v>
      </c>
      <c r="C4281">
        <v>0</v>
      </c>
      <c r="D4281">
        <v>0</v>
      </c>
      <c r="E4281">
        <v>0</v>
      </c>
      <c r="F4281">
        <v>0</v>
      </c>
      <c r="G4281">
        <v>0</v>
      </c>
      <c r="H4281">
        <v>0</v>
      </c>
      <c r="I4281">
        <v>0</v>
      </c>
      <c r="J4281">
        <v>0</v>
      </c>
      <c r="K4281">
        <v>0</v>
      </c>
      <c r="L4281">
        <v>0</v>
      </c>
      <c r="M4281">
        <v>0</v>
      </c>
    </row>
    <row r="4282" spans="1:13">
      <c r="A4282" t="s">
        <v>55</v>
      </c>
      <c r="B4282" s="158">
        <v>45950</v>
      </c>
      <c r="C4282">
        <v>1</v>
      </c>
      <c r="D4282">
        <v>0</v>
      </c>
      <c r="E4282">
        <v>0</v>
      </c>
      <c r="F4282">
        <v>0</v>
      </c>
      <c r="G4282">
        <v>0</v>
      </c>
      <c r="H4282">
        <v>0</v>
      </c>
      <c r="I4282">
        <v>0</v>
      </c>
      <c r="J4282">
        <v>0</v>
      </c>
      <c r="K4282">
        <v>0</v>
      </c>
      <c r="L4282">
        <v>0</v>
      </c>
      <c r="M4282" t="str">
        <v xml:space="preserve">GAVETA 108
SE REALIZA SEGUIMIENTO CON CORTE AL DUA 20/10/2025 EVIDENCIANDO QUE PRESENTA UN SALDO PENDIENTE DE 3 GAVETAS EN EL PROCESO DE ORDENACION, EQUIVALENTES A 3 DIAS DE PRODUCCION </v>
      </c>
    </row>
    <row r="4283" spans="1:13">
      <c r="A4283" t="s">
        <v>55</v>
      </c>
      <c r="B4283" s="158">
        <v>45951</v>
      </c>
      <c r="C4283">
        <v>1</v>
      </c>
      <c r="D4283">
        <v>0</v>
      </c>
      <c r="E4283">
        <v>0</v>
      </c>
      <c r="F4283">
        <v>0</v>
      </c>
      <c r="G4283">
        <v>0</v>
      </c>
      <c r="H4283">
        <v>0</v>
      </c>
      <c r="I4283">
        <v>0</v>
      </c>
      <c r="J4283">
        <v>0</v>
      </c>
      <c r="K4283">
        <v>0</v>
      </c>
      <c r="L4283">
        <v>0</v>
      </c>
      <c r="M4283" t="str">
        <v>GAVETA 118</v>
      </c>
    </row>
    <row r="4284" spans="1:13">
      <c r="A4284" t="s">
        <v>55</v>
      </c>
      <c r="B4284" s="158">
        <v>45952</v>
      </c>
      <c r="C4284">
        <v>0</v>
      </c>
      <c r="D4284">
        <v>0</v>
      </c>
      <c r="E4284">
        <v>0</v>
      </c>
      <c r="F4284">
        <v>0</v>
      </c>
      <c r="G4284">
        <v>0</v>
      </c>
      <c r="H4284">
        <v>0</v>
      </c>
      <c r="I4284">
        <v>0</v>
      </c>
      <c r="J4284">
        <v>0</v>
      </c>
      <c r="K4284">
        <v>0</v>
      </c>
      <c r="L4284">
        <v>0</v>
      </c>
      <c r="M4284">
        <v>0</v>
      </c>
    </row>
    <row r="4285" spans="1:13">
      <c r="A4285" t="s">
        <v>55</v>
      </c>
      <c r="B4285" s="158">
        <v>45953</v>
      </c>
      <c r="C4285">
        <v>0</v>
      </c>
      <c r="D4285">
        <v>0</v>
      </c>
      <c r="E4285">
        <v>0</v>
      </c>
      <c r="F4285">
        <v>0</v>
      </c>
      <c r="G4285">
        <v>0</v>
      </c>
      <c r="H4285">
        <v>0</v>
      </c>
      <c r="I4285">
        <v>0</v>
      </c>
      <c r="J4285">
        <v>0</v>
      </c>
      <c r="K4285">
        <v>0</v>
      </c>
      <c r="L4285">
        <v>0</v>
      </c>
      <c r="M4285">
        <v>0</v>
      </c>
    </row>
    <row r="4286" spans="1:13">
      <c r="A4286" t="s">
        <v>55</v>
      </c>
      <c r="B4286" s="158">
        <v>45954</v>
      </c>
      <c r="C4286">
        <v>2</v>
      </c>
      <c r="D4286">
        <v>0</v>
      </c>
      <c r="E4286">
        <v>0</v>
      </c>
      <c r="F4286">
        <v>0</v>
      </c>
      <c r="G4286">
        <v>0</v>
      </c>
      <c r="H4286">
        <v>0</v>
      </c>
      <c r="I4286">
        <v>0</v>
      </c>
      <c r="J4286">
        <v>0</v>
      </c>
      <c r="K4286">
        <v>0</v>
      </c>
      <c r="L4286">
        <v>0</v>
      </c>
      <c r="M4286" t="str">
        <v>GAVETA 131 Y 13</v>
      </c>
    </row>
    <row r="4287" spans="1:13">
      <c r="A4287" t="s">
        <v>55</v>
      </c>
      <c r="B4287" s="158">
        <v>45955</v>
      </c>
      <c r="C4287">
        <v>0</v>
      </c>
      <c r="D4287">
        <v>0</v>
      </c>
      <c r="E4287">
        <v>0</v>
      </c>
      <c r="F4287">
        <v>0</v>
      </c>
      <c r="G4287">
        <v>0</v>
      </c>
      <c r="H4287">
        <v>0</v>
      </c>
      <c r="I4287">
        <v>0</v>
      </c>
      <c r="J4287">
        <v>0</v>
      </c>
      <c r="K4287">
        <v>0</v>
      </c>
      <c r="L4287">
        <v>0</v>
      </c>
      <c r="M4287">
        <v>0</v>
      </c>
    </row>
    <row r="4288" spans="1:13">
      <c r="A4288" t="s">
        <v>55</v>
      </c>
      <c r="B4288" s="158">
        <v>45956</v>
      </c>
      <c r="C4288">
        <v>0</v>
      </c>
      <c r="D4288">
        <v>0</v>
      </c>
      <c r="E4288">
        <v>0</v>
      </c>
      <c r="F4288">
        <v>0</v>
      </c>
      <c r="G4288">
        <v>0</v>
      </c>
      <c r="H4288">
        <v>0</v>
      </c>
      <c r="I4288">
        <v>0</v>
      </c>
      <c r="J4288">
        <v>0</v>
      </c>
      <c r="K4288">
        <v>0</v>
      </c>
      <c r="L4288">
        <v>0</v>
      </c>
      <c r="M4288">
        <v>0</v>
      </c>
    </row>
    <row r="4289" spans="1:13">
      <c r="A4289" t="s">
        <v>55</v>
      </c>
      <c r="B4289" s="158">
        <v>45957</v>
      </c>
      <c r="C4289">
        <v>1</v>
      </c>
      <c r="D4289">
        <v>0</v>
      </c>
      <c r="E4289">
        <v>0</v>
      </c>
      <c r="F4289">
        <v>0</v>
      </c>
      <c r="G4289">
        <v>0</v>
      </c>
      <c r="H4289">
        <v>0</v>
      </c>
      <c r="I4289">
        <v>0</v>
      </c>
      <c r="J4289">
        <v>0</v>
      </c>
      <c r="K4289">
        <v>0</v>
      </c>
      <c r="L4289">
        <v>0</v>
      </c>
      <c r="M4289" t="str">
        <v xml:space="preserve">GAVETA 27
SE REALIZA SEGUIMIENTO CON CORTE AL 24 DE OCTUBRE TOMANDO EL DIA DE PRODUCCION DEL 27 DE OCTUBRE PARA PASO DEL INFORME
EN ESE SENTIDO QUEDA AL DIA EN METAS DE PRODUCCION </v>
      </c>
    </row>
    <row r="4290" spans="1:13">
      <c r="A4290" t="s">
        <v>55</v>
      </c>
      <c r="B4290" s="158">
        <v>45958</v>
      </c>
      <c r="C4290">
        <v>0</v>
      </c>
      <c r="D4290">
        <v>0</v>
      </c>
      <c r="E4290">
        <v>0</v>
      </c>
      <c r="F4290">
        <v>0</v>
      </c>
      <c r="G4290">
        <v>0</v>
      </c>
      <c r="H4290">
        <v>0</v>
      </c>
      <c r="I4290">
        <v>0</v>
      </c>
      <c r="J4290">
        <v>0</v>
      </c>
      <c r="K4290">
        <v>0</v>
      </c>
      <c r="L4290">
        <v>0</v>
      </c>
      <c r="M4290">
        <v>0</v>
      </c>
    </row>
    <row r="4291" spans="1:13">
      <c r="A4291" t="s">
        <v>55</v>
      </c>
      <c r="B4291" s="158">
        <v>45959</v>
      </c>
      <c r="C4291">
        <v>1</v>
      </c>
      <c r="D4291">
        <v>0</v>
      </c>
      <c r="E4291">
        <v>0</v>
      </c>
      <c r="F4291">
        <v>0</v>
      </c>
      <c r="G4291">
        <v>0</v>
      </c>
      <c r="H4291">
        <v>0</v>
      </c>
      <c r="I4291">
        <v>0</v>
      </c>
      <c r="J4291">
        <v>0</v>
      </c>
      <c r="K4291">
        <v>0</v>
      </c>
      <c r="L4291">
        <v>0</v>
      </c>
      <c r="M4291" t="str">
        <v>GAVETA 36</v>
      </c>
    </row>
    <row r="4292" spans="1:13">
      <c r="A4292" t="s">
        <v>55</v>
      </c>
      <c r="B4292" s="158">
        <v>45960</v>
      </c>
      <c r="C4292">
        <v>0</v>
      </c>
      <c r="D4292">
        <v>0</v>
      </c>
      <c r="E4292">
        <v>0</v>
      </c>
      <c r="F4292">
        <v>0</v>
      </c>
      <c r="G4292">
        <v>0</v>
      </c>
      <c r="H4292">
        <v>0</v>
      </c>
      <c r="I4292">
        <v>0</v>
      </c>
      <c r="J4292">
        <v>0</v>
      </c>
      <c r="K4292">
        <v>0</v>
      </c>
      <c r="L4292">
        <v>0</v>
      </c>
      <c r="M4292">
        <v>0</v>
      </c>
    </row>
    <row r="4293" spans="1:13">
      <c r="A4293" t="s">
        <v>55</v>
      </c>
      <c r="B4293" s="158">
        <v>45961</v>
      </c>
      <c r="C4293">
        <v>1</v>
      </c>
      <c r="D4293">
        <v>0</v>
      </c>
      <c r="E4293">
        <v>0</v>
      </c>
      <c r="F4293">
        <v>0</v>
      </c>
      <c r="G4293">
        <v>0</v>
      </c>
      <c r="H4293">
        <v>0</v>
      </c>
      <c r="I4293">
        <v>0</v>
      </c>
      <c r="J4293">
        <v>0</v>
      </c>
      <c r="K4293">
        <v>0</v>
      </c>
      <c r="L4293">
        <v>0</v>
      </c>
      <c r="M4293" t="str">
        <v>GAVETA 47</v>
      </c>
    </row>
    <row r="4294" spans="1:13">
      <c r="A4294" t="s">
        <v>55</v>
      </c>
      <c r="B4294" s="158">
        <v>45962</v>
      </c>
      <c r="C4294">
        <v>0</v>
      </c>
      <c r="D4294">
        <v>0</v>
      </c>
      <c r="E4294">
        <v>0</v>
      </c>
      <c r="F4294">
        <v>0</v>
      </c>
      <c r="G4294">
        <v>0</v>
      </c>
      <c r="H4294">
        <v>0</v>
      </c>
      <c r="I4294">
        <v>0</v>
      </c>
      <c r="J4294">
        <v>0</v>
      </c>
      <c r="K4294">
        <v>0</v>
      </c>
      <c r="L4294">
        <v>0</v>
      </c>
      <c r="M4294">
        <v>0</v>
      </c>
    </row>
    <row r="4295" spans="1:13">
      <c r="A4295" t="s">
        <v>55</v>
      </c>
      <c r="B4295" s="158">
        <v>45963</v>
      </c>
      <c r="C4295">
        <v>0</v>
      </c>
      <c r="D4295">
        <v>0</v>
      </c>
      <c r="E4295">
        <v>0</v>
      </c>
      <c r="F4295">
        <v>0</v>
      </c>
      <c r="G4295">
        <v>0</v>
      </c>
      <c r="H4295">
        <v>0</v>
      </c>
      <c r="I4295">
        <v>0</v>
      </c>
      <c r="J4295">
        <v>0</v>
      </c>
      <c r="K4295">
        <v>0</v>
      </c>
      <c r="L4295">
        <v>0</v>
      </c>
      <c r="M4295">
        <v>0</v>
      </c>
    </row>
    <row r="4296" spans="1:13">
      <c r="A4296" t="s">
        <v>55</v>
      </c>
      <c r="B4296" s="158">
        <v>45964</v>
      </c>
      <c r="C4296">
        <v>0</v>
      </c>
      <c r="D4296">
        <v>0</v>
      </c>
      <c r="E4296">
        <v>0</v>
      </c>
      <c r="F4296">
        <v>0</v>
      </c>
      <c r="G4296">
        <v>0</v>
      </c>
      <c r="H4296">
        <v>0</v>
      </c>
      <c r="I4296">
        <v>0</v>
      </c>
      <c r="J4296">
        <v>0</v>
      </c>
      <c r="K4296">
        <v>0</v>
      </c>
      <c r="L4296">
        <v>0</v>
      </c>
      <c r="M4296">
        <v>0</v>
      </c>
    </row>
    <row r="4297" spans="1:13">
      <c r="A4297" t="s">
        <v>55</v>
      </c>
      <c r="B4297" s="158">
        <v>45965</v>
      </c>
      <c r="C4297">
        <v>0</v>
      </c>
      <c r="D4297">
        <v>0</v>
      </c>
      <c r="E4297">
        <v>0</v>
      </c>
      <c r="F4297">
        <v>0</v>
      </c>
      <c r="G4297">
        <v>0</v>
      </c>
      <c r="H4297">
        <v>0</v>
      </c>
      <c r="I4297">
        <v>0</v>
      </c>
      <c r="J4297">
        <v>0</v>
      </c>
      <c r="K4297">
        <v>0</v>
      </c>
      <c r="L4297">
        <v>0</v>
      </c>
      <c r="M4297">
        <v>0</v>
      </c>
    </row>
    <row r="4298" spans="1:13">
      <c r="A4298" t="s">
        <v>55</v>
      </c>
      <c r="B4298" s="158">
        <v>45966</v>
      </c>
      <c r="C4298">
        <v>0</v>
      </c>
      <c r="D4298">
        <v>0</v>
      </c>
      <c r="E4298">
        <v>0</v>
      </c>
      <c r="F4298">
        <v>0</v>
      </c>
      <c r="G4298">
        <v>0</v>
      </c>
      <c r="H4298">
        <v>0</v>
      </c>
      <c r="I4298">
        <v>0</v>
      </c>
      <c r="J4298">
        <v>0</v>
      </c>
      <c r="K4298">
        <v>0</v>
      </c>
      <c r="L4298">
        <v>0</v>
      </c>
      <c r="M4298">
        <v>0</v>
      </c>
    </row>
    <row r="4299" spans="1:13">
      <c r="A4299" t="s">
        <v>55</v>
      </c>
      <c r="B4299" s="158">
        <v>45967</v>
      </c>
      <c r="C4299">
        <v>0</v>
      </c>
      <c r="D4299">
        <v>0</v>
      </c>
      <c r="E4299">
        <v>0</v>
      </c>
      <c r="F4299">
        <v>0</v>
      </c>
      <c r="G4299">
        <v>0</v>
      </c>
      <c r="H4299">
        <v>0</v>
      </c>
      <c r="I4299">
        <v>0</v>
      </c>
      <c r="J4299">
        <v>0</v>
      </c>
      <c r="K4299">
        <v>0</v>
      </c>
      <c r="L4299">
        <v>0</v>
      </c>
      <c r="M4299">
        <v>0</v>
      </c>
    </row>
    <row r="4300" spans="1:13">
      <c r="A4300" t="s">
        <v>55</v>
      </c>
      <c r="B4300" s="158">
        <v>45968</v>
      </c>
      <c r="C4300">
        <v>0</v>
      </c>
      <c r="D4300">
        <v>0</v>
      </c>
      <c r="E4300">
        <v>0</v>
      </c>
      <c r="F4300">
        <v>0</v>
      </c>
      <c r="G4300">
        <v>0</v>
      </c>
      <c r="H4300">
        <v>0</v>
      </c>
      <c r="I4300">
        <v>0</v>
      </c>
      <c r="J4300">
        <v>0</v>
      </c>
      <c r="K4300">
        <v>0</v>
      </c>
      <c r="L4300">
        <v>0</v>
      </c>
      <c r="M4300">
        <v>0</v>
      </c>
    </row>
    <row r="4301" spans="1:13">
      <c r="A4301" t="s">
        <v>55</v>
      </c>
      <c r="B4301" s="158">
        <v>45969</v>
      </c>
      <c r="C4301">
        <v>0</v>
      </c>
      <c r="D4301">
        <v>0</v>
      </c>
      <c r="E4301">
        <v>0</v>
      </c>
      <c r="F4301">
        <v>0</v>
      </c>
      <c r="G4301">
        <v>0</v>
      </c>
      <c r="H4301">
        <v>0</v>
      </c>
      <c r="I4301">
        <v>0</v>
      </c>
      <c r="J4301">
        <v>0</v>
      </c>
      <c r="K4301">
        <v>0</v>
      </c>
      <c r="L4301">
        <v>0</v>
      </c>
      <c r="M4301">
        <v>0</v>
      </c>
    </row>
    <row r="4302" spans="1:13">
      <c r="A4302" t="s">
        <v>55</v>
      </c>
      <c r="B4302" s="158">
        <v>45970</v>
      </c>
      <c r="C4302">
        <v>0</v>
      </c>
      <c r="D4302">
        <v>0</v>
      </c>
      <c r="E4302">
        <v>0</v>
      </c>
      <c r="F4302">
        <v>0</v>
      </c>
      <c r="G4302">
        <v>0</v>
      </c>
      <c r="H4302">
        <v>0</v>
      </c>
      <c r="I4302">
        <v>0</v>
      </c>
      <c r="J4302">
        <v>0</v>
      </c>
      <c r="K4302">
        <v>0</v>
      </c>
      <c r="L4302">
        <v>0</v>
      </c>
      <c r="M4302">
        <v>0</v>
      </c>
    </row>
    <row r="4303" spans="1:13">
      <c r="A4303" t="s">
        <v>55</v>
      </c>
      <c r="B4303" s="158">
        <v>45971</v>
      </c>
      <c r="C4303">
        <v>0</v>
      </c>
      <c r="D4303">
        <v>0</v>
      </c>
      <c r="E4303">
        <v>0</v>
      </c>
      <c r="F4303">
        <v>0</v>
      </c>
      <c r="G4303">
        <v>0</v>
      </c>
      <c r="H4303">
        <v>0</v>
      </c>
      <c r="I4303">
        <v>0</v>
      </c>
      <c r="J4303">
        <v>0</v>
      </c>
      <c r="K4303">
        <v>0</v>
      </c>
      <c r="L4303">
        <v>0</v>
      </c>
      <c r="M4303">
        <v>0</v>
      </c>
    </row>
    <row r="4304" spans="1:13">
      <c r="A4304" t="s">
        <v>55</v>
      </c>
      <c r="B4304" s="158">
        <v>45972</v>
      </c>
      <c r="C4304">
        <v>0</v>
      </c>
      <c r="D4304">
        <v>0</v>
      </c>
      <c r="E4304">
        <v>0</v>
      </c>
      <c r="F4304">
        <v>0</v>
      </c>
      <c r="G4304">
        <v>0</v>
      </c>
      <c r="H4304">
        <v>0</v>
      </c>
      <c r="I4304">
        <v>0</v>
      </c>
      <c r="J4304">
        <v>0</v>
      </c>
      <c r="K4304">
        <v>0</v>
      </c>
      <c r="L4304">
        <v>0</v>
      </c>
      <c r="M4304">
        <v>0</v>
      </c>
    </row>
    <row r="4305" spans="1:13">
      <c r="A4305" t="s">
        <v>55</v>
      </c>
      <c r="B4305" s="158">
        <v>45973</v>
      </c>
      <c r="C4305">
        <v>0</v>
      </c>
      <c r="D4305">
        <v>0</v>
      </c>
      <c r="E4305">
        <v>0</v>
      </c>
      <c r="F4305">
        <v>0</v>
      </c>
      <c r="G4305">
        <v>0</v>
      </c>
      <c r="H4305">
        <v>0</v>
      </c>
      <c r="I4305">
        <v>0</v>
      </c>
      <c r="J4305">
        <v>0</v>
      </c>
      <c r="K4305">
        <v>0</v>
      </c>
      <c r="L4305">
        <v>0</v>
      </c>
      <c r="M4305">
        <v>0</v>
      </c>
    </row>
    <row r="4306" spans="1:13">
      <c r="A4306" t="s">
        <v>55</v>
      </c>
      <c r="B4306" s="158">
        <v>45974</v>
      </c>
      <c r="C4306">
        <v>0</v>
      </c>
      <c r="D4306">
        <v>0</v>
      </c>
      <c r="E4306">
        <v>0</v>
      </c>
      <c r="F4306">
        <v>0</v>
      </c>
      <c r="G4306">
        <v>0</v>
      </c>
      <c r="H4306">
        <v>0</v>
      </c>
      <c r="I4306">
        <v>0</v>
      </c>
      <c r="J4306">
        <v>0</v>
      </c>
      <c r="K4306">
        <v>0</v>
      </c>
      <c r="L4306">
        <v>0</v>
      </c>
      <c r="M4306">
        <v>0</v>
      </c>
    </row>
    <row r="4307" spans="1:13">
      <c r="A4307" t="s">
        <v>55</v>
      </c>
      <c r="B4307" s="158">
        <v>45975</v>
      </c>
      <c r="C4307">
        <v>0</v>
      </c>
      <c r="D4307">
        <v>0</v>
      </c>
      <c r="E4307">
        <v>0</v>
      </c>
      <c r="F4307">
        <v>0</v>
      </c>
      <c r="G4307">
        <v>0</v>
      </c>
      <c r="H4307">
        <v>0</v>
      </c>
      <c r="I4307">
        <v>0</v>
      </c>
      <c r="J4307">
        <v>0</v>
      </c>
      <c r="K4307">
        <v>0</v>
      </c>
      <c r="L4307">
        <v>0</v>
      </c>
      <c r="M4307">
        <v>0</v>
      </c>
    </row>
    <row r="4308" spans="1:13">
      <c r="A4308" t="s">
        <v>55</v>
      </c>
      <c r="B4308" s="158">
        <v>45976</v>
      </c>
      <c r="C4308">
        <v>0</v>
      </c>
      <c r="D4308">
        <v>0</v>
      </c>
      <c r="E4308">
        <v>0</v>
      </c>
      <c r="F4308">
        <v>0</v>
      </c>
      <c r="G4308">
        <v>0</v>
      </c>
      <c r="H4308">
        <v>0</v>
      </c>
      <c r="I4308">
        <v>0</v>
      </c>
      <c r="J4308">
        <v>0</v>
      </c>
      <c r="K4308">
        <v>0</v>
      </c>
      <c r="L4308">
        <v>0</v>
      </c>
      <c r="M4308">
        <v>0</v>
      </c>
    </row>
    <row r="4309" spans="1:13">
      <c r="A4309" t="s">
        <v>55</v>
      </c>
      <c r="B4309" s="158">
        <v>45977</v>
      </c>
      <c r="C4309">
        <v>0</v>
      </c>
      <c r="D4309">
        <v>0</v>
      </c>
      <c r="E4309">
        <v>0</v>
      </c>
      <c r="F4309">
        <v>0</v>
      </c>
      <c r="G4309">
        <v>0</v>
      </c>
      <c r="H4309">
        <v>0</v>
      </c>
      <c r="I4309">
        <v>0</v>
      </c>
      <c r="J4309">
        <v>0</v>
      </c>
      <c r="K4309">
        <v>0</v>
      </c>
      <c r="L4309">
        <v>0</v>
      </c>
      <c r="M4309">
        <v>0</v>
      </c>
    </row>
    <row r="4310" spans="1:13">
      <c r="A4310" t="s">
        <v>55</v>
      </c>
      <c r="B4310" s="158">
        <v>45978</v>
      </c>
      <c r="C4310">
        <v>0</v>
      </c>
      <c r="D4310">
        <v>0</v>
      </c>
      <c r="E4310">
        <v>0</v>
      </c>
      <c r="F4310">
        <v>0</v>
      </c>
      <c r="G4310">
        <v>0</v>
      </c>
      <c r="H4310">
        <v>0</v>
      </c>
      <c r="I4310">
        <v>0</v>
      </c>
      <c r="J4310">
        <v>0</v>
      </c>
      <c r="K4310">
        <v>0</v>
      </c>
      <c r="L4310">
        <v>0</v>
      </c>
      <c r="M4310">
        <v>0</v>
      </c>
    </row>
    <row r="4311" spans="1:13">
      <c r="A4311" t="s">
        <v>55</v>
      </c>
      <c r="B4311" s="158">
        <v>45979</v>
      </c>
      <c r="C4311">
        <v>0</v>
      </c>
      <c r="D4311">
        <v>0</v>
      </c>
      <c r="E4311">
        <v>0</v>
      </c>
      <c r="F4311">
        <v>0</v>
      </c>
      <c r="G4311">
        <v>0</v>
      </c>
      <c r="H4311">
        <v>0</v>
      </c>
      <c r="I4311">
        <v>0</v>
      </c>
      <c r="J4311">
        <v>0</v>
      </c>
      <c r="K4311">
        <v>0</v>
      </c>
      <c r="L4311">
        <v>0</v>
      </c>
      <c r="M4311">
        <v>0</v>
      </c>
    </row>
    <row r="4312" spans="1:13">
      <c r="A4312" t="s">
        <v>55</v>
      </c>
      <c r="B4312" s="158">
        <v>45980</v>
      </c>
      <c r="C4312">
        <v>0</v>
      </c>
      <c r="D4312">
        <v>0</v>
      </c>
      <c r="E4312">
        <v>0</v>
      </c>
      <c r="F4312">
        <v>0</v>
      </c>
      <c r="G4312">
        <v>0</v>
      </c>
      <c r="H4312">
        <v>0</v>
      </c>
      <c r="I4312">
        <v>0</v>
      </c>
      <c r="J4312">
        <v>0</v>
      </c>
      <c r="K4312">
        <v>0</v>
      </c>
      <c r="L4312">
        <v>0</v>
      </c>
      <c r="M4312">
        <v>0</v>
      </c>
    </row>
    <row r="4313" spans="1:13">
      <c r="A4313" t="s">
        <v>55</v>
      </c>
      <c r="B4313" s="158">
        <v>45981</v>
      </c>
      <c r="C4313">
        <v>0</v>
      </c>
      <c r="D4313">
        <v>0</v>
      </c>
      <c r="E4313">
        <v>0</v>
      </c>
      <c r="F4313">
        <v>0</v>
      </c>
      <c r="G4313">
        <v>0</v>
      </c>
      <c r="H4313">
        <v>0</v>
      </c>
      <c r="I4313">
        <v>0</v>
      </c>
      <c r="J4313">
        <v>0</v>
      </c>
      <c r="K4313">
        <v>0</v>
      </c>
      <c r="L4313">
        <v>0</v>
      </c>
      <c r="M4313">
        <v>0</v>
      </c>
    </row>
    <row r="4314" spans="1:13">
      <c r="A4314" t="s">
        <v>55</v>
      </c>
      <c r="B4314" s="158">
        <v>45982</v>
      </c>
      <c r="C4314">
        <v>0</v>
      </c>
      <c r="D4314">
        <v>0</v>
      </c>
      <c r="E4314">
        <v>0</v>
      </c>
      <c r="F4314">
        <v>0</v>
      </c>
      <c r="G4314">
        <v>0</v>
      </c>
      <c r="H4314">
        <v>0</v>
      </c>
      <c r="I4314">
        <v>0</v>
      </c>
      <c r="J4314">
        <v>0</v>
      </c>
      <c r="K4314">
        <v>0</v>
      </c>
      <c r="L4314">
        <v>0</v>
      </c>
      <c r="M4314">
        <v>0</v>
      </c>
    </row>
    <row r="4315" spans="1:13">
      <c r="A4315" t="s">
        <v>55</v>
      </c>
      <c r="B4315" s="158">
        <v>45983</v>
      </c>
      <c r="C4315">
        <v>0</v>
      </c>
      <c r="D4315">
        <v>0</v>
      </c>
      <c r="E4315">
        <v>0</v>
      </c>
      <c r="F4315">
        <v>0</v>
      </c>
      <c r="G4315">
        <v>0</v>
      </c>
      <c r="H4315">
        <v>0</v>
      </c>
      <c r="I4315">
        <v>0</v>
      </c>
      <c r="J4315">
        <v>0</v>
      </c>
      <c r="K4315">
        <v>0</v>
      </c>
      <c r="L4315">
        <v>0</v>
      </c>
      <c r="M4315">
        <v>0</v>
      </c>
    </row>
    <row r="4316" spans="1:13">
      <c r="A4316" t="s">
        <v>55</v>
      </c>
      <c r="B4316" s="158">
        <v>45984</v>
      </c>
      <c r="C4316">
        <v>0</v>
      </c>
      <c r="D4316">
        <v>0</v>
      </c>
      <c r="E4316">
        <v>0</v>
      </c>
      <c r="F4316">
        <v>0</v>
      </c>
      <c r="G4316">
        <v>0</v>
      </c>
      <c r="H4316">
        <v>0</v>
      </c>
      <c r="I4316">
        <v>0</v>
      </c>
      <c r="J4316">
        <v>0</v>
      </c>
      <c r="K4316">
        <v>0</v>
      </c>
      <c r="L4316">
        <v>0</v>
      </c>
      <c r="M4316">
        <v>0</v>
      </c>
    </row>
    <row r="4317" spans="1:13">
      <c r="A4317" t="s">
        <v>55</v>
      </c>
      <c r="B4317" s="158">
        <v>45985</v>
      </c>
      <c r="C4317">
        <v>0</v>
      </c>
      <c r="D4317">
        <v>0</v>
      </c>
      <c r="E4317">
        <v>0</v>
      </c>
      <c r="F4317">
        <v>0</v>
      </c>
      <c r="G4317">
        <v>0</v>
      </c>
      <c r="H4317">
        <v>0</v>
      </c>
      <c r="I4317">
        <v>0</v>
      </c>
      <c r="J4317">
        <v>0</v>
      </c>
      <c r="K4317">
        <v>0</v>
      </c>
      <c r="L4317">
        <v>0</v>
      </c>
      <c r="M4317">
        <v>0</v>
      </c>
    </row>
    <row r="4318" spans="1:13">
      <c r="A4318" t="s">
        <v>55</v>
      </c>
      <c r="B4318" s="158">
        <v>45986</v>
      </c>
      <c r="C4318">
        <v>0</v>
      </c>
      <c r="D4318">
        <v>0</v>
      </c>
      <c r="E4318">
        <v>0</v>
      </c>
      <c r="F4318">
        <v>0</v>
      </c>
      <c r="G4318">
        <v>0</v>
      </c>
      <c r="H4318">
        <v>0</v>
      </c>
      <c r="I4318">
        <v>0</v>
      </c>
      <c r="J4318">
        <v>0</v>
      </c>
      <c r="K4318">
        <v>0</v>
      </c>
      <c r="L4318">
        <v>0</v>
      </c>
      <c r="M4318">
        <v>0</v>
      </c>
    </row>
    <row r="4319" spans="1:13">
      <c r="A4319" t="s">
        <v>55</v>
      </c>
      <c r="B4319" s="158">
        <v>45987</v>
      </c>
      <c r="C4319">
        <v>0</v>
      </c>
      <c r="D4319">
        <v>0</v>
      </c>
      <c r="E4319">
        <v>0</v>
      </c>
      <c r="F4319">
        <v>0</v>
      </c>
      <c r="G4319">
        <v>0</v>
      </c>
      <c r="H4319">
        <v>0</v>
      </c>
      <c r="I4319">
        <v>0</v>
      </c>
      <c r="J4319">
        <v>0</v>
      </c>
      <c r="K4319">
        <v>0</v>
      </c>
      <c r="L4319">
        <v>0</v>
      </c>
      <c r="M4319">
        <v>0</v>
      </c>
    </row>
    <row r="4320" spans="1:13">
      <c r="A4320" t="s">
        <v>55</v>
      </c>
      <c r="B4320" s="158">
        <v>45988</v>
      </c>
      <c r="C4320">
        <v>0</v>
      </c>
      <c r="D4320">
        <v>0</v>
      </c>
      <c r="E4320">
        <v>0</v>
      </c>
      <c r="F4320">
        <v>0</v>
      </c>
      <c r="G4320">
        <v>0</v>
      </c>
      <c r="H4320">
        <v>0</v>
      </c>
      <c r="I4320">
        <v>0</v>
      </c>
      <c r="J4320">
        <v>0</v>
      </c>
      <c r="K4320">
        <v>0</v>
      </c>
      <c r="L4320">
        <v>0</v>
      </c>
      <c r="M4320">
        <v>0</v>
      </c>
    </row>
    <row r="4321" spans="1:13">
      <c r="A4321" t="s">
        <v>55</v>
      </c>
      <c r="B4321" s="158">
        <v>45989</v>
      </c>
      <c r="C4321">
        <v>0</v>
      </c>
      <c r="D4321">
        <v>0</v>
      </c>
      <c r="E4321">
        <v>0</v>
      </c>
      <c r="F4321">
        <v>0</v>
      </c>
      <c r="G4321">
        <v>0</v>
      </c>
      <c r="H4321">
        <v>0</v>
      </c>
      <c r="I4321">
        <v>0</v>
      </c>
      <c r="J4321">
        <v>0</v>
      </c>
      <c r="K4321">
        <v>0</v>
      </c>
      <c r="L4321">
        <v>0</v>
      </c>
      <c r="M4321">
        <v>0</v>
      </c>
    </row>
    <row r="4322" spans="1:13">
      <c r="A4322" t="s">
        <v>55</v>
      </c>
      <c r="B4322" s="158">
        <v>45990</v>
      </c>
      <c r="C4322">
        <v>0</v>
      </c>
      <c r="D4322">
        <v>0</v>
      </c>
      <c r="E4322">
        <v>0</v>
      </c>
      <c r="F4322">
        <v>0</v>
      </c>
      <c r="G4322">
        <v>0</v>
      </c>
      <c r="H4322">
        <v>0</v>
      </c>
      <c r="I4322">
        <v>0</v>
      </c>
      <c r="J4322">
        <v>0</v>
      </c>
      <c r="K4322">
        <v>0</v>
      </c>
      <c r="L4322">
        <v>0</v>
      </c>
      <c r="M4322">
        <v>0</v>
      </c>
    </row>
    <row r="4323" spans="1:13">
      <c r="A4323" t="s">
        <v>55</v>
      </c>
      <c r="B4323" s="158">
        <v>45991</v>
      </c>
      <c r="C4323">
        <v>0</v>
      </c>
      <c r="D4323">
        <v>0</v>
      </c>
      <c r="E4323">
        <v>0</v>
      </c>
      <c r="F4323">
        <v>0</v>
      </c>
      <c r="G4323">
        <v>0</v>
      </c>
      <c r="H4323">
        <v>0</v>
      </c>
      <c r="I4323">
        <v>0</v>
      </c>
      <c r="J4323">
        <v>0</v>
      </c>
      <c r="K4323">
        <v>0</v>
      </c>
      <c r="L4323">
        <v>0</v>
      </c>
      <c r="M4323">
        <v>0</v>
      </c>
    </row>
    <row r="4324" spans="1:13">
      <c r="A4324" t="s">
        <v>55</v>
      </c>
      <c r="B4324" s="158">
        <v>45992</v>
      </c>
      <c r="C4324">
        <v>0</v>
      </c>
      <c r="D4324">
        <v>0</v>
      </c>
      <c r="E4324">
        <v>0</v>
      </c>
      <c r="F4324">
        <v>0</v>
      </c>
      <c r="G4324">
        <v>0</v>
      </c>
      <c r="H4324">
        <v>0</v>
      </c>
      <c r="I4324">
        <v>0</v>
      </c>
      <c r="J4324">
        <v>0</v>
      </c>
      <c r="K4324">
        <v>0</v>
      </c>
      <c r="L4324">
        <v>0</v>
      </c>
      <c r="M4324">
        <v>0</v>
      </c>
    </row>
    <row r="4325" spans="1:13">
      <c r="A4325" t="s">
        <v>55</v>
      </c>
      <c r="B4325" s="158">
        <v>45993</v>
      </c>
      <c r="C4325">
        <v>0</v>
      </c>
      <c r="D4325">
        <v>0</v>
      </c>
      <c r="E4325">
        <v>0</v>
      </c>
      <c r="F4325">
        <v>0</v>
      </c>
      <c r="G4325">
        <v>0</v>
      </c>
      <c r="H4325">
        <v>0</v>
      </c>
      <c r="I4325">
        <v>0</v>
      </c>
      <c r="J4325">
        <v>0</v>
      </c>
      <c r="K4325">
        <v>0</v>
      </c>
      <c r="L4325">
        <v>0</v>
      </c>
      <c r="M4325">
        <v>0</v>
      </c>
    </row>
    <row r="4326" spans="1:13">
      <c r="A4326" t="s">
        <v>55</v>
      </c>
      <c r="B4326" s="158">
        <v>45994</v>
      </c>
      <c r="C4326">
        <v>0</v>
      </c>
      <c r="D4326">
        <v>0</v>
      </c>
      <c r="E4326">
        <v>0</v>
      </c>
      <c r="F4326">
        <v>0</v>
      </c>
      <c r="G4326">
        <v>0</v>
      </c>
      <c r="H4326">
        <v>0</v>
      </c>
      <c r="I4326">
        <v>0</v>
      </c>
      <c r="J4326">
        <v>0</v>
      </c>
      <c r="K4326">
        <v>0</v>
      </c>
      <c r="L4326">
        <v>0</v>
      </c>
      <c r="M4326">
        <v>0</v>
      </c>
    </row>
    <row r="4327" spans="1:13">
      <c r="A4327" t="s">
        <v>55</v>
      </c>
      <c r="B4327" s="158">
        <v>45995</v>
      </c>
      <c r="C4327">
        <v>0</v>
      </c>
      <c r="D4327">
        <v>0</v>
      </c>
      <c r="E4327">
        <v>0</v>
      </c>
      <c r="F4327">
        <v>0</v>
      </c>
      <c r="G4327">
        <v>0</v>
      </c>
      <c r="H4327">
        <v>0</v>
      </c>
      <c r="I4327">
        <v>0</v>
      </c>
      <c r="J4327">
        <v>0</v>
      </c>
      <c r="K4327">
        <v>0</v>
      </c>
      <c r="L4327">
        <v>0</v>
      </c>
      <c r="M4327">
        <v>0</v>
      </c>
    </row>
    <row r="4328" spans="1:13">
      <c r="A4328" t="s">
        <v>55</v>
      </c>
      <c r="B4328" s="158">
        <v>45996</v>
      </c>
      <c r="C4328">
        <v>0</v>
      </c>
      <c r="D4328">
        <v>0</v>
      </c>
      <c r="E4328">
        <v>0</v>
      </c>
      <c r="F4328">
        <v>0</v>
      </c>
      <c r="G4328">
        <v>0</v>
      </c>
      <c r="H4328">
        <v>0</v>
      </c>
      <c r="I4328">
        <v>0</v>
      </c>
      <c r="J4328">
        <v>0</v>
      </c>
      <c r="K4328">
        <v>0</v>
      </c>
      <c r="L4328">
        <v>0</v>
      </c>
      <c r="M4328">
        <v>0</v>
      </c>
    </row>
    <row r="4329" spans="1:13">
      <c r="A4329" t="s">
        <v>55</v>
      </c>
      <c r="B4329" s="158">
        <v>45997</v>
      </c>
      <c r="C4329">
        <v>0</v>
      </c>
      <c r="D4329">
        <v>0</v>
      </c>
      <c r="E4329">
        <v>0</v>
      </c>
      <c r="F4329">
        <v>0</v>
      </c>
      <c r="G4329">
        <v>0</v>
      </c>
      <c r="H4329">
        <v>0</v>
      </c>
      <c r="I4329">
        <v>0</v>
      </c>
      <c r="J4329">
        <v>0</v>
      </c>
      <c r="K4329">
        <v>0</v>
      </c>
      <c r="L4329">
        <v>0</v>
      </c>
      <c r="M4329">
        <v>0</v>
      </c>
    </row>
    <row r="4330" spans="1:13">
      <c r="A4330" t="s">
        <v>55</v>
      </c>
      <c r="B4330" s="158">
        <v>45998</v>
      </c>
      <c r="C4330">
        <v>0</v>
      </c>
      <c r="D4330">
        <v>0</v>
      </c>
      <c r="E4330">
        <v>0</v>
      </c>
      <c r="F4330">
        <v>0</v>
      </c>
      <c r="G4330">
        <v>0</v>
      </c>
      <c r="H4330">
        <v>0</v>
      </c>
      <c r="I4330">
        <v>0</v>
      </c>
      <c r="J4330">
        <v>0</v>
      </c>
      <c r="K4330">
        <v>0</v>
      </c>
      <c r="L4330">
        <v>0</v>
      </c>
      <c r="M4330">
        <v>0</v>
      </c>
    </row>
    <row r="4331" spans="1:13">
      <c r="A4331" t="s">
        <v>55</v>
      </c>
      <c r="B4331" s="158">
        <v>45999</v>
      </c>
      <c r="C4331">
        <v>0</v>
      </c>
      <c r="D4331">
        <v>0</v>
      </c>
      <c r="E4331">
        <v>0</v>
      </c>
      <c r="F4331">
        <v>0</v>
      </c>
      <c r="G4331">
        <v>0</v>
      </c>
      <c r="H4331">
        <v>0</v>
      </c>
      <c r="I4331">
        <v>0</v>
      </c>
      <c r="J4331">
        <v>0</v>
      </c>
      <c r="K4331">
        <v>0</v>
      </c>
      <c r="L4331">
        <v>0</v>
      </c>
      <c r="M4331">
        <v>0</v>
      </c>
    </row>
    <row r="4332" spans="1:13">
      <c r="A4332" t="s">
        <v>55</v>
      </c>
      <c r="B4332" s="158">
        <v>46000</v>
      </c>
      <c r="C4332">
        <v>0</v>
      </c>
      <c r="D4332">
        <v>0</v>
      </c>
      <c r="E4332">
        <v>0</v>
      </c>
      <c r="F4332">
        <v>0</v>
      </c>
      <c r="G4332">
        <v>0</v>
      </c>
      <c r="H4332">
        <v>0</v>
      </c>
      <c r="I4332">
        <v>0</v>
      </c>
      <c r="J4332">
        <v>0</v>
      </c>
      <c r="K4332">
        <v>0</v>
      </c>
      <c r="L4332">
        <v>0</v>
      </c>
      <c r="M4332">
        <v>0</v>
      </c>
    </row>
    <row r="4333" spans="1:13">
      <c r="A4333" t="s">
        <v>55</v>
      </c>
      <c r="B4333" s="158">
        <v>46001</v>
      </c>
      <c r="C4333">
        <v>0</v>
      </c>
      <c r="D4333">
        <v>0</v>
      </c>
      <c r="E4333">
        <v>0</v>
      </c>
      <c r="F4333">
        <v>0</v>
      </c>
      <c r="G4333">
        <v>0</v>
      </c>
      <c r="H4333">
        <v>0</v>
      </c>
      <c r="I4333">
        <v>0</v>
      </c>
      <c r="J4333">
        <v>0</v>
      </c>
      <c r="K4333">
        <v>0</v>
      </c>
      <c r="L4333">
        <v>0</v>
      </c>
      <c r="M4333">
        <v>0</v>
      </c>
    </row>
    <row r="4334" spans="1:13">
      <c r="A4334" t="s">
        <v>55</v>
      </c>
      <c r="B4334" s="158">
        <v>46002</v>
      </c>
      <c r="C4334">
        <v>0</v>
      </c>
      <c r="D4334">
        <v>0</v>
      </c>
      <c r="E4334">
        <v>0</v>
      </c>
      <c r="F4334">
        <v>0</v>
      </c>
      <c r="G4334">
        <v>0</v>
      </c>
      <c r="H4334">
        <v>0</v>
      </c>
      <c r="I4334">
        <v>0</v>
      </c>
      <c r="J4334">
        <v>0</v>
      </c>
      <c r="K4334">
        <v>0</v>
      </c>
      <c r="L4334">
        <v>0</v>
      </c>
      <c r="M4334">
        <v>0</v>
      </c>
    </row>
    <row r="4335" spans="1:13">
      <c r="A4335" t="s">
        <v>55</v>
      </c>
      <c r="B4335" s="158">
        <v>46003</v>
      </c>
      <c r="C4335">
        <v>0</v>
      </c>
      <c r="D4335">
        <v>0</v>
      </c>
      <c r="E4335">
        <v>0</v>
      </c>
      <c r="F4335">
        <v>0</v>
      </c>
      <c r="G4335">
        <v>0</v>
      </c>
      <c r="H4335">
        <v>0</v>
      </c>
      <c r="I4335">
        <v>0</v>
      </c>
      <c r="J4335">
        <v>0</v>
      </c>
      <c r="K4335">
        <v>0</v>
      </c>
      <c r="L4335">
        <v>0</v>
      </c>
      <c r="M4335">
        <v>0</v>
      </c>
    </row>
    <row r="4336" spans="1:13">
      <c r="A4336" t="s">
        <v>55</v>
      </c>
      <c r="B4336" s="158">
        <v>46004</v>
      </c>
      <c r="C4336">
        <v>0</v>
      </c>
      <c r="D4336">
        <v>0</v>
      </c>
      <c r="E4336">
        <v>0</v>
      </c>
      <c r="F4336">
        <v>0</v>
      </c>
      <c r="G4336">
        <v>0</v>
      </c>
      <c r="H4336">
        <v>0</v>
      </c>
      <c r="I4336">
        <v>0</v>
      </c>
      <c r="J4336">
        <v>0</v>
      </c>
      <c r="K4336">
        <v>0</v>
      </c>
      <c r="L4336">
        <v>0</v>
      </c>
      <c r="M4336">
        <v>0</v>
      </c>
    </row>
    <row r="4337" spans="1:13">
      <c r="A4337" t="s">
        <v>55</v>
      </c>
      <c r="B4337" s="158">
        <v>46005</v>
      </c>
      <c r="C4337">
        <v>0</v>
      </c>
      <c r="D4337">
        <v>0</v>
      </c>
      <c r="E4337">
        <v>0</v>
      </c>
      <c r="F4337">
        <v>0</v>
      </c>
      <c r="G4337">
        <v>0</v>
      </c>
      <c r="H4337">
        <v>0</v>
      </c>
      <c r="I4337">
        <v>0</v>
      </c>
      <c r="J4337">
        <v>0</v>
      </c>
      <c r="K4337">
        <v>0</v>
      </c>
      <c r="L4337">
        <v>0</v>
      </c>
      <c r="M4337">
        <v>0</v>
      </c>
    </row>
    <row r="4338" spans="1:13">
      <c r="A4338" t="s">
        <v>55</v>
      </c>
      <c r="B4338" s="158">
        <v>46006</v>
      </c>
      <c r="C4338">
        <v>0</v>
      </c>
      <c r="D4338">
        <v>0</v>
      </c>
      <c r="E4338">
        <v>0</v>
      </c>
      <c r="F4338">
        <v>0</v>
      </c>
      <c r="G4338">
        <v>0</v>
      </c>
      <c r="H4338">
        <v>0</v>
      </c>
      <c r="I4338">
        <v>0</v>
      </c>
      <c r="J4338">
        <v>0</v>
      </c>
      <c r="K4338">
        <v>0</v>
      </c>
      <c r="L4338">
        <v>0</v>
      </c>
      <c r="M4338">
        <v>0</v>
      </c>
    </row>
    <row r="4339" spans="1:13">
      <c r="A4339" t="s">
        <v>55</v>
      </c>
      <c r="B4339" s="158">
        <v>46007</v>
      </c>
      <c r="C4339">
        <v>0</v>
      </c>
      <c r="D4339">
        <v>0</v>
      </c>
      <c r="E4339">
        <v>0</v>
      </c>
      <c r="F4339">
        <v>0</v>
      </c>
      <c r="G4339">
        <v>0</v>
      </c>
      <c r="H4339">
        <v>0</v>
      </c>
      <c r="I4339">
        <v>0</v>
      </c>
      <c r="J4339">
        <v>0</v>
      </c>
      <c r="K4339">
        <v>0</v>
      </c>
      <c r="L4339">
        <v>0</v>
      </c>
      <c r="M4339">
        <v>0</v>
      </c>
    </row>
    <row r="4340" spans="1:13">
      <c r="A4340" t="s">
        <v>55</v>
      </c>
      <c r="B4340" s="158">
        <v>46008</v>
      </c>
      <c r="C4340">
        <v>0</v>
      </c>
      <c r="D4340">
        <v>0</v>
      </c>
      <c r="E4340">
        <v>0</v>
      </c>
      <c r="F4340">
        <v>0</v>
      </c>
      <c r="G4340">
        <v>0</v>
      </c>
      <c r="H4340">
        <v>0</v>
      </c>
      <c r="I4340">
        <v>0</v>
      </c>
      <c r="J4340">
        <v>0</v>
      </c>
      <c r="K4340">
        <v>0</v>
      </c>
      <c r="L4340">
        <v>0</v>
      </c>
      <c r="M4340">
        <v>0</v>
      </c>
    </row>
    <row r="4341" spans="1:13">
      <c r="A4341" t="s">
        <v>55</v>
      </c>
      <c r="B4341" s="158">
        <v>46009</v>
      </c>
      <c r="C4341">
        <v>0</v>
      </c>
      <c r="D4341">
        <v>0</v>
      </c>
      <c r="E4341">
        <v>0</v>
      </c>
      <c r="F4341">
        <v>0</v>
      </c>
      <c r="G4341">
        <v>0</v>
      </c>
      <c r="H4341">
        <v>0</v>
      </c>
      <c r="I4341">
        <v>0</v>
      </c>
      <c r="J4341">
        <v>0</v>
      </c>
      <c r="K4341">
        <v>0</v>
      </c>
      <c r="L4341">
        <v>0</v>
      </c>
      <c r="M4341">
        <v>0</v>
      </c>
    </row>
    <row r="4342" spans="1:13">
      <c r="A4342" t="s">
        <v>55</v>
      </c>
      <c r="B4342" s="158">
        <v>46010</v>
      </c>
      <c r="C4342">
        <v>0</v>
      </c>
      <c r="D4342">
        <v>0</v>
      </c>
      <c r="E4342">
        <v>0</v>
      </c>
      <c r="F4342">
        <v>0</v>
      </c>
      <c r="G4342">
        <v>0</v>
      </c>
      <c r="H4342">
        <v>0</v>
      </c>
      <c r="I4342">
        <v>0</v>
      </c>
      <c r="J4342">
        <v>0</v>
      </c>
      <c r="K4342">
        <v>0</v>
      </c>
      <c r="L4342">
        <v>0</v>
      </c>
      <c r="M4342">
        <v>0</v>
      </c>
    </row>
    <row r="4343" spans="1:13">
      <c r="A4343" t="s">
        <v>55</v>
      </c>
      <c r="B4343" s="158">
        <v>46011</v>
      </c>
      <c r="C4343">
        <v>0</v>
      </c>
      <c r="D4343">
        <v>0</v>
      </c>
      <c r="E4343">
        <v>0</v>
      </c>
      <c r="F4343">
        <v>0</v>
      </c>
      <c r="G4343">
        <v>0</v>
      </c>
      <c r="H4343">
        <v>0</v>
      </c>
      <c r="I4343">
        <v>0</v>
      </c>
      <c r="J4343">
        <v>0</v>
      </c>
      <c r="K4343">
        <v>0</v>
      </c>
      <c r="L4343">
        <v>0</v>
      </c>
      <c r="M4343">
        <v>0</v>
      </c>
    </row>
    <row r="4344" spans="1:13">
      <c r="A4344" t="s">
        <v>55</v>
      </c>
      <c r="B4344" s="158">
        <v>46012</v>
      </c>
      <c r="C4344">
        <v>0</v>
      </c>
      <c r="D4344">
        <v>0</v>
      </c>
      <c r="E4344">
        <v>0</v>
      </c>
      <c r="F4344">
        <v>0</v>
      </c>
      <c r="G4344">
        <v>0</v>
      </c>
      <c r="H4344">
        <v>0</v>
      </c>
      <c r="I4344">
        <v>0</v>
      </c>
      <c r="J4344">
        <v>0</v>
      </c>
      <c r="K4344">
        <v>0</v>
      </c>
      <c r="L4344">
        <v>0</v>
      </c>
      <c r="M4344">
        <v>0</v>
      </c>
    </row>
    <row r="4345" spans="1:13">
      <c r="A4345" t="s">
        <v>55</v>
      </c>
      <c r="B4345" s="158">
        <v>46013</v>
      </c>
      <c r="C4345">
        <v>0</v>
      </c>
      <c r="D4345">
        <v>0</v>
      </c>
      <c r="E4345">
        <v>0</v>
      </c>
      <c r="F4345">
        <v>0</v>
      </c>
      <c r="G4345">
        <v>0</v>
      </c>
      <c r="H4345">
        <v>0</v>
      </c>
      <c r="I4345">
        <v>0</v>
      </c>
      <c r="J4345">
        <v>0</v>
      </c>
      <c r="K4345">
        <v>0</v>
      </c>
      <c r="L4345">
        <v>0</v>
      </c>
      <c r="M4345">
        <v>0</v>
      </c>
    </row>
    <row r="4346" spans="1:13">
      <c r="A4346" t="s">
        <v>55</v>
      </c>
      <c r="B4346" s="158">
        <v>46014</v>
      </c>
      <c r="C4346">
        <v>0</v>
      </c>
      <c r="D4346">
        <v>0</v>
      </c>
      <c r="E4346">
        <v>0</v>
      </c>
      <c r="F4346">
        <v>0</v>
      </c>
      <c r="G4346">
        <v>0</v>
      </c>
      <c r="H4346">
        <v>0</v>
      </c>
      <c r="I4346">
        <v>0</v>
      </c>
      <c r="J4346">
        <v>0</v>
      </c>
      <c r="K4346">
        <v>0</v>
      </c>
      <c r="L4346">
        <v>0</v>
      </c>
      <c r="M4346">
        <v>0</v>
      </c>
    </row>
    <row r="4347" spans="1:13">
      <c r="A4347" t="s">
        <v>55</v>
      </c>
      <c r="B4347" s="158">
        <v>46015</v>
      </c>
      <c r="C4347">
        <v>0</v>
      </c>
      <c r="D4347">
        <v>0</v>
      </c>
      <c r="E4347">
        <v>0</v>
      </c>
      <c r="F4347">
        <v>0</v>
      </c>
      <c r="G4347">
        <v>0</v>
      </c>
      <c r="H4347">
        <v>0</v>
      </c>
      <c r="I4347">
        <v>0</v>
      </c>
      <c r="J4347">
        <v>0</v>
      </c>
      <c r="K4347">
        <v>0</v>
      </c>
      <c r="L4347">
        <v>0</v>
      </c>
      <c r="M4347">
        <v>0</v>
      </c>
    </row>
    <row r="4348" spans="1:13">
      <c r="A4348" t="s">
        <v>55</v>
      </c>
      <c r="B4348" s="158">
        <v>46016</v>
      </c>
      <c r="C4348">
        <v>0</v>
      </c>
      <c r="D4348">
        <v>0</v>
      </c>
      <c r="E4348">
        <v>0</v>
      </c>
      <c r="F4348">
        <v>0</v>
      </c>
      <c r="G4348">
        <v>0</v>
      </c>
      <c r="H4348">
        <v>0</v>
      </c>
      <c r="I4348">
        <v>0</v>
      </c>
      <c r="J4348">
        <v>0</v>
      </c>
      <c r="K4348">
        <v>0</v>
      </c>
      <c r="L4348">
        <v>0</v>
      </c>
      <c r="M4348">
        <v>0</v>
      </c>
    </row>
    <row r="4349" spans="1:13">
      <c r="A4349" t="s">
        <v>55</v>
      </c>
      <c r="B4349" s="158">
        <v>46017</v>
      </c>
      <c r="C4349">
        <v>0</v>
      </c>
      <c r="D4349">
        <v>0</v>
      </c>
      <c r="E4349">
        <v>0</v>
      </c>
      <c r="F4349">
        <v>0</v>
      </c>
      <c r="G4349">
        <v>0</v>
      </c>
      <c r="H4349">
        <v>0</v>
      </c>
      <c r="I4349">
        <v>0</v>
      </c>
      <c r="J4349">
        <v>0</v>
      </c>
      <c r="K4349">
        <v>0</v>
      </c>
      <c r="L4349">
        <v>0</v>
      </c>
      <c r="M4349">
        <v>0</v>
      </c>
    </row>
    <row r="4350" spans="1:13">
      <c r="A4350" t="s">
        <v>55</v>
      </c>
      <c r="B4350" s="158">
        <v>46018</v>
      </c>
      <c r="C4350">
        <v>0</v>
      </c>
      <c r="D4350">
        <v>0</v>
      </c>
      <c r="E4350">
        <v>0</v>
      </c>
      <c r="F4350">
        <v>0</v>
      </c>
      <c r="G4350">
        <v>0</v>
      </c>
      <c r="H4350">
        <v>0</v>
      </c>
      <c r="I4350">
        <v>0</v>
      </c>
      <c r="J4350">
        <v>0</v>
      </c>
      <c r="K4350">
        <v>0</v>
      </c>
      <c r="L4350">
        <v>0</v>
      </c>
      <c r="M4350">
        <v>0</v>
      </c>
    </row>
    <row r="4351" spans="1:13">
      <c r="A4351" t="s">
        <v>55</v>
      </c>
      <c r="B4351" s="158">
        <v>46019</v>
      </c>
      <c r="C4351">
        <v>0</v>
      </c>
      <c r="D4351">
        <v>0</v>
      </c>
      <c r="E4351">
        <v>0</v>
      </c>
      <c r="F4351">
        <v>0</v>
      </c>
      <c r="G4351">
        <v>0</v>
      </c>
      <c r="H4351">
        <v>0</v>
      </c>
      <c r="I4351">
        <v>0</v>
      </c>
      <c r="J4351">
        <v>0</v>
      </c>
      <c r="K4351">
        <v>0</v>
      </c>
      <c r="L4351">
        <v>0</v>
      </c>
      <c r="M4351">
        <v>0</v>
      </c>
    </row>
    <row r="4352" spans="1:13">
      <c r="A4352" t="s">
        <v>55</v>
      </c>
      <c r="B4352" s="158">
        <v>46020</v>
      </c>
      <c r="C4352">
        <v>0</v>
      </c>
      <c r="D4352">
        <v>0</v>
      </c>
      <c r="E4352">
        <v>0</v>
      </c>
      <c r="F4352">
        <v>0</v>
      </c>
      <c r="G4352">
        <v>0</v>
      </c>
      <c r="H4352">
        <v>0</v>
      </c>
      <c r="I4352">
        <v>0</v>
      </c>
      <c r="J4352">
        <v>0</v>
      </c>
      <c r="K4352">
        <v>0</v>
      </c>
      <c r="L4352">
        <v>0</v>
      </c>
      <c r="M4352">
        <v>0</v>
      </c>
    </row>
    <row r="4353" spans="1:13">
      <c r="A4353" t="s">
        <v>55</v>
      </c>
      <c r="B4353" s="158">
        <v>46021</v>
      </c>
      <c r="C4353">
        <v>0</v>
      </c>
      <c r="D4353">
        <v>0</v>
      </c>
      <c r="E4353">
        <v>0</v>
      </c>
      <c r="F4353">
        <v>0</v>
      </c>
      <c r="G4353">
        <v>0</v>
      </c>
      <c r="H4353">
        <v>0</v>
      </c>
      <c r="I4353">
        <v>0</v>
      </c>
      <c r="J4353">
        <v>0</v>
      </c>
      <c r="K4353">
        <v>0</v>
      </c>
      <c r="L4353">
        <v>0</v>
      </c>
      <c r="M4353">
        <v>0</v>
      </c>
    </row>
    <row r="4354" spans="1:13">
      <c r="A4354" t="s">
        <v>55</v>
      </c>
      <c r="B4354" s="158">
        <v>46022</v>
      </c>
      <c r="C4354">
        <v>0</v>
      </c>
      <c r="D4354">
        <v>0</v>
      </c>
      <c r="E4354">
        <v>0</v>
      </c>
      <c r="F4354">
        <v>0</v>
      </c>
      <c r="G4354">
        <v>0</v>
      </c>
      <c r="H4354">
        <v>0</v>
      </c>
      <c r="I4354">
        <v>0</v>
      </c>
      <c r="J4354">
        <v>0</v>
      </c>
      <c r="K4354">
        <v>0</v>
      </c>
      <c r="L4354">
        <v>0</v>
      </c>
      <c r="M4354">
        <v>0</v>
      </c>
    </row>
  </sheetData>
  <autoFilter ref="A1:M4354" xr:uid="{0221552A-29B6-401F-933D-1DE8D84C94D5}"/>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7"/>
  <sheetViews>
    <sheetView workbookViewId="0">
      <selection activeCell="A11" sqref="A11"/>
    </sheetView>
  </sheetViews>
  <sheetFormatPr defaultColWidth="11.42578125" defaultRowHeight="15"/>
  <cols>
    <col min="1" max="1" width="33.5703125" bestFit="1" customWidth="1"/>
    <col min="2" max="2" width="30.140625" bestFit="1" customWidth="1"/>
    <col min="3" max="3" width="34" bestFit="1" customWidth="1"/>
    <col min="4" max="4" width="37.7109375" bestFit="1" customWidth="1"/>
    <col min="5" max="5" width="44.140625" bestFit="1" customWidth="1"/>
    <col min="6" max="6" width="40.42578125" bestFit="1" customWidth="1"/>
    <col min="7" max="7" width="18.7109375" bestFit="1" customWidth="1"/>
    <col min="8" max="8" width="17.28515625" bestFit="1" customWidth="1"/>
    <col min="9" max="9" width="40.7109375" bestFit="1" customWidth="1"/>
    <col min="10" max="10" width="19.5703125" bestFit="1" customWidth="1"/>
    <col min="11" max="11" width="17.7109375" bestFit="1" customWidth="1"/>
  </cols>
  <sheetData>
    <row r="1" spans="1:9">
      <c r="A1" s="3" t="s">
        <v>1</v>
      </c>
      <c r="B1" t="s">
        <v>56</v>
      </c>
    </row>
    <row r="3" spans="1:9">
      <c r="A3" s="3" t="s">
        <v>57</v>
      </c>
      <c r="B3" t="s">
        <v>58</v>
      </c>
      <c r="C3" t="s">
        <v>59</v>
      </c>
      <c r="D3" t="s">
        <v>60</v>
      </c>
      <c r="E3" t="s">
        <v>61</v>
      </c>
      <c r="F3" t="s">
        <v>62</v>
      </c>
      <c r="G3" t="s">
        <v>63</v>
      </c>
      <c r="H3" t="s">
        <v>64</v>
      </c>
      <c r="I3" t="s">
        <v>65</v>
      </c>
    </row>
    <row r="4" spans="1:9">
      <c r="A4" s="4" t="s">
        <v>13</v>
      </c>
      <c r="B4">
        <v>2028</v>
      </c>
      <c r="C4">
        <v>0</v>
      </c>
      <c r="D4">
        <v>571</v>
      </c>
      <c r="E4">
        <v>0</v>
      </c>
      <c r="F4">
        <v>5</v>
      </c>
      <c r="G4" s="5">
        <v>24.25</v>
      </c>
      <c r="H4" s="5">
        <v>2</v>
      </c>
      <c r="I4">
        <v>0</v>
      </c>
    </row>
    <row r="5" spans="1:9">
      <c r="A5" s="4" t="s">
        <v>16</v>
      </c>
      <c r="B5">
        <v>5926</v>
      </c>
      <c r="C5">
        <v>0</v>
      </c>
      <c r="D5">
        <v>0</v>
      </c>
      <c r="E5">
        <v>0</v>
      </c>
      <c r="F5">
        <v>11</v>
      </c>
      <c r="G5" s="5">
        <v>4</v>
      </c>
      <c r="H5" s="5">
        <v>1</v>
      </c>
      <c r="I5">
        <v>0</v>
      </c>
    </row>
    <row r="6" spans="1:9">
      <c r="A6" s="4" t="s">
        <v>15</v>
      </c>
      <c r="B6">
        <v>2396</v>
      </c>
      <c r="C6">
        <v>3029</v>
      </c>
      <c r="D6">
        <v>0</v>
      </c>
      <c r="E6">
        <v>7</v>
      </c>
      <c r="F6">
        <v>9</v>
      </c>
      <c r="G6" s="5">
        <v>4</v>
      </c>
      <c r="H6" s="5">
        <v>1</v>
      </c>
      <c r="I6">
        <v>0</v>
      </c>
    </row>
    <row r="7" spans="1:9">
      <c r="A7" s="4" t="s">
        <v>20</v>
      </c>
      <c r="B7">
        <v>0</v>
      </c>
      <c r="C7">
        <v>0</v>
      </c>
      <c r="D7">
        <v>0</v>
      </c>
      <c r="E7">
        <v>0</v>
      </c>
      <c r="F7">
        <v>0</v>
      </c>
      <c r="G7" s="5">
        <v>0</v>
      </c>
      <c r="H7" s="5">
        <v>0</v>
      </c>
      <c r="I7">
        <v>0</v>
      </c>
    </row>
    <row r="8" spans="1:9">
      <c r="A8" s="4" t="s">
        <v>19</v>
      </c>
      <c r="B8">
        <v>0</v>
      </c>
      <c r="C8">
        <v>0</v>
      </c>
      <c r="D8">
        <v>0</v>
      </c>
      <c r="E8">
        <v>0</v>
      </c>
      <c r="F8">
        <v>0</v>
      </c>
      <c r="G8" s="5">
        <v>0</v>
      </c>
      <c r="H8" s="5">
        <v>0</v>
      </c>
      <c r="I8">
        <v>0</v>
      </c>
    </row>
    <row r="9" spans="1:9">
      <c r="A9" s="4" t="s">
        <v>14</v>
      </c>
      <c r="B9">
        <v>0</v>
      </c>
      <c r="C9">
        <v>0</v>
      </c>
      <c r="D9">
        <v>0</v>
      </c>
      <c r="E9">
        <v>42</v>
      </c>
      <c r="F9">
        <v>2</v>
      </c>
      <c r="G9" s="5">
        <v>31.5</v>
      </c>
      <c r="H9" s="5">
        <v>1</v>
      </c>
      <c r="I9">
        <v>0</v>
      </c>
    </row>
    <row r="10" spans="1:9">
      <c r="A10" s="4" t="s">
        <v>17</v>
      </c>
      <c r="B10">
        <v>1322</v>
      </c>
      <c r="C10">
        <v>0</v>
      </c>
      <c r="D10">
        <v>0</v>
      </c>
      <c r="E10">
        <v>49</v>
      </c>
      <c r="F10">
        <v>12</v>
      </c>
      <c r="G10" s="5">
        <v>6</v>
      </c>
      <c r="H10" s="5">
        <v>0</v>
      </c>
      <c r="I10">
        <v>0</v>
      </c>
    </row>
    <row r="11" spans="1:9">
      <c r="A11" s="4" t="s">
        <v>18</v>
      </c>
      <c r="B11">
        <v>5525</v>
      </c>
      <c r="C11">
        <v>0</v>
      </c>
      <c r="D11">
        <v>308</v>
      </c>
      <c r="E11">
        <v>0</v>
      </c>
      <c r="F11">
        <v>2</v>
      </c>
      <c r="G11" s="5">
        <v>5</v>
      </c>
      <c r="H11" s="5">
        <v>0</v>
      </c>
      <c r="I11">
        <v>0</v>
      </c>
    </row>
    <row r="12" spans="1:9">
      <c r="A12" s="4" t="s">
        <v>21</v>
      </c>
      <c r="B12">
        <v>1708</v>
      </c>
      <c r="C12">
        <v>0</v>
      </c>
      <c r="D12">
        <v>0</v>
      </c>
      <c r="E12">
        <v>0</v>
      </c>
      <c r="F12">
        <v>8</v>
      </c>
      <c r="G12" s="5">
        <v>0</v>
      </c>
      <c r="H12" s="5">
        <v>0</v>
      </c>
      <c r="I12">
        <v>0</v>
      </c>
    </row>
    <row r="13" spans="1:9">
      <c r="A13" s="4" t="s">
        <v>22</v>
      </c>
      <c r="B13">
        <v>2439</v>
      </c>
      <c r="C13">
        <v>0</v>
      </c>
      <c r="D13">
        <v>0</v>
      </c>
      <c r="E13">
        <v>0</v>
      </c>
      <c r="F13">
        <v>0</v>
      </c>
      <c r="G13" s="5">
        <v>0</v>
      </c>
      <c r="H13" s="5">
        <v>1</v>
      </c>
      <c r="I13">
        <v>3850.8</v>
      </c>
    </row>
    <row r="14" spans="1:9">
      <c r="A14" s="4" t="s">
        <v>23</v>
      </c>
      <c r="B14">
        <v>2644</v>
      </c>
      <c r="C14">
        <v>0</v>
      </c>
      <c r="D14">
        <v>0</v>
      </c>
      <c r="E14">
        <v>0</v>
      </c>
      <c r="F14">
        <v>9</v>
      </c>
      <c r="G14" s="5">
        <v>0</v>
      </c>
      <c r="H14" s="5">
        <v>85.375</v>
      </c>
      <c r="I14">
        <v>0</v>
      </c>
    </row>
    <row r="15" spans="1:9">
      <c r="A15" s="4" t="s">
        <v>24</v>
      </c>
      <c r="B15">
        <v>2846</v>
      </c>
      <c r="C15">
        <v>3378</v>
      </c>
      <c r="D15">
        <v>3779</v>
      </c>
      <c r="E15">
        <v>0</v>
      </c>
      <c r="F15">
        <v>0</v>
      </c>
      <c r="G15" s="5">
        <v>18</v>
      </c>
      <c r="H15" s="5">
        <v>0</v>
      </c>
      <c r="I15">
        <v>3378</v>
      </c>
    </row>
    <row r="16" spans="1:9">
      <c r="A16" s="4" t="s">
        <v>25</v>
      </c>
      <c r="B16">
        <v>3633</v>
      </c>
      <c r="C16">
        <v>2340</v>
      </c>
      <c r="D16">
        <v>2593</v>
      </c>
      <c r="E16">
        <v>0</v>
      </c>
      <c r="F16">
        <v>0</v>
      </c>
      <c r="G16" s="5">
        <v>0</v>
      </c>
      <c r="H16" s="5">
        <v>0</v>
      </c>
      <c r="I16">
        <v>253</v>
      </c>
    </row>
    <row r="17" spans="1:9">
      <c r="A17" s="4" t="s">
        <v>26</v>
      </c>
      <c r="B17">
        <v>4432</v>
      </c>
      <c r="C17">
        <v>0</v>
      </c>
      <c r="D17">
        <v>0</v>
      </c>
      <c r="E17">
        <v>0</v>
      </c>
      <c r="F17">
        <v>0</v>
      </c>
      <c r="G17" s="5">
        <v>0</v>
      </c>
      <c r="H17" s="5">
        <v>0</v>
      </c>
      <c r="I17">
        <v>0</v>
      </c>
    </row>
    <row r="18" spans="1:9">
      <c r="A18" s="4" t="s">
        <v>27</v>
      </c>
      <c r="B18">
        <v>1279</v>
      </c>
      <c r="C18">
        <v>0</v>
      </c>
      <c r="D18">
        <v>0</v>
      </c>
      <c r="E18">
        <v>0</v>
      </c>
      <c r="F18">
        <v>11</v>
      </c>
      <c r="G18" s="5">
        <v>0</v>
      </c>
      <c r="H18" s="5">
        <v>0</v>
      </c>
      <c r="I18">
        <v>0</v>
      </c>
    </row>
    <row r="19" spans="1:9">
      <c r="A19" s="4" t="s">
        <v>28</v>
      </c>
      <c r="B19">
        <v>2074</v>
      </c>
      <c r="C19">
        <v>4170.0230769230766</v>
      </c>
      <c r="D19">
        <v>0</v>
      </c>
      <c r="E19">
        <v>0</v>
      </c>
      <c r="F19">
        <v>0</v>
      </c>
      <c r="G19" s="5">
        <v>0</v>
      </c>
      <c r="H19" s="5">
        <v>1</v>
      </c>
      <c r="I19">
        <v>0</v>
      </c>
    </row>
    <row r="20" spans="1:9">
      <c r="A20" s="4" t="s">
        <v>29</v>
      </c>
      <c r="B20">
        <v>2883</v>
      </c>
      <c r="C20">
        <v>0</v>
      </c>
      <c r="D20">
        <v>0</v>
      </c>
      <c r="E20">
        <v>0</v>
      </c>
      <c r="F20">
        <v>1</v>
      </c>
      <c r="G20" s="5">
        <v>144</v>
      </c>
      <c r="H20" s="5">
        <v>0.55384615384615388</v>
      </c>
      <c r="I20">
        <v>0</v>
      </c>
    </row>
    <row r="21" spans="1:9">
      <c r="A21" s="4" t="s">
        <v>30</v>
      </c>
      <c r="B21">
        <v>5456</v>
      </c>
      <c r="C21">
        <v>0</v>
      </c>
      <c r="D21">
        <v>0</v>
      </c>
      <c r="E21">
        <v>0</v>
      </c>
      <c r="F21">
        <v>0</v>
      </c>
      <c r="G21" s="5">
        <v>0</v>
      </c>
      <c r="H21" s="5">
        <v>0</v>
      </c>
      <c r="I21">
        <v>0</v>
      </c>
    </row>
    <row r="22" spans="1:9">
      <c r="A22" s="4" t="s">
        <v>31</v>
      </c>
      <c r="B22">
        <v>5246</v>
      </c>
      <c r="C22">
        <v>0</v>
      </c>
      <c r="D22">
        <v>0</v>
      </c>
      <c r="E22">
        <v>0</v>
      </c>
      <c r="F22">
        <v>0</v>
      </c>
      <c r="G22" s="5">
        <v>0</v>
      </c>
      <c r="H22" s="5">
        <v>0</v>
      </c>
      <c r="I22">
        <v>0</v>
      </c>
    </row>
    <row r="23" spans="1:9">
      <c r="A23" s="4" t="s">
        <v>32</v>
      </c>
      <c r="B23">
        <v>1783</v>
      </c>
      <c r="C23">
        <v>0</v>
      </c>
      <c r="D23">
        <v>0</v>
      </c>
      <c r="E23">
        <v>0</v>
      </c>
      <c r="F23">
        <v>0</v>
      </c>
      <c r="G23" s="5">
        <v>0</v>
      </c>
      <c r="H23" s="5">
        <v>3</v>
      </c>
      <c r="I23">
        <v>0</v>
      </c>
    </row>
    <row r="24" spans="1:9">
      <c r="A24" s="4" t="s">
        <v>33</v>
      </c>
      <c r="B24">
        <v>1403</v>
      </c>
      <c r="C24">
        <v>0</v>
      </c>
      <c r="D24">
        <v>0</v>
      </c>
      <c r="E24">
        <v>0</v>
      </c>
      <c r="F24">
        <v>1</v>
      </c>
      <c r="G24" s="5">
        <v>0</v>
      </c>
      <c r="H24" s="5">
        <v>0</v>
      </c>
      <c r="I24">
        <v>0</v>
      </c>
    </row>
    <row r="25" spans="1:9">
      <c r="A25" s="4" t="s">
        <v>34</v>
      </c>
      <c r="B25">
        <v>576</v>
      </c>
      <c r="C25">
        <v>0</v>
      </c>
      <c r="D25">
        <v>0</v>
      </c>
      <c r="E25">
        <v>0</v>
      </c>
      <c r="F25">
        <v>2</v>
      </c>
      <c r="G25" s="5">
        <v>0</v>
      </c>
      <c r="H25" s="5">
        <v>0</v>
      </c>
      <c r="I25">
        <v>0</v>
      </c>
    </row>
    <row r="26" spans="1:9">
      <c r="A26" s="4" t="s">
        <v>35</v>
      </c>
      <c r="B26">
        <v>1238</v>
      </c>
      <c r="C26">
        <v>0</v>
      </c>
      <c r="D26">
        <v>0</v>
      </c>
      <c r="E26">
        <v>0</v>
      </c>
      <c r="F26">
        <v>0</v>
      </c>
      <c r="G26" s="5">
        <v>0</v>
      </c>
      <c r="H26" s="5">
        <v>0</v>
      </c>
      <c r="I26">
        <v>0</v>
      </c>
    </row>
    <row r="27" spans="1:9">
      <c r="A27" s="4" t="s">
        <v>36</v>
      </c>
      <c r="B27">
        <v>2223</v>
      </c>
      <c r="C27">
        <v>0</v>
      </c>
      <c r="D27">
        <v>0</v>
      </c>
      <c r="E27">
        <v>0</v>
      </c>
      <c r="F27">
        <v>0</v>
      </c>
      <c r="G27" s="5">
        <v>0</v>
      </c>
      <c r="H27" s="5">
        <v>0</v>
      </c>
      <c r="I27">
        <v>0</v>
      </c>
    </row>
    <row r="28" spans="1:9">
      <c r="A28" s="4" t="s">
        <v>37</v>
      </c>
      <c r="B28">
        <v>2648</v>
      </c>
      <c r="C28">
        <v>0</v>
      </c>
      <c r="D28">
        <v>0</v>
      </c>
      <c r="E28">
        <v>0</v>
      </c>
      <c r="F28">
        <v>0</v>
      </c>
      <c r="G28" s="5">
        <v>162.63942307692307</v>
      </c>
      <c r="H28" s="5">
        <v>40.25</v>
      </c>
      <c r="I28">
        <v>0</v>
      </c>
    </row>
    <row r="29" spans="1:9">
      <c r="A29" s="4" t="s">
        <v>38</v>
      </c>
      <c r="B29">
        <v>1956</v>
      </c>
      <c r="C29">
        <v>0</v>
      </c>
      <c r="D29">
        <v>1393</v>
      </c>
      <c r="E29">
        <v>0</v>
      </c>
      <c r="F29">
        <v>1</v>
      </c>
      <c r="G29" s="5">
        <v>7</v>
      </c>
      <c r="H29" s="5">
        <v>0</v>
      </c>
      <c r="I29">
        <v>1244</v>
      </c>
    </row>
    <row r="30" spans="1:9">
      <c r="A30" s="4" t="s">
        <v>39</v>
      </c>
      <c r="B30">
        <v>0</v>
      </c>
      <c r="C30">
        <v>0</v>
      </c>
      <c r="D30">
        <v>0</v>
      </c>
      <c r="E30">
        <v>0</v>
      </c>
      <c r="F30">
        <v>12</v>
      </c>
      <c r="G30" s="5">
        <v>0</v>
      </c>
      <c r="H30" s="5">
        <v>0</v>
      </c>
      <c r="I30">
        <v>0</v>
      </c>
    </row>
    <row r="31" spans="1:9">
      <c r="A31" s="4" t="s">
        <v>40</v>
      </c>
      <c r="B31">
        <v>4038</v>
      </c>
      <c r="C31">
        <v>0</v>
      </c>
      <c r="D31">
        <v>0</v>
      </c>
      <c r="E31">
        <v>0</v>
      </c>
      <c r="F31">
        <v>0</v>
      </c>
      <c r="G31" s="5">
        <v>0</v>
      </c>
      <c r="H31" s="5">
        <v>0</v>
      </c>
      <c r="I31">
        <v>0</v>
      </c>
    </row>
    <row r="32" spans="1:9">
      <c r="A32" s="4" t="s">
        <v>41</v>
      </c>
      <c r="B32">
        <v>1190</v>
      </c>
      <c r="C32">
        <v>0</v>
      </c>
      <c r="D32">
        <v>1300</v>
      </c>
      <c r="E32">
        <v>0</v>
      </c>
      <c r="F32">
        <v>1</v>
      </c>
      <c r="G32" s="5">
        <v>0</v>
      </c>
      <c r="H32" s="5">
        <v>0</v>
      </c>
      <c r="I32">
        <v>418</v>
      </c>
    </row>
    <row r="33" spans="1:9">
      <c r="A33" s="4" t="s">
        <v>42</v>
      </c>
      <c r="B33">
        <v>3585</v>
      </c>
      <c r="C33">
        <v>0</v>
      </c>
      <c r="D33">
        <v>0</v>
      </c>
      <c r="E33">
        <v>0</v>
      </c>
      <c r="F33">
        <v>0</v>
      </c>
      <c r="G33" s="5">
        <v>0</v>
      </c>
      <c r="H33" s="5">
        <v>0</v>
      </c>
      <c r="I33">
        <v>0</v>
      </c>
    </row>
    <row r="34" spans="1:9">
      <c r="A34" s="4" t="s">
        <v>43</v>
      </c>
      <c r="B34">
        <v>0</v>
      </c>
      <c r="C34">
        <v>0</v>
      </c>
      <c r="D34">
        <v>0</v>
      </c>
      <c r="E34">
        <v>0</v>
      </c>
      <c r="F34">
        <v>5</v>
      </c>
      <c r="G34" s="5">
        <v>0</v>
      </c>
      <c r="H34" s="5">
        <v>0</v>
      </c>
      <c r="I34">
        <v>0</v>
      </c>
    </row>
    <row r="35" spans="1:9">
      <c r="A35" s="4" t="s">
        <v>44</v>
      </c>
      <c r="B35">
        <v>2346</v>
      </c>
      <c r="C35">
        <v>0</v>
      </c>
      <c r="D35">
        <v>1654</v>
      </c>
      <c r="E35">
        <v>0</v>
      </c>
      <c r="F35">
        <v>0</v>
      </c>
      <c r="G35" s="5">
        <v>0</v>
      </c>
      <c r="H35" s="5">
        <v>0</v>
      </c>
      <c r="I35">
        <v>1654</v>
      </c>
    </row>
    <row r="36" spans="1:9">
      <c r="A36" s="4" t="s">
        <v>45</v>
      </c>
      <c r="B36">
        <v>2459</v>
      </c>
      <c r="C36">
        <v>0</v>
      </c>
      <c r="D36">
        <v>0</v>
      </c>
      <c r="E36">
        <v>0</v>
      </c>
      <c r="F36">
        <v>3</v>
      </c>
      <c r="G36" s="5">
        <v>0</v>
      </c>
      <c r="H36" s="5">
        <v>0</v>
      </c>
      <c r="I36">
        <v>0</v>
      </c>
    </row>
    <row r="37" spans="1:9">
      <c r="A37" s="4" t="s">
        <v>46</v>
      </c>
      <c r="B37">
        <v>0</v>
      </c>
      <c r="C37">
        <v>0</v>
      </c>
      <c r="D37">
        <v>0</v>
      </c>
      <c r="E37">
        <v>0</v>
      </c>
      <c r="F37">
        <v>6</v>
      </c>
      <c r="G37" s="5">
        <v>0</v>
      </c>
      <c r="H37" s="5">
        <v>0</v>
      </c>
      <c r="I37">
        <v>0</v>
      </c>
    </row>
    <row r="38" spans="1:9">
      <c r="A38" s="4" t="s">
        <v>47</v>
      </c>
      <c r="B38">
        <v>186</v>
      </c>
      <c r="C38">
        <v>0</v>
      </c>
      <c r="D38">
        <v>0</v>
      </c>
      <c r="E38">
        <v>0</v>
      </c>
      <c r="F38">
        <v>7</v>
      </c>
      <c r="G38" s="5">
        <v>0</v>
      </c>
      <c r="H38" s="5">
        <v>0</v>
      </c>
      <c r="I38">
        <v>0</v>
      </c>
    </row>
    <row r="39" spans="1:9">
      <c r="A39" s="4" t="s">
        <v>48</v>
      </c>
      <c r="B39">
        <v>0</v>
      </c>
      <c r="C39">
        <v>0</v>
      </c>
      <c r="D39">
        <v>0</v>
      </c>
      <c r="E39">
        <v>24</v>
      </c>
      <c r="F39">
        <v>2</v>
      </c>
      <c r="G39" s="5">
        <v>0</v>
      </c>
      <c r="H39" s="5">
        <v>1</v>
      </c>
      <c r="I39">
        <v>0</v>
      </c>
    </row>
    <row r="40" spans="1:9">
      <c r="A40" s="4" t="s">
        <v>49</v>
      </c>
      <c r="B40">
        <v>831</v>
      </c>
      <c r="C40">
        <v>0</v>
      </c>
      <c r="D40">
        <v>0</v>
      </c>
      <c r="E40">
        <v>0</v>
      </c>
      <c r="F40">
        <v>1</v>
      </c>
      <c r="G40" s="5">
        <v>1</v>
      </c>
      <c r="H40" s="5">
        <v>0</v>
      </c>
      <c r="I40">
        <v>0</v>
      </c>
    </row>
    <row r="41" spans="1:9">
      <c r="A41" s="4" t="s">
        <v>50</v>
      </c>
      <c r="B41">
        <v>3263</v>
      </c>
      <c r="C41">
        <v>0</v>
      </c>
      <c r="D41">
        <v>0</v>
      </c>
      <c r="E41">
        <v>0</v>
      </c>
      <c r="F41">
        <v>0</v>
      </c>
      <c r="G41" s="5">
        <v>0</v>
      </c>
      <c r="H41" s="5">
        <v>0</v>
      </c>
      <c r="I41">
        <v>0</v>
      </c>
    </row>
    <row r="42" spans="1:9">
      <c r="A42" s="4" t="s">
        <v>51</v>
      </c>
      <c r="B42">
        <v>0</v>
      </c>
      <c r="C42">
        <v>0</v>
      </c>
      <c r="D42">
        <v>0</v>
      </c>
      <c r="E42">
        <v>29</v>
      </c>
      <c r="F42">
        <v>2</v>
      </c>
      <c r="G42" s="5">
        <v>0</v>
      </c>
      <c r="H42" s="5">
        <v>0</v>
      </c>
      <c r="I42">
        <v>0</v>
      </c>
    </row>
    <row r="43" spans="1:9">
      <c r="A43" s="4" t="s">
        <v>52</v>
      </c>
      <c r="B43">
        <v>0</v>
      </c>
      <c r="C43">
        <v>0</v>
      </c>
      <c r="D43">
        <v>0</v>
      </c>
      <c r="E43">
        <v>32</v>
      </c>
      <c r="F43">
        <v>1</v>
      </c>
      <c r="G43" s="5">
        <v>0</v>
      </c>
      <c r="H43" s="5">
        <v>0</v>
      </c>
      <c r="I43">
        <v>0</v>
      </c>
    </row>
    <row r="44" spans="1:9">
      <c r="A44" s="4" t="s">
        <v>53</v>
      </c>
      <c r="B44">
        <v>2600</v>
      </c>
      <c r="C44">
        <v>0</v>
      </c>
      <c r="D44">
        <v>0</v>
      </c>
      <c r="E44">
        <v>0</v>
      </c>
      <c r="F44">
        <v>0</v>
      </c>
      <c r="G44" s="5">
        <v>0</v>
      </c>
      <c r="H44" s="5">
        <v>0</v>
      </c>
      <c r="I44">
        <v>0</v>
      </c>
    </row>
    <row r="45" spans="1:9">
      <c r="A45" s="4" t="s">
        <v>54</v>
      </c>
      <c r="B45">
        <v>8</v>
      </c>
      <c r="C45">
        <v>0</v>
      </c>
      <c r="D45">
        <v>0</v>
      </c>
      <c r="E45">
        <v>0</v>
      </c>
      <c r="F45">
        <v>8</v>
      </c>
      <c r="G45" s="5">
        <v>0</v>
      </c>
      <c r="H45" s="5">
        <v>0</v>
      </c>
      <c r="I45">
        <v>0</v>
      </c>
    </row>
    <row r="46" spans="1:9">
      <c r="A46" s="4" t="s">
        <v>55</v>
      </c>
      <c r="B46">
        <v>0</v>
      </c>
      <c r="C46">
        <v>0</v>
      </c>
      <c r="D46">
        <v>0</v>
      </c>
      <c r="E46">
        <v>0</v>
      </c>
      <c r="F46">
        <v>3</v>
      </c>
      <c r="G46" s="5">
        <v>0</v>
      </c>
      <c r="H46" s="5">
        <v>0</v>
      </c>
      <c r="I46">
        <v>0</v>
      </c>
    </row>
    <row r="47" spans="1:9">
      <c r="A47" s="4" t="s">
        <v>66</v>
      </c>
      <c r="B47">
        <v>84170</v>
      </c>
      <c r="C47">
        <v>12917.023076923077</v>
      </c>
      <c r="D47">
        <v>11598</v>
      </c>
      <c r="E47">
        <v>183</v>
      </c>
      <c r="F47">
        <v>125</v>
      </c>
      <c r="G47" s="5">
        <v>407.38942307692309</v>
      </c>
      <c r="H47" s="5">
        <v>137.17884615384617</v>
      </c>
      <c r="I47">
        <v>10797.8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46"/>
  <sheetViews>
    <sheetView zoomScale="70" zoomScaleNormal="70" workbookViewId="0">
      <selection activeCell="B10" sqref="B10"/>
    </sheetView>
  </sheetViews>
  <sheetFormatPr defaultColWidth="11.42578125" defaultRowHeight="15"/>
  <cols>
    <col min="1" max="1" width="33.5703125" bestFit="1" customWidth="1"/>
    <col min="2" max="2" width="40.42578125" bestFit="1" customWidth="1"/>
    <col min="3" max="3" width="22" customWidth="1"/>
    <col min="4" max="4" width="14.140625" customWidth="1"/>
    <col min="5" max="5" width="19.42578125" customWidth="1"/>
    <col min="6" max="6" width="21.140625" customWidth="1"/>
    <col min="8" max="8" width="18.5703125" customWidth="1"/>
  </cols>
  <sheetData>
    <row r="2" spans="1:2">
      <c r="A2" s="3" t="s">
        <v>0</v>
      </c>
      <c r="B2" t="s">
        <v>62</v>
      </c>
    </row>
    <row r="3" spans="1:2">
      <c r="A3" s="4" t="s">
        <v>15</v>
      </c>
      <c r="B3">
        <v>9</v>
      </c>
    </row>
    <row r="4" spans="1:2">
      <c r="A4" s="4" t="s">
        <v>13</v>
      </c>
      <c r="B4">
        <v>5</v>
      </c>
    </row>
    <row r="5" spans="1:2">
      <c r="A5" s="4" t="s">
        <v>20</v>
      </c>
      <c r="B5">
        <v>0</v>
      </c>
    </row>
    <row r="6" spans="1:2">
      <c r="A6" s="4" t="s">
        <v>16</v>
      </c>
      <c r="B6">
        <v>11</v>
      </c>
    </row>
    <row r="7" spans="1:2">
      <c r="A7" s="4" t="s">
        <v>19</v>
      </c>
      <c r="B7">
        <v>0</v>
      </c>
    </row>
    <row r="8" spans="1:2">
      <c r="A8" s="4" t="s">
        <v>14</v>
      </c>
      <c r="B8">
        <v>2</v>
      </c>
    </row>
    <row r="9" spans="1:2">
      <c r="A9" s="4" t="s">
        <v>17</v>
      </c>
      <c r="B9">
        <v>12</v>
      </c>
    </row>
    <row r="10" spans="1:2">
      <c r="A10" s="4" t="s">
        <v>18</v>
      </c>
      <c r="B10">
        <v>2</v>
      </c>
    </row>
    <row r="11" spans="1:2">
      <c r="A11" s="4" t="s">
        <v>21</v>
      </c>
      <c r="B11">
        <v>8</v>
      </c>
    </row>
    <row r="12" spans="1:2">
      <c r="A12" s="4" t="s">
        <v>22</v>
      </c>
      <c r="B12">
        <v>0</v>
      </c>
    </row>
    <row r="13" spans="1:2">
      <c r="A13" s="4" t="s">
        <v>23</v>
      </c>
      <c r="B13">
        <v>9</v>
      </c>
    </row>
    <row r="14" spans="1:2">
      <c r="A14" s="4" t="s">
        <v>24</v>
      </c>
      <c r="B14">
        <v>0</v>
      </c>
    </row>
    <row r="15" spans="1:2">
      <c r="A15" s="4" t="s">
        <v>25</v>
      </c>
      <c r="B15">
        <v>0</v>
      </c>
    </row>
    <row r="16" spans="1:2">
      <c r="A16" s="4" t="s">
        <v>26</v>
      </c>
      <c r="B16">
        <v>0</v>
      </c>
    </row>
    <row r="17" spans="1:2">
      <c r="A17" s="4" t="s">
        <v>27</v>
      </c>
      <c r="B17">
        <v>11</v>
      </c>
    </row>
    <row r="18" spans="1:2">
      <c r="A18" s="4" t="s">
        <v>28</v>
      </c>
      <c r="B18">
        <v>0</v>
      </c>
    </row>
    <row r="19" spans="1:2">
      <c r="A19" s="4" t="s">
        <v>29</v>
      </c>
      <c r="B19">
        <v>1</v>
      </c>
    </row>
    <row r="20" spans="1:2">
      <c r="A20" s="4" t="s">
        <v>30</v>
      </c>
      <c r="B20">
        <v>0</v>
      </c>
    </row>
    <row r="21" spans="1:2">
      <c r="A21" s="4" t="s">
        <v>31</v>
      </c>
      <c r="B21">
        <v>0</v>
      </c>
    </row>
    <row r="22" spans="1:2">
      <c r="A22" s="4" t="s">
        <v>32</v>
      </c>
      <c r="B22">
        <v>0</v>
      </c>
    </row>
    <row r="23" spans="1:2">
      <c r="A23" s="4" t="s">
        <v>33</v>
      </c>
      <c r="B23">
        <v>1</v>
      </c>
    </row>
    <row r="24" spans="1:2">
      <c r="A24" s="4" t="s">
        <v>34</v>
      </c>
      <c r="B24">
        <v>2</v>
      </c>
    </row>
    <row r="25" spans="1:2">
      <c r="A25" s="4" t="s">
        <v>35</v>
      </c>
      <c r="B25">
        <v>0</v>
      </c>
    </row>
    <row r="26" spans="1:2">
      <c r="A26" s="4" t="s">
        <v>36</v>
      </c>
      <c r="B26">
        <v>0</v>
      </c>
    </row>
    <row r="27" spans="1:2">
      <c r="A27" s="4" t="s">
        <v>37</v>
      </c>
      <c r="B27">
        <v>0</v>
      </c>
    </row>
    <row r="28" spans="1:2">
      <c r="A28" s="4" t="s">
        <v>38</v>
      </c>
      <c r="B28">
        <v>1</v>
      </c>
    </row>
    <row r="29" spans="1:2">
      <c r="A29" s="4" t="s">
        <v>39</v>
      </c>
      <c r="B29">
        <v>12</v>
      </c>
    </row>
    <row r="30" spans="1:2">
      <c r="A30" s="4" t="s">
        <v>40</v>
      </c>
      <c r="B30">
        <v>0</v>
      </c>
    </row>
    <row r="31" spans="1:2">
      <c r="A31" s="4" t="s">
        <v>41</v>
      </c>
      <c r="B31">
        <v>1</v>
      </c>
    </row>
    <row r="32" spans="1:2">
      <c r="A32" s="4" t="s">
        <v>42</v>
      </c>
      <c r="B32">
        <v>0</v>
      </c>
    </row>
    <row r="33" spans="1:2">
      <c r="A33" s="4" t="s">
        <v>43</v>
      </c>
      <c r="B33">
        <v>5</v>
      </c>
    </row>
    <row r="34" spans="1:2">
      <c r="A34" s="4" t="s">
        <v>44</v>
      </c>
      <c r="B34">
        <v>0</v>
      </c>
    </row>
    <row r="35" spans="1:2">
      <c r="A35" s="4" t="s">
        <v>45</v>
      </c>
      <c r="B35">
        <v>3</v>
      </c>
    </row>
    <row r="36" spans="1:2">
      <c r="A36" s="4" t="s">
        <v>46</v>
      </c>
      <c r="B36">
        <v>6</v>
      </c>
    </row>
    <row r="37" spans="1:2">
      <c r="A37" s="4" t="s">
        <v>47</v>
      </c>
      <c r="B37">
        <v>7</v>
      </c>
    </row>
    <row r="38" spans="1:2">
      <c r="A38" s="4" t="s">
        <v>48</v>
      </c>
      <c r="B38">
        <v>2</v>
      </c>
    </row>
    <row r="39" spans="1:2">
      <c r="A39" s="4" t="s">
        <v>49</v>
      </c>
      <c r="B39">
        <v>1</v>
      </c>
    </row>
    <row r="40" spans="1:2">
      <c r="A40" s="4" t="s">
        <v>50</v>
      </c>
      <c r="B40">
        <v>0</v>
      </c>
    </row>
    <row r="41" spans="1:2">
      <c r="A41" s="4" t="s">
        <v>51</v>
      </c>
      <c r="B41">
        <v>2</v>
      </c>
    </row>
    <row r="42" spans="1:2">
      <c r="A42" s="4" t="s">
        <v>52</v>
      </c>
      <c r="B42">
        <v>1</v>
      </c>
    </row>
    <row r="43" spans="1:2">
      <c r="A43" s="4" t="s">
        <v>53</v>
      </c>
      <c r="B43">
        <v>0</v>
      </c>
    </row>
    <row r="44" spans="1:2">
      <c r="A44" s="4" t="s">
        <v>54</v>
      </c>
      <c r="B44">
        <v>8</v>
      </c>
    </row>
    <row r="45" spans="1:2">
      <c r="A45" s="4" t="s">
        <v>55</v>
      </c>
      <c r="B45">
        <v>3</v>
      </c>
    </row>
    <row r="46" spans="1:2">
      <c r="A46" s="4" t="s">
        <v>66</v>
      </c>
      <c r="B46">
        <v>125</v>
      </c>
    </row>
  </sheetData>
  <sortState xmlns:xlrd2="http://schemas.microsoft.com/office/spreadsheetml/2017/richdata2" ref="A2:C32">
    <sortCondition ref="B15"/>
  </sortState>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B46"/>
  <sheetViews>
    <sheetView zoomScale="70" zoomScaleNormal="70" workbookViewId="0">
      <selection activeCell="B10" sqref="B10"/>
    </sheetView>
  </sheetViews>
  <sheetFormatPr defaultColWidth="11.42578125" defaultRowHeight="15"/>
  <cols>
    <col min="1" max="1" width="33.5703125" bestFit="1" customWidth="1"/>
    <col min="2" max="2" width="44.140625" bestFit="1" customWidth="1"/>
    <col min="3" max="3" width="22" customWidth="1"/>
    <col min="4" max="4" width="14.140625" customWidth="1"/>
    <col min="5" max="5" width="19.42578125" customWidth="1"/>
    <col min="6" max="6" width="21.140625" customWidth="1"/>
    <col min="7" max="7" width="2" bestFit="1" customWidth="1"/>
    <col min="8" max="8" width="18.5703125" customWidth="1"/>
    <col min="9" max="10" width="2" bestFit="1" customWidth="1"/>
    <col min="11" max="11" width="3" bestFit="1" customWidth="1"/>
    <col min="12" max="12" width="12.5703125" bestFit="1" customWidth="1"/>
  </cols>
  <sheetData>
    <row r="2" spans="1:2">
      <c r="A2" s="3" t="s">
        <v>0</v>
      </c>
      <c r="B2" t="s">
        <v>61</v>
      </c>
    </row>
    <row r="3" spans="1:2">
      <c r="A3" s="4" t="s">
        <v>13</v>
      </c>
      <c r="B3">
        <v>0</v>
      </c>
    </row>
    <row r="4" spans="1:2">
      <c r="A4" s="4" t="s">
        <v>16</v>
      </c>
      <c r="B4">
        <v>0</v>
      </c>
    </row>
    <row r="5" spans="1:2">
      <c r="A5" s="4" t="s">
        <v>15</v>
      </c>
      <c r="B5">
        <v>7</v>
      </c>
    </row>
    <row r="6" spans="1:2">
      <c r="A6" s="4" t="s">
        <v>20</v>
      </c>
      <c r="B6">
        <v>0</v>
      </c>
    </row>
    <row r="7" spans="1:2">
      <c r="A7" s="4" t="s">
        <v>19</v>
      </c>
      <c r="B7">
        <v>0</v>
      </c>
    </row>
    <row r="8" spans="1:2">
      <c r="A8" s="4" t="s">
        <v>14</v>
      </c>
      <c r="B8">
        <v>42</v>
      </c>
    </row>
    <row r="9" spans="1:2">
      <c r="A9" s="4" t="s">
        <v>17</v>
      </c>
      <c r="B9">
        <v>49</v>
      </c>
    </row>
    <row r="10" spans="1:2">
      <c r="A10" s="4" t="s">
        <v>18</v>
      </c>
      <c r="B10">
        <v>0</v>
      </c>
    </row>
    <row r="11" spans="1:2">
      <c r="A11" s="4" t="s">
        <v>21</v>
      </c>
      <c r="B11">
        <v>0</v>
      </c>
    </row>
    <row r="12" spans="1:2">
      <c r="A12" s="4" t="s">
        <v>22</v>
      </c>
      <c r="B12">
        <v>0</v>
      </c>
    </row>
    <row r="13" spans="1:2">
      <c r="A13" s="4" t="s">
        <v>23</v>
      </c>
      <c r="B13">
        <v>0</v>
      </c>
    </row>
    <row r="14" spans="1:2">
      <c r="A14" s="4" t="s">
        <v>24</v>
      </c>
      <c r="B14">
        <v>0</v>
      </c>
    </row>
    <row r="15" spans="1:2">
      <c r="A15" s="4" t="s">
        <v>25</v>
      </c>
      <c r="B15">
        <v>0</v>
      </c>
    </row>
    <row r="16" spans="1:2">
      <c r="A16" s="4" t="s">
        <v>26</v>
      </c>
      <c r="B16">
        <v>0</v>
      </c>
    </row>
    <row r="17" spans="1:2">
      <c r="A17" s="4" t="s">
        <v>27</v>
      </c>
      <c r="B17">
        <v>0</v>
      </c>
    </row>
    <row r="18" spans="1:2">
      <c r="A18" s="4" t="s">
        <v>28</v>
      </c>
      <c r="B18">
        <v>0</v>
      </c>
    </row>
    <row r="19" spans="1:2">
      <c r="A19" s="4" t="s">
        <v>29</v>
      </c>
      <c r="B19">
        <v>0</v>
      </c>
    </row>
    <row r="20" spans="1:2">
      <c r="A20" s="4" t="s">
        <v>30</v>
      </c>
      <c r="B20">
        <v>0</v>
      </c>
    </row>
    <row r="21" spans="1:2">
      <c r="A21" s="4" t="s">
        <v>31</v>
      </c>
      <c r="B21">
        <v>0</v>
      </c>
    </row>
    <row r="22" spans="1:2">
      <c r="A22" s="4" t="s">
        <v>32</v>
      </c>
      <c r="B22">
        <v>0</v>
      </c>
    </row>
    <row r="23" spans="1:2">
      <c r="A23" s="4" t="s">
        <v>33</v>
      </c>
      <c r="B23">
        <v>0</v>
      </c>
    </row>
    <row r="24" spans="1:2">
      <c r="A24" s="4" t="s">
        <v>34</v>
      </c>
      <c r="B24">
        <v>0</v>
      </c>
    </row>
    <row r="25" spans="1:2">
      <c r="A25" s="4" t="s">
        <v>35</v>
      </c>
      <c r="B25">
        <v>0</v>
      </c>
    </row>
    <row r="26" spans="1:2">
      <c r="A26" s="4" t="s">
        <v>36</v>
      </c>
      <c r="B26">
        <v>0</v>
      </c>
    </row>
    <row r="27" spans="1:2">
      <c r="A27" s="4" t="s">
        <v>37</v>
      </c>
      <c r="B27">
        <v>0</v>
      </c>
    </row>
    <row r="28" spans="1:2">
      <c r="A28" s="4" t="s">
        <v>38</v>
      </c>
      <c r="B28">
        <v>0</v>
      </c>
    </row>
    <row r="29" spans="1:2">
      <c r="A29" s="4" t="s">
        <v>39</v>
      </c>
      <c r="B29">
        <v>0</v>
      </c>
    </row>
    <row r="30" spans="1:2">
      <c r="A30" s="4" t="s">
        <v>40</v>
      </c>
      <c r="B30">
        <v>0</v>
      </c>
    </row>
    <row r="31" spans="1:2">
      <c r="A31" s="4" t="s">
        <v>41</v>
      </c>
      <c r="B31">
        <v>0</v>
      </c>
    </row>
    <row r="32" spans="1:2">
      <c r="A32" s="4" t="s">
        <v>42</v>
      </c>
      <c r="B32">
        <v>0</v>
      </c>
    </row>
    <row r="33" spans="1:2">
      <c r="A33" s="4" t="s">
        <v>43</v>
      </c>
      <c r="B33">
        <v>0</v>
      </c>
    </row>
    <row r="34" spans="1:2">
      <c r="A34" s="4" t="s">
        <v>44</v>
      </c>
      <c r="B34">
        <v>0</v>
      </c>
    </row>
    <row r="35" spans="1:2">
      <c r="A35" s="4" t="s">
        <v>45</v>
      </c>
      <c r="B35">
        <v>0</v>
      </c>
    </row>
    <row r="36" spans="1:2">
      <c r="A36" s="4" t="s">
        <v>46</v>
      </c>
      <c r="B36">
        <v>0</v>
      </c>
    </row>
    <row r="37" spans="1:2">
      <c r="A37" s="4" t="s">
        <v>47</v>
      </c>
      <c r="B37">
        <v>0</v>
      </c>
    </row>
    <row r="38" spans="1:2">
      <c r="A38" s="4" t="s">
        <v>48</v>
      </c>
      <c r="B38">
        <v>24</v>
      </c>
    </row>
    <row r="39" spans="1:2">
      <c r="A39" s="4" t="s">
        <v>49</v>
      </c>
      <c r="B39">
        <v>0</v>
      </c>
    </row>
    <row r="40" spans="1:2">
      <c r="A40" s="4" t="s">
        <v>50</v>
      </c>
      <c r="B40">
        <v>0</v>
      </c>
    </row>
    <row r="41" spans="1:2">
      <c r="A41" s="4" t="s">
        <v>51</v>
      </c>
      <c r="B41">
        <v>29</v>
      </c>
    </row>
    <row r="42" spans="1:2">
      <c r="A42" s="4" t="s">
        <v>52</v>
      </c>
      <c r="B42">
        <v>32</v>
      </c>
    </row>
    <row r="43" spans="1:2">
      <c r="A43" s="4" t="s">
        <v>53</v>
      </c>
      <c r="B43">
        <v>0</v>
      </c>
    </row>
    <row r="44" spans="1:2">
      <c r="A44" s="4" t="s">
        <v>54</v>
      </c>
      <c r="B44">
        <v>0</v>
      </c>
    </row>
    <row r="45" spans="1:2">
      <c r="A45" s="4" t="s">
        <v>55</v>
      </c>
      <c r="B45">
        <v>0</v>
      </c>
    </row>
    <row r="46" spans="1:2">
      <c r="A46" s="4" t="s">
        <v>66</v>
      </c>
      <c r="B46">
        <v>183</v>
      </c>
    </row>
  </sheetData>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B46"/>
  <sheetViews>
    <sheetView zoomScale="90" zoomScaleNormal="90" workbookViewId="0">
      <selection activeCell="B7" sqref="B7"/>
    </sheetView>
  </sheetViews>
  <sheetFormatPr defaultColWidth="11.42578125" defaultRowHeight="15"/>
  <cols>
    <col min="1" max="1" width="33.5703125" bestFit="1" customWidth="1"/>
    <col min="2" max="2" width="30.140625" bestFit="1" customWidth="1"/>
    <col min="3" max="3" width="22" customWidth="1"/>
    <col min="4" max="4" width="14.140625" customWidth="1"/>
    <col min="5" max="5" width="19.42578125" customWidth="1"/>
    <col min="6" max="6" width="21.140625" customWidth="1"/>
    <col min="8" max="8" width="18.5703125" customWidth="1"/>
  </cols>
  <sheetData>
    <row r="2" spans="1:2">
      <c r="A2" s="3" t="s">
        <v>0</v>
      </c>
      <c r="B2" t="s">
        <v>58</v>
      </c>
    </row>
    <row r="3" spans="1:2">
      <c r="A3" s="4" t="s">
        <v>15</v>
      </c>
      <c r="B3">
        <v>2396</v>
      </c>
    </row>
    <row r="4" spans="1:2">
      <c r="A4" s="4" t="s">
        <v>13</v>
      </c>
      <c r="B4">
        <v>2028</v>
      </c>
    </row>
    <row r="5" spans="1:2">
      <c r="A5" s="4" t="s">
        <v>20</v>
      </c>
      <c r="B5">
        <v>0</v>
      </c>
    </row>
    <row r="6" spans="1:2">
      <c r="A6" s="4" t="s">
        <v>16</v>
      </c>
      <c r="B6">
        <v>5926</v>
      </c>
    </row>
    <row r="7" spans="1:2">
      <c r="A7" s="4" t="s">
        <v>19</v>
      </c>
      <c r="B7">
        <v>0</v>
      </c>
    </row>
    <row r="8" spans="1:2">
      <c r="A8" s="4" t="s">
        <v>14</v>
      </c>
      <c r="B8">
        <v>0</v>
      </c>
    </row>
    <row r="9" spans="1:2">
      <c r="A9" s="4" t="s">
        <v>17</v>
      </c>
      <c r="B9">
        <v>1322</v>
      </c>
    </row>
    <row r="10" spans="1:2">
      <c r="A10" s="4" t="s">
        <v>18</v>
      </c>
      <c r="B10">
        <v>5525</v>
      </c>
    </row>
    <row r="11" spans="1:2">
      <c r="A11" s="4" t="s">
        <v>21</v>
      </c>
      <c r="B11">
        <v>1708</v>
      </c>
    </row>
    <row r="12" spans="1:2">
      <c r="A12" s="4" t="s">
        <v>22</v>
      </c>
      <c r="B12">
        <v>2439</v>
      </c>
    </row>
    <row r="13" spans="1:2">
      <c r="A13" s="4" t="s">
        <v>23</v>
      </c>
      <c r="B13">
        <v>2644</v>
      </c>
    </row>
    <row r="14" spans="1:2">
      <c r="A14" s="4" t="s">
        <v>24</v>
      </c>
      <c r="B14">
        <v>2846</v>
      </c>
    </row>
    <row r="15" spans="1:2">
      <c r="A15" s="4" t="s">
        <v>25</v>
      </c>
      <c r="B15">
        <v>3633</v>
      </c>
    </row>
    <row r="16" spans="1:2">
      <c r="A16" s="4" t="s">
        <v>26</v>
      </c>
      <c r="B16">
        <v>4432</v>
      </c>
    </row>
    <row r="17" spans="1:2">
      <c r="A17" s="4" t="s">
        <v>27</v>
      </c>
      <c r="B17">
        <v>1279</v>
      </c>
    </row>
    <row r="18" spans="1:2">
      <c r="A18" s="4" t="s">
        <v>28</v>
      </c>
      <c r="B18">
        <v>2074</v>
      </c>
    </row>
    <row r="19" spans="1:2">
      <c r="A19" s="4" t="s">
        <v>29</v>
      </c>
      <c r="B19">
        <v>2883</v>
      </c>
    </row>
    <row r="20" spans="1:2">
      <c r="A20" s="4" t="s">
        <v>30</v>
      </c>
      <c r="B20">
        <v>5456</v>
      </c>
    </row>
    <row r="21" spans="1:2">
      <c r="A21" s="4" t="s">
        <v>31</v>
      </c>
      <c r="B21">
        <v>5246</v>
      </c>
    </row>
    <row r="22" spans="1:2">
      <c r="A22" s="4" t="s">
        <v>32</v>
      </c>
      <c r="B22">
        <v>1783</v>
      </c>
    </row>
    <row r="23" spans="1:2">
      <c r="A23" s="4" t="s">
        <v>33</v>
      </c>
      <c r="B23">
        <v>1403</v>
      </c>
    </row>
    <row r="24" spans="1:2">
      <c r="A24" s="4" t="s">
        <v>34</v>
      </c>
      <c r="B24">
        <v>576</v>
      </c>
    </row>
    <row r="25" spans="1:2">
      <c r="A25" s="4" t="s">
        <v>35</v>
      </c>
      <c r="B25">
        <v>1238</v>
      </c>
    </row>
    <row r="26" spans="1:2">
      <c r="A26" s="4" t="s">
        <v>36</v>
      </c>
      <c r="B26">
        <v>2223</v>
      </c>
    </row>
    <row r="27" spans="1:2">
      <c r="A27" s="4" t="s">
        <v>37</v>
      </c>
      <c r="B27">
        <v>2648</v>
      </c>
    </row>
    <row r="28" spans="1:2">
      <c r="A28" s="4" t="s">
        <v>38</v>
      </c>
      <c r="B28">
        <v>1956</v>
      </c>
    </row>
    <row r="29" spans="1:2">
      <c r="A29" s="4" t="s">
        <v>39</v>
      </c>
      <c r="B29">
        <v>0</v>
      </c>
    </row>
    <row r="30" spans="1:2">
      <c r="A30" s="4" t="s">
        <v>40</v>
      </c>
      <c r="B30">
        <v>4038</v>
      </c>
    </row>
    <row r="31" spans="1:2">
      <c r="A31" s="4" t="s">
        <v>41</v>
      </c>
      <c r="B31">
        <v>1190</v>
      </c>
    </row>
    <row r="32" spans="1:2">
      <c r="A32" s="4" t="s">
        <v>42</v>
      </c>
      <c r="B32">
        <v>3585</v>
      </c>
    </row>
    <row r="33" spans="1:2">
      <c r="A33" s="4" t="s">
        <v>43</v>
      </c>
      <c r="B33">
        <v>0</v>
      </c>
    </row>
    <row r="34" spans="1:2">
      <c r="A34" s="4" t="s">
        <v>44</v>
      </c>
      <c r="B34">
        <v>2346</v>
      </c>
    </row>
    <row r="35" spans="1:2">
      <c r="A35" s="4" t="s">
        <v>45</v>
      </c>
      <c r="B35">
        <v>2459</v>
      </c>
    </row>
    <row r="36" spans="1:2">
      <c r="A36" s="4" t="s">
        <v>46</v>
      </c>
      <c r="B36">
        <v>0</v>
      </c>
    </row>
    <row r="37" spans="1:2">
      <c r="A37" s="4" t="s">
        <v>47</v>
      </c>
      <c r="B37">
        <v>186</v>
      </c>
    </row>
    <row r="38" spans="1:2">
      <c r="A38" s="4" t="s">
        <v>48</v>
      </c>
      <c r="B38">
        <v>0</v>
      </c>
    </row>
    <row r="39" spans="1:2">
      <c r="A39" s="4" t="s">
        <v>49</v>
      </c>
      <c r="B39">
        <v>831</v>
      </c>
    </row>
    <row r="40" spans="1:2">
      <c r="A40" s="4" t="s">
        <v>50</v>
      </c>
      <c r="B40">
        <v>3263</v>
      </c>
    </row>
    <row r="41" spans="1:2">
      <c r="A41" s="4" t="s">
        <v>51</v>
      </c>
      <c r="B41">
        <v>0</v>
      </c>
    </row>
    <row r="42" spans="1:2">
      <c r="A42" s="4" t="s">
        <v>52</v>
      </c>
      <c r="B42">
        <v>0</v>
      </c>
    </row>
    <row r="43" spans="1:2">
      <c r="A43" s="4" t="s">
        <v>53</v>
      </c>
      <c r="B43">
        <v>2600</v>
      </c>
    </row>
    <row r="44" spans="1:2">
      <c r="A44" s="4" t="s">
        <v>54</v>
      </c>
      <c r="B44">
        <v>8</v>
      </c>
    </row>
    <row r="45" spans="1:2">
      <c r="A45" s="4" t="s">
        <v>55</v>
      </c>
      <c r="B45">
        <v>0</v>
      </c>
    </row>
    <row r="46" spans="1:2">
      <c r="A46" s="4" t="s">
        <v>66</v>
      </c>
      <c r="B46">
        <v>84170</v>
      </c>
    </row>
  </sheetData>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F4BC7-9DED-46C4-A6EA-5222CEA80DB4}">
  <dimension ref="A2:B46"/>
  <sheetViews>
    <sheetView workbookViewId="0">
      <selection activeCell="B9" sqref="B9"/>
    </sheetView>
  </sheetViews>
  <sheetFormatPr defaultColWidth="11.42578125" defaultRowHeight="15"/>
  <cols>
    <col min="1" max="1" width="33.5703125" bestFit="1" customWidth="1"/>
    <col min="2" max="2" width="34" bestFit="1" customWidth="1"/>
    <col min="3" max="3" width="22" customWidth="1"/>
    <col min="4" max="4" width="14.140625" customWidth="1"/>
    <col min="5" max="5" width="19.42578125" customWidth="1"/>
    <col min="6" max="6" width="21.140625" customWidth="1"/>
    <col min="8" max="8" width="18.5703125" customWidth="1"/>
  </cols>
  <sheetData>
    <row r="2" spans="1:2">
      <c r="A2" s="3" t="s">
        <v>0</v>
      </c>
      <c r="B2" t="s">
        <v>59</v>
      </c>
    </row>
    <row r="3" spans="1:2">
      <c r="A3" s="4" t="s">
        <v>15</v>
      </c>
      <c r="B3">
        <v>3029</v>
      </c>
    </row>
    <row r="4" spans="1:2">
      <c r="A4" s="4" t="s">
        <v>13</v>
      </c>
      <c r="B4">
        <v>0</v>
      </c>
    </row>
    <row r="5" spans="1:2">
      <c r="A5" s="4" t="s">
        <v>20</v>
      </c>
      <c r="B5">
        <v>0</v>
      </c>
    </row>
    <row r="6" spans="1:2">
      <c r="A6" s="4" t="s">
        <v>16</v>
      </c>
      <c r="B6">
        <v>0</v>
      </c>
    </row>
    <row r="7" spans="1:2">
      <c r="A7" s="4" t="s">
        <v>19</v>
      </c>
      <c r="B7">
        <v>0</v>
      </c>
    </row>
    <row r="8" spans="1:2">
      <c r="A8" s="4" t="s">
        <v>14</v>
      </c>
      <c r="B8">
        <v>0</v>
      </c>
    </row>
    <row r="9" spans="1:2">
      <c r="A9" s="4" t="s">
        <v>17</v>
      </c>
      <c r="B9">
        <v>0</v>
      </c>
    </row>
    <row r="10" spans="1:2">
      <c r="A10" s="4" t="s">
        <v>18</v>
      </c>
      <c r="B10">
        <v>0</v>
      </c>
    </row>
    <row r="11" spans="1:2">
      <c r="A11" s="4" t="s">
        <v>21</v>
      </c>
      <c r="B11">
        <v>0</v>
      </c>
    </row>
    <row r="12" spans="1:2">
      <c r="A12" s="4" t="s">
        <v>22</v>
      </c>
      <c r="B12">
        <v>0</v>
      </c>
    </row>
    <row r="13" spans="1:2">
      <c r="A13" s="4" t="s">
        <v>23</v>
      </c>
      <c r="B13">
        <v>0</v>
      </c>
    </row>
    <row r="14" spans="1:2">
      <c r="A14" s="4" t="s">
        <v>24</v>
      </c>
      <c r="B14">
        <v>3378</v>
      </c>
    </row>
    <row r="15" spans="1:2">
      <c r="A15" s="4" t="s">
        <v>25</v>
      </c>
      <c r="B15">
        <v>2340</v>
      </c>
    </row>
    <row r="16" spans="1:2">
      <c r="A16" s="4" t="s">
        <v>26</v>
      </c>
      <c r="B16">
        <v>0</v>
      </c>
    </row>
    <row r="17" spans="1:2">
      <c r="A17" s="4" t="s">
        <v>27</v>
      </c>
      <c r="B17">
        <v>0</v>
      </c>
    </row>
    <row r="18" spans="1:2">
      <c r="A18" s="4" t="s">
        <v>28</v>
      </c>
      <c r="B18" s="169">
        <v>4170.0230769230766</v>
      </c>
    </row>
    <row r="19" spans="1:2">
      <c r="A19" s="4" t="s">
        <v>29</v>
      </c>
      <c r="B19">
        <v>0</v>
      </c>
    </row>
    <row r="20" spans="1:2">
      <c r="A20" s="4" t="s">
        <v>30</v>
      </c>
      <c r="B20">
        <v>0</v>
      </c>
    </row>
    <row r="21" spans="1:2">
      <c r="A21" s="4" t="s">
        <v>31</v>
      </c>
      <c r="B21">
        <v>0</v>
      </c>
    </row>
    <row r="22" spans="1:2">
      <c r="A22" s="4" t="s">
        <v>32</v>
      </c>
      <c r="B22">
        <v>0</v>
      </c>
    </row>
    <row r="23" spans="1:2">
      <c r="A23" s="4" t="s">
        <v>33</v>
      </c>
      <c r="B23">
        <v>0</v>
      </c>
    </row>
    <row r="24" spans="1:2">
      <c r="A24" s="4" t="s">
        <v>34</v>
      </c>
      <c r="B24">
        <v>0</v>
      </c>
    </row>
    <row r="25" spans="1:2">
      <c r="A25" s="4" t="s">
        <v>35</v>
      </c>
      <c r="B25">
        <v>0</v>
      </c>
    </row>
    <row r="26" spans="1:2">
      <c r="A26" s="4" t="s">
        <v>36</v>
      </c>
      <c r="B26">
        <v>0</v>
      </c>
    </row>
    <row r="27" spans="1:2">
      <c r="A27" s="4" t="s">
        <v>37</v>
      </c>
      <c r="B27">
        <v>0</v>
      </c>
    </row>
    <row r="28" spans="1:2">
      <c r="A28" s="4" t="s">
        <v>38</v>
      </c>
      <c r="B28">
        <v>0</v>
      </c>
    </row>
    <row r="29" spans="1:2">
      <c r="A29" s="4" t="s">
        <v>39</v>
      </c>
      <c r="B29">
        <v>0</v>
      </c>
    </row>
    <row r="30" spans="1:2">
      <c r="A30" s="4" t="s">
        <v>40</v>
      </c>
      <c r="B30">
        <v>0</v>
      </c>
    </row>
    <row r="31" spans="1:2">
      <c r="A31" s="4" t="s">
        <v>41</v>
      </c>
      <c r="B31">
        <v>0</v>
      </c>
    </row>
    <row r="32" spans="1:2">
      <c r="A32" s="4" t="s">
        <v>42</v>
      </c>
      <c r="B32">
        <v>0</v>
      </c>
    </row>
    <row r="33" spans="1:2">
      <c r="A33" s="4" t="s">
        <v>43</v>
      </c>
      <c r="B33">
        <v>0</v>
      </c>
    </row>
    <row r="34" spans="1:2">
      <c r="A34" s="4" t="s">
        <v>44</v>
      </c>
      <c r="B34">
        <v>0</v>
      </c>
    </row>
    <row r="35" spans="1:2">
      <c r="A35" s="4" t="s">
        <v>45</v>
      </c>
      <c r="B35">
        <v>0</v>
      </c>
    </row>
    <row r="36" spans="1:2">
      <c r="A36" s="4" t="s">
        <v>46</v>
      </c>
      <c r="B36">
        <v>0</v>
      </c>
    </row>
    <row r="37" spans="1:2">
      <c r="A37" s="4" t="s">
        <v>47</v>
      </c>
      <c r="B37">
        <v>0</v>
      </c>
    </row>
    <row r="38" spans="1:2">
      <c r="A38" s="4" t="s">
        <v>48</v>
      </c>
      <c r="B38">
        <v>0</v>
      </c>
    </row>
    <row r="39" spans="1:2">
      <c r="A39" s="4" t="s">
        <v>49</v>
      </c>
      <c r="B39">
        <v>0</v>
      </c>
    </row>
    <row r="40" spans="1:2">
      <c r="A40" s="4" t="s">
        <v>50</v>
      </c>
      <c r="B40">
        <v>0</v>
      </c>
    </row>
    <row r="41" spans="1:2">
      <c r="A41" s="4" t="s">
        <v>51</v>
      </c>
      <c r="B41">
        <v>0</v>
      </c>
    </row>
    <row r="42" spans="1:2">
      <c r="A42" s="4" t="s">
        <v>52</v>
      </c>
      <c r="B42">
        <v>0</v>
      </c>
    </row>
    <row r="43" spans="1:2">
      <c r="A43" s="4" t="s">
        <v>53</v>
      </c>
      <c r="B43">
        <v>0</v>
      </c>
    </row>
    <row r="44" spans="1:2">
      <c r="A44" s="4" t="s">
        <v>54</v>
      </c>
      <c r="B44">
        <v>0</v>
      </c>
    </row>
    <row r="45" spans="1:2">
      <c r="A45" s="4" t="s">
        <v>55</v>
      </c>
      <c r="B45">
        <v>0</v>
      </c>
    </row>
    <row r="46" spans="1:2">
      <c r="A46" s="4" t="s">
        <v>66</v>
      </c>
      <c r="B46">
        <v>12917.023076923077</v>
      </c>
    </row>
  </sheetData>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7"/>
  <sheetViews>
    <sheetView zoomScale="90" zoomScaleNormal="90" workbookViewId="0">
      <selection activeCell="B9" sqref="B9"/>
    </sheetView>
  </sheetViews>
  <sheetFormatPr defaultColWidth="11.42578125" defaultRowHeight="15"/>
  <cols>
    <col min="1" max="1" width="33.5703125" bestFit="1" customWidth="1"/>
    <col min="2" max="2" width="30.7109375" bestFit="1" customWidth="1"/>
    <col min="3" max="3" width="22" customWidth="1"/>
    <col min="4" max="4" width="14.140625" customWidth="1"/>
    <col min="5" max="5" width="19.42578125" customWidth="1"/>
    <col min="6" max="6" width="21.140625" customWidth="1"/>
    <col min="8" max="8" width="18.5703125" customWidth="1"/>
  </cols>
  <sheetData>
    <row r="1" spans="1:2">
      <c r="A1" s="3" t="s">
        <v>1</v>
      </c>
      <c r="B1" t="s">
        <v>56</v>
      </c>
    </row>
    <row r="3" spans="1:2">
      <c r="A3" s="3" t="s">
        <v>0</v>
      </c>
      <c r="B3" t="s">
        <v>67</v>
      </c>
    </row>
    <row r="4" spans="1:2">
      <c r="A4" s="4" t="s">
        <v>29</v>
      </c>
      <c r="B4" s="5">
        <v>144</v>
      </c>
    </row>
    <row r="5" spans="1:2">
      <c r="A5" s="4" t="s">
        <v>14</v>
      </c>
      <c r="B5" s="5">
        <v>31.5</v>
      </c>
    </row>
    <row r="6" spans="1:2">
      <c r="A6" s="4" t="s">
        <v>13</v>
      </c>
      <c r="B6" s="5">
        <v>24.25</v>
      </c>
    </row>
    <row r="7" spans="1:2">
      <c r="A7" s="4" t="s">
        <v>24</v>
      </c>
      <c r="B7" s="5">
        <v>18</v>
      </c>
    </row>
    <row r="8" spans="1:2">
      <c r="A8" s="4" t="s">
        <v>38</v>
      </c>
      <c r="B8" s="5">
        <v>7</v>
      </c>
    </row>
    <row r="9" spans="1:2">
      <c r="A9" s="4" t="s">
        <v>17</v>
      </c>
      <c r="B9" s="5">
        <v>6</v>
      </c>
    </row>
    <row r="10" spans="1:2">
      <c r="A10" s="4" t="s">
        <v>18</v>
      </c>
      <c r="B10" s="5">
        <v>5</v>
      </c>
    </row>
    <row r="11" spans="1:2">
      <c r="A11" s="4" t="s">
        <v>15</v>
      </c>
      <c r="B11" s="5">
        <v>4</v>
      </c>
    </row>
    <row r="12" spans="1:2">
      <c r="A12" s="4" t="s">
        <v>16</v>
      </c>
      <c r="B12" s="5">
        <v>4</v>
      </c>
    </row>
    <row r="13" spans="1:2">
      <c r="A13" s="4" t="s">
        <v>49</v>
      </c>
      <c r="B13" s="5">
        <v>1</v>
      </c>
    </row>
    <row r="14" spans="1:2">
      <c r="A14" s="4" t="s">
        <v>37</v>
      </c>
      <c r="B14" s="5">
        <v>0.13942307692307693</v>
      </c>
    </row>
    <row r="15" spans="1:2">
      <c r="A15" s="4" t="s">
        <v>40</v>
      </c>
      <c r="B15" s="5">
        <v>0</v>
      </c>
    </row>
    <row r="16" spans="1:2">
      <c r="A16" s="4" t="s">
        <v>23</v>
      </c>
      <c r="B16" s="5">
        <v>0</v>
      </c>
    </row>
    <row r="17" spans="1:2">
      <c r="A17" s="4" t="s">
        <v>44</v>
      </c>
      <c r="B17" s="5">
        <v>0</v>
      </c>
    </row>
    <row r="18" spans="1:2">
      <c r="A18" s="4" t="s">
        <v>25</v>
      </c>
      <c r="B18" s="5">
        <v>0</v>
      </c>
    </row>
    <row r="19" spans="1:2">
      <c r="A19" s="4" t="s">
        <v>22</v>
      </c>
      <c r="B19" s="5">
        <v>0</v>
      </c>
    </row>
    <row r="20" spans="1:2">
      <c r="A20" s="4" t="s">
        <v>26</v>
      </c>
      <c r="B20" s="5">
        <v>0</v>
      </c>
    </row>
    <row r="21" spans="1:2">
      <c r="A21" s="4" t="s">
        <v>42</v>
      </c>
      <c r="B21" s="5">
        <v>0</v>
      </c>
    </row>
    <row r="22" spans="1:2">
      <c r="A22" s="4" t="s">
        <v>27</v>
      </c>
      <c r="B22" s="5">
        <v>0</v>
      </c>
    </row>
    <row r="23" spans="1:2">
      <c r="A23" s="4" t="s">
        <v>46</v>
      </c>
      <c r="B23" s="5">
        <v>0</v>
      </c>
    </row>
    <row r="24" spans="1:2">
      <c r="A24" s="4" t="s">
        <v>28</v>
      </c>
      <c r="B24" s="5">
        <v>0</v>
      </c>
    </row>
    <row r="25" spans="1:2">
      <c r="A25" s="4" t="s">
        <v>19</v>
      </c>
      <c r="B25" s="5">
        <v>0</v>
      </c>
    </row>
    <row r="26" spans="1:2">
      <c r="A26" s="4" t="s">
        <v>36</v>
      </c>
      <c r="B26" s="5">
        <v>0</v>
      </c>
    </row>
    <row r="27" spans="1:2">
      <c r="A27" s="4" t="s">
        <v>20</v>
      </c>
      <c r="B27" s="5">
        <v>0</v>
      </c>
    </row>
    <row r="28" spans="1:2">
      <c r="A28" s="4" t="s">
        <v>39</v>
      </c>
      <c r="B28" s="5">
        <v>0</v>
      </c>
    </row>
    <row r="29" spans="1:2">
      <c r="A29" s="4" t="s">
        <v>48</v>
      </c>
      <c r="B29" s="5">
        <v>0</v>
      </c>
    </row>
    <row r="30" spans="1:2">
      <c r="A30" s="4" t="s">
        <v>41</v>
      </c>
      <c r="B30" s="5">
        <v>0</v>
      </c>
    </row>
    <row r="31" spans="1:2">
      <c r="A31" s="4" t="s">
        <v>50</v>
      </c>
      <c r="B31" s="5">
        <v>0</v>
      </c>
    </row>
    <row r="32" spans="1:2">
      <c r="A32" s="4" t="s">
        <v>43</v>
      </c>
      <c r="B32" s="5">
        <v>0</v>
      </c>
    </row>
    <row r="33" spans="1:2">
      <c r="A33" s="4" t="s">
        <v>52</v>
      </c>
      <c r="B33" s="5">
        <v>0</v>
      </c>
    </row>
    <row r="34" spans="1:2">
      <c r="A34" s="4" t="s">
        <v>45</v>
      </c>
      <c r="B34" s="5">
        <v>0</v>
      </c>
    </row>
    <row r="35" spans="1:2">
      <c r="A35" s="4" t="s">
        <v>54</v>
      </c>
      <c r="B35" s="5">
        <v>0</v>
      </c>
    </row>
    <row r="36" spans="1:2">
      <c r="A36" s="4" t="s">
        <v>47</v>
      </c>
      <c r="B36" s="5">
        <v>0</v>
      </c>
    </row>
    <row r="37" spans="1:2">
      <c r="A37" s="4" t="s">
        <v>21</v>
      </c>
      <c r="B37" s="5">
        <v>0</v>
      </c>
    </row>
    <row r="38" spans="1:2">
      <c r="A38" s="4" t="s">
        <v>35</v>
      </c>
      <c r="B38" s="5">
        <v>0</v>
      </c>
    </row>
    <row r="39" spans="1:2">
      <c r="A39" s="4" t="s">
        <v>30</v>
      </c>
      <c r="B39" s="5">
        <v>0</v>
      </c>
    </row>
    <row r="40" spans="1:2">
      <c r="A40" s="4" t="s">
        <v>51</v>
      </c>
      <c r="B40" s="5">
        <v>0</v>
      </c>
    </row>
    <row r="41" spans="1:2">
      <c r="A41" s="4" t="s">
        <v>31</v>
      </c>
      <c r="B41" s="5">
        <v>0</v>
      </c>
    </row>
    <row r="42" spans="1:2">
      <c r="A42" s="4" t="s">
        <v>53</v>
      </c>
      <c r="B42" s="5">
        <v>0</v>
      </c>
    </row>
    <row r="43" spans="1:2">
      <c r="A43" s="4" t="s">
        <v>32</v>
      </c>
      <c r="B43" s="5">
        <v>0</v>
      </c>
    </row>
    <row r="44" spans="1:2">
      <c r="A44" s="4" t="s">
        <v>55</v>
      </c>
      <c r="B44" s="5">
        <v>0</v>
      </c>
    </row>
    <row r="45" spans="1:2">
      <c r="A45" s="4" t="s">
        <v>33</v>
      </c>
      <c r="B45" s="5">
        <v>0</v>
      </c>
    </row>
    <row r="46" spans="1:2">
      <c r="A46" s="4" t="s">
        <v>34</v>
      </c>
      <c r="B46" s="5">
        <v>0</v>
      </c>
    </row>
    <row r="47" spans="1:2">
      <c r="A47" s="4" t="s">
        <v>66</v>
      </c>
      <c r="B47" s="5">
        <v>244.88942307692307</v>
      </c>
    </row>
  </sheetData>
  <pageMargins left="0.7" right="0.7" top="0.75" bottom="0.75" header="0.3" footer="0.3"/>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
  <sheetViews>
    <sheetView workbookViewId="0">
      <selection activeCell="A9" sqref="A9"/>
    </sheetView>
  </sheetViews>
  <sheetFormatPr defaultColWidth="11.42578125" defaultRowHeight="15"/>
  <cols>
    <col min="1" max="1" width="43.140625" bestFit="1" customWidth="1"/>
    <col min="2" max="2" width="10.42578125" bestFit="1" customWidth="1"/>
    <col min="3" max="3" width="12" bestFit="1" customWidth="1"/>
    <col min="4" max="4" width="14.140625" customWidth="1"/>
    <col min="5" max="5" width="19.42578125" customWidth="1"/>
    <col min="6" max="6" width="21.140625" customWidth="1"/>
    <col min="7" max="7" width="28.140625" bestFit="1" customWidth="1"/>
    <col min="8" max="8" width="18.5703125" customWidth="1"/>
  </cols>
  <sheetData>
    <row r="1" spans="1:2">
      <c r="A1" s="3" t="s">
        <v>0</v>
      </c>
      <c r="B1" t="s">
        <v>56</v>
      </c>
    </row>
    <row r="2" spans="1:2">
      <c r="A2" s="3" t="s">
        <v>1</v>
      </c>
      <c r="B2" t="s">
        <v>56</v>
      </c>
    </row>
    <row r="4" spans="1:2">
      <c r="A4" s="3" t="s">
        <v>68</v>
      </c>
    </row>
    <row r="5" spans="1:2">
      <c r="A5" t="s">
        <v>62</v>
      </c>
      <c r="B5" s="168">
        <v>125</v>
      </c>
    </row>
    <row r="6" spans="1:2">
      <c r="A6" t="s">
        <v>61</v>
      </c>
      <c r="B6" s="168">
        <v>183</v>
      </c>
    </row>
    <row r="7" spans="1:2">
      <c r="A7" t="s">
        <v>58</v>
      </c>
      <c r="B7" s="168">
        <v>84170</v>
      </c>
    </row>
    <row r="8" spans="1:2">
      <c r="A8" t="s">
        <v>59</v>
      </c>
      <c r="B8" s="168">
        <v>12917.023076923077</v>
      </c>
    </row>
    <row r="9" spans="1:2">
      <c r="A9" t="s">
        <v>60</v>
      </c>
      <c r="B9" s="168">
        <v>11598</v>
      </c>
    </row>
    <row r="10" spans="1:2">
      <c r="A10" t="s">
        <v>65</v>
      </c>
      <c r="B10" s="168">
        <v>10797.8</v>
      </c>
    </row>
  </sheetData>
  <sortState xmlns:xlrd2="http://schemas.microsoft.com/office/spreadsheetml/2017/richdata2" ref="A4:B13">
    <sortCondition descending="1" ref="B10"/>
  </sortState>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47"/>
  <sheetViews>
    <sheetView workbookViewId="0">
      <selection activeCell="C1" sqref="C1"/>
    </sheetView>
  </sheetViews>
  <sheetFormatPr defaultColWidth="11.42578125" defaultRowHeight="15"/>
  <cols>
    <col min="1" max="1" width="33.5703125" bestFit="1" customWidth="1"/>
    <col min="2" max="2" width="17.28515625" bestFit="1" customWidth="1"/>
    <col min="3" max="3" width="22" customWidth="1"/>
    <col min="4" max="4" width="14.140625" customWidth="1"/>
    <col min="5" max="5" width="19.42578125" customWidth="1"/>
    <col min="6" max="6" width="21.140625" customWidth="1"/>
    <col min="8" max="8" width="18.5703125" customWidth="1"/>
  </cols>
  <sheetData>
    <row r="1" spans="1:2">
      <c r="A1" s="3" t="s">
        <v>1</v>
      </c>
      <c r="B1" t="s">
        <v>56</v>
      </c>
    </row>
    <row r="3" spans="1:2">
      <c r="A3" s="3" t="s">
        <v>0</v>
      </c>
      <c r="B3" t="s">
        <v>64</v>
      </c>
    </row>
    <row r="4" spans="1:2">
      <c r="A4" s="4" t="s">
        <v>32</v>
      </c>
      <c r="B4" s="5">
        <v>3</v>
      </c>
    </row>
    <row r="5" spans="1:2">
      <c r="A5" s="4" t="s">
        <v>13</v>
      </c>
      <c r="B5" s="5">
        <v>2</v>
      </c>
    </row>
    <row r="6" spans="1:2">
      <c r="A6" s="4" t="s">
        <v>23</v>
      </c>
      <c r="B6" s="5">
        <v>1</v>
      </c>
    </row>
    <row r="7" spans="1:2">
      <c r="A7" s="4" t="s">
        <v>15</v>
      </c>
      <c r="B7" s="5">
        <v>1</v>
      </c>
    </row>
    <row r="8" spans="1:2">
      <c r="A8" s="4" t="s">
        <v>16</v>
      </c>
      <c r="B8" s="5">
        <v>1</v>
      </c>
    </row>
    <row r="9" spans="1:2">
      <c r="A9" s="4" t="s">
        <v>28</v>
      </c>
      <c r="B9" s="5">
        <v>1</v>
      </c>
    </row>
    <row r="10" spans="1:2">
      <c r="A10" s="4" t="s">
        <v>14</v>
      </c>
      <c r="B10" s="5">
        <v>1</v>
      </c>
    </row>
    <row r="11" spans="1:2">
      <c r="A11" s="4" t="s">
        <v>22</v>
      </c>
      <c r="B11" s="5">
        <v>1</v>
      </c>
    </row>
    <row r="12" spans="1:2">
      <c r="A12" s="4" t="s">
        <v>48</v>
      </c>
      <c r="B12" s="5">
        <v>1</v>
      </c>
    </row>
    <row r="13" spans="1:2">
      <c r="A13" s="4" t="s">
        <v>29</v>
      </c>
      <c r="B13" s="5">
        <v>0.55384615384615388</v>
      </c>
    </row>
    <row r="14" spans="1:2">
      <c r="A14" s="4" t="s">
        <v>20</v>
      </c>
      <c r="B14" s="5">
        <v>0</v>
      </c>
    </row>
    <row r="15" spans="1:2">
      <c r="A15" s="4" t="s">
        <v>19</v>
      </c>
      <c r="B15" s="5">
        <v>0</v>
      </c>
    </row>
    <row r="16" spans="1:2">
      <c r="A16" s="4" t="s">
        <v>43</v>
      </c>
      <c r="B16" s="5">
        <v>0</v>
      </c>
    </row>
    <row r="17" spans="1:2">
      <c r="A17" s="4" t="s">
        <v>24</v>
      </c>
      <c r="B17" s="5">
        <v>0</v>
      </c>
    </row>
    <row r="18" spans="1:2">
      <c r="A18" s="4" t="s">
        <v>36</v>
      </c>
      <c r="B18" s="5">
        <v>0</v>
      </c>
    </row>
    <row r="19" spans="1:2">
      <c r="A19" s="4" t="s">
        <v>25</v>
      </c>
      <c r="B19" s="5">
        <v>0</v>
      </c>
    </row>
    <row r="20" spans="1:2">
      <c r="A20" s="4" t="s">
        <v>41</v>
      </c>
      <c r="B20" s="5">
        <v>0</v>
      </c>
    </row>
    <row r="21" spans="1:2">
      <c r="A21" s="4" t="s">
        <v>26</v>
      </c>
      <c r="B21" s="5">
        <v>0</v>
      </c>
    </row>
    <row r="22" spans="1:2">
      <c r="A22" s="4" t="s">
        <v>45</v>
      </c>
      <c r="B22" s="5">
        <v>0</v>
      </c>
    </row>
    <row r="23" spans="1:2">
      <c r="A23" s="4" t="s">
        <v>27</v>
      </c>
      <c r="B23" s="5">
        <v>0</v>
      </c>
    </row>
    <row r="24" spans="1:2">
      <c r="A24" s="4" t="s">
        <v>35</v>
      </c>
      <c r="B24" s="5">
        <v>0</v>
      </c>
    </row>
    <row r="25" spans="1:2">
      <c r="A25" s="4" t="s">
        <v>17</v>
      </c>
      <c r="B25" s="5">
        <v>0</v>
      </c>
    </row>
    <row r="26" spans="1:2">
      <c r="A26" s="4" t="s">
        <v>37</v>
      </c>
      <c r="B26" s="5">
        <v>0</v>
      </c>
    </row>
    <row r="27" spans="1:2">
      <c r="A27" s="4" t="s">
        <v>38</v>
      </c>
      <c r="B27" s="5">
        <v>0</v>
      </c>
    </row>
    <row r="28" spans="1:2">
      <c r="A28" s="4" t="s">
        <v>39</v>
      </c>
      <c r="B28" s="5">
        <v>0</v>
      </c>
    </row>
    <row r="29" spans="1:2">
      <c r="A29" s="4" t="s">
        <v>40</v>
      </c>
      <c r="B29" s="5">
        <v>0</v>
      </c>
    </row>
    <row r="30" spans="1:2">
      <c r="A30" s="4" t="s">
        <v>47</v>
      </c>
      <c r="B30" s="5">
        <v>0</v>
      </c>
    </row>
    <row r="31" spans="1:2">
      <c r="A31" s="4" t="s">
        <v>42</v>
      </c>
      <c r="B31" s="5">
        <v>0</v>
      </c>
    </row>
    <row r="32" spans="1:2">
      <c r="A32" s="4" t="s">
        <v>49</v>
      </c>
      <c r="B32" s="5">
        <v>0</v>
      </c>
    </row>
    <row r="33" spans="1:2">
      <c r="A33" s="4" t="s">
        <v>44</v>
      </c>
      <c r="B33" s="5">
        <v>0</v>
      </c>
    </row>
    <row r="34" spans="1:2">
      <c r="A34" s="4" t="s">
        <v>51</v>
      </c>
      <c r="B34" s="5">
        <v>0</v>
      </c>
    </row>
    <row r="35" spans="1:2">
      <c r="A35" s="4" t="s">
        <v>46</v>
      </c>
      <c r="B35" s="5">
        <v>0</v>
      </c>
    </row>
    <row r="36" spans="1:2">
      <c r="A36" s="4" t="s">
        <v>18</v>
      </c>
      <c r="B36" s="5">
        <v>0</v>
      </c>
    </row>
    <row r="37" spans="1:2">
      <c r="A37" s="4" t="s">
        <v>21</v>
      </c>
      <c r="B37" s="5">
        <v>0</v>
      </c>
    </row>
    <row r="38" spans="1:2">
      <c r="A38" s="4" t="s">
        <v>30</v>
      </c>
      <c r="B38" s="5">
        <v>0</v>
      </c>
    </row>
    <row r="39" spans="1:2">
      <c r="A39" s="4" t="s">
        <v>50</v>
      </c>
      <c r="B39" s="5">
        <v>0</v>
      </c>
    </row>
    <row r="40" spans="1:2">
      <c r="A40" s="4" t="s">
        <v>31</v>
      </c>
      <c r="B40" s="5">
        <v>0</v>
      </c>
    </row>
    <row r="41" spans="1:2">
      <c r="A41" s="4" t="s">
        <v>52</v>
      </c>
      <c r="B41" s="5">
        <v>0</v>
      </c>
    </row>
    <row r="42" spans="1:2">
      <c r="A42" s="4" t="s">
        <v>53</v>
      </c>
      <c r="B42" s="5">
        <v>0</v>
      </c>
    </row>
    <row r="43" spans="1:2">
      <c r="A43" s="4" t="s">
        <v>54</v>
      </c>
      <c r="B43" s="5">
        <v>0</v>
      </c>
    </row>
    <row r="44" spans="1:2">
      <c r="A44" s="4" t="s">
        <v>55</v>
      </c>
      <c r="B44" s="5">
        <v>0</v>
      </c>
    </row>
    <row r="45" spans="1:2">
      <c r="A45" s="4" t="s">
        <v>33</v>
      </c>
      <c r="B45" s="5">
        <v>0</v>
      </c>
    </row>
    <row r="46" spans="1:2">
      <c r="A46" s="4" t="s">
        <v>34</v>
      </c>
      <c r="B46" s="5">
        <v>0</v>
      </c>
    </row>
    <row r="47" spans="1:2">
      <c r="A47" s="4" t="s">
        <v>66</v>
      </c>
      <c r="B47" s="5">
        <v>12.553846153846154</v>
      </c>
    </row>
  </sheetData>
  <pageMargins left="0.7" right="0.7" top="0.75" bottom="0.75" header="0.3" footer="0.3"/>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ECAA1-3F79-49D0-8018-CC455FEBEF5D}">
  <dimension ref="A1:AU114"/>
  <sheetViews>
    <sheetView showGridLines="0" workbookViewId="0">
      <pane ySplit="9" topLeftCell="A14" activePane="bottomLeft" state="frozen"/>
      <selection pane="bottomLeft" activeCell="D22" sqref="D22"/>
      <selection activeCell="J5" sqref="J5"/>
    </sheetView>
  </sheetViews>
  <sheetFormatPr defaultColWidth="9.140625" defaultRowHeight="15"/>
  <cols>
    <col min="1" max="1" width="20.42578125" bestFit="1" customWidth="1"/>
    <col min="2" max="2" width="17.42578125" bestFit="1" customWidth="1"/>
    <col min="3" max="3" width="22" style="106" customWidth="1"/>
    <col min="4" max="4" width="14.140625" style="106" customWidth="1"/>
    <col min="5" max="5" width="19.42578125" style="106" customWidth="1"/>
    <col min="6" max="6" width="21.140625" style="106" customWidth="1"/>
    <col min="7" max="7" width="17.42578125" style="106" bestFit="1" customWidth="1"/>
    <col min="8" max="8" width="18.5703125" style="106" customWidth="1"/>
    <col min="9" max="9" width="15.140625" style="106" bestFit="1" customWidth="1"/>
    <col min="10" max="10" width="17.5703125" style="106" bestFit="1" customWidth="1"/>
    <col min="11" max="11" width="15.28515625" style="106" bestFit="1" customWidth="1"/>
    <col min="12" max="12" width="15.28515625" style="106" customWidth="1"/>
    <col min="13" max="13" width="16.5703125" style="106" bestFit="1" customWidth="1"/>
    <col min="14" max="14" width="15" style="106" bestFit="1" customWidth="1"/>
    <col min="15" max="16" width="16.42578125" style="106" bestFit="1" customWidth="1"/>
    <col min="17" max="17" width="17.42578125" style="106" bestFit="1" customWidth="1"/>
    <col min="18" max="18" width="14.140625" style="106" customWidth="1"/>
    <col min="19" max="19" width="19.5703125" style="106" bestFit="1" customWidth="1"/>
    <col min="20" max="20" width="17.42578125" style="106" customWidth="1"/>
    <col min="21" max="21" width="15.85546875" style="106" bestFit="1" customWidth="1"/>
    <col min="22" max="22" width="16.42578125" style="106" bestFit="1" customWidth="1"/>
    <col min="23" max="23" width="19.28515625" style="106" bestFit="1" customWidth="1"/>
    <col min="24" max="24" width="15.140625" style="106" bestFit="1" customWidth="1"/>
    <col min="25" max="25" width="13.42578125" style="106" bestFit="1" customWidth="1"/>
    <col min="26" max="26" width="16.7109375" style="106" bestFit="1" customWidth="1"/>
    <col min="27" max="27" width="10.5703125" style="106" bestFit="1" customWidth="1"/>
    <col min="28" max="28" width="16.140625" style="106" customWidth="1"/>
    <col min="29" max="29" width="19.42578125" style="106" bestFit="1" customWidth="1"/>
    <col min="30" max="30" width="19.28515625" style="106" bestFit="1" customWidth="1"/>
    <col min="31" max="31" width="16.85546875" style="106" bestFit="1" customWidth="1"/>
    <col min="32" max="32" width="23.28515625" style="106" bestFit="1" customWidth="1"/>
    <col min="33" max="33" width="12.5703125" style="106" bestFit="1" customWidth="1"/>
    <col min="34" max="34" width="17" style="106" bestFit="1" customWidth="1"/>
    <col min="35" max="35" width="15.7109375" style="106" bestFit="1" customWidth="1"/>
    <col min="36" max="36" width="17.5703125" style="106" bestFit="1" customWidth="1"/>
    <col min="37" max="37" width="16.7109375" style="106" customWidth="1"/>
    <col min="38" max="38" width="17.28515625" style="243" bestFit="1" customWidth="1"/>
    <col min="39" max="39" width="20.85546875" style="106" bestFit="1" customWidth="1"/>
    <col min="40" max="40" width="15.85546875" style="106" bestFit="1" customWidth="1"/>
    <col min="41" max="41" width="20.7109375" style="106" bestFit="1" customWidth="1"/>
    <col min="42" max="42" width="16.7109375" style="106" bestFit="1" customWidth="1"/>
    <col min="43" max="43" width="17.85546875" style="106" bestFit="1" customWidth="1"/>
    <col min="44" max="44" width="22.7109375" style="106" bestFit="1" customWidth="1"/>
    <col min="45" max="45" width="14.7109375" style="106" bestFit="1" customWidth="1"/>
    <col min="46" max="46" width="15.5703125" style="106" customWidth="1"/>
    <col min="47" max="47" width="18.28515625" customWidth="1"/>
  </cols>
  <sheetData>
    <row r="1" spans="1:47" ht="18.75">
      <c r="A1" s="253" t="s">
        <v>69</v>
      </c>
      <c r="B1" s="253"/>
      <c r="C1" s="253"/>
      <c r="D1" s="253"/>
      <c r="E1" s="253"/>
      <c r="AU1" s="106"/>
    </row>
    <row r="2" spans="1:47" ht="18.75">
      <c r="A2" s="133"/>
      <c r="B2" s="133"/>
      <c r="C2" s="134"/>
      <c r="D2" s="134"/>
      <c r="E2" s="134"/>
      <c r="AU2" s="106"/>
    </row>
    <row r="3" spans="1:47" ht="12.75" customHeight="1">
      <c r="A3" s="133" t="s">
        <v>70</v>
      </c>
      <c r="B3" s="133"/>
      <c r="C3" s="134"/>
      <c r="D3" s="134"/>
      <c r="E3" s="134"/>
      <c r="AU3" s="106"/>
    </row>
    <row r="4" spans="1:47" ht="14.25" customHeight="1">
      <c r="A4" s="135"/>
      <c r="B4" s="252" t="s">
        <v>71</v>
      </c>
      <c r="C4" s="252"/>
      <c r="D4" s="252"/>
      <c r="E4" s="252"/>
      <c r="AU4" s="106"/>
    </row>
    <row r="5" spans="1:47">
      <c r="A5" s="136"/>
      <c r="B5" s="252" t="s">
        <v>72</v>
      </c>
      <c r="C5" s="252"/>
      <c r="D5" s="252"/>
      <c r="E5" s="252"/>
      <c r="AU5" s="106"/>
    </row>
    <row r="6" spans="1:47">
      <c r="A6" s="138"/>
      <c r="B6" s="4" t="s">
        <v>73</v>
      </c>
      <c r="C6" s="4"/>
      <c r="D6" s="4"/>
      <c r="E6" s="4"/>
      <c r="AU6" s="106"/>
    </row>
    <row r="7" spans="1:47">
      <c r="B7" s="4"/>
      <c r="C7" s="4"/>
      <c r="D7" s="4"/>
      <c r="E7" s="4"/>
      <c r="AU7" s="106"/>
    </row>
    <row r="8" spans="1:47" s="106" customFormat="1">
      <c r="C8" s="106">
        <v>1</v>
      </c>
      <c r="D8" s="106">
        <v>2</v>
      </c>
      <c r="E8" s="106">
        <v>3</v>
      </c>
      <c r="F8" s="106">
        <v>4</v>
      </c>
      <c r="G8" s="106">
        <v>5</v>
      </c>
      <c r="H8" s="106">
        <v>6</v>
      </c>
      <c r="I8" s="106">
        <v>7</v>
      </c>
      <c r="J8" s="106">
        <v>8</v>
      </c>
      <c r="K8" s="106">
        <v>9</v>
      </c>
      <c r="L8" s="106">
        <v>10</v>
      </c>
      <c r="M8" s="106">
        <v>11</v>
      </c>
      <c r="N8" s="106">
        <v>12</v>
      </c>
      <c r="O8" s="106">
        <v>13</v>
      </c>
      <c r="P8" s="106">
        <v>14</v>
      </c>
      <c r="Q8" s="106">
        <v>15</v>
      </c>
      <c r="R8" s="106">
        <v>16</v>
      </c>
      <c r="S8" s="106">
        <v>17</v>
      </c>
      <c r="T8" s="106">
        <v>18</v>
      </c>
      <c r="U8" s="106">
        <v>19</v>
      </c>
      <c r="V8" s="106">
        <v>20</v>
      </c>
      <c r="W8" s="106">
        <v>21</v>
      </c>
      <c r="X8" s="106">
        <v>22</v>
      </c>
      <c r="Y8" s="106">
        <v>23</v>
      </c>
      <c r="Z8" s="106">
        <v>24</v>
      </c>
      <c r="AA8" s="106">
        <v>25</v>
      </c>
      <c r="AB8" s="106">
        <v>26</v>
      </c>
      <c r="AC8" s="106">
        <v>27</v>
      </c>
      <c r="AD8" s="106">
        <v>28</v>
      </c>
      <c r="AE8" s="106">
        <v>29</v>
      </c>
      <c r="AF8" s="106">
        <v>30</v>
      </c>
      <c r="AG8" s="106">
        <v>31</v>
      </c>
      <c r="AH8" s="106">
        <v>32</v>
      </c>
      <c r="AI8" s="106">
        <v>33</v>
      </c>
      <c r="AJ8" s="106">
        <v>34</v>
      </c>
      <c r="AK8" s="106">
        <v>35</v>
      </c>
      <c r="AL8" s="243"/>
      <c r="AM8" s="106">
        <v>36</v>
      </c>
      <c r="AN8" s="106">
        <v>37</v>
      </c>
      <c r="AO8" s="106">
        <v>38</v>
      </c>
      <c r="AP8" s="106">
        <v>39</v>
      </c>
      <c r="AQ8" s="106">
        <v>40</v>
      </c>
      <c r="AR8" s="106">
        <v>41</v>
      </c>
      <c r="AS8" s="106">
        <v>42</v>
      </c>
      <c r="AT8" s="106">
        <v>43</v>
      </c>
      <c r="AU8" s="106">
        <v>44</v>
      </c>
    </row>
    <row r="9" spans="1:47" s="89" customFormat="1">
      <c r="A9" s="114" t="s">
        <v>74</v>
      </c>
      <c r="B9" s="114" t="s">
        <v>75</v>
      </c>
      <c r="C9" s="93" t="s">
        <v>76</v>
      </c>
      <c r="D9" s="94" t="s">
        <v>77</v>
      </c>
      <c r="E9" s="95" t="s">
        <v>78</v>
      </c>
      <c r="F9" s="96" t="s">
        <v>25</v>
      </c>
      <c r="G9" s="97" t="s">
        <v>79</v>
      </c>
      <c r="H9" s="98" t="s">
        <v>27</v>
      </c>
      <c r="I9" s="99" t="s">
        <v>28</v>
      </c>
      <c r="J9" s="100" t="s">
        <v>29</v>
      </c>
      <c r="K9" s="105" t="s">
        <v>30</v>
      </c>
      <c r="L9" s="103" t="s">
        <v>31</v>
      </c>
      <c r="M9" s="104" t="s">
        <v>32</v>
      </c>
      <c r="N9" s="93" t="s">
        <v>33</v>
      </c>
      <c r="O9" s="94" t="s">
        <v>34</v>
      </c>
      <c r="P9" s="95" t="s">
        <v>35</v>
      </c>
      <c r="Q9" s="96" t="s">
        <v>80</v>
      </c>
      <c r="R9" s="97" t="s">
        <v>81</v>
      </c>
      <c r="S9" s="98" t="s">
        <v>37</v>
      </c>
      <c r="T9" s="99" t="s">
        <v>82</v>
      </c>
      <c r="U9" s="100" t="s">
        <v>39</v>
      </c>
      <c r="V9" s="95" t="s">
        <v>40</v>
      </c>
      <c r="W9" s="103" t="s">
        <v>83</v>
      </c>
      <c r="X9" s="104" t="s">
        <v>42</v>
      </c>
      <c r="Y9" s="93" t="s">
        <v>43</v>
      </c>
      <c r="Z9" s="94" t="s">
        <v>84</v>
      </c>
      <c r="AA9" s="95" t="s">
        <v>85</v>
      </c>
      <c r="AB9" s="96" t="s">
        <v>44</v>
      </c>
      <c r="AC9" s="97" t="s">
        <v>46</v>
      </c>
      <c r="AD9" s="98" t="s">
        <v>86</v>
      </c>
      <c r="AE9" s="99" t="s">
        <v>87</v>
      </c>
      <c r="AF9" s="100" t="s">
        <v>88</v>
      </c>
      <c r="AG9" s="101" t="s">
        <v>50</v>
      </c>
      <c r="AH9" s="103" t="s">
        <v>89</v>
      </c>
      <c r="AI9" s="104" t="s">
        <v>52</v>
      </c>
      <c r="AJ9" s="93" t="s">
        <v>90</v>
      </c>
      <c r="AK9" s="94" t="s">
        <v>91</v>
      </c>
      <c r="AL9" s="244" t="s">
        <v>92</v>
      </c>
      <c r="AM9" s="96" t="s">
        <v>93</v>
      </c>
      <c r="AN9" s="97" t="s">
        <v>53</v>
      </c>
      <c r="AO9" s="98" t="s">
        <v>48</v>
      </c>
      <c r="AP9" s="99" t="s">
        <v>54</v>
      </c>
      <c r="AQ9" s="100" t="s">
        <v>55</v>
      </c>
      <c r="AR9" s="99" t="s">
        <v>94</v>
      </c>
      <c r="AS9" s="103" t="s">
        <v>95</v>
      </c>
      <c r="AT9" s="102" t="s">
        <v>96</v>
      </c>
      <c r="AU9" s="246" t="s">
        <v>97</v>
      </c>
    </row>
    <row r="10" spans="1:47" s="106" customFormat="1">
      <c r="A10" s="90">
        <v>45939</v>
      </c>
      <c r="B10" s="90">
        <v>45938</v>
      </c>
      <c r="C10" s="107"/>
      <c r="D10" s="107"/>
      <c r="E10" s="107"/>
      <c r="F10" s="107"/>
      <c r="G10" s="107"/>
      <c r="H10" s="107"/>
      <c r="I10" s="107"/>
      <c r="J10" s="107"/>
      <c r="K10" s="107"/>
      <c r="L10" s="107"/>
      <c r="M10" s="107"/>
      <c r="N10" s="107"/>
      <c r="O10" s="107"/>
      <c r="P10" s="107"/>
      <c r="Q10" s="107"/>
      <c r="R10" s="107"/>
      <c r="T10" s="107"/>
      <c r="U10" s="107"/>
      <c r="V10" s="107"/>
      <c r="W10" s="107"/>
      <c r="X10" s="107"/>
      <c r="Y10" s="107"/>
      <c r="Z10" s="115" t="s">
        <v>98</v>
      </c>
      <c r="AA10" s="107"/>
      <c r="AB10" s="107"/>
      <c r="AC10" s="107"/>
      <c r="AD10" s="107"/>
      <c r="AE10" s="107"/>
      <c r="AF10" s="107"/>
      <c r="AG10" s="107"/>
      <c r="AH10" s="107"/>
      <c r="AI10" s="107"/>
      <c r="AJ10" s="107"/>
      <c r="AK10" s="107"/>
      <c r="AL10" s="245"/>
      <c r="AM10" s="107"/>
      <c r="AN10" s="107"/>
      <c r="AO10" s="107"/>
      <c r="AP10" s="107"/>
      <c r="AQ10" s="107"/>
      <c r="AR10" s="107"/>
      <c r="AS10" s="107"/>
      <c r="AT10" s="107"/>
      <c r="AU10" s="107"/>
    </row>
    <row r="11" spans="1:47">
      <c r="A11" s="92">
        <v>45944</v>
      </c>
      <c r="B11" s="92">
        <v>45940</v>
      </c>
      <c r="C11" s="107" t="s">
        <v>99</v>
      </c>
      <c r="D11" s="107" t="s">
        <v>100</v>
      </c>
      <c r="E11" s="107" t="s">
        <v>101</v>
      </c>
      <c r="F11" s="107" t="s">
        <v>102</v>
      </c>
      <c r="G11" s="107" t="s">
        <v>103</v>
      </c>
      <c r="H11" s="107">
        <v>3</v>
      </c>
      <c r="I11" s="112">
        <v>4</v>
      </c>
      <c r="J11" s="107" t="s">
        <v>104</v>
      </c>
      <c r="K11" s="107" t="s">
        <v>105</v>
      </c>
      <c r="L11" s="107">
        <v>3.5</v>
      </c>
      <c r="M11" s="107"/>
      <c r="N11" s="10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8"/>
      <c r="AL11" s="245"/>
      <c r="AM11" s="109"/>
      <c r="AN11" s="107"/>
      <c r="AO11" s="107"/>
      <c r="AP11" s="107"/>
      <c r="AQ11" s="107"/>
      <c r="AR11" s="107"/>
      <c r="AS11" s="107"/>
      <c r="AT11" s="107"/>
      <c r="AU11" s="107"/>
    </row>
    <row r="12" spans="1:47">
      <c r="A12" s="90">
        <v>45672</v>
      </c>
      <c r="B12" s="90">
        <v>45944</v>
      </c>
      <c r="C12" s="110"/>
      <c r="D12" s="110"/>
      <c r="E12" s="110"/>
      <c r="F12" s="110"/>
      <c r="G12" s="110"/>
      <c r="H12" s="110"/>
      <c r="I12" s="110"/>
      <c r="J12" s="110"/>
      <c r="K12" s="110"/>
      <c r="L12" s="110"/>
      <c r="M12" s="113">
        <v>8.9</v>
      </c>
      <c r="N12" s="113">
        <v>7.5</v>
      </c>
      <c r="O12" s="110">
        <v>1</v>
      </c>
      <c r="P12" s="110"/>
      <c r="Q12" s="110"/>
      <c r="R12" s="110"/>
      <c r="S12" s="110"/>
      <c r="T12" s="110"/>
      <c r="U12" s="110"/>
      <c r="V12" s="110"/>
      <c r="W12" s="110"/>
      <c r="X12" s="110"/>
      <c r="Y12" s="110"/>
      <c r="Z12" s="110"/>
      <c r="AA12" s="110"/>
      <c r="AB12" s="110"/>
      <c r="AC12" s="110"/>
      <c r="AD12" s="110"/>
      <c r="AE12" s="110"/>
      <c r="AF12" s="110"/>
      <c r="AG12" s="110"/>
      <c r="AH12" s="110"/>
      <c r="AI12" s="110"/>
      <c r="AJ12" s="110"/>
      <c r="AK12" s="110"/>
      <c r="AL12" s="245"/>
      <c r="AM12" s="110"/>
      <c r="AN12" s="110"/>
      <c r="AO12" s="110"/>
      <c r="AP12" s="110"/>
      <c r="AQ12" s="110"/>
      <c r="AR12" s="110"/>
      <c r="AS12" s="110"/>
      <c r="AT12" s="110"/>
      <c r="AU12" s="110"/>
    </row>
    <row r="13" spans="1:47">
      <c r="A13" s="90">
        <v>45946</v>
      </c>
      <c r="B13" s="90">
        <v>45945</v>
      </c>
      <c r="C13" s="110"/>
      <c r="D13" s="110"/>
      <c r="E13" s="110"/>
      <c r="F13" s="110"/>
      <c r="G13" s="110"/>
      <c r="H13" s="110"/>
      <c r="I13" s="110"/>
      <c r="J13" s="110"/>
      <c r="K13" s="110"/>
      <c r="L13" s="110"/>
      <c r="M13" s="110"/>
      <c r="N13" s="110"/>
      <c r="O13" s="110"/>
      <c r="P13" s="126">
        <v>0</v>
      </c>
      <c r="Q13" s="110">
        <v>0.3</v>
      </c>
      <c r="R13" s="110">
        <v>1.02</v>
      </c>
      <c r="S13" s="110">
        <v>3.6</v>
      </c>
      <c r="T13" s="113">
        <v>5.4</v>
      </c>
      <c r="U13" s="113">
        <v>8</v>
      </c>
      <c r="V13" s="113">
        <v>8.1999999999999993</v>
      </c>
      <c r="W13" s="110">
        <v>1.5</v>
      </c>
      <c r="X13" s="110">
        <v>2.5</v>
      </c>
      <c r="Y13" s="110">
        <v>1</v>
      </c>
      <c r="Z13" s="113">
        <v>8.6999999999999993</v>
      </c>
      <c r="AA13" s="110">
        <v>3.7</v>
      </c>
      <c r="AB13" s="110"/>
      <c r="AC13" s="110"/>
      <c r="AD13" s="110"/>
      <c r="AE13" s="110"/>
      <c r="AF13" s="110"/>
      <c r="AG13" s="110"/>
      <c r="AH13" s="110"/>
      <c r="AI13" s="110"/>
      <c r="AJ13" s="110"/>
      <c r="AK13" s="110"/>
      <c r="AL13" s="242"/>
      <c r="AM13" s="110"/>
      <c r="AN13" s="110"/>
      <c r="AO13" s="110"/>
      <c r="AP13" s="110"/>
      <c r="AQ13" s="110"/>
      <c r="AR13" s="110"/>
      <c r="AS13" s="110"/>
      <c r="AT13" s="110"/>
      <c r="AU13" s="110"/>
    </row>
    <row r="14" spans="1:47">
      <c r="A14" s="90">
        <v>45947</v>
      </c>
      <c r="B14" s="90">
        <v>45946</v>
      </c>
      <c r="C14" s="110"/>
      <c r="D14" s="110"/>
      <c r="E14" s="110"/>
      <c r="F14" s="110"/>
      <c r="G14" s="110"/>
      <c r="H14" s="110"/>
      <c r="I14" s="110"/>
      <c r="J14" s="113">
        <v>6.7</v>
      </c>
      <c r="K14" s="110"/>
      <c r="L14" s="110"/>
      <c r="M14" s="110"/>
      <c r="N14" s="110"/>
      <c r="O14" s="110"/>
      <c r="P14" s="110"/>
      <c r="Q14" s="110"/>
      <c r="R14" s="110"/>
      <c r="S14" s="110"/>
      <c r="T14" s="110"/>
      <c r="U14" s="110"/>
      <c r="V14" s="110"/>
      <c r="W14" s="110"/>
      <c r="X14" s="110"/>
      <c r="Y14" s="110"/>
      <c r="Z14" s="110"/>
      <c r="AA14" s="110"/>
      <c r="AB14" s="113">
        <v>12</v>
      </c>
      <c r="AC14" s="137">
        <v>1</v>
      </c>
      <c r="AD14" s="126">
        <v>0</v>
      </c>
      <c r="AE14" s="113" t="s">
        <v>106</v>
      </c>
      <c r="AF14" s="113" t="s">
        <v>100</v>
      </c>
      <c r="AG14" s="110">
        <v>2.5</v>
      </c>
      <c r="AH14" s="110">
        <v>0.5</v>
      </c>
      <c r="AI14" s="110">
        <v>2</v>
      </c>
      <c r="AJ14" s="110"/>
      <c r="AK14" s="110"/>
      <c r="AL14" s="242"/>
      <c r="AM14" s="110"/>
      <c r="AN14" s="110"/>
      <c r="AO14" s="110"/>
      <c r="AP14" s="110"/>
      <c r="AQ14" s="110"/>
      <c r="AR14" s="110"/>
      <c r="AS14" s="110"/>
      <c r="AT14" s="110"/>
      <c r="AU14" s="110"/>
    </row>
    <row r="15" spans="1:47">
      <c r="A15" s="90">
        <v>45951</v>
      </c>
      <c r="B15" s="90">
        <v>45950</v>
      </c>
      <c r="C15" s="90"/>
      <c r="D15" s="110"/>
      <c r="E15" s="110"/>
      <c r="F15" s="110"/>
      <c r="G15" s="110"/>
      <c r="H15" s="110"/>
      <c r="I15" s="110"/>
      <c r="J15" s="110"/>
      <c r="K15" s="110"/>
      <c r="L15" s="110"/>
      <c r="M15" s="110"/>
      <c r="N15" s="110"/>
      <c r="O15" s="110"/>
      <c r="P15" s="110"/>
      <c r="Q15" s="110"/>
      <c r="R15" s="110"/>
      <c r="S15" s="110"/>
      <c r="T15" s="110"/>
      <c r="U15" s="110"/>
      <c r="V15" s="110"/>
      <c r="W15" s="110"/>
      <c r="X15" s="110"/>
      <c r="Y15" s="110"/>
      <c r="Z15" s="110"/>
      <c r="AA15" s="110"/>
      <c r="AB15" s="110"/>
      <c r="AC15" s="110"/>
      <c r="AD15" s="110"/>
      <c r="AE15" s="110"/>
      <c r="AF15" s="110"/>
      <c r="AG15" s="110"/>
      <c r="AH15" s="110"/>
      <c r="AI15" s="110"/>
      <c r="AJ15" s="126">
        <v>0</v>
      </c>
      <c r="AK15" s="110"/>
      <c r="AL15" s="242">
        <v>0</v>
      </c>
      <c r="AM15" s="113">
        <v>5.5</v>
      </c>
      <c r="AN15" s="126">
        <v>0</v>
      </c>
      <c r="AO15" s="110">
        <v>1</v>
      </c>
      <c r="AP15" s="126">
        <v>0</v>
      </c>
      <c r="AQ15" s="110">
        <v>3</v>
      </c>
      <c r="AR15" s="110"/>
      <c r="AS15" s="110"/>
      <c r="AT15" s="110"/>
      <c r="AU15" s="110"/>
    </row>
    <row r="16" spans="1:47" s="173" customFormat="1" ht="4.5" customHeight="1">
      <c r="A16" s="171"/>
      <c r="B16" s="171"/>
      <c r="C16" s="171"/>
      <c r="D16" s="172"/>
      <c r="E16" s="172"/>
      <c r="F16" s="172"/>
      <c r="G16" s="172"/>
      <c r="H16" s="172"/>
      <c r="I16" s="172"/>
      <c r="J16" s="172"/>
      <c r="K16" s="172"/>
      <c r="L16" s="172"/>
      <c r="M16" s="172"/>
      <c r="N16" s="172"/>
      <c r="O16" s="172"/>
      <c r="P16" s="172"/>
      <c r="Q16" s="172"/>
      <c r="R16" s="172"/>
      <c r="S16" s="172"/>
      <c r="T16" s="172"/>
      <c r="U16" s="172"/>
      <c r="V16" s="172"/>
      <c r="W16" s="172"/>
      <c r="X16" s="172"/>
      <c r="Y16" s="172"/>
      <c r="Z16" s="172"/>
      <c r="AA16" s="172"/>
      <c r="AB16" s="172"/>
      <c r="AC16" s="172"/>
      <c r="AD16" s="172"/>
      <c r="AE16" s="172"/>
      <c r="AF16" s="172"/>
      <c r="AG16" s="172"/>
      <c r="AH16" s="172"/>
      <c r="AI16" s="172"/>
      <c r="AJ16" s="172"/>
      <c r="AK16" s="172"/>
      <c r="AL16" s="242"/>
      <c r="AM16" s="172"/>
      <c r="AN16" s="172"/>
      <c r="AO16" s="172"/>
      <c r="AP16" s="172"/>
      <c r="AQ16" s="172"/>
      <c r="AR16" s="172"/>
      <c r="AS16" s="172"/>
      <c r="AT16" s="172"/>
      <c r="AU16" s="172"/>
    </row>
    <row r="17" spans="1:47">
      <c r="A17" s="170">
        <v>45957</v>
      </c>
      <c r="B17" s="90">
        <v>45954</v>
      </c>
      <c r="C17" s="90"/>
      <c r="D17" s="110"/>
      <c r="E17" s="110"/>
      <c r="F17" s="110"/>
      <c r="G17" s="110"/>
      <c r="H17" s="110"/>
      <c r="I17" s="110"/>
      <c r="J17" s="113">
        <v>3.7</v>
      </c>
      <c r="K17" s="110"/>
      <c r="L17" s="110"/>
      <c r="M17" s="113">
        <v>10</v>
      </c>
      <c r="N17" s="113">
        <v>11.1</v>
      </c>
      <c r="O17" s="110"/>
      <c r="P17" s="110"/>
      <c r="Q17" s="110"/>
      <c r="R17" s="110"/>
      <c r="S17" s="110"/>
      <c r="T17" s="113">
        <v>5.7</v>
      </c>
      <c r="U17" s="113">
        <v>7</v>
      </c>
      <c r="V17" s="110"/>
      <c r="W17" s="110"/>
      <c r="X17" s="137">
        <v>1.6</v>
      </c>
      <c r="Y17" s="110"/>
      <c r="Z17" s="113">
        <v>6.4</v>
      </c>
      <c r="AA17" s="110"/>
      <c r="AB17" s="113">
        <v>11.6</v>
      </c>
      <c r="AC17" s="137">
        <v>1</v>
      </c>
      <c r="AD17" s="110"/>
      <c r="AE17" s="113">
        <v>3</v>
      </c>
      <c r="AF17" s="110"/>
      <c r="AG17" s="110"/>
      <c r="AH17" s="110"/>
      <c r="AI17" s="110"/>
      <c r="AJ17" s="110"/>
      <c r="AK17" s="110"/>
      <c r="AL17" s="242"/>
      <c r="AM17" s="110"/>
      <c r="AN17" s="110"/>
      <c r="AO17" s="110"/>
      <c r="AP17" s="110"/>
      <c r="AQ17" s="110"/>
      <c r="AR17" s="110"/>
      <c r="AS17" s="110"/>
      <c r="AT17" s="110"/>
      <c r="AU17" s="110"/>
    </row>
    <row r="18" spans="1:47">
      <c r="A18" s="170">
        <v>45958</v>
      </c>
      <c r="B18" s="90">
        <v>45954</v>
      </c>
      <c r="C18" s="110"/>
      <c r="D18" s="110"/>
      <c r="E18" s="90"/>
      <c r="F18" s="113">
        <v>2.5</v>
      </c>
      <c r="G18" s="110"/>
      <c r="H18" s="110">
        <v>1</v>
      </c>
      <c r="I18" s="110"/>
      <c r="J18" s="110"/>
      <c r="K18" s="110"/>
      <c r="L18" s="110"/>
      <c r="M18" s="110"/>
      <c r="N18" s="110"/>
      <c r="O18" s="110"/>
      <c r="P18" s="110"/>
      <c r="Q18" s="110"/>
      <c r="R18" s="126">
        <v>0</v>
      </c>
      <c r="S18" s="113">
        <v>3.5</v>
      </c>
      <c r="T18" s="110"/>
      <c r="U18" s="110"/>
      <c r="V18" s="113">
        <v>7.4</v>
      </c>
      <c r="W18" s="110"/>
      <c r="X18" s="110"/>
      <c r="Y18" s="110"/>
      <c r="Z18" s="110"/>
      <c r="AA18" s="110" t="s">
        <v>99</v>
      </c>
      <c r="AB18" s="110"/>
      <c r="AC18" s="110"/>
      <c r="AD18" s="126">
        <v>0</v>
      </c>
      <c r="AE18" s="110"/>
      <c r="AF18" s="110"/>
      <c r="AG18" s="110"/>
      <c r="AH18" s="110"/>
      <c r="AI18" s="110"/>
      <c r="AJ18" s="110"/>
      <c r="AK18" s="126">
        <v>0</v>
      </c>
      <c r="AL18" s="242">
        <v>0</v>
      </c>
      <c r="AM18" s="113">
        <v>8.6999999999999993</v>
      </c>
      <c r="AN18" s="110"/>
      <c r="AO18" s="110"/>
      <c r="AP18" s="110"/>
      <c r="AQ18" s="110"/>
      <c r="AR18" s="110"/>
      <c r="AS18" s="110"/>
      <c r="AT18" s="110"/>
      <c r="AU18" s="110"/>
    </row>
    <row r="19" spans="1:47">
      <c r="A19" s="90">
        <v>45959</v>
      </c>
      <c r="B19" s="90">
        <v>45954</v>
      </c>
      <c r="C19" s="110">
        <v>0.8</v>
      </c>
      <c r="D19" s="110"/>
      <c r="E19" s="113">
        <v>2.2999999999999998</v>
      </c>
      <c r="F19" s="110"/>
      <c r="G19" s="113">
        <v>3.1</v>
      </c>
      <c r="H19" s="110"/>
      <c r="I19" s="110"/>
      <c r="J19" s="110"/>
      <c r="K19" s="126">
        <v>0</v>
      </c>
      <c r="L19" s="110">
        <v>1</v>
      </c>
      <c r="M19" s="110"/>
      <c r="N19" s="110"/>
      <c r="O19" s="113">
        <v>4.78</v>
      </c>
      <c r="P19" s="110"/>
      <c r="Q19" s="110"/>
      <c r="R19" s="110"/>
      <c r="S19" s="110"/>
      <c r="T19" s="110"/>
      <c r="U19" s="110"/>
      <c r="V19" s="110"/>
      <c r="W19" s="110"/>
      <c r="X19" s="110"/>
      <c r="Y19" s="110"/>
      <c r="Z19" s="110"/>
      <c r="AA19" s="110"/>
      <c r="AB19" s="110"/>
      <c r="AC19" s="110"/>
      <c r="AD19" s="110"/>
      <c r="AE19" s="110"/>
      <c r="AF19" s="110"/>
      <c r="AG19" s="110"/>
      <c r="AH19" s="126">
        <v>0</v>
      </c>
      <c r="AI19" s="126">
        <v>0</v>
      </c>
      <c r="AJ19" s="126">
        <v>0</v>
      </c>
      <c r="AK19" s="110"/>
      <c r="AL19" s="242"/>
      <c r="AM19" s="110"/>
      <c r="AN19" s="110"/>
      <c r="AO19" s="126">
        <v>0</v>
      </c>
      <c r="AP19" s="110"/>
      <c r="AQ19" s="110"/>
      <c r="AR19" s="110"/>
      <c r="AS19" s="110"/>
      <c r="AT19" s="110"/>
      <c r="AU19" s="110"/>
    </row>
    <row r="20" spans="1:47">
      <c r="A20" s="90">
        <v>45961</v>
      </c>
      <c r="B20" s="90">
        <v>45954</v>
      </c>
      <c r="C20" s="110"/>
      <c r="D20" s="113">
        <v>2.7</v>
      </c>
      <c r="E20" s="110"/>
      <c r="F20" s="110"/>
      <c r="G20" s="110"/>
      <c r="H20" s="110"/>
      <c r="I20" s="90"/>
      <c r="J20" s="110"/>
      <c r="K20" s="110"/>
      <c r="L20" s="110"/>
      <c r="M20" s="110"/>
      <c r="N20" s="110"/>
      <c r="O20" s="110"/>
      <c r="P20" s="126">
        <v>0</v>
      </c>
      <c r="Q20" s="126">
        <v>0</v>
      </c>
      <c r="R20" s="110"/>
      <c r="S20" s="110"/>
      <c r="T20" s="110"/>
      <c r="U20" s="110"/>
      <c r="V20" s="110"/>
      <c r="W20" s="110"/>
      <c r="X20" s="110"/>
      <c r="Y20" s="110"/>
      <c r="Z20" s="110">
        <v>1.4</v>
      </c>
      <c r="AA20" s="110"/>
      <c r="AB20" s="110"/>
      <c r="AC20" s="110"/>
      <c r="AD20" s="110"/>
      <c r="AE20" s="110"/>
      <c r="AF20" s="110">
        <v>1.7</v>
      </c>
      <c r="AG20" s="110"/>
      <c r="AH20" s="110"/>
      <c r="AI20" s="110"/>
      <c r="AJ20" s="110"/>
      <c r="AK20" s="110"/>
      <c r="AL20" s="242"/>
      <c r="AM20" s="110"/>
      <c r="AN20" s="137" t="s">
        <v>107</v>
      </c>
      <c r="AO20" s="110"/>
      <c r="AP20" s="137">
        <v>0.5</v>
      </c>
      <c r="AQ20" s="126">
        <v>0</v>
      </c>
      <c r="AR20" s="228">
        <v>2.5</v>
      </c>
      <c r="AS20" s="126">
        <v>0</v>
      </c>
      <c r="AT20" s="126">
        <v>0</v>
      </c>
      <c r="AU20" s="110"/>
    </row>
    <row r="21" spans="1:47">
      <c r="A21" s="90">
        <v>45966</v>
      </c>
      <c r="B21" s="90">
        <v>45954</v>
      </c>
      <c r="C21" s="110"/>
      <c r="D21" s="110"/>
      <c r="E21" s="110"/>
      <c r="F21" s="110"/>
      <c r="G21" s="110"/>
      <c r="H21" s="110"/>
      <c r="I21" s="90"/>
      <c r="J21" s="110"/>
      <c r="K21" s="110"/>
      <c r="L21" s="110"/>
      <c r="M21" s="110"/>
      <c r="N21" s="110"/>
      <c r="O21" s="110"/>
      <c r="P21" s="110"/>
      <c r="Q21" s="110"/>
      <c r="R21" s="110"/>
      <c r="S21" s="110"/>
      <c r="T21" s="110"/>
      <c r="U21" s="110"/>
      <c r="V21" s="110"/>
      <c r="W21" s="110"/>
      <c r="X21" s="110"/>
      <c r="Y21" s="110"/>
      <c r="Z21" s="110"/>
      <c r="AA21" s="110"/>
      <c r="AB21" s="110"/>
      <c r="AC21" s="110"/>
      <c r="AD21" s="110"/>
      <c r="AE21" s="110"/>
      <c r="AF21" s="110"/>
      <c r="AG21" s="137">
        <v>0.3</v>
      </c>
      <c r="AH21" s="110"/>
      <c r="AI21" s="110"/>
      <c r="AJ21" s="110"/>
      <c r="AK21" s="110"/>
      <c r="AL21" s="242"/>
      <c r="AM21" s="110"/>
      <c r="AN21" s="110"/>
      <c r="AO21" s="110"/>
      <c r="AP21" s="110"/>
      <c r="AQ21" s="110"/>
      <c r="AR21" s="110"/>
      <c r="AS21" s="110"/>
      <c r="AT21" s="110"/>
      <c r="AU21" s="126">
        <v>0</v>
      </c>
    </row>
    <row r="22" spans="1:47">
      <c r="A22" s="90">
        <v>45967</v>
      </c>
      <c r="B22" s="90">
        <v>45954</v>
      </c>
      <c r="C22" s="110"/>
      <c r="D22" s="110"/>
      <c r="E22" s="110"/>
      <c r="F22" s="110"/>
      <c r="G22" s="110"/>
      <c r="H22" s="110"/>
      <c r="I22" s="90"/>
      <c r="J22" s="110"/>
      <c r="K22" s="110"/>
      <c r="L22" s="110"/>
      <c r="M22" s="110"/>
      <c r="N22" s="110"/>
      <c r="O22" s="110"/>
      <c r="P22" s="110"/>
      <c r="Q22" s="110"/>
      <c r="R22" s="110"/>
      <c r="S22" s="110"/>
      <c r="T22" s="110"/>
      <c r="U22" s="110">
        <v>2</v>
      </c>
      <c r="V22" s="110"/>
      <c r="W22" s="110"/>
      <c r="X22" s="110"/>
      <c r="Y22" s="110"/>
      <c r="Z22" s="110"/>
      <c r="AA22" s="110"/>
      <c r="AB22" s="110"/>
      <c r="AC22" s="110"/>
      <c r="AD22" s="110"/>
      <c r="AE22" s="110"/>
      <c r="AF22" s="110"/>
      <c r="AG22" s="110"/>
      <c r="AH22" s="110"/>
      <c r="AI22" s="110"/>
      <c r="AJ22" s="110"/>
      <c r="AK22" s="110"/>
      <c r="AL22" s="242"/>
      <c r="AM22" s="110"/>
      <c r="AN22" s="110"/>
      <c r="AO22" s="110"/>
      <c r="AP22" s="110"/>
      <c r="AQ22" s="110"/>
      <c r="AR22" s="110"/>
      <c r="AS22" s="110"/>
      <c r="AT22" s="110"/>
      <c r="AU22" s="110"/>
    </row>
    <row r="23" spans="1:47">
      <c r="A23" s="91"/>
      <c r="B23" s="91"/>
      <c r="C23" s="110"/>
      <c r="D23" s="110"/>
      <c r="E23" s="110"/>
      <c r="F23" s="110"/>
      <c r="G23" s="110"/>
      <c r="H23" s="110"/>
      <c r="I23" s="90"/>
      <c r="J23" s="110"/>
      <c r="K23" s="110"/>
      <c r="L23" s="110"/>
      <c r="M23" s="110"/>
      <c r="N23" s="110"/>
      <c r="O23" s="110"/>
      <c r="P23" s="110"/>
      <c r="Q23" s="110"/>
      <c r="R23" s="110"/>
      <c r="S23" s="110"/>
      <c r="T23" s="110"/>
      <c r="U23" s="110"/>
      <c r="V23" s="110"/>
      <c r="W23" s="110"/>
      <c r="X23" s="110"/>
      <c r="Y23" s="110"/>
      <c r="Z23" s="110"/>
      <c r="AA23" s="110"/>
      <c r="AB23" s="110"/>
      <c r="AC23" s="110"/>
      <c r="AD23" s="110"/>
      <c r="AE23" s="110"/>
      <c r="AF23" s="110"/>
      <c r="AG23" s="110"/>
      <c r="AH23" s="110"/>
      <c r="AI23" s="110"/>
      <c r="AJ23" s="110"/>
      <c r="AK23" s="110"/>
      <c r="AL23" s="242"/>
      <c r="AM23" s="110"/>
      <c r="AN23" s="110"/>
      <c r="AO23" s="110"/>
      <c r="AP23" s="110"/>
      <c r="AQ23" s="110"/>
      <c r="AR23" s="110"/>
      <c r="AS23" s="110"/>
      <c r="AT23" s="110"/>
      <c r="AU23" s="110"/>
    </row>
    <row r="24" spans="1:47">
      <c r="A24" s="91"/>
      <c r="B24" s="91"/>
      <c r="C24" s="110"/>
      <c r="D24" s="110"/>
      <c r="E24" s="110"/>
      <c r="F24" s="110"/>
      <c r="G24" s="110"/>
      <c r="H24" s="110"/>
      <c r="I24" s="90"/>
      <c r="J24" s="110"/>
      <c r="K24" s="110"/>
      <c r="L24" s="110"/>
      <c r="M24" s="110"/>
      <c r="N24" s="110"/>
      <c r="O24" s="110"/>
      <c r="P24" s="110"/>
      <c r="Q24" s="110"/>
      <c r="R24" s="110"/>
      <c r="S24" s="110"/>
      <c r="T24" s="110"/>
      <c r="U24" s="110"/>
      <c r="V24" s="110"/>
      <c r="W24" s="110"/>
      <c r="X24" s="110"/>
      <c r="Y24" s="110"/>
      <c r="Z24" s="110"/>
      <c r="AA24" s="110"/>
      <c r="AB24" s="110"/>
      <c r="AC24" s="110"/>
      <c r="AD24" s="110"/>
      <c r="AE24" s="110"/>
      <c r="AF24" s="110"/>
      <c r="AG24" s="110"/>
      <c r="AH24" s="110"/>
      <c r="AI24" s="110"/>
      <c r="AJ24" s="110"/>
      <c r="AK24" s="110"/>
      <c r="AL24" s="242"/>
      <c r="AM24" s="110"/>
      <c r="AN24" s="110"/>
      <c r="AO24" s="110"/>
      <c r="AP24" s="110"/>
      <c r="AQ24" s="110"/>
      <c r="AR24" s="110"/>
      <c r="AS24" s="110"/>
      <c r="AT24" s="110"/>
      <c r="AU24" s="110"/>
    </row>
    <row r="25" spans="1:47">
      <c r="A25" s="91"/>
      <c r="B25" s="91"/>
      <c r="C25" s="110"/>
      <c r="D25" s="110"/>
      <c r="E25" s="110"/>
      <c r="F25" s="110"/>
      <c r="G25" s="110"/>
      <c r="H25" s="110"/>
      <c r="I25" s="90"/>
      <c r="J25" s="110"/>
      <c r="K25" s="110"/>
      <c r="L25" s="110"/>
      <c r="M25" s="110"/>
      <c r="N25" s="110"/>
      <c r="O25" s="110"/>
      <c r="P25" s="110"/>
      <c r="Q25" s="110"/>
      <c r="R25" s="110"/>
      <c r="S25" s="110"/>
      <c r="T25" s="110"/>
      <c r="U25" s="110"/>
      <c r="V25" s="110"/>
      <c r="W25" s="110"/>
      <c r="X25" s="110"/>
      <c r="Y25" s="110"/>
      <c r="Z25" s="110"/>
      <c r="AA25" s="110"/>
      <c r="AB25" s="110"/>
      <c r="AC25" s="110"/>
      <c r="AD25" s="110"/>
      <c r="AE25" s="110"/>
      <c r="AF25" s="110"/>
      <c r="AG25" s="110"/>
      <c r="AH25" s="110"/>
      <c r="AI25" s="110"/>
      <c r="AJ25" s="110"/>
      <c r="AK25" s="110"/>
      <c r="AL25" s="242"/>
      <c r="AM25" s="110"/>
      <c r="AN25" s="110"/>
      <c r="AO25" s="110"/>
      <c r="AP25" s="110"/>
      <c r="AQ25" s="110"/>
      <c r="AR25" s="110"/>
      <c r="AS25" s="110"/>
      <c r="AT25" s="110"/>
      <c r="AU25" s="110"/>
    </row>
    <row r="26" spans="1:47">
      <c r="A26" s="91"/>
      <c r="B26" s="91"/>
      <c r="C26" s="110"/>
      <c r="D26" s="110"/>
      <c r="E26" s="110"/>
      <c r="F26" s="110"/>
      <c r="G26" s="110"/>
      <c r="H26" s="110"/>
      <c r="I26" s="90"/>
      <c r="J26" s="110"/>
      <c r="K26" s="110"/>
      <c r="L26" s="110"/>
      <c r="M26" s="110"/>
      <c r="N26" s="110"/>
      <c r="O26" s="110"/>
      <c r="P26" s="110"/>
      <c r="Q26" s="110"/>
      <c r="R26" s="110"/>
      <c r="S26" s="110"/>
      <c r="T26" s="110"/>
      <c r="U26" s="110"/>
      <c r="V26" s="110"/>
      <c r="W26" s="110"/>
      <c r="X26" s="110"/>
      <c r="Y26" s="110"/>
      <c r="Z26" s="110"/>
      <c r="AA26" s="110"/>
      <c r="AB26" s="110"/>
      <c r="AC26" s="110"/>
      <c r="AD26" s="110"/>
      <c r="AE26" s="110"/>
      <c r="AF26" s="110"/>
      <c r="AG26" s="110"/>
      <c r="AH26" s="110"/>
      <c r="AI26" s="110"/>
      <c r="AJ26" s="110"/>
      <c r="AK26" s="110"/>
      <c r="AL26" s="242"/>
      <c r="AM26" s="110"/>
      <c r="AN26" s="110"/>
      <c r="AO26" s="110"/>
      <c r="AP26" s="110"/>
      <c r="AQ26" s="110"/>
      <c r="AR26" s="110"/>
      <c r="AS26" s="110"/>
      <c r="AT26" s="110"/>
      <c r="AU26" s="110"/>
    </row>
    <row r="27" spans="1:47">
      <c r="A27" s="91"/>
      <c r="B27" s="91"/>
      <c r="C27" s="110"/>
      <c r="D27" s="110"/>
      <c r="E27" s="110"/>
      <c r="F27" s="110"/>
      <c r="G27" s="110"/>
      <c r="H27" s="110"/>
      <c r="I27" s="90"/>
      <c r="J27" s="110"/>
      <c r="K27" s="110"/>
      <c r="L27" s="110"/>
      <c r="M27" s="110"/>
      <c r="N27" s="110"/>
      <c r="O27" s="110"/>
      <c r="P27" s="110"/>
      <c r="Q27" s="110"/>
      <c r="R27" s="110"/>
      <c r="S27" s="110"/>
      <c r="T27" s="110"/>
      <c r="U27" s="110"/>
      <c r="V27" s="110"/>
      <c r="W27" s="110"/>
      <c r="X27" s="110"/>
      <c r="Y27" s="110"/>
      <c r="Z27" s="110"/>
      <c r="AA27" s="110"/>
      <c r="AB27" s="110"/>
      <c r="AC27" s="110"/>
      <c r="AD27" s="110"/>
      <c r="AE27" s="110"/>
      <c r="AF27" s="110"/>
      <c r="AG27" s="110"/>
      <c r="AH27" s="110"/>
      <c r="AI27" s="110"/>
      <c r="AJ27" s="110"/>
      <c r="AK27" s="110"/>
      <c r="AL27" s="242"/>
      <c r="AM27" s="110"/>
      <c r="AN27" s="110"/>
      <c r="AO27" s="110"/>
      <c r="AP27" s="110"/>
      <c r="AQ27" s="110"/>
      <c r="AR27" s="110"/>
      <c r="AS27" s="110"/>
      <c r="AT27" s="110"/>
      <c r="AU27" s="110"/>
    </row>
    <row r="28" spans="1:47">
      <c r="A28" s="91"/>
      <c r="B28" s="91"/>
      <c r="C28" s="110"/>
      <c r="D28" s="110"/>
      <c r="E28" s="110"/>
      <c r="F28" s="110"/>
      <c r="G28" s="110"/>
      <c r="H28" s="110"/>
      <c r="I28" s="110"/>
      <c r="J28" s="110"/>
      <c r="K28" s="110"/>
      <c r="L28" s="110"/>
      <c r="M28" s="110"/>
      <c r="N28" s="110"/>
      <c r="O28" s="110"/>
      <c r="P28" s="110"/>
      <c r="Q28" s="110"/>
      <c r="R28" s="110"/>
      <c r="S28" s="110"/>
      <c r="T28" s="110"/>
      <c r="U28" s="110"/>
      <c r="V28" s="110"/>
      <c r="W28" s="110"/>
      <c r="X28" s="110"/>
      <c r="Y28" s="110"/>
      <c r="Z28" s="110"/>
      <c r="AA28" s="110"/>
      <c r="AB28" s="110"/>
      <c r="AC28" s="110"/>
      <c r="AD28" s="110"/>
      <c r="AE28" s="110"/>
      <c r="AF28" s="110"/>
      <c r="AG28" s="110"/>
      <c r="AH28" s="110"/>
      <c r="AI28" s="110"/>
      <c r="AJ28" s="110"/>
      <c r="AK28" s="110"/>
      <c r="AL28" s="242"/>
      <c r="AM28" s="110"/>
      <c r="AN28" s="110"/>
      <c r="AO28" s="110"/>
      <c r="AP28" s="110"/>
      <c r="AQ28" s="110"/>
      <c r="AR28" s="110"/>
      <c r="AS28" s="110"/>
      <c r="AT28" s="110"/>
      <c r="AU28" s="110"/>
    </row>
    <row r="29" spans="1:47">
      <c r="A29" s="91"/>
      <c r="B29" s="91"/>
      <c r="C29" s="110"/>
      <c r="D29" s="110"/>
      <c r="E29" s="110"/>
      <c r="F29" s="110"/>
      <c r="G29" s="110"/>
      <c r="H29" s="110"/>
      <c r="I29" s="110"/>
      <c r="J29" s="110"/>
      <c r="K29" s="110"/>
      <c r="L29" s="110"/>
      <c r="M29" s="110"/>
      <c r="N29" s="110"/>
      <c r="O29" s="110"/>
      <c r="P29" s="110"/>
      <c r="Q29" s="110"/>
      <c r="R29" s="110"/>
      <c r="S29" s="110"/>
      <c r="T29" s="110"/>
      <c r="U29" s="110"/>
      <c r="V29" s="110"/>
      <c r="W29" s="110"/>
      <c r="X29" s="110"/>
      <c r="Y29" s="110"/>
      <c r="Z29" s="110"/>
      <c r="AA29" s="110"/>
      <c r="AB29" s="110"/>
      <c r="AC29" s="110"/>
      <c r="AD29" s="110"/>
      <c r="AE29" s="110"/>
      <c r="AF29" s="110"/>
      <c r="AG29" s="110"/>
      <c r="AH29" s="110"/>
      <c r="AI29" s="110"/>
      <c r="AJ29" s="110"/>
      <c r="AK29" s="110"/>
      <c r="AL29" s="242"/>
      <c r="AM29" s="110"/>
      <c r="AN29" s="110"/>
      <c r="AO29" s="110"/>
      <c r="AP29" s="110"/>
      <c r="AQ29" s="110"/>
      <c r="AR29" s="110"/>
      <c r="AS29" s="110"/>
      <c r="AT29" s="110"/>
      <c r="AU29" s="110"/>
    </row>
    <row r="30" spans="1:47">
      <c r="A30" s="91"/>
      <c r="B30" s="91"/>
      <c r="C30" s="110"/>
      <c r="D30" s="110"/>
      <c r="E30" s="110"/>
      <c r="F30" s="110"/>
      <c r="G30" s="110"/>
      <c r="H30" s="110"/>
      <c r="I30" s="110"/>
      <c r="J30" s="110"/>
      <c r="K30" s="110"/>
      <c r="L30" s="110"/>
      <c r="M30" s="110"/>
      <c r="N30" s="110"/>
      <c r="O30" s="110"/>
      <c r="P30" s="110"/>
      <c r="Q30" s="110"/>
      <c r="R30" s="110"/>
      <c r="S30" s="110"/>
      <c r="T30" s="110"/>
      <c r="U30" s="110"/>
      <c r="V30" s="110"/>
      <c r="W30" s="110"/>
      <c r="X30" s="110"/>
      <c r="Y30" s="110"/>
      <c r="Z30" s="110"/>
      <c r="AA30" s="110"/>
      <c r="AB30" s="110"/>
      <c r="AC30" s="110"/>
      <c r="AD30" s="110"/>
      <c r="AE30" s="110"/>
      <c r="AF30" s="110"/>
      <c r="AG30" s="110"/>
      <c r="AH30" s="110"/>
      <c r="AI30" s="110"/>
      <c r="AJ30" s="110"/>
      <c r="AK30" s="110"/>
      <c r="AL30" s="242"/>
      <c r="AM30" s="110"/>
      <c r="AN30" s="110"/>
      <c r="AO30" s="110"/>
      <c r="AP30" s="110"/>
      <c r="AQ30" s="110"/>
      <c r="AR30" s="110"/>
      <c r="AS30" s="110"/>
      <c r="AT30" s="110"/>
      <c r="AU30" s="110"/>
    </row>
    <row r="31" spans="1:47">
      <c r="A31" s="91"/>
      <c r="B31" s="91"/>
      <c r="C31" s="110"/>
      <c r="D31" s="110"/>
      <c r="E31" s="110"/>
      <c r="F31" s="110"/>
      <c r="G31" s="110"/>
      <c r="H31" s="110"/>
      <c r="I31" s="110"/>
      <c r="J31" s="110"/>
      <c r="K31" s="110"/>
      <c r="L31" s="110"/>
      <c r="M31" s="110"/>
      <c r="N31" s="110"/>
      <c r="O31" s="110"/>
      <c r="P31" s="110"/>
      <c r="Q31" s="110"/>
      <c r="R31" s="110"/>
      <c r="S31" s="110"/>
      <c r="T31" s="110"/>
      <c r="U31" s="110"/>
      <c r="V31" s="110"/>
      <c r="W31" s="110"/>
      <c r="X31" s="110"/>
      <c r="Y31" s="110"/>
      <c r="Z31" s="110"/>
      <c r="AA31" s="110"/>
      <c r="AB31" s="110"/>
      <c r="AC31" s="110"/>
      <c r="AD31" s="110"/>
      <c r="AE31" s="110"/>
      <c r="AF31" s="110"/>
      <c r="AG31" s="110"/>
      <c r="AH31" s="110"/>
      <c r="AI31" s="110"/>
      <c r="AJ31" s="110"/>
      <c r="AK31" s="110"/>
      <c r="AL31" s="242"/>
      <c r="AM31" s="110"/>
      <c r="AN31" s="110"/>
      <c r="AO31" s="110"/>
      <c r="AP31" s="110"/>
      <c r="AQ31" s="110"/>
      <c r="AR31" s="110"/>
      <c r="AS31" s="110"/>
      <c r="AT31" s="110"/>
      <c r="AU31" s="110"/>
    </row>
    <row r="32" spans="1:47">
      <c r="A32" s="91"/>
      <c r="B32" s="91"/>
      <c r="C32" s="110"/>
      <c r="D32" s="110"/>
      <c r="E32" s="110"/>
      <c r="F32" s="110"/>
      <c r="G32" s="110"/>
      <c r="H32" s="110"/>
      <c r="I32" s="110"/>
      <c r="J32" s="110"/>
      <c r="K32" s="110"/>
      <c r="L32" s="110"/>
      <c r="M32" s="110"/>
      <c r="N32" s="110"/>
      <c r="O32" s="110"/>
      <c r="P32" s="110"/>
      <c r="Q32" s="110"/>
      <c r="R32" s="110"/>
      <c r="S32" s="110"/>
      <c r="T32" s="110"/>
      <c r="U32" s="110"/>
      <c r="V32" s="110"/>
      <c r="W32" s="110"/>
      <c r="X32" s="110"/>
      <c r="Y32" s="110"/>
      <c r="Z32" s="110"/>
      <c r="AA32" s="110"/>
      <c r="AB32" s="110"/>
      <c r="AC32" s="110"/>
      <c r="AD32" s="110"/>
      <c r="AE32" s="110"/>
      <c r="AF32" s="110"/>
      <c r="AG32" s="110"/>
      <c r="AH32" s="110"/>
      <c r="AI32" s="110"/>
      <c r="AJ32" s="110"/>
      <c r="AK32" s="110"/>
      <c r="AL32" s="242"/>
      <c r="AM32" s="110"/>
      <c r="AN32" s="110"/>
      <c r="AO32" s="110"/>
      <c r="AP32" s="110"/>
      <c r="AQ32" s="110"/>
      <c r="AR32" s="110"/>
      <c r="AS32" s="110"/>
      <c r="AT32" s="110"/>
      <c r="AU32" s="110"/>
    </row>
    <row r="33" spans="1:47">
      <c r="A33" s="91"/>
      <c r="B33" s="91"/>
      <c r="C33" s="110"/>
      <c r="D33" s="110"/>
      <c r="E33" s="110"/>
      <c r="F33" s="110"/>
      <c r="G33" s="110"/>
      <c r="H33" s="110"/>
      <c r="I33" s="110"/>
      <c r="J33" s="110"/>
      <c r="K33" s="110"/>
      <c r="L33" s="110"/>
      <c r="M33" s="110"/>
      <c r="N33" s="110"/>
      <c r="O33" s="110"/>
      <c r="P33" s="110"/>
      <c r="Q33" s="110"/>
      <c r="R33" s="110"/>
      <c r="S33" s="110"/>
      <c r="T33" s="110"/>
      <c r="U33" s="110"/>
      <c r="V33" s="110"/>
      <c r="W33" s="110"/>
      <c r="X33" s="110"/>
      <c r="Y33" s="110"/>
      <c r="Z33" s="110"/>
      <c r="AA33" s="110"/>
      <c r="AB33" s="110"/>
      <c r="AC33" s="110"/>
      <c r="AD33" s="110"/>
      <c r="AE33" s="110"/>
      <c r="AF33" s="110"/>
      <c r="AG33" s="110"/>
      <c r="AH33" s="110"/>
      <c r="AI33" s="110"/>
      <c r="AJ33" s="110"/>
      <c r="AK33" s="110"/>
      <c r="AL33" s="242"/>
      <c r="AM33" s="110"/>
      <c r="AN33" s="110"/>
      <c r="AO33" s="110"/>
      <c r="AP33" s="110"/>
      <c r="AQ33" s="110"/>
      <c r="AR33" s="110"/>
      <c r="AS33" s="110"/>
      <c r="AT33" s="110"/>
      <c r="AU33" s="110"/>
    </row>
    <row r="34" spans="1:47">
      <c r="A34" s="91"/>
      <c r="B34" s="91"/>
      <c r="C34" s="110"/>
      <c r="D34" s="110"/>
      <c r="E34" s="110"/>
      <c r="F34" s="110"/>
      <c r="G34" s="110"/>
      <c r="H34" s="110"/>
      <c r="I34" s="110"/>
      <c r="J34" s="110"/>
      <c r="K34" s="110"/>
      <c r="L34" s="110"/>
      <c r="M34" s="110"/>
      <c r="N34" s="110"/>
      <c r="O34" s="110"/>
      <c r="P34" s="110"/>
      <c r="Q34" s="110"/>
      <c r="R34" s="110"/>
      <c r="S34" s="110"/>
      <c r="T34" s="110"/>
      <c r="U34" s="110"/>
      <c r="V34" s="110"/>
      <c r="W34" s="110"/>
      <c r="X34" s="110"/>
      <c r="Y34" s="110"/>
      <c r="Z34" s="110"/>
      <c r="AA34" s="110"/>
      <c r="AB34" s="110"/>
      <c r="AC34" s="110"/>
      <c r="AD34" s="110"/>
      <c r="AE34" s="110"/>
      <c r="AF34" s="110"/>
      <c r="AG34" s="110"/>
      <c r="AH34" s="110"/>
      <c r="AI34" s="110"/>
      <c r="AJ34" s="110"/>
      <c r="AK34" s="110"/>
      <c r="AL34" s="242"/>
      <c r="AM34" s="110"/>
      <c r="AN34" s="110"/>
      <c r="AO34" s="110"/>
      <c r="AP34" s="110"/>
      <c r="AQ34" s="110"/>
      <c r="AR34" s="110"/>
      <c r="AS34" s="110"/>
      <c r="AT34" s="110"/>
      <c r="AU34" s="110"/>
    </row>
    <row r="35" spans="1:47">
      <c r="A35" s="91"/>
      <c r="B35" s="91"/>
      <c r="C35" s="110"/>
      <c r="D35" s="110"/>
      <c r="E35" s="110"/>
      <c r="F35" s="110"/>
      <c r="G35" s="110"/>
      <c r="H35" s="110"/>
      <c r="I35" s="110"/>
      <c r="J35" s="110"/>
      <c r="K35" s="110"/>
      <c r="L35" s="110"/>
      <c r="M35" s="110"/>
      <c r="N35" s="110"/>
      <c r="O35" s="110"/>
      <c r="P35" s="110"/>
      <c r="Q35" s="110"/>
      <c r="R35" s="110"/>
      <c r="S35" s="110"/>
      <c r="T35" s="110"/>
      <c r="U35" s="110"/>
      <c r="V35" s="110"/>
      <c r="W35" s="110"/>
      <c r="X35" s="110"/>
      <c r="Y35" s="110"/>
      <c r="Z35" s="110"/>
      <c r="AA35" s="110"/>
      <c r="AB35" s="110"/>
      <c r="AC35" s="110"/>
      <c r="AD35" s="110"/>
      <c r="AE35" s="110"/>
      <c r="AF35" s="110"/>
      <c r="AG35" s="110"/>
      <c r="AH35" s="110"/>
      <c r="AI35" s="110"/>
      <c r="AJ35" s="110"/>
      <c r="AK35" s="110"/>
      <c r="AL35" s="242"/>
      <c r="AM35" s="110"/>
      <c r="AN35" s="110"/>
      <c r="AO35" s="110"/>
      <c r="AP35" s="110"/>
      <c r="AQ35" s="110"/>
      <c r="AR35" s="110"/>
      <c r="AS35" s="110"/>
      <c r="AT35" s="110"/>
      <c r="AU35" s="110"/>
    </row>
    <row r="36" spans="1:47">
      <c r="A36" s="91"/>
      <c r="B36" s="91"/>
      <c r="C36" s="110"/>
      <c r="D36" s="110"/>
      <c r="E36" s="110"/>
      <c r="F36" s="110"/>
      <c r="G36" s="110"/>
      <c r="H36" s="110"/>
      <c r="I36" s="110"/>
      <c r="J36" s="110"/>
      <c r="K36" s="110"/>
      <c r="L36" s="110"/>
      <c r="M36" s="110"/>
      <c r="N36" s="110"/>
      <c r="O36" s="110"/>
      <c r="P36" s="110"/>
      <c r="Q36" s="110"/>
      <c r="R36" s="110"/>
      <c r="S36" s="110"/>
      <c r="T36" s="110"/>
      <c r="U36" s="110"/>
      <c r="V36" s="110"/>
      <c r="W36" s="110"/>
      <c r="X36" s="110"/>
      <c r="Y36" s="110"/>
      <c r="Z36" s="110"/>
      <c r="AA36" s="110"/>
      <c r="AB36" s="110"/>
      <c r="AC36" s="110"/>
      <c r="AD36" s="110"/>
      <c r="AE36" s="110"/>
      <c r="AF36" s="110"/>
      <c r="AG36" s="110"/>
      <c r="AH36" s="110"/>
      <c r="AI36" s="110"/>
      <c r="AJ36" s="110"/>
      <c r="AK36" s="110"/>
      <c r="AL36" s="242"/>
      <c r="AM36" s="110"/>
      <c r="AN36" s="110"/>
      <c r="AO36" s="110"/>
      <c r="AP36" s="110"/>
      <c r="AQ36" s="110"/>
      <c r="AR36" s="110"/>
      <c r="AS36" s="110"/>
      <c r="AT36" s="110"/>
      <c r="AU36" s="110"/>
    </row>
    <row r="37" spans="1:47">
      <c r="A37" s="91"/>
      <c r="B37" s="91"/>
      <c r="C37" s="110"/>
      <c r="D37" s="110"/>
      <c r="E37" s="110"/>
      <c r="F37" s="110"/>
      <c r="G37" s="110"/>
      <c r="H37" s="110"/>
      <c r="I37" s="110"/>
      <c r="J37" s="110"/>
      <c r="K37" s="110"/>
      <c r="L37" s="110"/>
      <c r="M37" s="110"/>
      <c r="N37" s="110"/>
      <c r="O37" s="110"/>
      <c r="P37" s="110"/>
      <c r="Q37" s="110"/>
      <c r="R37" s="110"/>
      <c r="S37" s="110"/>
      <c r="T37" s="110"/>
      <c r="U37" s="110"/>
      <c r="V37" s="110"/>
      <c r="W37" s="110"/>
      <c r="X37" s="110"/>
      <c r="Y37" s="110"/>
      <c r="Z37" s="110"/>
      <c r="AA37" s="110"/>
      <c r="AB37" s="110"/>
      <c r="AC37" s="110"/>
      <c r="AD37" s="110"/>
      <c r="AE37" s="110"/>
      <c r="AF37" s="110"/>
      <c r="AG37" s="110"/>
      <c r="AH37" s="110"/>
      <c r="AI37" s="110"/>
      <c r="AJ37" s="110"/>
      <c r="AK37" s="110"/>
      <c r="AL37" s="242"/>
      <c r="AM37" s="110"/>
      <c r="AN37" s="110"/>
      <c r="AO37" s="110"/>
      <c r="AP37" s="110"/>
      <c r="AQ37" s="110"/>
      <c r="AR37" s="110"/>
      <c r="AS37" s="110"/>
      <c r="AT37" s="110"/>
      <c r="AU37" s="110"/>
    </row>
    <row r="38" spans="1:47">
      <c r="A38" s="91"/>
      <c r="B38" s="91"/>
      <c r="C38" s="110"/>
      <c r="D38" s="110"/>
      <c r="E38" s="110"/>
      <c r="F38" s="110"/>
      <c r="G38" s="110"/>
      <c r="H38" s="110"/>
      <c r="I38" s="110"/>
      <c r="J38" s="110"/>
      <c r="K38" s="110"/>
      <c r="L38" s="110"/>
      <c r="M38" s="110"/>
      <c r="N38" s="110"/>
      <c r="O38" s="110"/>
      <c r="P38" s="110"/>
      <c r="Q38" s="110"/>
      <c r="R38" s="110"/>
      <c r="S38" s="110"/>
      <c r="T38" s="110"/>
      <c r="U38" s="110"/>
      <c r="V38" s="110"/>
      <c r="W38" s="110"/>
      <c r="X38" s="110"/>
      <c r="Y38" s="110"/>
      <c r="Z38" s="110"/>
      <c r="AA38" s="110"/>
      <c r="AB38" s="110"/>
      <c r="AC38" s="110"/>
      <c r="AD38" s="110"/>
      <c r="AE38" s="110"/>
      <c r="AF38" s="110"/>
      <c r="AG38" s="110"/>
      <c r="AH38" s="110"/>
      <c r="AI38" s="110"/>
      <c r="AJ38" s="110"/>
      <c r="AK38" s="110"/>
      <c r="AL38" s="242"/>
      <c r="AM38" s="110"/>
      <c r="AN38" s="110"/>
      <c r="AO38" s="110"/>
      <c r="AP38" s="110"/>
      <c r="AQ38" s="110"/>
      <c r="AR38" s="110"/>
      <c r="AS38" s="110"/>
      <c r="AT38" s="110"/>
      <c r="AU38" s="110"/>
    </row>
    <row r="39" spans="1:47">
      <c r="A39" s="91"/>
      <c r="B39" s="91"/>
      <c r="C39" s="110"/>
      <c r="D39" s="110"/>
      <c r="E39" s="110"/>
      <c r="F39" s="110"/>
      <c r="G39" s="110"/>
      <c r="H39" s="110"/>
      <c r="I39" s="110"/>
      <c r="J39" s="110"/>
      <c r="K39" s="110"/>
      <c r="L39" s="110"/>
      <c r="M39" s="110"/>
      <c r="N39" s="110"/>
      <c r="O39" s="110"/>
      <c r="P39" s="110"/>
      <c r="Q39" s="110"/>
      <c r="R39" s="110"/>
      <c r="S39" s="110"/>
      <c r="T39" s="110"/>
      <c r="U39" s="110"/>
      <c r="V39" s="110"/>
      <c r="W39" s="110"/>
      <c r="X39" s="110"/>
      <c r="Y39" s="110"/>
      <c r="Z39" s="110"/>
      <c r="AA39" s="110"/>
      <c r="AB39" s="110"/>
      <c r="AC39" s="110"/>
      <c r="AD39" s="110"/>
      <c r="AE39" s="110"/>
      <c r="AF39" s="110"/>
      <c r="AG39" s="110"/>
      <c r="AH39" s="110"/>
      <c r="AI39" s="110"/>
      <c r="AJ39" s="110"/>
      <c r="AK39" s="110"/>
      <c r="AL39" s="242"/>
      <c r="AM39" s="110"/>
      <c r="AN39" s="110"/>
      <c r="AO39" s="110"/>
      <c r="AP39" s="110"/>
      <c r="AQ39" s="110"/>
      <c r="AR39" s="110"/>
      <c r="AS39" s="110"/>
      <c r="AT39" s="110"/>
      <c r="AU39" s="110"/>
    </row>
    <row r="40" spans="1:47">
      <c r="A40" s="91"/>
      <c r="B40" s="91"/>
      <c r="C40" s="110"/>
      <c r="D40" s="110"/>
      <c r="E40" s="110"/>
      <c r="F40" s="110"/>
      <c r="G40" s="110"/>
      <c r="H40" s="110"/>
      <c r="I40" s="110"/>
      <c r="J40" s="110"/>
      <c r="K40" s="110"/>
      <c r="L40" s="110"/>
      <c r="M40" s="110"/>
      <c r="N40" s="110"/>
      <c r="O40" s="110"/>
      <c r="P40" s="110"/>
      <c r="Q40" s="110"/>
      <c r="R40" s="110"/>
      <c r="S40" s="110"/>
      <c r="T40" s="110"/>
      <c r="U40" s="110"/>
      <c r="V40" s="110"/>
      <c r="W40" s="110"/>
      <c r="X40" s="110"/>
      <c r="Y40" s="110"/>
      <c r="Z40" s="110"/>
      <c r="AA40" s="110"/>
      <c r="AB40" s="110"/>
      <c r="AC40" s="110"/>
      <c r="AD40" s="110"/>
      <c r="AE40" s="110"/>
      <c r="AF40" s="110"/>
      <c r="AG40" s="110"/>
      <c r="AH40" s="110"/>
      <c r="AI40" s="110"/>
      <c r="AJ40" s="110"/>
      <c r="AK40" s="110"/>
      <c r="AL40" s="242"/>
      <c r="AM40" s="110"/>
      <c r="AN40" s="110"/>
      <c r="AO40" s="110"/>
      <c r="AP40" s="110"/>
      <c r="AQ40" s="110"/>
      <c r="AR40" s="110"/>
      <c r="AS40" s="110"/>
      <c r="AT40" s="110"/>
      <c r="AU40" s="110"/>
    </row>
    <row r="41" spans="1:47">
      <c r="A41" s="91"/>
      <c r="B41" s="91"/>
      <c r="C41" s="110"/>
      <c r="D41" s="110"/>
      <c r="E41" s="110"/>
      <c r="F41" s="110"/>
      <c r="G41" s="110"/>
      <c r="H41" s="110"/>
      <c r="I41" s="110"/>
      <c r="J41" s="110"/>
      <c r="K41" s="110"/>
      <c r="L41" s="110"/>
      <c r="M41" s="110"/>
      <c r="N41" s="110"/>
      <c r="O41" s="110"/>
      <c r="P41" s="110"/>
      <c r="Q41" s="110"/>
      <c r="R41" s="110"/>
      <c r="S41" s="110"/>
      <c r="T41" s="110"/>
      <c r="U41" s="110"/>
      <c r="V41" s="110"/>
      <c r="W41" s="110"/>
      <c r="X41" s="110"/>
      <c r="Y41" s="110"/>
      <c r="Z41" s="110"/>
      <c r="AA41" s="110"/>
      <c r="AB41" s="110"/>
      <c r="AC41" s="110"/>
      <c r="AD41" s="110"/>
      <c r="AE41" s="110"/>
      <c r="AF41" s="110"/>
      <c r="AG41" s="110"/>
      <c r="AH41" s="110"/>
      <c r="AI41" s="110"/>
      <c r="AJ41" s="110"/>
      <c r="AK41" s="110"/>
      <c r="AL41" s="242"/>
      <c r="AM41" s="110"/>
      <c r="AN41" s="110"/>
      <c r="AO41" s="110"/>
      <c r="AP41" s="110"/>
      <c r="AQ41" s="110"/>
      <c r="AR41" s="110"/>
      <c r="AS41" s="110"/>
      <c r="AT41" s="110"/>
      <c r="AU41" s="110"/>
    </row>
    <row r="42" spans="1:47">
      <c r="A42" s="91"/>
      <c r="B42" s="91"/>
      <c r="C42" s="110"/>
      <c r="D42" s="110"/>
      <c r="E42" s="110"/>
      <c r="F42" s="110"/>
      <c r="G42" s="110"/>
      <c r="H42" s="110"/>
      <c r="I42" s="110"/>
      <c r="J42" s="110"/>
      <c r="K42" s="110"/>
      <c r="L42" s="110"/>
      <c r="M42" s="110"/>
      <c r="N42" s="110"/>
      <c r="O42" s="110"/>
      <c r="P42" s="110"/>
      <c r="Q42" s="110"/>
      <c r="R42" s="110"/>
      <c r="S42" s="110"/>
      <c r="T42" s="110"/>
      <c r="U42" s="110"/>
      <c r="V42" s="110"/>
      <c r="W42" s="110"/>
      <c r="X42" s="110"/>
      <c r="Y42" s="110"/>
      <c r="Z42" s="110"/>
      <c r="AA42" s="110"/>
      <c r="AB42" s="110"/>
      <c r="AC42" s="110"/>
      <c r="AD42" s="110"/>
      <c r="AE42" s="110"/>
      <c r="AF42" s="110"/>
      <c r="AG42" s="110"/>
      <c r="AH42" s="110"/>
      <c r="AI42" s="110"/>
      <c r="AJ42" s="110"/>
      <c r="AK42" s="110"/>
      <c r="AL42" s="242"/>
      <c r="AM42" s="110"/>
      <c r="AN42" s="110"/>
      <c r="AO42" s="110"/>
      <c r="AP42" s="110"/>
      <c r="AQ42" s="110"/>
      <c r="AR42" s="110"/>
      <c r="AS42" s="110"/>
      <c r="AT42" s="110"/>
      <c r="AU42" s="110"/>
    </row>
    <row r="43" spans="1:47">
      <c r="A43" s="91"/>
      <c r="B43" s="91"/>
      <c r="C43" s="110"/>
      <c r="D43" s="110"/>
      <c r="E43" s="110"/>
      <c r="F43" s="110"/>
      <c r="G43" s="110"/>
      <c r="H43" s="110"/>
      <c r="I43" s="110"/>
      <c r="J43" s="110"/>
      <c r="K43" s="110"/>
      <c r="L43" s="110"/>
      <c r="M43" s="110"/>
      <c r="N43" s="110"/>
      <c r="O43" s="110"/>
      <c r="P43" s="110"/>
      <c r="Q43" s="110"/>
      <c r="R43" s="110"/>
      <c r="S43" s="110"/>
      <c r="T43" s="110"/>
      <c r="U43" s="110"/>
      <c r="V43" s="110"/>
      <c r="W43" s="110"/>
      <c r="X43" s="110"/>
      <c r="Y43" s="110"/>
      <c r="Z43" s="110"/>
      <c r="AA43" s="110"/>
      <c r="AB43" s="110"/>
      <c r="AC43" s="110"/>
      <c r="AD43" s="110"/>
      <c r="AE43" s="110"/>
      <c r="AF43" s="110"/>
      <c r="AG43" s="110"/>
      <c r="AH43" s="110"/>
      <c r="AI43" s="110"/>
      <c r="AJ43" s="110"/>
      <c r="AK43" s="110"/>
      <c r="AL43" s="242"/>
      <c r="AM43" s="110"/>
      <c r="AN43" s="110"/>
      <c r="AO43" s="110"/>
      <c r="AP43" s="110"/>
      <c r="AQ43" s="110"/>
      <c r="AR43" s="110"/>
      <c r="AS43" s="110"/>
      <c r="AT43" s="110"/>
      <c r="AU43" s="110"/>
    </row>
    <row r="44" spans="1:47">
      <c r="A44" s="91"/>
      <c r="B44" s="91"/>
      <c r="C44" s="110"/>
      <c r="D44" s="110"/>
      <c r="E44" s="110"/>
      <c r="F44" s="110"/>
      <c r="G44" s="110"/>
      <c r="H44" s="110"/>
      <c r="I44" s="110"/>
      <c r="J44" s="110"/>
      <c r="K44" s="110"/>
      <c r="L44" s="110"/>
      <c r="M44" s="110"/>
      <c r="N44" s="110"/>
      <c r="O44" s="110"/>
      <c r="P44" s="110"/>
      <c r="Q44" s="110"/>
      <c r="R44" s="110"/>
      <c r="S44" s="110"/>
      <c r="T44" s="110"/>
      <c r="U44" s="110"/>
      <c r="V44" s="110"/>
      <c r="W44" s="110"/>
      <c r="X44" s="110"/>
      <c r="Y44" s="110"/>
      <c r="Z44" s="110"/>
      <c r="AA44" s="110"/>
      <c r="AB44" s="110"/>
      <c r="AC44" s="110"/>
      <c r="AD44" s="110"/>
      <c r="AE44" s="110"/>
      <c r="AF44" s="110"/>
      <c r="AG44" s="110"/>
      <c r="AH44" s="110"/>
      <c r="AI44" s="110"/>
      <c r="AJ44" s="110"/>
      <c r="AK44" s="110"/>
      <c r="AL44" s="242"/>
      <c r="AM44" s="110"/>
      <c r="AN44" s="110"/>
      <c r="AO44" s="110"/>
      <c r="AP44" s="110"/>
      <c r="AQ44" s="110"/>
      <c r="AR44" s="110"/>
      <c r="AS44" s="110"/>
      <c r="AT44" s="110"/>
      <c r="AU44" s="110"/>
    </row>
    <row r="45" spans="1:47">
      <c r="A45" s="91"/>
      <c r="B45" s="91"/>
      <c r="C45" s="110"/>
      <c r="D45" s="110"/>
      <c r="E45" s="110"/>
      <c r="F45" s="110"/>
      <c r="G45" s="110"/>
      <c r="H45" s="110"/>
      <c r="I45" s="110"/>
      <c r="J45" s="110"/>
      <c r="K45" s="110"/>
      <c r="L45" s="110"/>
      <c r="M45" s="110"/>
      <c r="N45" s="110"/>
      <c r="O45" s="110"/>
      <c r="P45" s="110"/>
      <c r="Q45" s="110"/>
      <c r="R45" s="110"/>
      <c r="S45" s="110"/>
      <c r="T45" s="110"/>
      <c r="U45" s="110"/>
      <c r="V45" s="110"/>
      <c r="W45" s="110"/>
      <c r="X45" s="110"/>
      <c r="Y45" s="110"/>
      <c r="Z45" s="110"/>
      <c r="AA45" s="110"/>
      <c r="AB45" s="110"/>
      <c r="AC45" s="110"/>
      <c r="AD45" s="110"/>
      <c r="AE45" s="110"/>
      <c r="AF45" s="110"/>
      <c r="AG45" s="110"/>
      <c r="AH45" s="110"/>
      <c r="AI45" s="110"/>
      <c r="AJ45" s="110"/>
      <c r="AK45" s="110"/>
      <c r="AL45" s="242"/>
      <c r="AM45" s="110"/>
      <c r="AN45" s="110"/>
      <c r="AO45" s="110"/>
      <c r="AP45" s="110"/>
      <c r="AQ45" s="110"/>
      <c r="AR45" s="110"/>
      <c r="AS45" s="110"/>
      <c r="AT45" s="110"/>
      <c r="AU45" s="110"/>
    </row>
    <row r="46" spans="1:47">
      <c r="A46" s="91"/>
      <c r="B46" s="91"/>
      <c r="C46" s="110"/>
      <c r="D46" s="110"/>
      <c r="E46" s="110"/>
      <c r="F46" s="110"/>
      <c r="G46" s="110"/>
      <c r="H46" s="110"/>
      <c r="I46" s="110"/>
      <c r="J46" s="110"/>
      <c r="K46" s="110"/>
      <c r="L46" s="110"/>
      <c r="M46" s="110"/>
      <c r="N46" s="110"/>
      <c r="O46" s="110"/>
      <c r="P46" s="110"/>
      <c r="Q46" s="110"/>
      <c r="R46" s="110"/>
      <c r="S46" s="110"/>
      <c r="T46" s="110"/>
      <c r="U46" s="110"/>
      <c r="V46" s="110"/>
      <c r="W46" s="110"/>
      <c r="X46" s="110"/>
      <c r="Y46" s="110"/>
      <c r="Z46" s="110"/>
      <c r="AA46" s="110"/>
      <c r="AB46" s="110"/>
      <c r="AC46" s="110"/>
      <c r="AD46" s="110"/>
      <c r="AE46" s="110"/>
      <c r="AF46" s="110"/>
      <c r="AG46" s="110"/>
      <c r="AH46" s="110"/>
      <c r="AI46" s="110"/>
      <c r="AJ46" s="110"/>
      <c r="AK46" s="110"/>
      <c r="AL46" s="242"/>
      <c r="AM46" s="110"/>
      <c r="AN46" s="110"/>
      <c r="AO46" s="110"/>
      <c r="AP46" s="110"/>
      <c r="AQ46" s="110"/>
      <c r="AR46" s="110"/>
      <c r="AS46" s="110"/>
      <c r="AT46" s="110"/>
      <c r="AU46" s="110"/>
    </row>
    <row r="47" spans="1:47">
      <c r="A47" s="91"/>
      <c r="B47" s="91"/>
      <c r="C47" s="110"/>
      <c r="D47" s="110"/>
      <c r="E47" s="110"/>
      <c r="F47" s="110"/>
      <c r="G47" s="110"/>
      <c r="H47" s="110"/>
      <c r="I47" s="110"/>
      <c r="J47" s="110"/>
      <c r="K47" s="110"/>
      <c r="L47" s="110"/>
      <c r="M47" s="110"/>
      <c r="N47" s="110"/>
      <c r="O47" s="110"/>
      <c r="P47" s="110"/>
      <c r="Q47" s="110"/>
      <c r="R47" s="110"/>
      <c r="S47" s="110"/>
      <c r="T47" s="110"/>
      <c r="U47" s="110"/>
      <c r="V47" s="110"/>
      <c r="W47" s="110"/>
      <c r="X47" s="110"/>
      <c r="Y47" s="110"/>
      <c r="Z47" s="110"/>
      <c r="AA47" s="110"/>
      <c r="AB47" s="110"/>
      <c r="AC47" s="110"/>
      <c r="AD47" s="110"/>
      <c r="AE47" s="110"/>
      <c r="AF47" s="110"/>
      <c r="AG47" s="110"/>
      <c r="AH47" s="110"/>
      <c r="AI47" s="110"/>
      <c r="AJ47" s="110"/>
      <c r="AK47" s="110"/>
      <c r="AL47" s="242"/>
      <c r="AM47" s="110"/>
      <c r="AN47" s="110"/>
      <c r="AO47" s="110"/>
      <c r="AP47" s="110"/>
      <c r="AQ47" s="110"/>
      <c r="AR47" s="110"/>
      <c r="AS47" s="110"/>
      <c r="AT47" s="110"/>
      <c r="AU47" s="110"/>
    </row>
    <row r="48" spans="1:47">
      <c r="A48" s="91"/>
      <c r="B48" s="91"/>
      <c r="C48" s="110"/>
      <c r="D48" s="110"/>
      <c r="E48" s="110"/>
      <c r="F48" s="110"/>
      <c r="G48" s="110"/>
      <c r="H48" s="110"/>
      <c r="I48" s="110"/>
      <c r="J48" s="110"/>
      <c r="K48" s="110"/>
      <c r="L48" s="110"/>
      <c r="M48" s="110"/>
      <c r="N48" s="110"/>
      <c r="O48" s="110"/>
      <c r="P48" s="110"/>
      <c r="Q48" s="110"/>
      <c r="R48" s="110"/>
      <c r="S48" s="110"/>
      <c r="T48" s="110"/>
      <c r="U48" s="110"/>
      <c r="V48" s="110"/>
      <c r="W48" s="110"/>
      <c r="X48" s="110"/>
      <c r="Y48" s="110"/>
      <c r="Z48" s="110"/>
      <c r="AA48" s="110"/>
      <c r="AB48" s="110"/>
      <c r="AC48" s="110"/>
      <c r="AD48" s="110"/>
      <c r="AE48" s="110"/>
      <c r="AF48" s="110"/>
      <c r="AG48" s="110"/>
      <c r="AH48" s="110"/>
      <c r="AI48" s="110"/>
      <c r="AJ48" s="110"/>
      <c r="AK48" s="110"/>
      <c r="AL48" s="242"/>
      <c r="AM48" s="110"/>
      <c r="AN48" s="110"/>
      <c r="AO48" s="110"/>
      <c r="AP48" s="110"/>
      <c r="AQ48" s="110"/>
      <c r="AR48" s="110"/>
      <c r="AS48" s="110"/>
      <c r="AT48" s="110"/>
      <c r="AU48" s="110"/>
    </row>
    <row r="49" spans="1:47">
      <c r="A49" s="91"/>
      <c r="B49" s="91"/>
      <c r="C49" s="110"/>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242"/>
      <c r="AM49" s="110"/>
      <c r="AN49" s="110"/>
      <c r="AO49" s="110"/>
      <c r="AP49" s="110"/>
      <c r="AQ49" s="110"/>
      <c r="AR49" s="110"/>
      <c r="AS49" s="110"/>
      <c r="AT49" s="110"/>
      <c r="AU49" s="110"/>
    </row>
    <row r="50" spans="1:47">
      <c r="A50" s="91"/>
      <c r="B50" s="91"/>
      <c r="C50" s="110"/>
      <c r="D50" s="110"/>
      <c r="E50" s="110"/>
      <c r="F50" s="110"/>
      <c r="G50" s="110"/>
      <c r="H50" s="110"/>
      <c r="I50" s="110"/>
      <c r="J50" s="110"/>
      <c r="K50" s="110"/>
      <c r="L50" s="110"/>
      <c r="M50" s="110"/>
      <c r="N50" s="110"/>
      <c r="O50" s="110"/>
      <c r="P50" s="110"/>
      <c r="Q50" s="110"/>
      <c r="R50" s="110"/>
      <c r="S50" s="110"/>
      <c r="T50" s="110"/>
      <c r="U50" s="110"/>
      <c r="V50" s="110"/>
      <c r="W50" s="110"/>
      <c r="X50" s="110"/>
      <c r="Y50" s="110"/>
      <c r="Z50" s="110"/>
      <c r="AA50" s="110"/>
      <c r="AB50" s="110"/>
      <c r="AC50" s="110"/>
      <c r="AD50" s="110"/>
      <c r="AE50" s="110"/>
      <c r="AF50" s="110"/>
      <c r="AG50" s="110"/>
      <c r="AH50" s="110"/>
      <c r="AI50" s="110"/>
      <c r="AJ50" s="110"/>
      <c r="AK50" s="110"/>
      <c r="AL50" s="242"/>
      <c r="AM50" s="110"/>
      <c r="AN50" s="110"/>
      <c r="AO50" s="110"/>
      <c r="AP50" s="110"/>
      <c r="AQ50" s="110"/>
      <c r="AR50" s="110"/>
      <c r="AS50" s="110"/>
      <c r="AT50" s="110"/>
      <c r="AU50" s="110"/>
    </row>
    <row r="51" spans="1:47">
      <c r="A51" s="91"/>
      <c r="B51" s="91"/>
      <c r="C51" s="110"/>
      <c r="D51" s="110"/>
      <c r="E51" s="110"/>
      <c r="F51" s="110"/>
      <c r="G51" s="110"/>
      <c r="H51" s="110"/>
      <c r="I51" s="110"/>
      <c r="J51" s="110"/>
      <c r="K51" s="110"/>
      <c r="L51" s="110"/>
      <c r="M51" s="110"/>
      <c r="N51" s="110"/>
      <c r="O51" s="110"/>
      <c r="P51" s="110"/>
      <c r="Q51" s="110"/>
      <c r="R51" s="110"/>
      <c r="S51" s="110"/>
      <c r="T51" s="110"/>
      <c r="U51" s="110"/>
      <c r="V51" s="110"/>
      <c r="W51" s="110"/>
      <c r="X51" s="110"/>
      <c r="Y51" s="110"/>
      <c r="Z51" s="110"/>
      <c r="AA51" s="110"/>
      <c r="AB51" s="110"/>
      <c r="AC51" s="110"/>
      <c r="AD51" s="110"/>
      <c r="AE51" s="110"/>
      <c r="AF51" s="110"/>
      <c r="AG51" s="110"/>
      <c r="AH51" s="110"/>
      <c r="AI51" s="110"/>
      <c r="AJ51" s="110"/>
      <c r="AK51" s="110"/>
      <c r="AL51" s="242"/>
      <c r="AM51" s="110"/>
      <c r="AN51" s="110"/>
      <c r="AO51" s="110"/>
      <c r="AP51" s="110"/>
      <c r="AQ51" s="110"/>
      <c r="AR51" s="110"/>
      <c r="AS51" s="110"/>
      <c r="AT51" s="110"/>
      <c r="AU51" s="110"/>
    </row>
    <row r="52" spans="1:47">
      <c r="A52" s="91"/>
      <c r="B52" s="91"/>
      <c r="C52" s="110"/>
      <c r="D52" s="110"/>
      <c r="E52" s="110"/>
      <c r="F52" s="110"/>
      <c r="G52" s="110"/>
      <c r="H52" s="110"/>
      <c r="I52" s="110"/>
      <c r="J52" s="110"/>
      <c r="K52" s="110"/>
      <c r="L52" s="110"/>
      <c r="M52" s="110"/>
      <c r="N52" s="110"/>
      <c r="O52" s="110"/>
      <c r="P52" s="110"/>
      <c r="Q52" s="110"/>
      <c r="R52" s="110"/>
      <c r="S52" s="110"/>
      <c r="T52" s="110"/>
      <c r="U52" s="110"/>
      <c r="V52" s="110"/>
      <c r="W52" s="110"/>
      <c r="X52" s="110"/>
      <c r="Y52" s="110"/>
      <c r="Z52" s="110"/>
      <c r="AA52" s="110"/>
      <c r="AB52" s="110"/>
      <c r="AC52" s="110"/>
      <c r="AD52" s="110"/>
      <c r="AE52" s="110"/>
      <c r="AF52" s="110"/>
      <c r="AG52" s="110"/>
      <c r="AH52" s="110"/>
      <c r="AI52" s="110"/>
      <c r="AJ52" s="110"/>
      <c r="AK52" s="110"/>
      <c r="AL52" s="242"/>
      <c r="AM52" s="110"/>
      <c r="AN52" s="110"/>
      <c r="AO52" s="110"/>
      <c r="AP52" s="110"/>
      <c r="AQ52" s="110"/>
      <c r="AR52" s="110"/>
      <c r="AS52" s="110"/>
      <c r="AT52" s="110"/>
      <c r="AU52" s="110"/>
    </row>
    <row r="53" spans="1:47">
      <c r="A53" s="91"/>
      <c r="B53" s="91"/>
      <c r="C53" s="110"/>
      <c r="D53" s="110"/>
      <c r="E53" s="110"/>
      <c r="F53" s="110"/>
      <c r="G53" s="110"/>
      <c r="H53" s="110"/>
      <c r="I53" s="110"/>
      <c r="J53" s="110"/>
      <c r="K53" s="110"/>
      <c r="L53" s="110"/>
      <c r="M53" s="110"/>
      <c r="N53" s="110"/>
      <c r="O53" s="110"/>
      <c r="P53" s="110"/>
      <c r="Q53" s="110"/>
      <c r="R53" s="110"/>
      <c r="S53" s="110"/>
      <c r="T53" s="110"/>
      <c r="U53" s="110"/>
      <c r="V53" s="110"/>
      <c r="W53" s="110"/>
      <c r="X53" s="110"/>
      <c r="Y53" s="110"/>
      <c r="Z53" s="110"/>
      <c r="AA53" s="110"/>
      <c r="AB53" s="110"/>
      <c r="AC53" s="110"/>
      <c r="AD53" s="110"/>
      <c r="AE53" s="110"/>
      <c r="AF53" s="110"/>
      <c r="AG53" s="110"/>
      <c r="AH53" s="110"/>
      <c r="AI53" s="110"/>
      <c r="AJ53" s="110"/>
      <c r="AK53" s="110"/>
      <c r="AL53" s="242"/>
      <c r="AM53" s="110"/>
      <c r="AN53" s="110"/>
      <c r="AO53" s="110"/>
      <c r="AP53" s="110"/>
      <c r="AQ53" s="110"/>
      <c r="AR53" s="110"/>
      <c r="AS53" s="110"/>
      <c r="AT53" s="110"/>
      <c r="AU53" s="110"/>
    </row>
    <row r="54" spans="1:47">
      <c r="A54" s="91"/>
      <c r="B54" s="91"/>
      <c r="C54" s="110"/>
      <c r="D54" s="110"/>
      <c r="E54" s="110"/>
      <c r="F54" s="110"/>
      <c r="G54" s="110"/>
      <c r="H54" s="110"/>
      <c r="I54" s="110"/>
      <c r="J54" s="110"/>
      <c r="K54" s="110"/>
      <c r="L54" s="110"/>
      <c r="M54" s="110"/>
      <c r="N54" s="110"/>
      <c r="O54" s="110"/>
      <c r="P54" s="110"/>
      <c r="Q54" s="110"/>
      <c r="R54" s="110"/>
      <c r="S54" s="110"/>
      <c r="T54" s="110"/>
      <c r="U54" s="110"/>
      <c r="V54" s="110"/>
      <c r="W54" s="110"/>
      <c r="X54" s="110"/>
      <c r="Y54" s="110"/>
      <c r="Z54" s="110"/>
      <c r="AA54" s="110"/>
      <c r="AB54" s="110"/>
      <c r="AC54" s="110"/>
      <c r="AD54" s="110"/>
      <c r="AE54" s="110"/>
      <c r="AF54" s="110"/>
      <c r="AG54" s="110"/>
      <c r="AH54" s="110"/>
      <c r="AI54" s="110"/>
      <c r="AJ54" s="110"/>
      <c r="AK54" s="110"/>
      <c r="AL54" s="242"/>
      <c r="AM54" s="110"/>
      <c r="AN54" s="110"/>
      <c r="AO54" s="110"/>
      <c r="AP54" s="110"/>
      <c r="AQ54" s="110"/>
      <c r="AR54" s="110"/>
      <c r="AS54" s="110"/>
      <c r="AT54" s="110"/>
      <c r="AU54" s="110"/>
    </row>
    <row r="55" spans="1:47">
      <c r="A55" s="91"/>
      <c r="B55" s="91"/>
      <c r="C55" s="110"/>
      <c r="D55" s="110"/>
      <c r="E55" s="110"/>
      <c r="F55" s="110"/>
      <c r="G55" s="110"/>
      <c r="H55" s="110"/>
      <c r="I55" s="110"/>
      <c r="J55" s="110"/>
      <c r="K55" s="110"/>
      <c r="L55" s="110"/>
      <c r="M55" s="110"/>
      <c r="N55" s="110"/>
      <c r="O55" s="110"/>
      <c r="P55" s="110"/>
      <c r="Q55" s="110"/>
      <c r="R55" s="110"/>
      <c r="S55" s="110"/>
      <c r="T55" s="110"/>
      <c r="U55" s="110"/>
      <c r="V55" s="110"/>
      <c r="W55" s="110"/>
      <c r="X55" s="110"/>
      <c r="Y55" s="110"/>
      <c r="Z55" s="110"/>
      <c r="AA55" s="110"/>
      <c r="AB55" s="110"/>
      <c r="AC55" s="110"/>
      <c r="AD55" s="110"/>
      <c r="AE55" s="110"/>
      <c r="AF55" s="110"/>
      <c r="AG55" s="110"/>
      <c r="AH55" s="110"/>
      <c r="AI55" s="110"/>
      <c r="AJ55" s="110"/>
      <c r="AK55" s="110"/>
      <c r="AL55" s="242"/>
      <c r="AM55" s="110"/>
      <c r="AN55" s="110"/>
      <c r="AO55" s="110"/>
      <c r="AP55" s="110"/>
      <c r="AQ55" s="110"/>
      <c r="AR55" s="110"/>
      <c r="AS55" s="110"/>
      <c r="AT55" s="110"/>
      <c r="AU55" s="110"/>
    </row>
    <row r="56" spans="1:47">
      <c r="A56" s="91"/>
      <c r="B56" s="91"/>
      <c r="C56" s="110"/>
      <c r="D56" s="110"/>
      <c r="E56" s="110"/>
      <c r="F56" s="110"/>
      <c r="G56" s="110"/>
      <c r="H56" s="110"/>
      <c r="I56" s="110"/>
      <c r="J56" s="110"/>
      <c r="K56" s="110"/>
      <c r="L56" s="110"/>
      <c r="M56" s="110"/>
      <c r="N56" s="110"/>
      <c r="O56" s="110"/>
      <c r="P56" s="110"/>
      <c r="Q56" s="110"/>
      <c r="R56" s="110"/>
      <c r="S56" s="110"/>
      <c r="T56" s="110"/>
      <c r="U56" s="110"/>
      <c r="V56" s="110"/>
      <c r="W56" s="110"/>
      <c r="X56" s="110"/>
      <c r="Y56" s="110"/>
      <c r="Z56" s="110"/>
      <c r="AA56" s="110"/>
      <c r="AB56" s="110"/>
      <c r="AC56" s="110"/>
      <c r="AD56" s="110"/>
      <c r="AE56" s="110"/>
      <c r="AF56" s="110"/>
      <c r="AG56" s="110"/>
      <c r="AH56" s="110"/>
      <c r="AI56" s="110"/>
      <c r="AJ56" s="110"/>
      <c r="AK56" s="110"/>
      <c r="AL56" s="242"/>
      <c r="AM56" s="110"/>
      <c r="AN56" s="110"/>
      <c r="AO56" s="110"/>
      <c r="AP56" s="110"/>
      <c r="AQ56" s="110"/>
      <c r="AR56" s="110"/>
      <c r="AS56" s="110"/>
      <c r="AT56" s="110"/>
      <c r="AU56" s="110"/>
    </row>
    <row r="57" spans="1:47">
      <c r="A57" s="91"/>
      <c r="B57" s="91"/>
      <c r="C57" s="110"/>
      <c r="D57" s="110"/>
      <c r="E57" s="110"/>
      <c r="F57" s="110"/>
      <c r="G57" s="110"/>
      <c r="H57" s="110"/>
      <c r="I57" s="110"/>
      <c r="J57" s="110"/>
      <c r="K57" s="110"/>
      <c r="L57" s="110"/>
      <c r="M57" s="110"/>
      <c r="N57" s="110"/>
      <c r="O57" s="110"/>
      <c r="P57" s="110"/>
      <c r="Q57" s="110"/>
      <c r="R57" s="110"/>
      <c r="S57" s="110"/>
      <c r="T57" s="110"/>
      <c r="U57" s="110"/>
      <c r="V57" s="110"/>
      <c r="W57" s="110"/>
      <c r="X57" s="110"/>
      <c r="Y57" s="110"/>
      <c r="Z57" s="110"/>
      <c r="AA57" s="110"/>
      <c r="AB57" s="110"/>
      <c r="AC57" s="110"/>
      <c r="AD57" s="110"/>
      <c r="AE57" s="110"/>
      <c r="AF57" s="110"/>
      <c r="AG57" s="110"/>
      <c r="AH57" s="110"/>
      <c r="AI57" s="110"/>
      <c r="AJ57" s="110"/>
      <c r="AK57" s="110"/>
      <c r="AL57" s="242"/>
      <c r="AM57" s="110"/>
      <c r="AN57" s="110"/>
      <c r="AO57" s="110"/>
      <c r="AP57" s="110"/>
      <c r="AQ57" s="110"/>
      <c r="AR57" s="110"/>
      <c r="AS57" s="110"/>
      <c r="AT57" s="110"/>
      <c r="AU57" s="110"/>
    </row>
    <row r="70" spans="1:20">
      <c r="A70" s="114" t="s">
        <v>74</v>
      </c>
      <c r="B70" s="90">
        <v>45939</v>
      </c>
      <c r="C70" s="92">
        <v>45944</v>
      </c>
      <c r="D70" s="90">
        <v>45672</v>
      </c>
      <c r="E70" s="90">
        <v>45946</v>
      </c>
      <c r="F70" s="90">
        <v>45947</v>
      </c>
      <c r="G70" s="90">
        <v>45951</v>
      </c>
      <c r="H70" s="171"/>
      <c r="I70" s="170">
        <v>45957</v>
      </c>
      <c r="J70" s="170">
        <v>45958</v>
      </c>
      <c r="K70" s="170">
        <v>45958</v>
      </c>
      <c r="L70" s="170">
        <v>45958</v>
      </c>
      <c r="M70" s="170">
        <v>45958</v>
      </c>
      <c r="N70" s="170">
        <v>45958</v>
      </c>
      <c r="O70" s="170">
        <v>45958</v>
      </c>
      <c r="P70" s="170">
        <v>45958</v>
      </c>
      <c r="Q70" s="221">
        <v>45594</v>
      </c>
      <c r="R70" s="90">
        <v>45594</v>
      </c>
      <c r="S70" s="90">
        <v>45594</v>
      </c>
      <c r="T70" s="90">
        <v>45594</v>
      </c>
    </row>
    <row r="71" spans="1:20">
      <c r="A71" s="114" t="s">
        <v>75</v>
      </c>
      <c r="B71" s="90">
        <v>45938</v>
      </c>
      <c r="C71" s="92">
        <v>45940</v>
      </c>
      <c r="D71" s="90">
        <v>45944</v>
      </c>
      <c r="E71" s="90">
        <v>45945</v>
      </c>
      <c r="F71" s="90">
        <v>45946</v>
      </c>
      <c r="G71" s="90">
        <v>45950</v>
      </c>
      <c r="H71" s="171"/>
      <c r="I71" s="90">
        <v>45954</v>
      </c>
      <c r="J71" s="90">
        <v>45954</v>
      </c>
      <c r="K71" s="90">
        <v>45954</v>
      </c>
      <c r="L71" s="90">
        <v>45954</v>
      </c>
      <c r="M71" s="90">
        <v>45954</v>
      </c>
      <c r="N71" s="90">
        <v>45954</v>
      </c>
      <c r="O71" s="90">
        <v>45954</v>
      </c>
      <c r="P71" s="90">
        <v>45954</v>
      </c>
      <c r="Q71" s="221">
        <v>45954</v>
      </c>
      <c r="R71" s="90">
        <v>45954</v>
      </c>
      <c r="S71" s="90">
        <v>45954</v>
      </c>
      <c r="T71" s="90">
        <v>45954</v>
      </c>
    </row>
    <row r="72" spans="1:20">
      <c r="A72" s="93" t="s">
        <v>76</v>
      </c>
      <c r="B72" s="107"/>
      <c r="C72" s="107" t="s">
        <v>99</v>
      </c>
      <c r="D72" s="110"/>
      <c r="E72" s="110"/>
      <c r="F72" s="110"/>
      <c r="G72" s="90"/>
      <c r="H72" s="171"/>
      <c r="I72" s="90"/>
      <c r="J72" s="110"/>
      <c r="K72" s="110"/>
      <c r="L72" s="110"/>
      <c r="M72" s="110"/>
      <c r="N72" s="110"/>
      <c r="O72" s="110"/>
      <c r="P72" s="110"/>
      <c r="Q72" s="222"/>
      <c r="R72" s="113">
        <v>0.8</v>
      </c>
      <c r="S72" s="110"/>
      <c r="T72" s="110"/>
    </row>
    <row r="73" spans="1:20">
      <c r="A73" s="94" t="s">
        <v>77</v>
      </c>
      <c r="B73" s="107"/>
      <c r="C73" s="107" t="s">
        <v>100</v>
      </c>
      <c r="D73" s="110"/>
      <c r="E73" s="110"/>
      <c r="F73" s="110"/>
      <c r="G73" s="110"/>
      <c r="H73" s="172"/>
      <c r="I73" s="110"/>
      <c r="J73" s="110"/>
      <c r="K73" s="110"/>
      <c r="L73" s="110"/>
      <c r="M73" s="110"/>
      <c r="N73" s="110"/>
      <c r="O73" s="110"/>
      <c r="P73" s="110"/>
      <c r="Q73" s="222"/>
      <c r="R73" s="110"/>
      <c r="S73" s="110"/>
      <c r="T73" s="110"/>
    </row>
    <row r="74" spans="1:20">
      <c r="A74" s="95" t="s">
        <v>78</v>
      </c>
      <c r="B74" s="107"/>
      <c r="C74" s="107" t="s">
        <v>101</v>
      </c>
      <c r="D74" s="110"/>
      <c r="E74" s="110"/>
      <c r="F74" s="110"/>
      <c r="G74" s="110"/>
      <c r="H74" s="172"/>
      <c r="I74" s="110"/>
      <c r="J74" s="90"/>
      <c r="K74" s="90"/>
      <c r="L74" s="90"/>
      <c r="M74" s="110"/>
      <c r="N74" s="110"/>
      <c r="O74" s="110"/>
      <c r="P74" s="110"/>
      <c r="Q74" s="222"/>
      <c r="R74" s="113">
        <v>2.2999999999999998</v>
      </c>
      <c r="S74" s="110"/>
      <c r="T74" s="110"/>
    </row>
    <row r="75" spans="1:20">
      <c r="A75" s="96" t="s">
        <v>25</v>
      </c>
      <c r="B75" s="107"/>
      <c r="C75" s="107" t="s">
        <v>102</v>
      </c>
      <c r="D75" s="110"/>
      <c r="E75" s="110"/>
      <c r="F75" s="110"/>
      <c r="G75" s="110"/>
      <c r="H75" s="172"/>
      <c r="I75" s="110"/>
      <c r="J75" s="113">
        <v>2.5</v>
      </c>
      <c r="K75" s="110"/>
      <c r="L75" s="110"/>
      <c r="M75" s="110"/>
      <c r="N75" s="110"/>
      <c r="O75" s="110"/>
      <c r="P75" s="110"/>
      <c r="Q75" s="222"/>
      <c r="R75" s="110"/>
      <c r="S75" s="110"/>
      <c r="T75" s="110"/>
    </row>
    <row r="76" spans="1:20">
      <c r="A76" s="97" t="s">
        <v>79</v>
      </c>
      <c r="B76" s="107"/>
      <c r="C76" s="107" t="s">
        <v>103</v>
      </c>
      <c r="D76" s="110"/>
      <c r="E76" s="110"/>
      <c r="F76" s="110"/>
      <c r="G76" s="110"/>
      <c r="H76" s="172"/>
      <c r="I76" s="110"/>
      <c r="J76" s="110"/>
      <c r="K76" s="110"/>
      <c r="L76" s="110"/>
      <c r="M76" s="90"/>
      <c r="N76" s="90"/>
      <c r="O76" s="90"/>
      <c r="P76" s="90"/>
      <c r="Q76" s="221"/>
      <c r="R76" s="90"/>
      <c r="S76" s="90"/>
      <c r="T76" s="90"/>
    </row>
    <row r="77" spans="1:20">
      <c r="A77" s="98" t="s">
        <v>27</v>
      </c>
      <c r="B77" s="107"/>
      <c r="C77" s="107">
        <v>3</v>
      </c>
      <c r="D77" s="110"/>
      <c r="E77" s="110"/>
      <c r="F77" s="110"/>
      <c r="G77" s="110"/>
      <c r="H77" s="172"/>
      <c r="I77" s="110"/>
      <c r="J77" s="110">
        <v>1</v>
      </c>
      <c r="K77" s="110"/>
      <c r="L77" s="110"/>
      <c r="M77" s="110"/>
      <c r="N77" s="110"/>
      <c r="O77" s="110"/>
      <c r="P77" s="110"/>
      <c r="Q77" s="222"/>
      <c r="R77" s="110"/>
      <c r="S77" s="110"/>
      <c r="T77" s="110"/>
    </row>
    <row r="78" spans="1:20">
      <c r="A78" s="99" t="s">
        <v>28</v>
      </c>
      <c r="B78" s="107"/>
      <c r="C78" s="112">
        <v>4</v>
      </c>
      <c r="D78" s="110"/>
      <c r="E78" s="110"/>
      <c r="F78" s="110"/>
      <c r="G78" s="110"/>
      <c r="H78" s="172"/>
      <c r="I78" s="110"/>
      <c r="J78" s="110"/>
      <c r="K78" s="110"/>
      <c r="L78" s="110"/>
      <c r="M78" s="110"/>
      <c r="N78" s="110"/>
      <c r="O78" s="110"/>
      <c r="P78" s="110"/>
      <c r="Q78" s="222"/>
      <c r="R78" s="110"/>
      <c r="S78" s="110"/>
      <c r="T78" s="110"/>
    </row>
    <row r="79" spans="1:20">
      <c r="A79" s="100" t="s">
        <v>29</v>
      </c>
      <c r="B79" s="107"/>
      <c r="C79" s="107" t="s">
        <v>104</v>
      </c>
      <c r="D79" s="110"/>
      <c r="E79" s="110"/>
      <c r="F79" s="113">
        <v>6.7</v>
      </c>
      <c r="G79" s="110"/>
      <c r="H79" s="172"/>
      <c r="I79" s="113">
        <v>3.7</v>
      </c>
      <c r="J79" s="110"/>
      <c r="K79" s="110"/>
      <c r="L79" s="110"/>
      <c r="M79" s="110"/>
      <c r="N79" s="110"/>
      <c r="O79" s="110"/>
      <c r="P79" s="110"/>
      <c r="Q79" s="222"/>
      <c r="R79" s="110"/>
      <c r="S79" s="110"/>
      <c r="T79" s="110"/>
    </row>
    <row r="80" spans="1:20">
      <c r="A80" s="105" t="s">
        <v>30</v>
      </c>
      <c r="B80" s="107"/>
      <c r="C80" s="107" t="s">
        <v>105</v>
      </c>
      <c r="D80" s="110"/>
      <c r="E80" s="110"/>
      <c r="F80" s="110"/>
      <c r="G80" s="110"/>
      <c r="H80" s="172"/>
      <c r="I80" s="110"/>
      <c r="J80" s="110"/>
      <c r="K80" s="110"/>
      <c r="L80" s="110"/>
      <c r="M80" s="110"/>
      <c r="N80" s="110"/>
      <c r="O80" s="110"/>
      <c r="P80" s="110"/>
      <c r="Q80" s="222"/>
      <c r="R80" s="110"/>
      <c r="S80" s="110"/>
      <c r="T80" s="110"/>
    </row>
    <row r="81" spans="1:20">
      <c r="A81" s="103" t="s">
        <v>31</v>
      </c>
      <c r="B81" s="107"/>
      <c r="C81" s="107">
        <v>3.5</v>
      </c>
      <c r="D81" s="110"/>
      <c r="E81" s="110"/>
      <c r="F81" s="110"/>
      <c r="G81" s="110"/>
      <c r="H81" s="172"/>
      <c r="I81" s="110"/>
      <c r="J81" s="110"/>
      <c r="K81" s="110"/>
      <c r="L81" s="110"/>
      <c r="M81" s="110"/>
      <c r="N81" s="110"/>
      <c r="O81" s="110"/>
      <c r="P81" s="110"/>
      <c r="Q81" s="222"/>
      <c r="R81" s="110"/>
      <c r="S81" s="110"/>
      <c r="T81" s="110"/>
    </row>
    <row r="82" spans="1:20">
      <c r="A82" s="104" t="s">
        <v>32</v>
      </c>
      <c r="B82" s="107"/>
      <c r="C82" s="107"/>
      <c r="D82" s="113">
        <v>8.9</v>
      </c>
      <c r="E82" s="110"/>
      <c r="F82" s="110"/>
      <c r="G82" s="110"/>
      <c r="H82" s="172"/>
      <c r="I82" s="113">
        <v>10</v>
      </c>
      <c r="J82" s="110"/>
      <c r="K82" s="110"/>
      <c r="L82" s="110"/>
      <c r="M82" s="110"/>
      <c r="N82" s="110"/>
      <c r="O82" s="110"/>
      <c r="P82" s="110"/>
      <c r="Q82" s="222"/>
      <c r="R82" s="110"/>
      <c r="S82" s="110"/>
      <c r="T82" s="110"/>
    </row>
    <row r="83" spans="1:20">
      <c r="A83" s="93" t="s">
        <v>33</v>
      </c>
      <c r="B83" s="107"/>
      <c r="C83" s="107"/>
      <c r="D83" s="113">
        <v>7.5</v>
      </c>
      <c r="E83" s="110"/>
      <c r="F83" s="110"/>
      <c r="G83" s="110"/>
      <c r="H83" s="172"/>
      <c r="I83" s="113">
        <v>11.1</v>
      </c>
      <c r="J83" s="110"/>
      <c r="K83" s="110"/>
      <c r="L83" s="110"/>
      <c r="M83" s="110"/>
      <c r="N83" s="110"/>
      <c r="O83" s="110"/>
      <c r="P83" s="110"/>
      <c r="Q83" s="222"/>
      <c r="R83" s="110"/>
      <c r="S83" s="110"/>
      <c r="T83" s="110"/>
    </row>
    <row r="84" spans="1:20">
      <c r="A84" s="94" t="s">
        <v>34</v>
      </c>
      <c r="B84" s="107"/>
      <c r="C84" s="107"/>
      <c r="D84" s="110">
        <v>1</v>
      </c>
      <c r="E84" s="110"/>
      <c r="F84" s="110"/>
      <c r="G84" s="110"/>
      <c r="H84" s="172"/>
      <c r="I84" s="110"/>
      <c r="J84" s="110"/>
      <c r="K84" s="110"/>
      <c r="L84" s="110"/>
      <c r="M84" s="110"/>
      <c r="N84" s="110"/>
      <c r="O84" s="110"/>
      <c r="P84" s="110"/>
      <c r="Q84" s="222"/>
      <c r="R84" s="110"/>
      <c r="S84" s="113">
        <v>4.78</v>
      </c>
      <c r="T84" s="110"/>
    </row>
    <row r="85" spans="1:20">
      <c r="A85" s="95" t="s">
        <v>35</v>
      </c>
      <c r="B85" s="107"/>
      <c r="C85" s="107"/>
      <c r="D85" s="110"/>
      <c r="E85" s="126">
        <v>0</v>
      </c>
      <c r="F85" s="110"/>
      <c r="G85" s="110"/>
      <c r="H85" s="172"/>
      <c r="I85" s="110"/>
      <c r="J85" s="110"/>
      <c r="K85" s="110"/>
      <c r="L85" s="110"/>
      <c r="M85" s="110"/>
      <c r="N85" s="110"/>
      <c r="O85" s="110"/>
      <c r="P85" s="110"/>
      <c r="Q85" s="222"/>
      <c r="R85" s="110"/>
      <c r="S85" s="110"/>
      <c r="T85" s="110"/>
    </row>
    <row r="86" spans="1:20">
      <c r="A86" s="96" t="s">
        <v>80</v>
      </c>
      <c r="B86" s="107"/>
      <c r="C86" s="107"/>
      <c r="D86" s="110"/>
      <c r="E86" s="110">
        <v>0.3</v>
      </c>
      <c r="F86" s="110"/>
      <c r="G86" s="110"/>
      <c r="H86" s="172"/>
      <c r="I86" s="110"/>
      <c r="J86" s="110"/>
      <c r="K86" s="110"/>
      <c r="L86" s="110"/>
      <c r="M86" s="110"/>
      <c r="N86" s="110"/>
      <c r="O86" s="110"/>
      <c r="P86" s="110"/>
      <c r="Q86" s="222"/>
      <c r="R86" s="110"/>
      <c r="S86" s="110"/>
      <c r="T86" s="110"/>
    </row>
    <row r="87" spans="1:20">
      <c r="A87" s="97" t="s">
        <v>81</v>
      </c>
      <c r="B87" s="107"/>
      <c r="C87" s="107"/>
      <c r="D87" s="110"/>
      <c r="E87" s="110">
        <v>1.02</v>
      </c>
      <c r="F87" s="110"/>
      <c r="G87" s="110"/>
      <c r="H87" s="172"/>
      <c r="I87" s="110"/>
      <c r="J87" s="110"/>
      <c r="K87" s="110"/>
      <c r="L87" s="110"/>
      <c r="M87" s="110"/>
      <c r="N87" s="126">
        <v>0</v>
      </c>
      <c r="O87" s="110"/>
      <c r="P87" s="110"/>
      <c r="Q87" s="222"/>
      <c r="R87" s="110"/>
      <c r="S87" s="110"/>
      <c r="T87" s="110"/>
    </row>
    <row r="88" spans="1:20">
      <c r="A88" s="98" t="s">
        <v>37</v>
      </c>
      <c r="B88" s="106"/>
      <c r="C88" s="107"/>
      <c r="D88" s="110"/>
      <c r="E88" s="110">
        <v>3.6</v>
      </c>
      <c r="F88" s="110"/>
      <c r="G88" s="110"/>
      <c r="H88" s="172"/>
      <c r="I88" s="110"/>
      <c r="J88" s="113">
        <v>3.5</v>
      </c>
      <c r="K88" s="110"/>
      <c r="L88" s="110"/>
      <c r="M88" s="110"/>
      <c r="N88" s="110"/>
      <c r="O88" s="110"/>
      <c r="P88" s="110"/>
      <c r="Q88" s="222"/>
      <c r="R88" s="110"/>
      <c r="S88" s="110"/>
      <c r="T88" s="110"/>
    </row>
    <row r="89" spans="1:20">
      <c r="A89" s="99" t="s">
        <v>82</v>
      </c>
      <c r="B89" s="107"/>
      <c r="C89" s="107"/>
      <c r="D89" s="110"/>
      <c r="E89" s="113">
        <v>5.4</v>
      </c>
      <c r="F89" s="110"/>
      <c r="G89" s="110"/>
      <c r="H89" s="172"/>
      <c r="I89" s="113">
        <v>5.7</v>
      </c>
      <c r="J89" s="110"/>
      <c r="K89" s="107"/>
      <c r="L89" s="110"/>
      <c r="M89" s="110"/>
      <c r="N89" s="110"/>
      <c r="O89" s="110"/>
      <c r="P89" s="110"/>
      <c r="Q89" s="222"/>
      <c r="R89" s="110"/>
      <c r="S89" s="110"/>
      <c r="T89" s="110"/>
    </row>
    <row r="90" spans="1:20">
      <c r="A90" s="100" t="s">
        <v>39</v>
      </c>
      <c r="B90" s="107"/>
      <c r="C90" s="107"/>
      <c r="D90" s="110"/>
      <c r="E90" s="113">
        <v>8</v>
      </c>
      <c r="F90" s="110"/>
      <c r="G90" s="110"/>
      <c r="H90" s="172"/>
      <c r="I90" s="113">
        <v>7</v>
      </c>
      <c r="J90" s="110"/>
      <c r="K90" s="110"/>
      <c r="L90" s="110"/>
      <c r="M90" s="110"/>
      <c r="N90" s="110"/>
      <c r="O90" s="110"/>
      <c r="P90" s="110"/>
      <c r="Q90" s="222"/>
      <c r="R90" s="110"/>
      <c r="S90" s="110"/>
      <c r="T90" s="110"/>
    </row>
    <row r="91" spans="1:20">
      <c r="A91" s="95" t="s">
        <v>40</v>
      </c>
      <c r="B91" s="107"/>
      <c r="C91" s="107"/>
      <c r="D91" s="110"/>
      <c r="E91" s="113">
        <v>8.1999999999999993</v>
      </c>
      <c r="F91" s="110"/>
      <c r="G91" s="110"/>
      <c r="H91" s="172"/>
      <c r="I91" s="110"/>
      <c r="J91" s="113">
        <v>7.4</v>
      </c>
      <c r="K91" s="110"/>
      <c r="L91" s="110"/>
      <c r="M91" s="110"/>
      <c r="N91" s="110"/>
      <c r="O91" s="110"/>
      <c r="P91" s="110"/>
      <c r="Q91" s="222"/>
      <c r="R91" s="110"/>
      <c r="S91" s="110"/>
      <c r="T91" s="110"/>
    </row>
    <row r="92" spans="1:20">
      <c r="A92" s="103" t="s">
        <v>83</v>
      </c>
      <c r="B92" s="107"/>
      <c r="C92" s="107"/>
      <c r="D92" s="110"/>
      <c r="E92" s="110">
        <v>1.5</v>
      </c>
      <c r="F92" s="110"/>
      <c r="G92" s="110"/>
      <c r="H92" s="172"/>
      <c r="I92" s="110"/>
      <c r="J92" s="110"/>
      <c r="K92" s="110"/>
      <c r="L92" s="110"/>
      <c r="M92" s="110"/>
      <c r="N92" s="110"/>
      <c r="O92" s="110"/>
      <c r="P92" s="110"/>
      <c r="Q92" s="222"/>
      <c r="R92" s="110"/>
      <c r="S92" s="110"/>
      <c r="T92" s="110"/>
    </row>
    <row r="93" spans="1:20">
      <c r="A93" s="104" t="s">
        <v>42</v>
      </c>
      <c r="B93" s="107"/>
      <c r="C93" s="107"/>
      <c r="D93" s="110"/>
      <c r="E93" s="110">
        <v>2.5</v>
      </c>
      <c r="F93" s="110"/>
      <c r="G93" s="110"/>
      <c r="H93" s="172"/>
      <c r="I93" s="137">
        <v>1.6</v>
      </c>
      <c r="J93" s="110"/>
      <c r="K93" s="110"/>
      <c r="L93" s="110"/>
      <c r="M93" s="110"/>
      <c r="N93" s="110"/>
      <c r="O93" s="110"/>
      <c r="P93" s="110"/>
      <c r="Q93" s="222"/>
      <c r="R93" s="110"/>
      <c r="S93" s="110"/>
      <c r="T93" s="110"/>
    </row>
    <row r="94" spans="1:20">
      <c r="A94" s="93" t="s">
        <v>43</v>
      </c>
      <c r="B94" s="107"/>
      <c r="C94" s="107"/>
      <c r="D94" s="110"/>
      <c r="E94" s="110">
        <v>1</v>
      </c>
      <c r="F94" s="110"/>
      <c r="G94" s="110"/>
      <c r="H94" s="172"/>
      <c r="I94" s="110"/>
      <c r="J94" s="110"/>
      <c r="K94" s="110"/>
      <c r="L94" s="110"/>
      <c r="M94" s="110"/>
      <c r="N94" s="110"/>
      <c r="O94" s="110"/>
      <c r="P94" s="110"/>
      <c r="Q94" s="222"/>
      <c r="R94" s="110"/>
      <c r="S94" s="110"/>
      <c r="T94" s="110"/>
    </row>
    <row r="95" spans="1:20">
      <c r="A95" s="94" t="s">
        <v>84</v>
      </c>
      <c r="B95" s="115" t="s">
        <v>98</v>
      </c>
      <c r="C95" s="107"/>
      <c r="D95" s="110"/>
      <c r="E95" s="113">
        <v>8.6999999999999993</v>
      </c>
      <c r="F95" s="110"/>
      <c r="G95" s="110"/>
      <c r="H95" s="172"/>
      <c r="I95" s="113">
        <v>6.4</v>
      </c>
      <c r="J95" s="110"/>
      <c r="K95" s="110"/>
      <c r="L95" s="110"/>
      <c r="M95" s="110"/>
      <c r="N95" s="110"/>
      <c r="O95" s="110"/>
      <c r="P95" s="110"/>
      <c r="Q95" s="222"/>
      <c r="R95" s="110"/>
      <c r="S95" s="110"/>
      <c r="T95" s="110"/>
    </row>
    <row r="96" spans="1:20">
      <c r="A96" s="95" t="s">
        <v>85</v>
      </c>
      <c r="B96" s="107"/>
      <c r="C96" s="107"/>
      <c r="D96" s="110"/>
      <c r="E96" s="110">
        <v>3.7</v>
      </c>
      <c r="F96" s="110"/>
      <c r="G96" s="110"/>
      <c r="H96" s="172"/>
      <c r="I96" s="110"/>
      <c r="J96" s="110"/>
      <c r="K96" s="110"/>
      <c r="L96" s="110"/>
      <c r="M96" s="110"/>
      <c r="N96" s="110"/>
      <c r="O96" s="113">
        <v>0.4</v>
      </c>
      <c r="P96" s="110"/>
      <c r="Q96" s="222"/>
      <c r="R96" s="110"/>
      <c r="S96" s="110"/>
      <c r="T96" s="110"/>
    </row>
    <row r="97" spans="1:20">
      <c r="A97" s="96" t="s">
        <v>44</v>
      </c>
      <c r="B97" s="107"/>
      <c r="C97" s="107"/>
      <c r="D97" s="110"/>
      <c r="E97" s="110"/>
      <c r="F97" s="113">
        <v>12</v>
      </c>
      <c r="G97" s="110"/>
      <c r="H97" s="172"/>
      <c r="I97" s="113">
        <v>11.6</v>
      </c>
      <c r="J97" s="110"/>
      <c r="K97" s="110"/>
      <c r="L97" s="110"/>
      <c r="M97" s="110"/>
      <c r="N97" s="110"/>
      <c r="O97" s="110"/>
      <c r="P97" s="110"/>
      <c r="Q97" s="222"/>
      <c r="R97" s="110"/>
      <c r="S97" s="110"/>
      <c r="T97" s="110"/>
    </row>
    <row r="98" spans="1:20">
      <c r="A98" s="97" t="s">
        <v>46</v>
      </c>
      <c r="B98" s="107"/>
      <c r="C98" s="107"/>
      <c r="D98" s="110"/>
      <c r="E98" s="110"/>
      <c r="F98" s="126">
        <v>0</v>
      </c>
      <c r="G98" s="110"/>
      <c r="H98" s="172"/>
      <c r="I98" s="110"/>
      <c r="J98" s="110"/>
      <c r="K98" s="110"/>
      <c r="L98" s="110"/>
      <c r="M98" s="110"/>
      <c r="N98" s="110"/>
      <c r="O98" s="110"/>
      <c r="P98" s="110"/>
      <c r="Q98" s="222"/>
      <c r="R98" s="110"/>
      <c r="S98" s="110"/>
      <c r="T98" s="110"/>
    </row>
    <row r="99" spans="1:20">
      <c r="A99" s="98" t="s">
        <v>86</v>
      </c>
      <c r="B99" s="107"/>
      <c r="C99" s="107"/>
      <c r="D99" s="110"/>
      <c r="E99" s="110"/>
      <c r="F99" s="126">
        <v>0</v>
      </c>
      <c r="G99" s="110"/>
      <c r="H99" s="172"/>
      <c r="I99" s="110"/>
      <c r="J99" s="110"/>
      <c r="K99" s="110"/>
      <c r="L99" s="110"/>
      <c r="M99" s="110"/>
      <c r="N99" s="110"/>
      <c r="O99" s="126">
        <v>0</v>
      </c>
      <c r="P99" s="110"/>
      <c r="Q99" s="222"/>
      <c r="R99" s="110"/>
      <c r="S99" s="110"/>
      <c r="T99" s="110"/>
    </row>
    <row r="100" spans="1:20">
      <c r="A100" s="99" t="s">
        <v>87</v>
      </c>
      <c r="B100" s="107"/>
      <c r="C100" s="107"/>
      <c r="D100" s="110"/>
      <c r="E100" s="110"/>
      <c r="F100" s="113" t="s">
        <v>106</v>
      </c>
      <c r="G100" s="110"/>
      <c r="H100" s="172"/>
      <c r="I100" s="113">
        <v>3</v>
      </c>
      <c r="J100" s="110"/>
      <c r="K100" s="110"/>
      <c r="L100" s="110"/>
      <c r="M100" s="110"/>
      <c r="N100" s="110"/>
      <c r="O100" s="110"/>
      <c r="P100" s="110"/>
      <c r="Q100" s="222"/>
      <c r="R100" s="110"/>
      <c r="S100" s="110"/>
      <c r="T100" s="110"/>
    </row>
    <row r="101" spans="1:20">
      <c r="A101" s="100" t="s">
        <v>88</v>
      </c>
      <c r="B101" s="107"/>
      <c r="C101" s="107"/>
      <c r="D101" s="110"/>
      <c r="E101" s="110"/>
      <c r="F101" s="110" t="s">
        <v>100</v>
      </c>
      <c r="G101" s="110"/>
      <c r="H101" s="172"/>
      <c r="I101" s="110"/>
      <c r="J101" s="110"/>
      <c r="K101" s="110"/>
      <c r="L101" s="110"/>
      <c r="M101" s="110"/>
      <c r="N101" s="110"/>
      <c r="O101" s="110"/>
      <c r="P101" s="110"/>
      <c r="Q101" s="222"/>
      <c r="R101" s="110"/>
      <c r="S101" s="110"/>
      <c r="T101" s="110"/>
    </row>
    <row r="102" spans="1:20">
      <c r="A102" s="101" t="s">
        <v>50</v>
      </c>
      <c r="B102" s="107"/>
      <c r="C102" s="107"/>
      <c r="D102" s="110"/>
      <c r="E102" s="110"/>
      <c r="F102" s="110">
        <v>2.5</v>
      </c>
      <c r="G102" s="110"/>
      <c r="H102" s="172"/>
      <c r="I102" s="110"/>
      <c r="J102" s="110"/>
      <c r="K102" s="110"/>
      <c r="L102" s="110"/>
      <c r="M102" s="110"/>
      <c r="N102" s="110"/>
      <c r="O102" s="110"/>
      <c r="P102" s="110"/>
      <c r="Q102" s="222"/>
      <c r="R102" s="110"/>
      <c r="S102" s="110"/>
      <c r="T102" s="110"/>
    </row>
    <row r="103" spans="1:20">
      <c r="A103" s="103" t="s">
        <v>89</v>
      </c>
      <c r="B103" s="107"/>
      <c r="C103" s="107"/>
      <c r="D103" s="110"/>
      <c r="E103" s="110"/>
      <c r="F103" s="110">
        <v>0.5</v>
      </c>
      <c r="G103" s="110"/>
      <c r="H103" s="172"/>
      <c r="I103" s="110"/>
      <c r="J103" s="110"/>
      <c r="K103" s="110"/>
      <c r="L103" s="110"/>
      <c r="M103" s="110"/>
      <c r="N103" s="110"/>
      <c r="O103" s="110"/>
      <c r="P103" s="110"/>
      <c r="Q103" s="222"/>
      <c r="R103" s="110"/>
      <c r="S103" s="110"/>
      <c r="T103" s="110"/>
    </row>
    <row r="104" spans="1:20">
      <c r="A104" s="104" t="s">
        <v>52</v>
      </c>
      <c r="B104" s="107"/>
      <c r="C104" s="107"/>
      <c r="D104" s="110"/>
      <c r="E104" s="110"/>
      <c r="F104" s="110">
        <v>2</v>
      </c>
      <c r="G104" s="110"/>
      <c r="H104" s="172"/>
      <c r="I104" s="110"/>
      <c r="J104" s="110"/>
      <c r="K104" s="110"/>
      <c r="L104" s="110"/>
      <c r="M104" s="110"/>
      <c r="N104" s="110"/>
      <c r="O104" s="110"/>
      <c r="P104" s="110"/>
      <c r="Q104" s="222"/>
      <c r="R104" s="110"/>
      <c r="S104" s="110"/>
      <c r="T104" s="110"/>
    </row>
    <row r="105" spans="1:20">
      <c r="A105" s="93" t="s">
        <v>90</v>
      </c>
      <c r="B105" s="107"/>
      <c r="C105" s="107"/>
      <c r="D105" s="110"/>
      <c r="E105" s="110"/>
      <c r="F105" s="110"/>
      <c r="G105" s="126">
        <v>0</v>
      </c>
      <c r="H105" s="172"/>
      <c r="I105" s="110"/>
      <c r="J105" s="110"/>
      <c r="K105" s="110"/>
      <c r="L105" s="110"/>
      <c r="M105" s="110"/>
      <c r="N105" s="110"/>
      <c r="O105" s="110"/>
      <c r="P105" s="110"/>
      <c r="Q105" s="222"/>
      <c r="R105" s="110"/>
      <c r="S105" s="110"/>
      <c r="T105" s="110"/>
    </row>
    <row r="106" spans="1:20">
      <c r="A106" s="94" t="s">
        <v>91</v>
      </c>
      <c r="B106" s="107"/>
      <c r="C106" s="108"/>
      <c r="D106" s="110"/>
      <c r="E106" s="110"/>
      <c r="F106" s="110"/>
      <c r="G106" s="110"/>
      <c r="H106" s="172"/>
      <c r="I106" s="110"/>
      <c r="J106" s="110"/>
      <c r="K106" s="126">
        <v>0</v>
      </c>
      <c r="L106" s="110"/>
      <c r="M106" s="110"/>
      <c r="N106" s="110"/>
      <c r="O106" s="110"/>
      <c r="P106" s="110"/>
      <c r="Q106" s="222"/>
      <c r="R106" s="110"/>
      <c r="S106" s="110"/>
      <c r="T106" s="110"/>
    </row>
    <row r="107" spans="1:20">
      <c r="A107" s="95" t="s">
        <v>92</v>
      </c>
      <c r="B107" s="107"/>
      <c r="C107" s="107"/>
      <c r="D107" s="107"/>
      <c r="E107" s="110"/>
      <c r="F107" s="110"/>
      <c r="G107" s="137">
        <v>0</v>
      </c>
      <c r="H107" s="172"/>
      <c r="I107" s="110"/>
      <c r="J107" s="110"/>
      <c r="K107" s="110"/>
      <c r="L107" s="110"/>
      <c r="M107" s="126">
        <v>0</v>
      </c>
      <c r="N107" s="110"/>
      <c r="O107" s="110"/>
      <c r="P107" s="110"/>
      <c r="Q107" s="222"/>
      <c r="R107" s="110"/>
      <c r="S107" s="110"/>
      <c r="T107" s="110"/>
    </row>
    <row r="108" spans="1:20">
      <c r="A108" s="96" t="s">
        <v>93</v>
      </c>
      <c r="B108" s="107"/>
      <c r="C108" s="109"/>
      <c r="D108" s="110"/>
      <c r="E108" s="110"/>
      <c r="F108" s="110"/>
      <c r="G108" s="113">
        <v>5.5</v>
      </c>
      <c r="H108" s="172"/>
      <c r="I108" s="110"/>
      <c r="J108" s="113">
        <v>8.6999999999999993</v>
      </c>
      <c r="K108" s="110"/>
      <c r="L108" s="110"/>
      <c r="M108" s="110"/>
      <c r="N108" s="110"/>
      <c r="O108" s="110"/>
      <c r="P108" s="110"/>
      <c r="Q108" s="222"/>
      <c r="R108" s="110"/>
      <c r="S108" s="110"/>
      <c r="T108" s="110"/>
    </row>
    <row r="109" spans="1:20">
      <c r="A109" s="97" t="s">
        <v>53</v>
      </c>
      <c r="B109" s="107"/>
      <c r="C109" s="107"/>
      <c r="D109" s="110"/>
      <c r="E109" s="110"/>
      <c r="F109" s="110"/>
      <c r="G109" s="126">
        <v>0</v>
      </c>
      <c r="H109" s="172"/>
      <c r="I109" s="110"/>
      <c r="J109" s="110"/>
      <c r="K109" s="110"/>
      <c r="L109" s="110"/>
      <c r="M109" s="110"/>
      <c r="N109" s="110"/>
      <c r="O109" s="110"/>
      <c r="P109" s="110"/>
      <c r="Q109" s="222"/>
      <c r="R109" s="110"/>
      <c r="S109" s="110"/>
      <c r="T109" s="110"/>
    </row>
    <row r="110" spans="1:20">
      <c r="A110" s="98" t="s">
        <v>48</v>
      </c>
      <c r="B110" s="107"/>
      <c r="C110" s="107"/>
      <c r="D110" s="110"/>
      <c r="E110" s="110"/>
      <c r="F110" s="110"/>
      <c r="G110" s="110">
        <v>1</v>
      </c>
      <c r="H110" s="172"/>
      <c r="I110" s="110"/>
      <c r="J110" s="110"/>
      <c r="K110" s="110"/>
      <c r="L110" s="110"/>
      <c r="M110" s="110"/>
      <c r="N110" s="110"/>
      <c r="O110" s="110"/>
      <c r="P110" s="110"/>
      <c r="Q110" s="222"/>
      <c r="R110" s="110"/>
      <c r="S110" s="110"/>
      <c r="T110" s="110"/>
    </row>
    <row r="111" spans="1:20">
      <c r="A111" s="99" t="s">
        <v>54</v>
      </c>
      <c r="B111" s="107"/>
      <c r="C111" s="107"/>
      <c r="D111" s="110"/>
      <c r="E111" s="110"/>
      <c r="F111" s="110"/>
      <c r="G111" s="126">
        <v>0</v>
      </c>
      <c r="H111" s="172"/>
      <c r="I111" s="110"/>
      <c r="J111" s="110"/>
      <c r="K111" s="110"/>
      <c r="L111" s="110"/>
      <c r="M111" s="110"/>
      <c r="N111" s="110"/>
      <c r="O111" s="110"/>
      <c r="P111" s="110"/>
      <c r="Q111" s="222"/>
      <c r="R111" s="110"/>
      <c r="S111" s="110"/>
      <c r="T111" s="110"/>
    </row>
    <row r="112" spans="1:20">
      <c r="A112" s="100" t="s">
        <v>55</v>
      </c>
      <c r="B112" s="107"/>
      <c r="C112" s="107"/>
      <c r="D112" s="110"/>
      <c r="E112" s="110"/>
      <c r="F112" s="110"/>
      <c r="G112" s="110">
        <v>3</v>
      </c>
      <c r="H112" s="172"/>
      <c r="I112" s="110"/>
      <c r="J112" s="110"/>
      <c r="K112" s="110"/>
      <c r="L112" s="110"/>
      <c r="M112" s="110"/>
      <c r="N112" s="110"/>
      <c r="O112" s="110"/>
      <c r="P112" s="110"/>
      <c r="Q112" s="222"/>
      <c r="R112" s="110"/>
      <c r="S112" s="110"/>
      <c r="T112" s="110"/>
    </row>
    <row r="113" spans="1:20">
      <c r="A113" s="99" t="s">
        <v>94</v>
      </c>
      <c r="B113" s="107"/>
      <c r="C113" s="107"/>
      <c r="D113" s="110"/>
      <c r="E113" s="110"/>
      <c r="F113" s="110"/>
      <c r="G113" s="110"/>
      <c r="H113" s="172"/>
      <c r="I113" s="110"/>
      <c r="J113" s="110"/>
      <c r="K113" s="110"/>
      <c r="L113" s="110"/>
      <c r="M113" s="110"/>
      <c r="N113" s="110"/>
      <c r="O113" s="110"/>
      <c r="P113" s="110"/>
      <c r="Q113" s="222"/>
      <c r="R113" s="110"/>
      <c r="S113" s="110"/>
      <c r="T113" s="110"/>
    </row>
    <row r="114" spans="1:20">
      <c r="A114" s="103" t="s">
        <v>95</v>
      </c>
      <c r="B114" s="107"/>
      <c r="C114" s="107"/>
      <c r="D114" s="110"/>
      <c r="E114" s="110"/>
      <c r="F114" s="110"/>
      <c r="G114" s="110"/>
      <c r="H114" s="172"/>
      <c r="I114" s="110"/>
      <c r="J114" s="110"/>
      <c r="K114" s="110"/>
      <c r="L114" s="110"/>
      <c r="M114" s="110"/>
      <c r="N114" s="110"/>
      <c r="O114" s="110"/>
      <c r="P114" s="110"/>
      <c r="Q114" s="222"/>
      <c r="R114" s="110"/>
      <c r="S114" s="110"/>
      <c r="T114" s="110"/>
    </row>
  </sheetData>
  <mergeCells count="3">
    <mergeCell ref="B4:E4"/>
    <mergeCell ref="B5:E5"/>
    <mergeCell ref="A1:E1"/>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A457F-2ECF-467F-BE86-529D1E49714F}">
  <sheetPr>
    <tabColor theme="9"/>
  </sheetPr>
  <dimension ref="A1:M167"/>
  <sheetViews>
    <sheetView zoomScale="80" zoomScaleNormal="80" workbookViewId="0">
      <pane ySplit="4" topLeftCell="A5" activePane="bottomLeft" state="frozen"/>
      <selection pane="bottomLeft" activeCell="F9" sqref="F9"/>
    </sheetView>
  </sheetViews>
  <sheetFormatPr defaultColWidth="9.140625" defaultRowHeight="15"/>
  <cols>
    <col min="1" max="1" width="16" bestFit="1" customWidth="1"/>
    <col min="2" max="2" width="16.5703125" bestFit="1" customWidth="1"/>
    <col min="3" max="3" width="22" customWidth="1"/>
    <col min="4" max="4" width="14.140625" customWidth="1"/>
    <col min="5" max="5" width="19.42578125" customWidth="1"/>
    <col min="6" max="6" width="21.140625" style="148" customWidth="1"/>
    <col min="7" max="7" width="19.5703125" style="148" customWidth="1"/>
    <col min="8" max="8" width="18.5703125" style="148" customWidth="1"/>
    <col min="9" max="9" width="16" customWidth="1"/>
    <col min="10" max="10" width="18.7109375" customWidth="1"/>
    <col min="11" max="11" width="12" bestFit="1" customWidth="1"/>
    <col min="12" max="12" width="44.42578125" bestFit="1" customWidth="1"/>
    <col min="13" max="13" width="23" bestFit="1" customWidth="1"/>
  </cols>
  <sheetData>
    <row r="1" spans="1:13" ht="18">
      <c r="A1" s="254" t="s">
        <v>108</v>
      </c>
      <c r="B1" s="254"/>
      <c r="C1" s="254"/>
      <c r="D1" s="254"/>
      <c r="E1" s="254"/>
      <c r="F1" s="254"/>
      <c r="G1" s="254"/>
      <c r="H1" s="254"/>
      <c r="I1" s="254"/>
      <c r="J1" s="254"/>
      <c r="K1" s="254"/>
      <c r="L1" s="254"/>
    </row>
    <row r="2" spans="1:13" ht="18">
      <c r="A2" s="254" t="s">
        <v>109</v>
      </c>
      <c r="B2" s="254"/>
      <c r="C2" s="254"/>
      <c r="D2" s="254"/>
      <c r="E2" s="254"/>
      <c r="F2" s="254"/>
      <c r="G2" s="254"/>
      <c r="H2" s="254"/>
      <c r="I2" s="254"/>
      <c r="J2" s="254"/>
      <c r="K2" s="254"/>
      <c r="L2" s="254"/>
    </row>
    <row r="3" spans="1:13" s="156" customFormat="1" ht="21">
      <c r="A3" s="255" t="s">
        <v>15</v>
      </c>
      <c r="B3" s="256"/>
      <c r="C3" s="256"/>
      <c r="D3" s="256"/>
      <c r="E3" s="256"/>
      <c r="F3" s="256"/>
      <c r="G3" s="256"/>
      <c r="H3" s="256"/>
      <c r="I3" s="256"/>
      <c r="J3" s="256"/>
      <c r="K3" s="256"/>
      <c r="L3" s="256"/>
    </row>
    <row r="4" spans="1:13" s="106" customFormat="1" ht="57.75" customHeight="1">
      <c r="A4" s="176" t="s">
        <v>1</v>
      </c>
      <c r="B4" s="177" t="s">
        <v>2</v>
      </c>
      <c r="C4" s="177" t="s">
        <v>3</v>
      </c>
      <c r="D4" s="177" t="s">
        <v>4</v>
      </c>
      <c r="E4" s="177" t="s">
        <v>5</v>
      </c>
      <c r="F4" s="177" t="s">
        <v>6</v>
      </c>
      <c r="G4" s="177" t="s">
        <v>7</v>
      </c>
      <c r="H4" s="177" t="s">
        <v>8</v>
      </c>
      <c r="I4" s="177" t="s">
        <v>9</v>
      </c>
      <c r="J4" s="177" t="s">
        <v>10</v>
      </c>
      <c r="K4" s="177" t="s">
        <v>11</v>
      </c>
      <c r="L4" s="177" t="s">
        <v>12</v>
      </c>
    </row>
    <row r="5" spans="1:13" ht="42.75">
      <c r="A5" s="178">
        <v>45908</v>
      </c>
      <c r="B5" s="194"/>
      <c r="C5" s="195"/>
      <c r="D5" s="195"/>
      <c r="E5" s="195"/>
      <c r="F5" s="194"/>
      <c r="G5" s="194"/>
      <c r="H5" s="196">
        <v>8</v>
      </c>
      <c r="I5" s="91"/>
      <c r="J5" s="195">
        <f>+H5/8</f>
        <v>1</v>
      </c>
      <c r="K5" s="196"/>
      <c r="L5" s="179" t="s">
        <v>110</v>
      </c>
    </row>
    <row r="6" spans="1:13">
      <c r="A6" s="178">
        <v>45909</v>
      </c>
      <c r="B6" s="194"/>
      <c r="C6" s="195"/>
      <c r="D6" s="195"/>
      <c r="E6" s="195"/>
      <c r="F6" s="194"/>
      <c r="G6" s="194"/>
      <c r="H6" s="196"/>
      <c r="I6" s="91">
        <v>8</v>
      </c>
      <c r="J6" s="195">
        <f t="shared" ref="J6:J9" si="0">+H6/8</f>
        <v>0</v>
      </c>
      <c r="K6" s="196">
        <f>+I6/8</f>
        <v>1</v>
      </c>
      <c r="L6" s="179" t="s">
        <v>111</v>
      </c>
      <c r="M6" t="s">
        <v>112</v>
      </c>
    </row>
    <row r="7" spans="1:13" ht="28.5">
      <c r="A7" s="178">
        <v>45910</v>
      </c>
      <c r="B7" s="194"/>
      <c r="C7" s="195"/>
      <c r="D7" s="195"/>
      <c r="E7" s="195"/>
      <c r="F7" s="194"/>
      <c r="G7" s="194"/>
      <c r="H7" s="196">
        <v>8</v>
      </c>
      <c r="I7" s="91"/>
      <c r="J7" s="195">
        <f t="shared" si="0"/>
        <v>1</v>
      </c>
      <c r="K7" s="196"/>
      <c r="L7" s="179" t="s">
        <v>113</v>
      </c>
    </row>
    <row r="8" spans="1:13" ht="42.75">
      <c r="A8" s="178">
        <v>45911</v>
      </c>
      <c r="B8" s="194"/>
      <c r="C8" s="194"/>
      <c r="D8" s="195"/>
      <c r="E8" s="195"/>
      <c r="F8" s="194"/>
      <c r="G8" s="194"/>
      <c r="H8" s="194">
        <v>8</v>
      </c>
      <c r="I8" s="91"/>
      <c r="J8" s="195">
        <f t="shared" si="0"/>
        <v>1</v>
      </c>
      <c r="K8" s="194"/>
      <c r="L8" s="179" t="s">
        <v>114</v>
      </c>
    </row>
    <row r="9" spans="1:13" ht="71.25">
      <c r="A9" s="178">
        <v>45912</v>
      </c>
      <c r="B9" s="194"/>
      <c r="C9" s="194"/>
      <c r="D9" s="195"/>
      <c r="E9" s="195"/>
      <c r="F9" s="194"/>
      <c r="G9" s="194"/>
      <c r="H9" s="194">
        <v>8</v>
      </c>
      <c r="I9" s="91"/>
      <c r="J9" s="195">
        <f t="shared" si="0"/>
        <v>1</v>
      </c>
      <c r="K9" s="194"/>
      <c r="L9" s="180" t="s">
        <v>115</v>
      </c>
    </row>
    <row r="10" spans="1:13">
      <c r="A10" s="181">
        <v>45913</v>
      </c>
      <c r="B10" s="197"/>
      <c r="C10" s="197"/>
      <c r="D10" s="198"/>
      <c r="E10" s="198"/>
      <c r="F10" s="198"/>
      <c r="G10" s="198"/>
      <c r="H10" s="198"/>
      <c r="I10" s="198"/>
      <c r="J10" s="198">
        <f t="shared" ref="J10:J69" si="1">+H10/8</f>
        <v>0</v>
      </c>
      <c r="K10" s="198">
        <f t="shared" ref="K10:K69" si="2">+I10/8</f>
        <v>0</v>
      </c>
      <c r="L10" s="182"/>
    </row>
    <row r="11" spans="1:13">
      <c r="A11" s="181">
        <v>45914</v>
      </c>
      <c r="B11" s="197"/>
      <c r="C11" s="197"/>
      <c r="D11" s="198"/>
      <c r="E11" s="198"/>
      <c r="F11" s="198"/>
      <c r="G11" s="198"/>
      <c r="H11" s="198"/>
      <c r="I11" s="198"/>
      <c r="J11" s="198">
        <f t="shared" si="1"/>
        <v>0</v>
      </c>
      <c r="K11" s="198">
        <f t="shared" si="2"/>
        <v>0</v>
      </c>
      <c r="L11" s="182"/>
    </row>
    <row r="12" spans="1:13">
      <c r="A12" s="178">
        <v>45915</v>
      </c>
      <c r="B12" s="194">
        <v>2</v>
      </c>
      <c r="C12" s="194"/>
      <c r="D12" s="195"/>
      <c r="E12" s="195"/>
      <c r="F12" s="194"/>
      <c r="G12" s="194"/>
      <c r="H12" s="194"/>
      <c r="I12" s="194"/>
      <c r="J12" s="194">
        <f t="shared" si="1"/>
        <v>0</v>
      </c>
      <c r="K12" s="194">
        <f t="shared" si="2"/>
        <v>0</v>
      </c>
      <c r="L12" s="179" t="s">
        <v>116</v>
      </c>
    </row>
    <row r="13" spans="1:13">
      <c r="A13" s="178">
        <v>45916</v>
      </c>
      <c r="B13" s="195"/>
      <c r="C13" s="195"/>
      <c r="D13" s="195"/>
      <c r="E13" s="195"/>
      <c r="F13" s="194"/>
      <c r="G13" s="194"/>
      <c r="H13" s="195"/>
      <c r="I13" s="195"/>
      <c r="J13" s="195">
        <f t="shared" si="1"/>
        <v>0</v>
      </c>
      <c r="K13" s="195">
        <f t="shared" si="2"/>
        <v>0</v>
      </c>
      <c r="L13" s="179"/>
    </row>
    <row r="14" spans="1:13">
      <c r="A14" s="178">
        <v>45917</v>
      </c>
      <c r="B14" s="195"/>
      <c r="C14" s="195"/>
      <c r="D14" s="195"/>
      <c r="E14" s="195"/>
      <c r="F14" s="194"/>
      <c r="G14" s="194"/>
      <c r="H14" s="195"/>
      <c r="I14" s="195"/>
      <c r="J14" s="195">
        <f t="shared" si="1"/>
        <v>0</v>
      </c>
      <c r="K14" s="195">
        <f t="shared" si="2"/>
        <v>0</v>
      </c>
      <c r="L14" s="179"/>
    </row>
    <row r="15" spans="1:13">
      <c r="A15" s="178">
        <v>45918</v>
      </c>
      <c r="B15" s="194">
        <v>3</v>
      </c>
      <c r="C15" s="194"/>
      <c r="D15" s="195"/>
      <c r="E15" s="195"/>
      <c r="F15" s="194"/>
      <c r="G15" s="194"/>
      <c r="H15" s="194"/>
      <c r="I15" s="194"/>
      <c r="J15" s="194">
        <f t="shared" si="1"/>
        <v>0</v>
      </c>
      <c r="K15" s="194">
        <f t="shared" si="2"/>
        <v>0</v>
      </c>
      <c r="L15" s="179" t="s">
        <v>117</v>
      </c>
    </row>
    <row r="16" spans="1:13">
      <c r="A16" s="178">
        <v>45919</v>
      </c>
      <c r="B16" s="194"/>
      <c r="C16" s="194"/>
      <c r="D16" s="195"/>
      <c r="E16" s="195"/>
      <c r="F16" s="194"/>
      <c r="G16" s="194"/>
      <c r="H16" s="194"/>
      <c r="I16" s="194"/>
      <c r="J16" s="194">
        <f t="shared" si="1"/>
        <v>0</v>
      </c>
      <c r="K16" s="194">
        <f t="shared" si="2"/>
        <v>0</v>
      </c>
      <c r="L16" s="179"/>
    </row>
    <row r="17" spans="1:12">
      <c r="A17" s="181">
        <v>45920</v>
      </c>
      <c r="B17" s="197"/>
      <c r="C17" s="197"/>
      <c r="D17" s="198"/>
      <c r="E17" s="198"/>
      <c r="F17" s="198"/>
      <c r="G17" s="198"/>
      <c r="H17" s="198"/>
      <c r="I17" s="198"/>
      <c r="J17" s="198">
        <f t="shared" si="1"/>
        <v>0</v>
      </c>
      <c r="K17" s="198">
        <f t="shared" si="2"/>
        <v>0</v>
      </c>
      <c r="L17" s="182"/>
    </row>
    <row r="18" spans="1:12">
      <c r="A18" s="181">
        <v>45921</v>
      </c>
      <c r="B18" s="197"/>
      <c r="C18" s="197"/>
      <c r="D18" s="198"/>
      <c r="E18" s="198"/>
      <c r="F18" s="198"/>
      <c r="G18" s="198"/>
      <c r="H18" s="198"/>
      <c r="I18" s="198"/>
      <c r="J18" s="198">
        <f t="shared" si="1"/>
        <v>0</v>
      </c>
      <c r="K18" s="198">
        <f t="shared" si="2"/>
        <v>0</v>
      </c>
      <c r="L18" s="182"/>
    </row>
    <row r="19" spans="1:12">
      <c r="A19" s="178">
        <v>45922</v>
      </c>
      <c r="B19" s="194">
        <v>3</v>
      </c>
      <c r="C19" s="194"/>
      <c r="D19" s="195"/>
      <c r="E19" s="195"/>
      <c r="F19" s="194"/>
      <c r="G19" s="194"/>
      <c r="H19" s="194"/>
      <c r="I19" s="194"/>
      <c r="J19" s="194">
        <f t="shared" si="1"/>
        <v>0</v>
      </c>
      <c r="K19" s="194">
        <f t="shared" si="2"/>
        <v>0</v>
      </c>
      <c r="L19" s="179" t="s">
        <v>118</v>
      </c>
    </row>
    <row r="20" spans="1:12" ht="28.5">
      <c r="A20" s="178">
        <v>45923</v>
      </c>
      <c r="B20" s="194">
        <v>1</v>
      </c>
      <c r="C20" s="194"/>
      <c r="D20" s="195"/>
      <c r="E20" s="195"/>
      <c r="F20" s="195"/>
      <c r="G20" s="195"/>
      <c r="H20" s="195"/>
      <c r="I20" s="195"/>
      <c r="J20" s="195">
        <f t="shared" si="1"/>
        <v>0</v>
      </c>
      <c r="K20" s="195">
        <f t="shared" si="2"/>
        <v>0</v>
      </c>
      <c r="L20" s="190" t="s">
        <v>119</v>
      </c>
    </row>
    <row r="21" spans="1:12">
      <c r="A21" s="178">
        <v>45924</v>
      </c>
      <c r="B21" s="194"/>
      <c r="C21" s="194"/>
      <c r="D21" s="196">
        <v>50</v>
      </c>
      <c r="E21" s="195"/>
      <c r="F21" s="195"/>
      <c r="G21" s="195"/>
      <c r="H21" s="195"/>
      <c r="I21" s="195"/>
      <c r="J21" s="195">
        <f t="shared" si="1"/>
        <v>0</v>
      </c>
      <c r="K21" s="195">
        <f t="shared" si="2"/>
        <v>0</v>
      </c>
      <c r="L21" s="119" t="s">
        <v>120</v>
      </c>
    </row>
    <row r="22" spans="1:12" ht="28.5">
      <c r="A22" s="178">
        <v>45925</v>
      </c>
      <c r="B22" s="194"/>
      <c r="C22" s="194"/>
      <c r="D22" s="195"/>
      <c r="E22" s="195"/>
      <c r="F22" s="194"/>
      <c r="G22" s="194"/>
      <c r="H22" s="195"/>
      <c r="I22" s="195"/>
      <c r="J22" s="195">
        <f t="shared" si="1"/>
        <v>0</v>
      </c>
      <c r="K22" s="195">
        <f t="shared" si="2"/>
        <v>0</v>
      </c>
      <c r="L22" s="183" t="s">
        <v>121</v>
      </c>
    </row>
    <row r="23" spans="1:12">
      <c r="A23" s="178">
        <v>45926</v>
      </c>
      <c r="B23" s="194"/>
      <c r="C23" s="194"/>
      <c r="D23" s="196">
        <v>202</v>
      </c>
      <c r="E23" s="195"/>
      <c r="F23" s="195"/>
      <c r="G23" s="195"/>
      <c r="H23" s="195"/>
      <c r="I23" s="195"/>
      <c r="J23" s="195">
        <f t="shared" si="1"/>
        <v>0</v>
      </c>
      <c r="K23" s="195">
        <f t="shared" si="2"/>
        <v>0</v>
      </c>
      <c r="L23" s="179" t="s">
        <v>122</v>
      </c>
    </row>
    <row r="24" spans="1:12">
      <c r="A24" s="181">
        <v>45927</v>
      </c>
      <c r="B24" s="197"/>
      <c r="C24" s="197"/>
      <c r="D24" s="199"/>
      <c r="E24" s="198"/>
      <c r="F24" s="198"/>
      <c r="G24" s="198"/>
      <c r="H24" s="198"/>
      <c r="I24" s="198"/>
      <c r="J24" s="198"/>
      <c r="K24" s="198">
        <f t="shared" si="2"/>
        <v>0</v>
      </c>
      <c r="L24" s="182"/>
    </row>
    <row r="25" spans="1:12">
      <c r="A25" s="181">
        <v>45928</v>
      </c>
      <c r="B25" s="197"/>
      <c r="C25" s="197"/>
      <c r="D25" s="199"/>
      <c r="E25" s="198"/>
      <c r="F25" s="198"/>
      <c r="G25" s="198"/>
      <c r="H25" s="198"/>
      <c r="I25" s="198"/>
      <c r="J25" s="198"/>
      <c r="K25" s="198">
        <f t="shared" si="2"/>
        <v>0</v>
      </c>
      <c r="L25" s="182"/>
    </row>
    <row r="26" spans="1:12">
      <c r="A26" s="178">
        <v>45929</v>
      </c>
      <c r="B26" s="194"/>
      <c r="C26" s="194"/>
      <c r="D26" s="196">
        <v>216</v>
      </c>
      <c r="E26" s="195"/>
      <c r="F26" s="195"/>
      <c r="G26" s="195"/>
      <c r="H26" s="195"/>
      <c r="I26" s="195"/>
      <c r="J26" s="195"/>
      <c r="K26" s="195">
        <f t="shared" si="2"/>
        <v>0</v>
      </c>
      <c r="L26" s="179" t="s">
        <v>122</v>
      </c>
    </row>
    <row r="27" spans="1:12">
      <c r="A27" s="178">
        <v>45930</v>
      </c>
      <c r="B27" s="194"/>
      <c r="C27" s="194"/>
      <c r="D27" s="196">
        <v>210</v>
      </c>
      <c r="E27" s="195"/>
      <c r="F27" s="195"/>
      <c r="G27" s="195"/>
      <c r="H27" s="195"/>
      <c r="I27" s="195"/>
      <c r="J27" s="195"/>
      <c r="K27" s="195">
        <f t="shared" si="2"/>
        <v>0</v>
      </c>
      <c r="L27" s="179" t="s">
        <v>123</v>
      </c>
    </row>
    <row r="28" spans="1:12">
      <c r="A28" s="178">
        <v>45931</v>
      </c>
      <c r="B28" s="194"/>
      <c r="C28" s="194"/>
      <c r="D28" s="196">
        <v>220</v>
      </c>
      <c r="E28" s="195"/>
      <c r="F28" s="195"/>
      <c r="G28" s="195"/>
      <c r="H28" s="195"/>
      <c r="I28" s="195"/>
      <c r="J28" s="195"/>
      <c r="K28" s="195">
        <f t="shared" si="2"/>
        <v>0</v>
      </c>
      <c r="L28" s="179" t="s">
        <v>123</v>
      </c>
    </row>
    <row r="29" spans="1:12">
      <c r="A29" s="178">
        <v>45932</v>
      </c>
      <c r="B29" s="194"/>
      <c r="C29" s="194"/>
      <c r="D29" s="196">
        <v>546</v>
      </c>
      <c r="E29" s="195"/>
      <c r="F29" s="195"/>
      <c r="G29" s="195"/>
      <c r="H29" s="195"/>
      <c r="I29" s="195"/>
      <c r="J29" s="195"/>
      <c r="K29" s="195">
        <f t="shared" si="2"/>
        <v>0</v>
      </c>
      <c r="L29" s="179" t="s">
        <v>124</v>
      </c>
    </row>
    <row r="30" spans="1:12">
      <c r="A30" s="178">
        <v>45933</v>
      </c>
      <c r="B30" s="194"/>
      <c r="C30" s="194"/>
      <c r="D30" s="196">
        <v>295</v>
      </c>
      <c r="E30" s="195"/>
      <c r="F30" s="195"/>
      <c r="G30" s="195"/>
      <c r="H30" s="195"/>
      <c r="I30" s="195"/>
      <c r="J30" s="195"/>
      <c r="K30" s="195">
        <f t="shared" si="2"/>
        <v>0</v>
      </c>
      <c r="L30" s="179" t="s">
        <v>125</v>
      </c>
    </row>
    <row r="31" spans="1:12">
      <c r="A31" s="181">
        <v>45934</v>
      </c>
      <c r="B31" s="197"/>
      <c r="C31" s="197"/>
      <c r="D31" s="199"/>
      <c r="E31" s="198"/>
      <c r="F31" s="198"/>
      <c r="G31" s="198"/>
      <c r="H31" s="198"/>
      <c r="I31" s="198"/>
      <c r="J31" s="198">
        <f t="shared" si="1"/>
        <v>0</v>
      </c>
      <c r="K31" s="198">
        <f t="shared" si="2"/>
        <v>0</v>
      </c>
      <c r="L31" s="182"/>
    </row>
    <row r="32" spans="1:12">
      <c r="A32" s="181">
        <v>45935</v>
      </c>
      <c r="B32" s="197"/>
      <c r="C32" s="197"/>
      <c r="D32" s="199"/>
      <c r="E32" s="198"/>
      <c r="F32" s="198"/>
      <c r="G32" s="198"/>
      <c r="H32" s="198"/>
      <c r="I32" s="198"/>
      <c r="J32" s="198">
        <f t="shared" si="1"/>
        <v>0</v>
      </c>
      <c r="K32" s="198">
        <f t="shared" si="2"/>
        <v>0</v>
      </c>
      <c r="L32" s="182"/>
    </row>
    <row r="33" spans="1:12">
      <c r="A33" s="178">
        <v>45936</v>
      </c>
      <c r="B33" s="194"/>
      <c r="C33" s="194"/>
      <c r="D33" s="196">
        <v>270</v>
      </c>
      <c r="E33" s="195"/>
      <c r="F33" s="195"/>
      <c r="G33" s="195"/>
      <c r="H33" s="195"/>
      <c r="I33" s="195"/>
      <c r="J33" s="195">
        <f t="shared" si="1"/>
        <v>0</v>
      </c>
      <c r="K33" s="195">
        <f t="shared" si="2"/>
        <v>0</v>
      </c>
      <c r="L33" s="179" t="s">
        <v>125</v>
      </c>
    </row>
    <row r="34" spans="1:12">
      <c r="A34" s="178">
        <v>45937</v>
      </c>
      <c r="B34" s="194"/>
      <c r="C34" s="194"/>
      <c r="D34" s="196">
        <v>260</v>
      </c>
      <c r="E34" s="195"/>
      <c r="F34" s="195"/>
      <c r="G34" s="195"/>
      <c r="H34" s="195"/>
      <c r="I34" s="195"/>
      <c r="J34" s="195">
        <f t="shared" si="1"/>
        <v>0</v>
      </c>
      <c r="K34" s="195">
        <f t="shared" si="2"/>
        <v>0</v>
      </c>
      <c r="L34" s="179" t="s">
        <v>125</v>
      </c>
    </row>
    <row r="35" spans="1:12" ht="57">
      <c r="A35" s="178">
        <v>45938</v>
      </c>
      <c r="B35" s="194"/>
      <c r="C35" s="194">
        <v>1</v>
      </c>
      <c r="D35" s="196">
        <v>127</v>
      </c>
      <c r="E35" s="195"/>
      <c r="F35" s="195"/>
      <c r="G35" s="195"/>
      <c r="H35" s="195"/>
      <c r="I35" s="195"/>
      <c r="J35" s="195">
        <f t="shared" si="1"/>
        <v>0</v>
      </c>
      <c r="K35" s="195">
        <f t="shared" si="2"/>
        <v>0</v>
      </c>
      <c r="L35" s="179" t="s">
        <v>126</v>
      </c>
    </row>
    <row r="36" spans="1:12">
      <c r="A36" s="178">
        <v>45939</v>
      </c>
      <c r="B36" s="194"/>
      <c r="C36" s="194">
        <v>2</v>
      </c>
      <c r="D36" s="195"/>
      <c r="E36" s="195"/>
      <c r="F36" s="195"/>
      <c r="G36" s="195"/>
      <c r="H36" s="195"/>
      <c r="I36" s="195"/>
      <c r="J36" s="195">
        <f t="shared" si="1"/>
        <v>0</v>
      </c>
      <c r="K36" s="195">
        <f t="shared" si="2"/>
        <v>0</v>
      </c>
      <c r="L36" s="179" t="s">
        <v>127</v>
      </c>
    </row>
    <row r="37" spans="1:12">
      <c r="A37" s="178">
        <v>45940</v>
      </c>
      <c r="B37" s="194"/>
      <c r="C37" s="194">
        <v>2</v>
      </c>
      <c r="D37" s="195"/>
      <c r="E37" s="195"/>
      <c r="F37" s="195"/>
      <c r="G37" s="195"/>
      <c r="H37" s="195"/>
      <c r="I37" s="195"/>
      <c r="J37" s="195">
        <f t="shared" si="1"/>
        <v>0</v>
      </c>
      <c r="K37" s="195">
        <f t="shared" si="2"/>
        <v>0</v>
      </c>
      <c r="L37" s="179" t="s">
        <v>128</v>
      </c>
    </row>
    <row r="38" spans="1:12">
      <c r="A38" s="181">
        <v>45941</v>
      </c>
      <c r="B38" s="197"/>
      <c r="C38" s="197"/>
      <c r="D38" s="198"/>
      <c r="E38" s="198"/>
      <c r="F38" s="198"/>
      <c r="G38" s="198"/>
      <c r="H38" s="198"/>
      <c r="I38" s="198"/>
      <c r="J38" s="198">
        <f t="shared" si="1"/>
        <v>0</v>
      </c>
      <c r="K38" s="198">
        <f t="shared" si="2"/>
        <v>0</v>
      </c>
      <c r="L38" s="182"/>
    </row>
    <row r="39" spans="1:12">
      <c r="A39" s="181">
        <v>45942</v>
      </c>
      <c r="B39" s="197"/>
      <c r="C39" s="197"/>
      <c r="D39" s="198"/>
      <c r="E39" s="198"/>
      <c r="F39" s="198"/>
      <c r="G39" s="198"/>
      <c r="H39" s="198"/>
      <c r="I39" s="198"/>
      <c r="J39" s="198">
        <f t="shared" si="1"/>
        <v>0</v>
      </c>
      <c r="K39" s="198">
        <f t="shared" si="2"/>
        <v>0</v>
      </c>
      <c r="L39" s="182"/>
    </row>
    <row r="40" spans="1:12">
      <c r="A40" s="191">
        <v>45943</v>
      </c>
      <c r="B40" s="200"/>
      <c r="C40" s="200"/>
      <c r="D40" s="201"/>
      <c r="E40" s="201"/>
      <c r="F40" s="198"/>
      <c r="G40" s="198"/>
      <c r="H40" s="198"/>
      <c r="I40" s="198"/>
      <c r="J40" s="198">
        <f t="shared" si="1"/>
        <v>0</v>
      </c>
      <c r="K40" s="198">
        <f t="shared" si="2"/>
        <v>0</v>
      </c>
      <c r="L40" s="193"/>
    </row>
    <row r="41" spans="1:12">
      <c r="A41" s="178">
        <v>45944</v>
      </c>
      <c r="B41" s="194"/>
      <c r="C41" s="194">
        <v>2</v>
      </c>
      <c r="D41" s="195"/>
      <c r="E41" s="195"/>
      <c r="F41" s="195"/>
      <c r="G41" s="195"/>
      <c r="H41" s="195"/>
      <c r="I41" s="195"/>
      <c r="J41" s="195">
        <f t="shared" si="1"/>
        <v>0</v>
      </c>
      <c r="K41" s="195">
        <f t="shared" si="2"/>
        <v>0</v>
      </c>
      <c r="L41" s="179" t="s">
        <v>129</v>
      </c>
    </row>
    <row r="42" spans="1:12">
      <c r="A42" s="178">
        <v>45945</v>
      </c>
      <c r="B42" s="194"/>
      <c r="C42" s="194"/>
      <c r="D42" s="195"/>
      <c r="E42" s="196">
        <v>500</v>
      </c>
      <c r="F42" s="195"/>
      <c r="G42" s="195"/>
      <c r="H42" s="195"/>
      <c r="I42" s="195"/>
      <c r="J42" s="195">
        <f t="shared" si="1"/>
        <v>0</v>
      </c>
      <c r="K42" s="195">
        <f t="shared" si="2"/>
        <v>0</v>
      </c>
      <c r="L42" s="179" t="s">
        <v>130</v>
      </c>
    </row>
    <row r="43" spans="1:12">
      <c r="A43" s="178">
        <v>45946</v>
      </c>
      <c r="B43" s="194"/>
      <c r="C43" s="194"/>
      <c r="D43" s="195"/>
      <c r="E43" s="196">
        <v>463</v>
      </c>
      <c r="F43" s="195"/>
      <c r="G43" s="195"/>
      <c r="H43" s="195"/>
      <c r="I43" s="195"/>
      <c r="J43" s="195">
        <f t="shared" si="1"/>
        <v>0</v>
      </c>
      <c r="K43" s="195">
        <f t="shared" si="2"/>
        <v>0</v>
      </c>
      <c r="L43" s="179" t="s">
        <v>130</v>
      </c>
    </row>
    <row r="44" spans="1:12">
      <c r="A44" s="178">
        <v>45947</v>
      </c>
      <c r="B44" s="194"/>
      <c r="C44" s="194"/>
      <c r="D44" s="195"/>
      <c r="E44" s="196">
        <v>528</v>
      </c>
      <c r="F44" s="195"/>
      <c r="G44" s="195"/>
      <c r="H44" s="195"/>
      <c r="I44" s="195"/>
      <c r="J44" s="195">
        <f t="shared" si="1"/>
        <v>0</v>
      </c>
      <c r="K44" s="195">
        <f t="shared" si="2"/>
        <v>0</v>
      </c>
      <c r="L44" s="179" t="s">
        <v>131</v>
      </c>
    </row>
    <row r="45" spans="1:12">
      <c r="A45" s="181">
        <v>45948</v>
      </c>
      <c r="B45" s="197"/>
      <c r="C45" s="197"/>
      <c r="D45" s="198"/>
      <c r="E45" s="198"/>
      <c r="F45" s="198"/>
      <c r="G45" s="198"/>
      <c r="H45" s="198"/>
      <c r="I45" s="198"/>
      <c r="J45" s="198">
        <f t="shared" si="1"/>
        <v>0</v>
      </c>
      <c r="K45" s="198">
        <f t="shared" si="2"/>
        <v>0</v>
      </c>
      <c r="L45" s="182"/>
    </row>
    <row r="46" spans="1:12">
      <c r="A46" s="181">
        <v>45949</v>
      </c>
      <c r="B46" s="197"/>
      <c r="C46" s="197"/>
      <c r="D46" s="198"/>
      <c r="E46" s="198"/>
      <c r="F46" s="198"/>
      <c r="G46" s="198"/>
      <c r="H46" s="198"/>
      <c r="I46" s="198"/>
      <c r="J46" s="198">
        <f t="shared" si="1"/>
        <v>0</v>
      </c>
      <c r="K46" s="198">
        <f t="shared" si="2"/>
        <v>0</v>
      </c>
      <c r="L46" s="182"/>
    </row>
    <row r="47" spans="1:12" ht="85.5">
      <c r="A47" s="178">
        <v>45950</v>
      </c>
      <c r="B47" s="194"/>
      <c r="C47" s="194"/>
      <c r="D47" s="195"/>
      <c r="E47" s="196">
        <v>552</v>
      </c>
      <c r="F47" s="195"/>
      <c r="G47" s="195"/>
      <c r="H47" s="195"/>
      <c r="I47" s="195"/>
      <c r="J47" s="195">
        <f t="shared" si="1"/>
        <v>0</v>
      </c>
      <c r="K47" s="195">
        <f t="shared" si="2"/>
        <v>0</v>
      </c>
      <c r="L47" s="188" t="s">
        <v>132</v>
      </c>
    </row>
    <row r="48" spans="1:12">
      <c r="A48" s="178">
        <v>45951</v>
      </c>
      <c r="B48" s="194"/>
      <c r="C48" s="194"/>
      <c r="D48" s="195"/>
      <c r="E48" s="195"/>
      <c r="F48" s="195"/>
      <c r="G48" s="195"/>
      <c r="H48" s="195"/>
      <c r="I48" s="195"/>
      <c r="J48" s="195">
        <f t="shared" si="1"/>
        <v>0</v>
      </c>
      <c r="K48" s="195">
        <f t="shared" si="2"/>
        <v>0</v>
      </c>
      <c r="L48" s="179"/>
    </row>
    <row r="49" spans="1:12">
      <c r="A49" s="178">
        <v>45952</v>
      </c>
      <c r="B49" s="194"/>
      <c r="C49" s="194"/>
      <c r="D49" s="195"/>
      <c r="E49" s="195"/>
      <c r="F49" s="195"/>
      <c r="G49" s="195"/>
      <c r="H49" s="195"/>
      <c r="I49" s="195"/>
      <c r="J49" s="195">
        <f t="shared" si="1"/>
        <v>0</v>
      </c>
      <c r="K49" s="195">
        <f t="shared" si="2"/>
        <v>0</v>
      </c>
      <c r="L49" s="179"/>
    </row>
    <row r="50" spans="1:12">
      <c r="A50" s="178">
        <v>45953</v>
      </c>
      <c r="B50" s="194"/>
      <c r="C50" s="194"/>
      <c r="D50" s="195"/>
      <c r="E50" s="195"/>
      <c r="F50" s="195"/>
      <c r="G50" s="195"/>
      <c r="H50" s="195"/>
      <c r="I50" s="195"/>
      <c r="J50" s="195">
        <f t="shared" si="1"/>
        <v>0</v>
      </c>
      <c r="K50" s="195">
        <f t="shared" si="2"/>
        <v>0</v>
      </c>
      <c r="L50" s="179"/>
    </row>
    <row r="51" spans="1:12">
      <c r="A51" s="178">
        <v>45954</v>
      </c>
      <c r="B51" s="194"/>
      <c r="C51" s="194"/>
      <c r="D51" s="194"/>
      <c r="E51" s="194">
        <v>986</v>
      </c>
      <c r="F51" s="195"/>
      <c r="G51" s="195"/>
      <c r="H51" s="195"/>
      <c r="I51" s="195"/>
      <c r="J51" s="195">
        <f t="shared" si="1"/>
        <v>0</v>
      </c>
      <c r="K51" s="195">
        <f t="shared" si="2"/>
        <v>0</v>
      </c>
      <c r="L51" s="119" t="s">
        <v>133</v>
      </c>
    </row>
    <row r="52" spans="1:12">
      <c r="A52" s="181">
        <v>45955</v>
      </c>
      <c r="B52" s="198"/>
      <c r="C52" s="198"/>
      <c r="D52" s="198"/>
      <c r="E52" s="198"/>
      <c r="F52" s="198"/>
      <c r="G52" s="198"/>
      <c r="H52" s="198"/>
      <c r="I52" s="198"/>
      <c r="J52" s="198">
        <f t="shared" si="1"/>
        <v>0</v>
      </c>
      <c r="K52" s="198">
        <f t="shared" si="2"/>
        <v>0</v>
      </c>
      <c r="L52" s="184"/>
    </row>
    <row r="53" spans="1:12">
      <c r="A53" s="181">
        <v>45956</v>
      </c>
      <c r="B53" s="198"/>
      <c r="C53" s="198"/>
      <c r="D53" s="197"/>
      <c r="E53" s="197"/>
      <c r="F53" s="198"/>
      <c r="G53" s="198"/>
      <c r="H53" s="198"/>
      <c r="I53" s="198"/>
      <c r="J53" s="198">
        <f t="shared" si="1"/>
        <v>0</v>
      </c>
      <c r="K53" s="198">
        <f t="shared" si="2"/>
        <v>0</v>
      </c>
      <c r="L53" s="184"/>
    </row>
    <row r="54" spans="1:12">
      <c r="A54" s="178">
        <v>45957</v>
      </c>
      <c r="B54" s="195"/>
      <c r="C54" s="195"/>
      <c r="D54" s="194"/>
      <c r="E54" s="194"/>
      <c r="F54" s="195"/>
      <c r="G54" s="195"/>
      <c r="H54" s="195"/>
      <c r="I54" s="195"/>
      <c r="J54" s="195">
        <f t="shared" si="1"/>
        <v>0</v>
      </c>
      <c r="K54" s="195">
        <f t="shared" si="2"/>
        <v>0</v>
      </c>
      <c r="L54" s="119"/>
    </row>
    <row r="55" spans="1:12">
      <c r="A55" s="178">
        <v>45958</v>
      </c>
      <c r="B55" s="194"/>
      <c r="C55" s="194"/>
      <c r="D55" s="194"/>
      <c r="E55" s="194"/>
      <c r="F55" s="194"/>
      <c r="G55" s="194"/>
      <c r="H55" s="194"/>
      <c r="I55" s="194"/>
      <c r="J55" s="194">
        <f t="shared" si="1"/>
        <v>0</v>
      </c>
      <c r="K55" s="194">
        <f t="shared" si="2"/>
        <v>0</v>
      </c>
      <c r="L55" s="179"/>
    </row>
    <row r="56" spans="1:12">
      <c r="A56" s="178">
        <v>45959</v>
      </c>
      <c r="B56" s="194"/>
      <c r="C56" s="194"/>
      <c r="D56" s="194"/>
      <c r="E56" s="194"/>
      <c r="F56" s="194"/>
      <c r="G56" s="194"/>
      <c r="H56" s="194"/>
      <c r="I56" s="194"/>
      <c r="J56" s="194">
        <f t="shared" si="1"/>
        <v>0</v>
      </c>
      <c r="K56" s="194">
        <f t="shared" si="2"/>
        <v>0</v>
      </c>
      <c r="L56" s="179"/>
    </row>
    <row r="57" spans="1:12">
      <c r="A57" s="178">
        <v>45960</v>
      </c>
      <c r="B57" s="194"/>
      <c r="C57" s="194"/>
      <c r="D57" s="194"/>
      <c r="E57" s="194"/>
      <c r="F57" s="194"/>
      <c r="G57" s="194"/>
      <c r="H57" s="194"/>
      <c r="I57" s="194"/>
      <c r="J57" s="194">
        <f t="shared" si="1"/>
        <v>0</v>
      </c>
      <c r="K57" s="194">
        <f t="shared" si="2"/>
        <v>0</v>
      </c>
      <c r="L57" s="179"/>
    </row>
    <row r="58" spans="1:12">
      <c r="A58" s="178">
        <v>45961</v>
      </c>
      <c r="B58" s="194"/>
      <c r="C58" s="194"/>
      <c r="D58" s="194"/>
      <c r="E58" s="194"/>
      <c r="F58" s="194"/>
      <c r="G58" s="194"/>
      <c r="H58" s="194"/>
      <c r="I58" s="194"/>
      <c r="J58" s="194">
        <f t="shared" si="1"/>
        <v>0</v>
      </c>
      <c r="K58" s="194">
        <f t="shared" si="2"/>
        <v>0</v>
      </c>
      <c r="L58" s="179"/>
    </row>
    <row r="59" spans="1:12">
      <c r="A59" s="181">
        <v>45962</v>
      </c>
      <c r="B59" s="197"/>
      <c r="C59" s="197"/>
      <c r="D59" s="197"/>
      <c r="E59" s="197"/>
      <c r="F59" s="198"/>
      <c r="G59" s="198"/>
      <c r="H59" s="198"/>
      <c r="I59" s="198"/>
      <c r="J59" s="198">
        <f t="shared" si="1"/>
        <v>0</v>
      </c>
      <c r="K59" s="198">
        <f t="shared" si="2"/>
        <v>0</v>
      </c>
      <c r="L59" s="182"/>
    </row>
    <row r="60" spans="1:12">
      <c r="A60" s="181">
        <v>45963</v>
      </c>
      <c r="B60" s="197"/>
      <c r="C60" s="197"/>
      <c r="D60" s="197"/>
      <c r="E60" s="197"/>
      <c r="F60" s="198"/>
      <c r="G60" s="198"/>
      <c r="H60" s="198"/>
      <c r="I60" s="198"/>
      <c r="J60" s="198">
        <f t="shared" si="1"/>
        <v>0</v>
      </c>
      <c r="K60" s="198">
        <f t="shared" si="2"/>
        <v>0</v>
      </c>
      <c r="L60" s="182"/>
    </row>
    <row r="61" spans="1:12">
      <c r="A61" s="178">
        <v>45964</v>
      </c>
      <c r="B61" s="194"/>
      <c r="C61" s="194"/>
      <c r="D61" s="194"/>
      <c r="E61" s="194"/>
      <c r="F61" s="194"/>
      <c r="G61" s="194"/>
      <c r="H61" s="194"/>
      <c r="I61" s="194"/>
      <c r="J61" s="194">
        <f t="shared" si="1"/>
        <v>0</v>
      </c>
      <c r="K61" s="194">
        <f t="shared" si="2"/>
        <v>0</v>
      </c>
      <c r="L61" s="179"/>
    </row>
    <row r="62" spans="1:12">
      <c r="A62" s="178">
        <v>45965</v>
      </c>
      <c r="B62" s="194"/>
      <c r="C62" s="194"/>
      <c r="D62" s="194"/>
      <c r="E62" s="194"/>
      <c r="F62" s="194"/>
      <c r="G62" s="194"/>
      <c r="H62" s="194"/>
      <c r="I62" s="194"/>
      <c r="J62" s="194">
        <f t="shared" si="1"/>
        <v>0</v>
      </c>
      <c r="K62" s="194">
        <f t="shared" si="2"/>
        <v>0</v>
      </c>
      <c r="L62" s="179"/>
    </row>
    <row r="63" spans="1:12">
      <c r="A63" s="178">
        <v>45966</v>
      </c>
      <c r="B63" s="194"/>
      <c r="C63" s="194"/>
      <c r="D63" s="194"/>
      <c r="E63" s="194"/>
      <c r="F63" s="194"/>
      <c r="G63" s="194"/>
      <c r="H63" s="194"/>
      <c r="I63" s="194"/>
      <c r="J63" s="194">
        <f t="shared" si="1"/>
        <v>0</v>
      </c>
      <c r="K63" s="194">
        <f t="shared" si="2"/>
        <v>0</v>
      </c>
      <c r="L63" s="179"/>
    </row>
    <row r="64" spans="1:12">
      <c r="A64" s="178">
        <v>45967</v>
      </c>
      <c r="B64" s="194"/>
      <c r="C64" s="194"/>
      <c r="D64" s="194"/>
      <c r="E64" s="194"/>
      <c r="F64" s="194"/>
      <c r="G64" s="194"/>
      <c r="H64" s="194"/>
      <c r="I64" s="194"/>
      <c r="J64" s="194">
        <f t="shared" si="1"/>
        <v>0</v>
      </c>
      <c r="K64" s="194">
        <f t="shared" si="2"/>
        <v>0</v>
      </c>
      <c r="L64" s="179"/>
    </row>
    <row r="65" spans="1:12">
      <c r="A65" s="178">
        <v>45968</v>
      </c>
      <c r="B65" s="194"/>
      <c r="C65" s="194"/>
      <c r="D65" s="194"/>
      <c r="E65" s="194"/>
      <c r="F65" s="194"/>
      <c r="G65" s="194"/>
      <c r="H65" s="194"/>
      <c r="I65" s="194"/>
      <c r="J65" s="194">
        <f t="shared" si="1"/>
        <v>0</v>
      </c>
      <c r="K65" s="194">
        <f t="shared" si="2"/>
        <v>0</v>
      </c>
      <c r="L65" s="179"/>
    </row>
    <row r="66" spans="1:12">
      <c r="A66" s="181">
        <v>45969</v>
      </c>
      <c r="B66" s="197"/>
      <c r="C66" s="197"/>
      <c r="D66" s="197"/>
      <c r="E66" s="197"/>
      <c r="F66" s="198"/>
      <c r="G66" s="198"/>
      <c r="H66" s="198"/>
      <c r="I66" s="198"/>
      <c r="J66" s="198">
        <f t="shared" si="1"/>
        <v>0</v>
      </c>
      <c r="K66" s="198">
        <f t="shared" si="2"/>
        <v>0</v>
      </c>
      <c r="L66" s="182"/>
    </row>
    <row r="67" spans="1:12">
      <c r="A67" s="181">
        <v>45970</v>
      </c>
      <c r="B67" s="197"/>
      <c r="C67" s="197"/>
      <c r="D67" s="197"/>
      <c r="E67" s="197"/>
      <c r="F67" s="198"/>
      <c r="G67" s="198"/>
      <c r="H67" s="198"/>
      <c r="I67" s="198"/>
      <c r="J67" s="198">
        <f t="shared" si="1"/>
        <v>0</v>
      </c>
      <c r="K67" s="198">
        <f t="shared" si="2"/>
        <v>0</v>
      </c>
      <c r="L67" s="182"/>
    </row>
    <row r="68" spans="1:12">
      <c r="A68" s="178">
        <v>45971</v>
      </c>
      <c r="B68" s="194"/>
      <c r="C68" s="194"/>
      <c r="D68" s="194"/>
      <c r="E68" s="194"/>
      <c r="F68" s="194"/>
      <c r="G68" s="194"/>
      <c r="H68" s="194"/>
      <c r="I68" s="194"/>
      <c r="J68" s="194">
        <f t="shared" si="1"/>
        <v>0</v>
      </c>
      <c r="K68" s="194">
        <f t="shared" si="2"/>
        <v>0</v>
      </c>
      <c r="L68" s="179"/>
    </row>
    <row r="69" spans="1:12">
      <c r="A69" s="178">
        <v>45972</v>
      </c>
      <c r="B69" s="194"/>
      <c r="C69" s="194"/>
      <c r="D69" s="194"/>
      <c r="E69" s="194"/>
      <c r="F69" s="194"/>
      <c r="G69" s="194"/>
      <c r="H69" s="194"/>
      <c r="I69" s="194"/>
      <c r="J69" s="194">
        <f t="shared" si="1"/>
        <v>0</v>
      </c>
      <c r="K69" s="194">
        <f t="shared" si="2"/>
        <v>0</v>
      </c>
      <c r="L69" s="179"/>
    </row>
    <row r="70" spans="1:12">
      <c r="A70" s="178">
        <v>45973</v>
      </c>
      <c r="B70" s="194"/>
      <c r="C70" s="194"/>
      <c r="D70" s="194"/>
      <c r="E70" s="194"/>
      <c r="F70" s="194"/>
      <c r="G70" s="194"/>
      <c r="H70" s="194"/>
      <c r="I70" s="194"/>
      <c r="J70" s="194">
        <f t="shared" ref="J70:J119" si="3">+H70/8</f>
        <v>0</v>
      </c>
      <c r="K70" s="194">
        <f t="shared" ref="K70:K119" si="4">+I70/8</f>
        <v>0</v>
      </c>
      <c r="L70" s="179"/>
    </row>
    <row r="71" spans="1:12">
      <c r="A71" s="178">
        <v>45974</v>
      </c>
      <c r="B71" s="194"/>
      <c r="C71" s="194"/>
      <c r="D71" s="194"/>
      <c r="E71" s="194"/>
      <c r="F71" s="194"/>
      <c r="G71" s="194"/>
      <c r="H71" s="194"/>
      <c r="I71" s="194"/>
      <c r="J71" s="194">
        <f t="shared" si="3"/>
        <v>0</v>
      </c>
      <c r="K71" s="194">
        <f t="shared" si="4"/>
        <v>0</v>
      </c>
      <c r="L71" s="179"/>
    </row>
    <row r="72" spans="1:12">
      <c r="A72" s="178">
        <v>45975</v>
      </c>
      <c r="B72" s="194"/>
      <c r="C72" s="194"/>
      <c r="D72" s="194"/>
      <c r="E72" s="194"/>
      <c r="F72" s="194"/>
      <c r="G72" s="194"/>
      <c r="H72" s="194"/>
      <c r="I72" s="194"/>
      <c r="J72" s="194">
        <f t="shared" si="3"/>
        <v>0</v>
      </c>
      <c r="K72" s="194">
        <f t="shared" si="4"/>
        <v>0</v>
      </c>
      <c r="L72" s="179"/>
    </row>
    <row r="73" spans="1:12">
      <c r="A73" s="181">
        <v>45976</v>
      </c>
      <c r="B73" s="197"/>
      <c r="C73" s="197"/>
      <c r="D73" s="197"/>
      <c r="E73" s="197"/>
      <c r="F73" s="198"/>
      <c r="G73" s="198"/>
      <c r="H73" s="198"/>
      <c r="I73" s="198"/>
      <c r="J73" s="198">
        <f t="shared" si="3"/>
        <v>0</v>
      </c>
      <c r="K73" s="198">
        <f t="shared" si="4"/>
        <v>0</v>
      </c>
      <c r="L73" s="182"/>
    </row>
    <row r="74" spans="1:12">
      <c r="A74" s="181">
        <v>45977</v>
      </c>
      <c r="B74" s="197"/>
      <c r="C74" s="197"/>
      <c r="D74" s="197"/>
      <c r="E74" s="197"/>
      <c r="F74" s="198"/>
      <c r="G74" s="198"/>
      <c r="H74" s="198"/>
      <c r="I74" s="198"/>
      <c r="J74" s="198">
        <f t="shared" si="3"/>
        <v>0</v>
      </c>
      <c r="K74" s="198">
        <f t="shared" si="4"/>
        <v>0</v>
      </c>
      <c r="L74" s="182"/>
    </row>
    <row r="75" spans="1:12">
      <c r="A75" s="178">
        <v>45978</v>
      </c>
      <c r="B75" s="194"/>
      <c r="C75" s="194"/>
      <c r="D75" s="194"/>
      <c r="E75" s="194"/>
      <c r="F75" s="194"/>
      <c r="G75" s="194"/>
      <c r="H75" s="194"/>
      <c r="I75" s="194"/>
      <c r="J75" s="194">
        <f t="shared" si="3"/>
        <v>0</v>
      </c>
      <c r="K75" s="194">
        <f t="shared" si="4"/>
        <v>0</v>
      </c>
      <c r="L75" s="179"/>
    </row>
    <row r="76" spans="1:12">
      <c r="A76" s="178">
        <v>45979</v>
      </c>
      <c r="B76" s="194"/>
      <c r="C76" s="194"/>
      <c r="D76" s="194"/>
      <c r="E76" s="194"/>
      <c r="F76" s="194"/>
      <c r="G76" s="194"/>
      <c r="H76" s="194"/>
      <c r="I76" s="194"/>
      <c r="J76" s="194">
        <f t="shared" si="3"/>
        <v>0</v>
      </c>
      <c r="K76" s="194">
        <f t="shared" si="4"/>
        <v>0</v>
      </c>
      <c r="L76" s="179"/>
    </row>
    <row r="77" spans="1:12">
      <c r="A77" s="178">
        <v>45980</v>
      </c>
      <c r="B77" s="194"/>
      <c r="C77" s="194"/>
      <c r="D77" s="194"/>
      <c r="E77" s="194"/>
      <c r="F77" s="194"/>
      <c r="G77" s="194"/>
      <c r="H77" s="194"/>
      <c r="I77" s="194"/>
      <c r="J77" s="194">
        <f t="shared" si="3"/>
        <v>0</v>
      </c>
      <c r="K77" s="194">
        <f t="shared" si="4"/>
        <v>0</v>
      </c>
      <c r="L77" s="179"/>
    </row>
    <row r="78" spans="1:12">
      <c r="A78" s="178">
        <v>45981</v>
      </c>
      <c r="B78" s="194"/>
      <c r="C78" s="194"/>
      <c r="D78" s="194"/>
      <c r="E78" s="194"/>
      <c r="F78" s="194"/>
      <c r="G78" s="194"/>
      <c r="H78" s="194"/>
      <c r="I78" s="194"/>
      <c r="J78" s="194">
        <f t="shared" si="3"/>
        <v>0</v>
      </c>
      <c r="K78" s="194">
        <f t="shared" si="4"/>
        <v>0</v>
      </c>
      <c r="L78" s="179"/>
    </row>
    <row r="79" spans="1:12">
      <c r="A79" s="178">
        <v>45982</v>
      </c>
      <c r="B79" s="194"/>
      <c r="C79" s="194"/>
      <c r="D79" s="194"/>
      <c r="E79" s="194"/>
      <c r="F79" s="194"/>
      <c r="G79" s="194"/>
      <c r="H79" s="194"/>
      <c r="I79" s="194"/>
      <c r="J79" s="194">
        <f t="shared" si="3"/>
        <v>0</v>
      </c>
      <c r="K79" s="194">
        <f t="shared" si="4"/>
        <v>0</v>
      </c>
      <c r="L79" s="179"/>
    </row>
    <row r="80" spans="1:12">
      <c r="A80" s="181">
        <v>45983</v>
      </c>
      <c r="B80" s="197"/>
      <c r="C80" s="197"/>
      <c r="D80" s="197"/>
      <c r="E80" s="197"/>
      <c r="F80" s="198"/>
      <c r="G80" s="198"/>
      <c r="H80" s="198"/>
      <c r="I80" s="198"/>
      <c r="J80" s="198">
        <f t="shared" si="3"/>
        <v>0</v>
      </c>
      <c r="K80" s="198">
        <f t="shared" si="4"/>
        <v>0</v>
      </c>
      <c r="L80" s="182"/>
    </row>
    <row r="81" spans="1:12">
      <c r="A81" s="181">
        <v>45984</v>
      </c>
      <c r="B81" s="197"/>
      <c r="C81" s="197"/>
      <c r="D81" s="197"/>
      <c r="E81" s="197"/>
      <c r="F81" s="198"/>
      <c r="G81" s="198"/>
      <c r="H81" s="198"/>
      <c r="I81" s="198"/>
      <c r="J81" s="198">
        <f t="shared" si="3"/>
        <v>0</v>
      </c>
      <c r="K81" s="198">
        <f t="shared" si="4"/>
        <v>0</v>
      </c>
      <c r="L81" s="182"/>
    </row>
    <row r="82" spans="1:12">
      <c r="A82" s="178">
        <v>45985</v>
      </c>
      <c r="B82" s="194"/>
      <c r="C82" s="194"/>
      <c r="D82" s="194"/>
      <c r="E82" s="194"/>
      <c r="F82" s="194"/>
      <c r="G82" s="194"/>
      <c r="H82" s="194"/>
      <c r="I82" s="194"/>
      <c r="J82" s="194">
        <f t="shared" si="3"/>
        <v>0</v>
      </c>
      <c r="K82" s="194">
        <f t="shared" si="4"/>
        <v>0</v>
      </c>
      <c r="L82" s="179"/>
    </row>
    <row r="83" spans="1:12">
      <c r="A83" s="178">
        <v>45986</v>
      </c>
      <c r="B83" s="194"/>
      <c r="C83" s="194"/>
      <c r="D83" s="194"/>
      <c r="E83" s="194"/>
      <c r="F83" s="194"/>
      <c r="G83" s="194"/>
      <c r="H83" s="194"/>
      <c r="I83" s="194"/>
      <c r="J83" s="194">
        <f t="shared" si="3"/>
        <v>0</v>
      </c>
      <c r="K83" s="194">
        <f t="shared" si="4"/>
        <v>0</v>
      </c>
      <c r="L83" s="179"/>
    </row>
    <row r="84" spans="1:12">
      <c r="A84" s="178">
        <v>45987</v>
      </c>
      <c r="B84" s="194"/>
      <c r="C84" s="194"/>
      <c r="D84" s="194"/>
      <c r="E84" s="194"/>
      <c r="F84" s="194"/>
      <c r="G84" s="194"/>
      <c r="H84" s="194"/>
      <c r="I84" s="194"/>
      <c r="J84" s="194">
        <f t="shared" si="3"/>
        <v>0</v>
      </c>
      <c r="K84" s="194">
        <f t="shared" si="4"/>
        <v>0</v>
      </c>
      <c r="L84" s="179"/>
    </row>
    <row r="85" spans="1:12">
      <c r="A85" s="178">
        <v>45988</v>
      </c>
      <c r="B85" s="194"/>
      <c r="C85" s="194"/>
      <c r="D85" s="194"/>
      <c r="E85" s="194"/>
      <c r="F85" s="194"/>
      <c r="G85" s="194"/>
      <c r="H85" s="194"/>
      <c r="I85" s="194"/>
      <c r="J85" s="194">
        <f t="shared" si="3"/>
        <v>0</v>
      </c>
      <c r="K85" s="194">
        <f t="shared" si="4"/>
        <v>0</v>
      </c>
      <c r="L85" s="179"/>
    </row>
    <row r="86" spans="1:12">
      <c r="A86" s="178">
        <v>45989</v>
      </c>
      <c r="B86" s="194"/>
      <c r="C86" s="194"/>
      <c r="D86" s="194"/>
      <c r="E86" s="194"/>
      <c r="F86" s="194"/>
      <c r="G86" s="194"/>
      <c r="H86" s="194"/>
      <c r="I86" s="194"/>
      <c r="J86" s="194">
        <f t="shared" si="3"/>
        <v>0</v>
      </c>
      <c r="K86" s="194">
        <f t="shared" si="4"/>
        <v>0</v>
      </c>
      <c r="L86" s="179"/>
    </row>
    <row r="87" spans="1:12">
      <c r="A87" s="181">
        <v>45990</v>
      </c>
      <c r="B87" s="197"/>
      <c r="C87" s="197"/>
      <c r="D87" s="197"/>
      <c r="E87" s="197"/>
      <c r="F87" s="198"/>
      <c r="G87" s="198"/>
      <c r="H87" s="198"/>
      <c r="I87" s="198"/>
      <c r="J87" s="198">
        <f t="shared" si="3"/>
        <v>0</v>
      </c>
      <c r="K87" s="198">
        <f t="shared" si="4"/>
        <v>0</v>
      </c>
      <c r="L87" s="182"/>
    </row>
    <row r="88" spans="1:12">
      <c r="A88" s="181">
        <v>45991</v>
      </c>
      <c r="B88" s="197"/>
      <c r="C88" s="197"/>
      <c r="D88" s="197"/>
      <c r="E88" s="197"/>
      <c r="F88" s="198"/>
      <c r="G88" s="198"/>
      <c r="H88" s="198"/>
      <c r="I88" s="198"/>
      <c r="J88" s="198">
        <f t="shared" si="3"/>
        <v>0</v>
      </c>
      <c r="K88" s="198">
        <f t="shared" si="4"/>
        <v>0</v>
      </c>
      <c r="L88" s="182"/>
    </row>
    <row r="89" spans="1:12">
      <c r="A89" s="178">
        <v>45992</v>
      </c>
      <c r="B89" s="194"/>
      <c r="C89" s="194"/>
      <c r="D89" s="194"/>
      <c r="E89" s="194"/>
      <c r="F89" s="194"/>
      <c r="G89" s="194"/>
      <c r="H89" s="194"/>
      <c r="I89" s="194"/>
      <c r="J89" s="194">
        <f t="shared" si="3"/>
        <v>0</v>
      </c>
      <c r="K89" s="194">
        <f t="shared" si="4"/>
        <v>0</v>
      </c>
      <c r="L89" s="179"/>
    </row>
    <row r="90" spans="1:12">
      <c r="A90" s="178">
        <v>45993</v>
      </c>
      <c r="B90" s="194"/>
      <c r="C90" s="194"/>
      <c r="D90" s="194"/>
      <c r="E90" s="194"/>
      <c r="F90" s="194"/>
      <c r="G90" s="194"/>
      <c r="H90" s="194"/>
      <c r="I90" s="194"/>
      <c r="J90" s="194">
        <f t="shared" si="3"/>
        <v>0</v>
      </c>
      <c r="K90" s="194">
        <f t="shared" si="4"/>
        <v>0</v>
      </c>
      <c r="L90" s="179"/>
    </row>
    <row r="91" spans="1:12">
      <c r="A91" s="178">
        <v>45994</v>
      </c>
      <c r="B91" s="194"/>
      <c r="C91" s="194"/>
      <c r="D91" s="194"/>
      <c r="E91" s="194"/>
      <c r="F91" s="194"/>
      <c r="G91" s="194"/>
      <c r="H91" s="194"/>
      <c r="I91" s="194"/>
      <c r="J91" s="194">
        <f t="shared" si="3"/>
        <v>0</v>
      </c>
      <c r="K91" s="194">
        <f t="shared" si="4"/>
        <v>0</v>
      </c>
      <c r="L91" s="179"/>
    </row>
    <row r="92" spans="1:12">
      <c r="A92" s="178">
        <v>45995</v>
      </c>
      <c r="B92" s="194"/>
      <c r="C92" s="194"/>
      <c r="D92" s="194"/>
      <c r="E92" s="194"/>
      <c r="F92" s="194"/>
      <c r="G92" s="194"/>
      <c r="H92" s="194"/>
      <c r="I92" s="194"/>
      <c r="J92" s="194">
        <f t="shared" si="3"/>
        <v>0</v>
      </c>
      <c r="K92" s="194">
        <f t="shared" si="4"/>
        <v>0</v>
      </c>
      <c r="L92" s="179"/>
    </row>
    <row r="93" spans="1:12">
      <c r="A93" s="178">
        <v>45996</v>
      </c>
      <c r="B93" s="194"/>
      <c r="C93" s="194"/>
      <c r="D93" s="194"/>
      <c r="E93" s="194"/>
      <c r="F93" s="194"/>
      <c r="G93" s="194"/>
      <c r="H93" s="194"/>
      <c r="I93" s="194"/>
      <c r="J93" s="194">
        <f t="shared" si="3"/>
        <v>0</v>
      </c>
      <c r="K93" s="194">
        <f t="shared" si="4"/>
        <v>0</v>
      </c>
      <c r="L93" s="179"/>
    </row>
    <row r="94" spans="1:12">
      <c r="A94" s="181">
        <v>45997</v>
      </c>
      <c r="B94" s="197"/>
      <c r="C94" s="197"/>
      <c r="D94" s="197"/>
      <c r="E94" s="197"/>
      <c r="F94" s="198"/>
      <c r="G94" s="198"/>
      <c r="H94" s="198"/>
      <c r="I94" s="198"/>
      <c r="J94" s="198">
        <f t="shared" si="3"/>
        <v>0</v>
      </c>
      <c r="K94" s="198">
        <f t="shared" si="4"/>
        <v>0</v>
      </c>
      <c r="L94" s="182"/>
    </row>
    <row r="95" spans="1:12">
      <c r="A95" s="181">
        <v>45998</v>
      </c>
      <c r="B95" s="197"/>
      <c r="C95" s="197"/>
      <c r="D95" s="197"/>
      <c r="E95" s="197"/>
      <c r="F95" s="198"/>
      <c r="G95" s="198"/>
      <c r="H95" s="198"/>
      <c r="I95" s="198"/>
      <c r="J95" s="198">
        <f t="shared" si="3"/>
        <v>0</v>
      </c>
      <c r="K95" s="198">
        <f t="shared" si="4"/>
        <v>0</v>
      </c>
      <c r="L95" s="182"/>
    </row>
    <row r="96" spans="1:12">
      <c r="A96" s="178">
        <v>45999</v>
      </c>
      <c r="B96" s="194"/>
      <c r="C96" s="194"/>
      <c r="D96" s="194"/>
      <c r="E96" s="194"/>
      <c r="F96" s="194"/>
      <c r="G96" s="194"/>
      <c r="H96" s="194"/>
      <c r="I96" s="194"/>
      <c r="J96" s="194">
        <f t="shared" si="3"/>
        <v>0</v>
      </c>
      <c r="K96" s="194">
        <f t="shared" si="4"/>
        <v>0</v>
      </c>
      <c r="L96" s="179"/>
    </row>
    <row r="97" spans="1:12">
      <c r="A97" s="178">
        <v>46000</v>
      </c>
      <c r="B97" s="194"/>
      <c r="C97" s="194"/>
      <c r="D97" s="194"/>
      <c r="E97" s="194"/>
      <c r="F97" s="194"/>
      <c r="G97" s="194"/>
      <c r="H97" s="194"/>
      <c r="I97" s="194"/>
      <c r="J97" s="194">
        <f t="shared" si="3"/>
        <v>0</v>
      </c>
      <c r="K97" s="194">
        <f t="shared" si="4"/>
        <v>0</v>
      </c>
      <c r="L97" s="179"/>
    </row>
    <row r="98" spans="1:12">
      <c r="A98" s="178">
        <v>46001</v>
      </c>
      <c r="B98" s="194"/>
      <c r="C98" s="194"/>
      <c r="D98" s="194"/>
      <c r="E98" s="194"/>
      <c r="F98" s="194"/>
      <c r="G98" s="194"/>
      <c r="H98" s="194"/>
      <c r="I98" s="194"/>
      <c r="J98" s="194">
        <f t="shared" si="3"/>
        <v>0</v>
      </c>
      <c r="K98" s="194">
        <f t="shared" si="4"/>
        <v>0</v>
      </c>
      <c r="L98" s="179"/>
    </row>
    <row r="99" spans="1:12">
      <c r="A99" s="178">
        <v>46002</v>
      </c>
      <c r="B99" s="194"/>
      <c r="C99" s="194"/>
      <c r="D99" s="194"/>
      <c r="E99" s="194"/>
      <c r="F99" s="194"/>
      <c r="G99" s="194"/>
      <c r="H99" s="194"/>
      <c r="I99" s="194"/>
      <c r="J99" s="194">
        <f t="shared" si="3"/>
        <v>0</v>
      </c>
      <c r="K99" s="194">
        <f t="shared" si="4"/>
        <v>0</v>
      </c>
      <c r="L99" s="179"/>
    </row>
    <row r="100" spans="1:12">
      <c r="A100" s="178">
        <v>46003</v>
      </c>
      <c r="B100" s="194"/>
      <c r="C100" s="194"/>
      <c r="D100" s="194"/>
      <c r="E100" s="194"/>
      <c r="F100" s="194"/>
      <c r="G100" s="194"/>
      <c r="H100" s="194"/>
      <c r="I100" s="194"/>
      <c r="J100" s="194">
        <f t="shared" si="3"/>
        <v>0</v>
      </c>
      <c r="K100" s="194">
        <f t="shared" si="4"/>
        <v>0</v>
      </c>
      <c r="L100" s="179"/>
    </row>
    <row r="101" spans="1:12">
      <c r="A101" s="181">
        <v>46004</v>
      </c>
      <c r="B101" s="197"/>
      <c r="C101" s="197"/>
      <c r="D101" s="197"/>
      <c r="E101" s="197"/>
      <c r="F101" s="198"/>
      <c r="G101" s="198"/>
      <c r="H101" s="198"/>
      <c r="I101" s="198"/>
      <c r="J101" s="198">
        <f t="shared" si="3"/>
        <v>0</v>
      </c>
      <c r="K101" s="198">
        <f t="shared" si="4"/>
        <v>0</v>
      </c>
      <c r="L101" s="182"/>
    </row>
    <row r="102" spans="1:12">
      <c r="A102" s="181">
        <v>46005</v>
      </c>
      <c r="B102" s="197"/>
      <c r="C102" s="197"/>
      <c r="D102" s="197"/>
      <c r="E102" s="197"/>
      <c r="F102" s="198"/>
      <c r="G102" s="198"/>
      <c r="H102" s="198"/>
      <c r="I102" s="198"/>
      <c r="J102" s="198">
        <f t="shared" si="3"/>
        <v>0</v>
      </c>
      <c r="K102" s="198">
        <f t="shared" si="4"/>
        <v>0</v>
      </c>
      <c r="L102" s="182"/>
    </row>
    <row r="103" spans="1:12">
      <c r="A103" s="178">
        <v>46006</v>
      </c>
      <c r="B103" s="194"/>
      <c r="C103" s="194"/>
      <c r="D103" s="194"/>
      <c r="E103" s="194"/>
      <c r="F103" s="194"/>
      <c r="G103" s="194"/>
      <c r="H103" s="194"/>
      <c r="I103" s="194"/>
      <c r="J103" s="194">
        <f t="shared" si="3"/>
        <v>0</v>
      </c>
      <c r="K103" s="194">
        <f t="shared" si="4"/>
        <v>0</v>
      </c>
      <c r="L103" s="179"/>
    </row>
    <row r="104" spans="1:12">
      <c r="A104" s="178">
        <v>46007</v>
      </c>
      <c r="B104" s="194"/>
      <c r="C104" s="194"/>
      <c r="D104" s="194"/>
      <c r="E104" s="194"/>
      <c r="F104" s="194"/>
      <c r="G104" s="194"/>
      <c r="H104" s="194"/>
      <c r="I104" s="194"/>
      <c r="J104" s="194">
        <f t="shared" si="3"/>
        <v>0</v>
      </c>
      <c r="K104" s="194">
        <f t="shared" si="4"/>
        <v>0</v>
      </c>
      <c r="L104" s="179"/>
    </row>
    <row r="105" spans="1:12">
      <c r="A105" s="178">
        <v>46008</v>
      </c>
      <c r="B105" s="194"/>
      <c r="C105" s="194"/>
      <c r="D105" s="194"/>
      <c r="E105" s="194"/>
      <c r="F105" s="194"/>
      <c r="G105" s="194"/>
      <c r="H105" s="194"/>
      <c r="I105" s="194"/>
      <c r="J105" s="194">
        <f t="shared" si="3"/>
        <v>0</v>
      </c>
      <c r="K105" s="194">
        <f t="shared" si="4"/>
        <v>0</v>
      </c>
      <c r="L105" s="179"/>
    </row>
    <row r="106" spans="1:12">
      <c r="A106" s="178">
        <v>46009</v>
      </c>
      <c r="B106" s="194"/>
      <c r="C106" s="194"/>
      <c r="D106" s="194"/>
      <c r="E106" s="194"/>
      <c r="F106" s="194"/>
      <c r="G106" s="194"/>
      <c r="H106" s="194"/>
      <c r="I106" s="194"/>
      <c r="J106" s="194">
        <f t="shared" si="3"/>
        <v>0</v>
      </c>
      <c r="K106" s="194">
        <f t="shared" si="4"/>
        <v>0</v>
      </c>
      <c r="L106" s="179"/>
    </row>
    <row r="107" spans="1:12">
      <c r="A107" s="178">
        <v>46010</v>
      </c>
      <c r="B107" s="194"/>
      <c r="C107" s="194"/>
      <c r="D107" s="194"/>
      <c r="E107" s="194"/>
      <c r="F107" s="194"/>
      <c r="G107" s="194"/>
      <c r="H107" s="194"/>
      <c r="I107" s="194"/>
      <c r="J107" s="194">
        <f t="shared" si="3"/>
        <v>0</v>
      </c>
      <c r="K107" s="194">
        <f t="shared" si="4"/>
        <v>0</v>
      </c>
      <c r="L107" s="179"/>
    </row>
    <row r="108" spans="1:12">
      <c r="A108" s="181">
        <v>46011</v>
      </c>
      <c r="B108" s="197"/>
      <c r="C108" s="197"/>
      <c r="D108" s="197"/>
      <c r="E108" s="197"/>
      <c r="F108" s="198"/>
      <c r="G108" s="198"/>
      <c r="H108" s="198"/>
      <c r="I108" s="198"/>
      <c r="J108" s="198">
        <f t="shared" si="3"/>
        <v>0</v>
      </c>
      <c r="K108" s="198">
        <f t="shared" si="4"/>
        <v>0</v>
      </c>
      <c r="L108" s="182"/>
    </row>
    <row r="109" spans="1:12">
      <c r="A109" s="181">
        <v>46012</v>
      </c>
      <c r="B109" s="197"/>
      <c r="C109" s="197"/>
      <c r="D109" s="197"/>
      <c r="E109" s="197"/>
      <c r="F109" s="198"/>
      <c r="G109" s="198"/>
      <c r="H109" s="198"/>
      <c r="I109" s="198"/>
      <c r="J109" s="198">
        <f t="shared" si="3"/>
        <v>0</v>
      </c>
      <c r="K109" s="198">
        <f t="shared" si="4"/>
        <v>0</v>
      </c>
      <c r="L109" s="182"/>
    </row>
    <row r="110" spans="1:12">
      <c r="A110" s="178">
        <v>46013</v>
      </c>
      <c r="B110" s="194"/>
      <c r="C110" s="194"/>
      <c r="D110" s="194"/>
      <c r="E110" s="194"/>
      <c r="F110" s="194"/>
      <c r="G110" s="194"/>
      <c r="H110" s="194"/>
      <c r="I110" s="194"/>
      <c r="J110" s="194">
        <f t="shared" si="3"/>
        <v>0</v>
      </c>
      <c r="K110" s="194">
        <f t="shared" si="4"/>
        <v>0</v>
      </c>
      <c r="L110" s="179"/>
    </row>
    <row r="111" spans="1:12">
      <c r="A111" s="178">
        <v>46014</v>
      </c>
      <c r="B111" s="194"/>
      <c r="C111" s="194"/>
      <c r="D111" s="194"/>
      <c r="E111" s="194"/>
      <c r="F111" s="194"/>
      <c r="G111" s="194"/>
      <c r="H111" s="194"/>
      <c r="I111" s="194"/>
      <c r="J111" s="194">
        <f t="shared" si="3"/>
        <v>0</v>
      </c>
      <c r="K111" s="194">
        <f t="shared" si="4"/>
        <v>0</v>
      </c>
      <c r="L111" s="179"/>
    </row>
    <row r="112" spans="1:12">
      <c r="A112" s="178">
        <v>46015</v>
      </c>
      <c r="B112" s="194"/>
      <c r="C112" s="194"/>
      <c r="D112" s="194"/>
      <c r="E112" s="194"/>
      <c r="F112" s="194"/>
      <c r="G112" s="194"/>
      <c r="H112" s="194"/>
      <c r="I112" s="194"/>
      <c r="J112" s="194">
        <f t="shared" si="3"/>
        <v>0</v>
      </c>
      <c r="K112" s="194">
        <f t="shared" si="4"/>
        <v>0</v>
      </c>
      <c r="L112" s="179"/>
    </row>
    <row r="113" spans="1:12">
      <c r="A113" s="178">
        <v>46016</v>
      </c>
      <c r="B113" s="194"/>
      <c r="C113" s="194"/>
      <c r="D113" s="194"/>
      <c r="E113" s="194"/>
      <c r="F113" s="194"/>
      <c r="G113" s="194"/>
      <c r="H113" s="194"/>
      <c r="I113" s="194"/>
      <c r="J113" s="194">
        <f t="shared" si="3"/>
        <v>0</v>
      </c>
      <c r="K113" s="194">
        <f t="shared" si="4"/>
        <v>0</v>
      </c>
      <c r="L113" s="179"/>
    </row>
    <row r="114" spans="1:12">
      <c r="A114" s="178">
        <v>46017</v>
      </c>
      <c r="B114" s="194"/>
      <c r="C114" s="194"/>
      <c r="D114" s="194"/>
      <c r="E114" s="194"/>
      <c r="F114" s="194"/>
      <c r="G114" s="194"/>
      <c r="H114" s="194"/>
      <c r="I114" s="194"/>
      <c r="J114" s="194">
        <f t="shared" si="3"/>
        <v>0</v>
      </c>
      <c r="K114" s="194">
        <f t="shared" si="4"/>
        <v>0</v>
      </c>
      <c r="L114" s="179"/>
    </row>
    <row r="115" spans="1:12">
      <c r="A115" s="181">
        <v>46018</v>
      </c>
      <c r="B115" s="197"/>
      <c r="C115" s="197"/>
      <c r="D115" s="197"/>
      <c r="E115" s="197"/>
      <c r="F115" s="198"/>
      <c r="G115" s="198"/>
      <c r="H115" s="198"/>
      <c r="I115" s="198"/>
      <c r="J115" s="198">
        <f t="shared" si="3"/>
        <v>0</v>
      </c>
      <c r="K115" s="198">
        <f t="shared" si="4"/>
        <v>0</v>
      </c>
      <c r="L115" s="182"/>
    </row>
    <row r="116" spans="1:12">
      <c r="A116" s="181">
        <v>46019</v>
      </c>
      <c r="B116" s="197"/>
      <c r="C116" s="197"/>
      <c r="D116" s="197"/>
      <c r="E116" s="197"/>
      <c r="F116" s="198"/>
      <c r="G116" s="198"/>
      <c r="H116" s="198"/>
      <c r="I116" s="198"/>
      <c r="J116" s="198">
        <f t="shared" si="3"/>
        <v>0</v>
      </c>
      <c r="K116" s="198">
        <f t="shared" si="4"/>
        <v>0</v>
      </c>
      <c r="L116" s="182"/>
    </row>
    <row r="117" spans="1:12">
      <c r="A117" s="178">
        <v>46020</v>
      </c>
      <c r="B117" s="194"/>
      <c r="C117" s="194"/>
      <c r="D117" s="194"/>
      <c r="E117" s="194"/>
      <c r="F117" s="194"/>
      <c r="G117" s="194"/>
      <c r="H117" s="194"/>
      <c r="I117" s="194"/>
      <c r="J117" s="194">
        <f t="shared" si="3"/>
        <v>0</v>
      </c>
      <c r="K117" s="194">
        <f t="shared" si="4"/>
        <v>0</v>
      </c>
      <c r="L117" s="179"/>
    </row>
    <row r="118" spans="1:12">
      <c r="A118" s="178">
        <v>46021</v>
      </c>
      <c r="B118" s="194"/>
      <c r="C118" s="194"/>
      <c r="D118" s="194"/>
      <c r="E118" s="194"/>
      <c r="F118" s="194"/>
      <c r="G118" s="194"/>
      <c r="H118" s="194"/>
      <c r="I118" s="194"/>
      <c r="J118" s="194">
        <f t="shared" si="3"/>
        <v>0</v>
      </c>
      <c r="K118" s="194">
        <f t="shared" si="4"/>
        <v>0</v>
      </c>
      <c r="L118" s="179"/>
    </row>
    <row r="119" spans="1:12">
      <c r="A119" s="178">
        <v>46022</v>
      </c>
      <c r="B119" s="194"/>
      <c r="C119" s="194"/>
      <c r="D119" s="194"/>
      <c r="E119" s="194"/>
      <c r="F119" s="194"/>
      <c r="G119" s="194"/>
      <c r="H119" s="194"/>
      <c r="I119" s="194"/>
      <c r="J119" s="194">
        <f t="shared" si="3"/>
        <v>0</v>
      </c>
      <c r="K119" s="194">
        <f t="shared" si="4"/>
        <v>0</v>
      </c>
      <c r="L119" s="179"/>
    </row>
    <row r="120" spans="1:12" ht="42.75">
      <c r="A120" s="185" t="s">
        <v>134</v>
      </c>
      <c r="B120" s="202">
        <f>SUM(B5:B119)</f>
        <v>9</v>
      </c>
      <c r="C120" s="202">
        <f t="shared" ref="C120:K120" si="5">SUM(C5:C119)</f>
        <v>7</v>
      </c>
      <c r="D120" s="202">
        <f t="shared" si="5"/>
        <v>2396</v>
      </c>
      <c r="E120" s="202">
        <f t="shared" si="5"/>
        <v>3029</v>
      </c>
      <c r="F120" s="194">
        <f t="shared" si="5"/>
        <v>0</v>
      </c>
      <c r="G120" s="194">
        <f t="shared" si="5"/>
        <v>0</v>
      </c>
      <c r="H120" s="194">
        <f t="shared" si="5"/>
        <v>32</v>
      </c>
      <c r="I120" s="194">
        <f t="shared" si="5"/>
        <v>8</v>
      </c>
      <c r="J120" s="194">
        <f t="shared" si="5"/>
        <v>4</v>
      </c>
      <c r="K120" s="194">
        <f t="shared" si="5"/>
        <v>1</v>
      </c>
      <c r="L120" s="187"/>
    </row>
    <row r="121" spans="1:12">
      <c r="F121"/>
      <c r="G121"/>
      <c r="H121"/>
    </row>
    <row r="122" spans="1:12">
      <c r="F122"/>
      <c r="G122"/>
      <c r="H122"/>
    </row>
    <row r="123" spans="1:12">
      <c r="F123"/>
      <c r="G123"/>
      <c r="H123"/>
    </row>
    <row r="124" spans="1:12">
      <c r="F124"/>
      <c r="G124"/>
      <c r="H124"/>
    </row>
    <row r="125" spans="1:12">
      <c r="F125"/>
      <c r="G125"/>
      <c r="H125"/>
    </row>
    <row r="126" spans="1:12">
      <c r="F126"/>
      <c r="G126"/>
      <c r="H126"/>
    </row>
    <row r="127" spans="1:12">
      <c r="F127"/>
      <c r="G127"/>
      <c r="H127"/>
    </row>
    <row r="128" spans="1:12">
      <c r="F128"/>
      <c r="G128"/>
      <c r="H128"/>
    </row>
    <row r="129" customFormat="1"/>
    <row r="130" customFormat="1"/>
    <row r="131" customFormat="1"/>
    <row r="132" customFormat="1"/>
    <row r="133" customFormat="1"/>
    <row r="134" customFormat="1"/>
    <row r="135" customFormat="1"/>
    <row r="136" customFormat="1"/>
    <row r="137" customFormat="1"/>
    <row r="138" customFormat="1"/>
    <row r="139" customFormat="1"/>
    <row r="140" customFormat="1"/>
    <row r="141" customFormat="1"/>
    <row r="142" customFormat="1"/>
    <row r="143" customFormat="1"/>
    <row r="144" customFormat="1"/>
    <row r="145" customFormat="1"/>
    <row r="146" customFormat="1"/>
    <row r="147" customFormat="1"/>
    <row r="148" customFormat="1"/>
    <row r="149" customFormat="1"/>
    <row r="150" customFormat="1"/>
    <row r="151" customFormat="1"/>
    <row r="152" customFormat="1"/>
    <row r="153" customFormat="1"/>
    <row r="154" customFormat="1"/>
    <row r="155" customFormat="1"/>
    <row r="156" customFormat="1"/>
    <row r="157" customFormat="1"/>
    <row r="158" customFormat="1"/>
    <row r="159" customFormat="1"/>
    <row r="160" customFormat="1"/>
    <row r="161" customFormat="1"/>
    <row r="162" customFormat="1"/>
    <row r="163" customFormat="1"/>
    <row r="164" customFormat="1"/>
    <row r="165" customFormat="1"/>
    <row r="166" customFormat="1"/>
    <row r="167" customFormat="1"/>
  </sheetData>
  <mergeCells count="3">
    <mergeCell ref="A1:L1"/>
    <mergeCell ref="A2:L2"/>
    <mergeCell ref="A3:L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sheetPr>
  <dimension ref="A1:L120"/>
  <sheetViews>
    <sheetView zoomScale="80" zoomScaleNormal="80" workbookViewId="0">
      <pane ySplit="4" topLeftCell="A50" activePane="bottomLeft" state="frozen"/>
      <selection pane="bottomLeft" activeCell="H62" sqref="H62"/>
      <selection activeCell="K7" sqref="K7"/>
    </sheetView>
  </sheetViews>
  <sheetFormatPr defaultColWidth="11.42578125" defaultRowHeight="14.25"/>
  <cols>
    <col min="1" max="1" width="16" style="6" bestFit="1" customWidth="1"/>
    <col min="2" max="2" width="17.85546875" style="2" bestFit="1" customWidth="1"/>
    <col min="3" max="3" width="22" style="2" customWidth="1"/>
    <col min="4" max="4" width="14.140625" style="2" customWidth="1"/>
    <col min="5" max="5" width="19.42578125" style="2" customWidth="1"/>
    <col min="6" max="6" width="21.140625" style="2" customWidth="1"/>
    <col min="7" max="7" width="21.7109375" style="2" bestFit="1" customWidth="1"/>
    <col min="8" max="8" width="18.5703125" style="2" customWidth="1"/>
    <col min="9" max="9" width="12.140625" style="2" bestFit="1" customWidth="1"/>
    <col min="10" max="10" width="15" style="2" customWidth="1"/>
    <col min="11" max="11" width="11.7109375" style="2" bestFit="1" customWidth="1"/>
    <col min="12" max="12" width="44" style="19" customWidth="1"/>
    <col min="13" max="16384" width="11.42578125" style="2"/>
  </cols>
  <sheetData>
    <row r="1" spans="1:12" ht="18">
      <c r="A1" s="254" t="s">
        <v>108</v>
      </c>
      <c r="B1" s="254"/>
      <c r="C1" s="254"/>
      <c r="D1" s="254"/>
      <c r="E1" s="254"/>
      <c r="F1" s="254"/>
      <c r="G1" s="254"/>
      <c r="H1" s="254"/>
      <c r="I1" s="254"/>
      <c r="J1" s="254"/>
      <c r="K1" s="254"/>
      <c r="L1" s="254"/>
    </row>
    <row r="2" spans="1:12" s="15" customFormat="1" ht="18">
      <c r="A2" s="254" t="s">
        <v>109</v>
      </c>
      <c r="B2" s="254"/>
      <c r="C2" s="254"/>
      <c r="D2" s="254"/>
      <c r="E2" s="254"/>
      <c r="F2" s="254"/>
      <c r="G2" s="254"/>
      <c r="H2" s="254"/>
      <c r="I2" s="254"/>
      <c r="J2" s="254"/>
      <c r="K2" s="254"/>
      <c r="L2" s="254"/>
    </row>
    <row r="3" spans="1:12" s="155" customFormat="1" ht="19.5">
      <c r="A3" s="255" t="s">
        <v>135</v>
      </c>
      <c r="B3" s="256"/>
      <c r="C3" s="256"/>
      <c r="D3" s="256"/>
      <c r="E3" s="256"/>
      <c r="F3" s="256"/>
      <c r="G3" s="256"/>
      <c r="H3" s="256"/>
      <c r="I3" s="256"/>
      <c r="J3" s="256"/>
      <c r="K3" s="256"/>
      <c r="L3" s="256"/>
    </row>
    <row r="4" spans="1:12" ht="42.75">
      <c r="A4" s="176" t="s">
        <v>1</v>
      </c>
      <c r="B4" s="177" t="s">
        <v>2</v>
      </c>
      <c r="C4" s="177" t="s">
        <v>3</v>
      </c>
      <c r="D4" s="177" t="s">
        <v>4</v>
      </c>
      <c r="E4" s="177" t="s">
        <v>5</v>
      </c>
      <c r="F4" s="177" t="s">
        <v>6</v>
      </c>
      <c r="G4" s="177" t="s">
        <v>7</v>
      </c>
      <c r="H4" s="177" t="s">
        <v>8</v>
      </c>
      <c r="I4" s="177" t="s">
        <v>9</v>
      </c>
      <c r="J4" s="177" t="s">
        <v>10</v>
      </c>
      <c r="K4" s="177" t="s">
        <v>11</v>
      </c>
      <c r="L4" s="177" t="s">
        <v>12</v>
      </c>
    </row>
    <row r="5" spans="1:12" ht="71.25">
      <c r="A5" s="178">
        <v>45908</v>
      </c>
      <c r="B5" s="34"/>
      <c r="C5" s="34"/>
      <c r="D5" s="17"/>
      <c r="E5" s="17"/>
      <c r="F5" s="34"/>
      <c r="G5" s="34"/>
      <c r="H5" s="17">
        <v>8</v>
      </c>
      <c r="I5" s="17"/>
      <c r="J5" s="17">
        <f>+H5/8</f>
        <v>1</v>
      </c>
      <c r="K5" s="17">
        <f>+I5/8</f>
        <v>0</v>
      </c>
      <c r="L5" s="179" t="s">
        <v>136</v>
      </c>
    </row>
    <row r="6" spans="1:12" ht="28.5">
      <c r="A6" s="178">
        <v>45909</v>
      </c>
      <c r="B6" s="34"/>
      <c r="C6" s="34"/>
      <c r="D6" s="17"/>
      <c r="E6" s="17"/>
      <c r="F6" s="34"/>
      <c r="G6" s="34"/>
      <c r="H6" s="17">
        <v>8</v>
      </c>
      <c r="I6" s="17"/>
      <c r="J6" s="17">
        <f t="shared" ref="J6:J69" si="0">+H6/8</f>
        <v>1</v>
      </c>
      <c r="K6" s="17">
        <f t="shared" ref="K6:K69" si="1">+I6/8</f>
        <v>0</v>
      </c>
      <c r="L6" s="179" t="s">
        <v>137</v>
      </c>
    </row>
    <row r="7" spans="1:12" ht="28.5">
      <c r="A7" s="178">
        <v>45910</v>
      </c>
      <c r="B7" s="34"/>
      <c r="C7" s="34"/>
      <c r="D7" s="17"/>
      <c r="E7" s="17"/>
      <c r="F7" s="34"/>
      <c r="G7" s="34"/>
      <c r="H7" s="17">
        <v>8</v>
      </c>
      <c r="I7" s="17"/>
      <c r="J7" s="17">
        <f t="shared" si="0"/>
        <v>1</v>
      </c>
      <c r="K7" s="17">
        <f t="shared" si="1"/>
        <v>0</v>
      </c>
      <c r="L7" s="179" t="s">
        <v>138</v>
      </c>
    </row>
    <row r="8" spans="1:12" ht="28.5">
      <c r="A8" s="178">
        <v>45911</v>
      </c>
      <c r="B8" s="34"/>
      <c r="C8" s="34"/>
      <c r="D8" s="17"/>
      <c r="E8" s="17"/>
      <c r="F8" s="17"/>
      <c r="G8" s="17"/>
      <c r="H8" s="17">
        <v>8</v>
      </c>
      <c r="I8" s="17"/>
      <c r="J8" s="17">
        <f t="shared" si="0"/>
        <v>1</v>
      </c>
      <c r="K8" s="17">
        <f t="shared" si="1"/>
        <v>0</v>
      </c>
      <c r="L8" s="179" t="s">
        <v>139</v>
      </c>
    </row>
    <row r="9" spans="1:12" ht="57">
      <c r="A9" s="178">
        <v>45912</v>
      </c>
      <c r="B9" s="34"/>
      <c r="C9" s="34"/>
      <c r="D9" s="17"/>
      <c r="E9" s="17"/>
      <c r="F9" s="17"/>
      <c r="G9" s="17"/>
      <c r="H9" s="17">
        <v>8</v>
      </c>
      <c r="I9" s="17"/>
      <c r="J9" s="17">
        <f t="shared" si="0"/>
        <v>1</v>
      </c>
      <c r="K9" s="17">
        <f t="shared" si="1"/>
        <v>0</v>
      </c>
      <c r="L9" s="180" t="s">
        <v>140</v>
      </c>
    </row>
    <row r="10" spans="1:12">
      <c r="A10" s="181">
        <v>45913</v>
      </c>
      <c r="B10" s="35"/>
      <c r="C10" s="35"/>
      <c r="D10" s="26"/>
      <c r="E10" s="26"/>
      <c r="F10" s="26"/>
      <c r="G10" s="26"/>
      <c r="H10" s="26"/>
      <c r="I10" s="26"/>
      <c r="J10" s="26">
        <f t="shared" si="0"/>
        <v>0</v>
      </c>
      <c r="K10" s="26">
        <f t="shared" si="1"/>
        <v>0</v>
      </c>
      <c r="L10" s="182"/>
    </row>
    <row r="11" spans="1:12">
      <c r="A11" s="181">
        <v>45914</v>
      </c>
      <c r="B11" s="35"/>
      <c r="C11" s="35"/>
      <c r="D11" s="26"/>
      <c r="E11" s="26"/>
      <c r="F11" s="26"/>
      <c r="G11" s="26"/>
      <c r="H11" s="26"/>
      <c r="I11" s="26"/>
      <c r="J11" s="26">
        <f t="shared" si="0"/>
        <v>0</v>
      </c>
      <c r="K11" s="26">
        <f t="shared" si="1"/>
        <v>0</v>
      </c>
      <c r="L11" s="182"/>
    </row>
    <row r="12" spans="1:12">
      <c r="A12" s="178">
        <v>45915</v>
      </c>
      <c r="B12" s="34"/>
      <c r="C12" s="34"/>
      <c r="D12" s="17"/>
      <c r="E12" s="17"/>
      <c r="F12" s="17"/>
      <c r="G12" s="17"/>
      <c r="H12" s="17">
        <v>8</v>
      </c>
      <c r="I12" s="17"/>
      <c r="J12" s="17">
        <f t="shared" si="0"/>
        <v>1</v>
      </c>
      <c r="K12" s="17">
        <f t="shared" si="1"/>
        <v>0</v>
      </c>
      <c r="L12" s="179" t="s">
        <v>141</v>
      </c>
    </row>
    <row r="13" spans="1:12">
      <c r="A13" s="178">
        <v>45916</v>
      </c>
      <c r="B13" s="130">
        <v>1</v>
      </c>
      <c r="C13" s="34"/>
      <c r="D13" s="17"/>
      <c r="E13" s="17"/>
      <c r="F13" s="34"/>
      <c r="G13" s="34"/>
      <c r="H13" s="17">
        <v>8</v>
      </c>
      <c r="I13" s="17"/>
      <c r="J13" s="17">
        <f t="shared" si="0"/>
        <v>1</v>
      </c>
      <c r="K13" s="17">
        <f t="shared" si="1"/>
        <v>0</v>
      </c>
      <c r="L13" s="179" t="s">
        <v>142</v>
      </c>
    </row>
    <row r="14" spans="1:12">
      <c r="A14" s="178">
        <v>45917</v>
      </c>
      <c r="B14" s="130">
        <v>1</v>
      </c>
      <c r="C14" s="34"/>
      <c r="D14" s="17"/>
      <c r="E14" s="17"/>
      <c r="F14" s="34"/>
      <c r="G14" s="34"/>
      <c r="H14" s="17">
        <v>8</v>
      </c>
      <c r="I14" s="17"/>
      <c r="J14" s="17">
        <f t="shared" si="0"/>
        <v>1</v>
      </c>
      <c r="K14" s="17">
        <f t="shared" si="1"/>
        <v>0</v>
      </c>
      <c r="L14" s="179" t="s">
        <v>143</v>
      </c>
    </row>
    <row r="15" spans="1:12" ht="28.5">
      <c r="A15" s="178">
        <v>45918</v>
      </c>
      <c r="B15" s="130">
        <v>1</v>
      </c>
      <c r="C15" s="34"/>
      <c r="D15" s="17"/>
      <c r="E15" s="17"/>
      <c r="F15" s="17"/>
      <c r="G15" s="17"/>
      <c r="H15" s="17">
        <v>8</v>
      </c>
      <c r="I15" s="17"/>
      <c r="J15" s="17">
        <f t="shared" si="0"/>
        <v>1</v>
      </c>
      <c r="K15" s="17">
        <f t="shared" si="1"/>
        <v>0</v>
      </c>
      <c r="L15" s="179" t="s">
        <v>144</v>
      </c>
    </row>
    <row r="16" spans="1:12">
      <c r="A16" s="178">
        <v>45919</v>
      </c>
      <c r="B16" s="130"/>
      <c r="C16" s="34"/>
      <c r="D16" s="17"/>
      <c r="E16" s="17"/>
      <c r="F16" s="17"/>
      <c r="G16" s="17"/>
      <c r="H16" s="17">
        <v>8</v>
      </c>
      <c r="I16" s="17"/>
      <c r="J16" s="17">
        <f t="shared" si="0"/>
        <v>1</v>
      </c>
      <c r="K16" s="17">
        <f t="shared" si="1"/>
        <v>0</v>
      </c>
      <c r="L16" s="179" t="s">
        <v>145</v>
      </c>
    </row>
    <row r="17" spans="1:12">
      <c r="A17" s="181">
        <v>45920</v>
      </c>
      <c r="B17" s="175"/>
      <c r="C17" s="35"/>
      <c r="D17" s="26"/>
      <c r="E17" s="26"/>
      <c r="F17" s="26"/>
      <c r="G17" s="26"/>
      <c r="H17" s="26"/>
      <c r="I17" s="26"/>
      <c r="J17" s="26">
        <f t="shared" si="0"/>
        <v>0</v>
      </c>
      <c r="K17" s="26">
        <f t="shared" si="1"/>
        <v>0</v>
      </c>
      <c r="L17" s="182"/>
    </row>
    <row r="18" spans="1:12">
      <c r="A18" s="181">
        <v>45921</v>
      </c>
      <c r="B18" s="175"/>
      <c r="C18" s="35"/>
      <c r="D18" s="26"/>
      <c r="E18" s="26"/>
      <c r="F18" s="26"/>
      <c r="G18" s="26"/>
      <c r="H18" s="26"/>
      <c r="I18" s="26"/>
      <c r="J18" s="26">
        <f t="shared" si="0"/>
        <v>0</v>
      </c>
      <c r="K18" s="26">
        <f t="shared" si="1"/>
        <v>0</v>
      </c>
      <c r="L18" s="182"/>
    </row>
    <row r="19" spans="1:12">
      <c r="A19" s="178">
        <v>45922</v>
      </c>
      <c r="B19" s="130">
        <v>1</v>
      </c>
      <c r="C19" s="34"/>
      <c r="D19" s="17"/>
      <c r="E19" s="17"/>
      <c r="F19" s="17"/>
      <c r="G19" s="17"/>
      <c r="H19" s="17">
        <v>8</v>
      </c>
      <c r="I19" s="17"/>
      <c r="J19" s="17">
        <f t="shared" si="0"/>
        <v>1</v>
      </c>
      <c r="K19" s="17">
        <f t="shared" si="1"/>
        <v>0</v>
      </c>
      <c r="L19" s="179" t="s">
        <v>146</v>
      </c>
    </row>
    <row r="20" spans="1:12" ht="42.75">
      <c r="A20" s="178">
        <v>45923</v>
      </c>
      <c r="B20" s="130">
        <v>1</v>
      </c>
      <c r="C20" s="34"/>
      <c r="D20" s="34"/>
      <c r="E20" s="34"/>
      <c r="F20" s="34"/>
      <c r="G20" s="34"/>
      <c r="H20" s="130">
        <v>8</v>
      </c>
      <c r="I20" s="130"/>
      <c r="J20" s="130">
        <f t="shared" si="0"/>
        <v>1</v>
      </c>
      <c r="K20" s="130">
        <f t="shared" si="1"/>
        <v>0</v>
      </c>
      <c r="L20" s="183" t="s">
        <v>147</v>
      </c>
    </row>
    <row r="21" spans="1:12" ht="57">
      <c r="A21" s="178">
        <v>45924</v>
      </c>
      <c r="B21" s="130"/>
      <c r="C21" s="34"/>
      <c r="D21" s="130">
        <v>54</v>
      </c>
      <c r="E21" s="34"/>
      <c r="F21" s="34"/>
      <c r="G21" s="34"/>
      <c r="H21" s="130">
        <v>8</v>
      </c>
      <c r="I21" s="130"/>
      <c r="J21" s="130">
        <f t="shared" si="0"/>
        <v>1</v>
      </c>
      <c r="K21" s="130">
        <f t="shared" si="1"/>
        <v>0</v>
      </c>
      <c r="L21" s="119" t="s">
        <v>148</v>
      </c>
    </row>
    <row r="22" spans="1:12">
      <c r="A22" s="178">
        <v>45925</v>
      </c>
      <c r="B22" s="34"/>
      <c r="C22" s="34"/>
      <c r="D22" s="17">
        <v>270</v>
      </c>
      <c r="E22" s="17"/>
      <c r="F22" s="34"/>
      <c r="G22" s="34"/>
      <c r="H22" s="17"/>
      <c r="I22" s="17"/>
      <c r="J22" s="17">
        <f t="shared" si="0"/>
        <v>0</v>
      </c>
      <c r="K22" s="17">
        <f t="shared" si="1"/>
        <v>0</v>
      </c>
      <c r="L22" s="179" t="s">
        <v>149</v>
      </c>
    </row>
    <row r="23" spans="1:12" ht="57">
      <c r="A23" s="178">
        <v>45926</v>
      </c>
      <c r="B23" s="34"/>
      <c r="C23" s="34"/>
      <c r="D23" s="130">
        <v>202</v>
      </c>
      <c r="E23" s="34"/>
      <c r="F23" s="34"/>
      <c r="G23" s="34"/>
      <c r="H23" s="17"/>
      <c r="I23" s="17"/>
      <c r="J23" s="17">
        <f t="shared" si="0"/>
        <v>0</v>
      </c>
      <c r="K23" s="17">
        <f t="shared" si="1"/>
        <v>0</v>
      </c>
      <c r="L23" s="119" t="s">
        <v>148</v>
      </c>
    </row>
    <row r="24" spans="1:12">
      <c r="A24" s="181">
        <v>45927</v>
      </c>
      <c r="B24" s="35"/>
      <c r="C24" s="35"/>
      <c r="D24" s="175"/>
      <c r="E24" s="35"/>
      <c r="F24" s="35"/>
      <c r="G24" s="35"/>
      <c r="H24" s="26"/>
      <c r="I24" s="26"/>
      <c r="J24" s="26">
        <f t="shared" si="0"/>
        <v>0</v>
      </c>
      <c r="K24" s="26">
        <f t="shared" si="1"/>
        <v>0</v>
      </c>
      <c r="L24" s="182"/>
    </row>
    <row r="25" spans="1:12">
      <c r="A25" s="181">
        <v>45928</v>
      </c>
      <c r="B25" s="35"/>
      <c r="C25" s="35"/>
      <c r="D25" s="175"/>
      <c r="E25" s="35"/>
      <c r="F25" s="35"/>
      <c r="G25" s="35"/>
      <c r="H25" s="26"/>
      <c r="I25" s="26"/>
      <c r="J25" s="26">
        <f t="shared" si="0"/>
        <v>0</v>
      </c>
      <c r="K25" s="26">
        <f t="shared" si="1"/>
        <v>0</v>
      </c>
      <c r="L25" s="182"/>
    </row>
    <row r="26" spans="1:12">
      <c r="A26" s="178">
        <v>45929</v>
      </c>
      <c r="B26" s="34"/>
      <c r="C26" s="34"/>
      <c r="D26" s="130"/>
      <c r="E26" s="34"/>
      <c r="F26" s="34"/>
      <c r="G26" s="34"/>
      <c r="H26" s="17"/>
      <c r="I26" s="17">
        <v>8</v>
      </c>
      <c r="J26" s="17">
        <f t="shared" si="0"/>
        <v>0</v>
      </c>
      <c r="K26" s="17">
        <f t="shared" si="1"/>
        <v>1</v>
      </c>
      <c r="L26" s="179"/>
    </row>
    <row r="27" spans="1:12">
      <c r="A27" s="178">
        <v>45930</v>
      </c>
      <c r="B27" s="34"/>
      <c r="C27" s="34"/>
      <c r="D27" s="130">
        <v>280</v>
      </c>
      <c r="E27" s="34"/>
      <c r="F27" s="34"/>
      <c r="G27" s="34"/>
      <c r="H27" s="17"/>
      <c r="I27" s="17"/>
      <c r="J27" s="17">
        <f t="shared" si="0"/>
        <v>0</v>
      </c>
      <c r="K27" s="17">
        <f t="shared" si="1"/>
        <v>0</v>
      </c>
      <c r="L27" s="179" t="s">
        <v>149</v>
      </c>
    </row>
    <row r="28" spans="1:12" ht="57">
      <c r="A28" s="178">
        <v>45931</v>
      </c>
      <c r="B28" s="34"/>
      <c r="C28" s="34"/>
      <c r="D28" s="130">
        <v>100</v>
      </c>
      <c r="E28" s="34"/>
      <c r="F28" s="34"/>
      <c r="G28" s="34"/>
      <c r="H28" s="17"/>
      <c r="I28" s="17"/>
      <c r="J28" s="17">
        <f t="shared" si="0"/>
        <v>0</v>
      </c>
      <c r="K28" s="17">
        <f t="shared" si="1"/>
        <v>0</v>
      </c>
      <c r="L28" s="179" t="s">
        <v>150</v>
      </c>
    </row>
    <row r="29" spans="1:12" ht="57">
      <c r="A29" s="178">
        <v>45932</v>
      </c>
      <c r="B29" s="34"/>
      <c r="C29" s="34"/>
      <c r="D29" s="130">
        <v>200</v>
      </c>
      <c r="E29" s="34"/>
      <c r="F29" s="34"/>
      <c r="G29" s="34"/>
      <c r="H29" s="17"/>
      <c r="I29" s="17"/>
      <c r="J29" s="17">
        <f t="shared" si="0"/>
        <v>0</v>
      </c>
      <c r="K29" s="17">
        <f t="shared" si="1"/>
        <v>0</v>
      </c>
      <c r="L29" s="179" t="s">
        <v>150</v>
      </c>
    </row>
    <row r="30" spans="1:12">
      <c r="A30" s="178">
        <v>45933</v>
      </c>
      <c r="B30" s="34"/>
      <c r="C30" s="34"/>
      <c r="D30" s="130">
        <v>300</v>
      </c>
      <c r="E30" s="34"/>
      <c r="F30" s="34"/>
      <c r="G30" s="34"/>
      <c r="H30" s="17"/>
      <c r="I30" s="17"/>
      <c r="J30" s="17">
        <f t="shared" si="0"/>
        <v>0</v>
      </c>
      <c r="K30" s="17">
        <f t="shared" si="1"/>
        <v>0</v>
      </c>
      <c r="L30" s="179" t="s">
        <v>149</v>
      </c>
    </row>
    <row r="31" spans="1:12">
      <c r="A31" s="181">
        <v>45934</v>
      </c>
      <c r="B31" s="35"/>
      <c r="C31" s="35"/>
      <c r="D31" s="175"/>
      <c r="E31" s="35"/>
      <c r="F31" s="35"/>
      <c r="G31" s="35"/>
      <c r="H31" s="26"/>
      <c r="I31" s="26"/>
      <c r="J31" s="26">
        <f t="shared" si="0"/>
        <v>0</v>
      </c>
      <c r="K31" s="26">
        <f t="shared" si="1"/>
        <v>0</v>
      </c>
      <c r="L31" s="182"/>
    </row>
    <row r="32" spans="1:12">
      <c r="A32" s="181">
        <v>45935</v>
      </c>
      <c r="B32" s="35"/>
      <c r="C32" s="35"/>
      <c r="D32" s="175"/>
      <c r="E32" s="35"/>
      <c r="F32" s="35"/>
      <c r="G32" s="35"/>
      <c r="H32" s="26"/>
      <c r="I32" s="26"/>
      <c r="J32" s="26">
        <f t="shared" si="0"/>
        <v>0</v>
      </c>
      <c r="K32" s="26">
        <f t="shared" si="1"/>
        <v>0</v>
      </c>
      <c r="L32" s="182"/>
    </row>
    <row r="33" spans="1:12">
      <c r="A33" s="178">
        <v>45936</v>
      </c>
      <c r="B33" s="34"/>
      <c r="C33" s="34"/>
      <c r="D33" s="130"/>
      <c r="E33" s="34"/>
      <c r="F33" s="34"/>
      <c r="G33" s="34"/>
      <c r="H33" s="17">
        <v>8</v>
      </c>
      <c r="I33" s="17"/>
      <c r="J33" s="17">
        <f t="shared" si="0"/>
        <v>1</v>
      </c>
      <c r="K33" s="17">
        <f t="shared" si="1"/>
        <v>0</v>
      </c>
      <c r="L33" s="179" t="s">
        <v>151</v>
      </c>
    </row>
    <row r="34" spans="1:12" ht="42.75">
      <c r="A34" s="178">
        <v>45937</v>
      </c>
      <c r="B34" s="34"/>
      <c r="C34" s="34"/>
      <c r="D34" s="130"/>
      <c r="E34" s="34"/>
      <c r="F34" s="34"/>
      <c r="G34" s="34"/>
      <c r="H34" s="17">
        <v>8</v>
      </c>
      <c r="I34" s="17"/>
      <c r="J34" s="17">
        <f t="shared" si="0"/>
        <v>1</v>
      </c>
      <c r="K34" s="17">
        <f t="shared" si="1"/>
        <v>0</v>
      </c>
      <c r="L34" s="179" t="s">
        <v>152</v>
      </c>
    </row>
    <row r="35" spans="1:12">
      <c r="A35" s="178">
        <v>45938</v>
      </c>
      <c r="B35" s="34"/>
      <c r="C35" s="34"/>
      <c r="D35" s="130">
        <v>303</v>
      </c>
      <c r="E35" s="34"/>
      <c r="F35" s="34"/>
      <c r="G35" s="34"/>
      <c r="H35" s="17"/>
      <c r="I35" s="17"/>
      <c r="J35" s="17">
        <f t="shared" si="0"/>
        <v>0</v>
      </c>
      <c r="K35" s="17">
        <f t="shared" si="1"/>
        <v>0</v>
      </c>
      <c r="L35" s="179" t="s">
        <v>149</v>
      </c>
    </row>
    <row r="36" spans="1:12" ht="42.75">
      <c r="A36" s="178">
        <v>45939</v>
      </c>
      <c r="B36" s="34"/>
      <c r="C36" s="34"/>
      <c r="D36" s="130">
        <v>208</v>
      </c>
      <c r="E36" s="34"/>
      <c r="F36" s="34"/>
      <c r="G36" s="34"/>
      <c r="H36" s="17">
        <v>4</v>
      </c>
      <c r="I36" s="17"/>
      <c r="J36" s="17">
        <f t="shared" si="0"/>
        <v>0.5</v>
      </c>
      <c r="K36" s="17">
        <f t="shared" si="1"/>
        <v>0</v>
      </c>
      <c r="L36" s="179" t="s">
        <v>152</v>
      </c>
    </row>
    <row r="37" spans="1:12" ht="42.75">
      <c r="A37" s="178">
        <v>45940</v>
      </c>
      <c r="B37" s="34"/>
      <c r="C37" s="34"/>
      <c r="D37" s="130">
        <v>111</v>
      </c>
      <c r="E37" s="34"/>
      <c r="F37" s="34"/>
      <c r="G37" s="34"/>
      <c r="H37" s="17">
        <v>6</v>
      </c>
      <c r="I37" s="17"/>
      <c r="J37" s="17">
        <f t="shared" si="0"/>
        <v>0.75</v>
      </c>
      <c r="K37" s="17">
        <f t="shared" si="1"/>
        <v>0</v>
      </c>
      <c r="L37" s="179" t="s">
        <v>152</v>
      </c>
    </row>
    <row r="38" spans="1:12">
      <c r="A38" s="181">
        <v>45941</v>
      </c>
      <c r="B38" s="35"/>
      <c r="C38" s="35"/>
      <c r="D38" s="175"/>
      <c r="E38" s="35"/>
      <c r="F38" s="35"/>
      <c r="G38" s="35"/>
      <c r="H38" s="26"/>
      <c r="I38" s="26"/>
      <c r="J38" s="26">
        <f t="shared" si="0"/>
        <v>0</v>
      </c>
      <c r="K38" s="26">
        <f t="shared" si="1"/>
        <v>0</v>
      </c>
      <c r="L38" s="182"/>
    </row>
    <row r="39" spans="1:12">
      <c r="A39" s="181">
        <v>45942</v>
      </c>
      <c r="B39" s="35"/>
      <c r="C39" s="35"/>
      <c r="D39" s="175"/>
      <c r="E39" s="35"/>
      <c r="F39" s="35"/>
      <c r="G39" s="35"/>
      <c r="H39" s="26"/>
      <c r="I39" s="26"/>
      <c r="J39" s="26">
        <f t="shared" si="0"/>
        <v>0</v>
      </c>
      <c r="K39" s="26">
        <f t="shared" si="1"/>
        <v>0</v>
      </c>
      <c r="L39" s="182"/>
    </row>
    <row r="40" spans="1:12" ht="42.75">
      <c r="A40" s="178">
        <v>45943</v>
      </c>
      <c r="B40" s="34"/>
      <c r="C40" s="34"/>
      <c r="D40" s="130"/>
      <c r="E40" s="34"/>
      <c r="F40" s="34"/>
      <c r="G40" s="34"/>
      <c r="H40" s="17">
        <v>8</v>
      </c>
      <c r="I40" s="17"/>
      <c r="J40" s="17">
        <f t="shared" si="0"/>
        <v>1</v>
      </c>
      <c r="K40" s="17">
        <f t="shared" si="1"/>
        <v>0</v>
      </c>
      <c r="L40" s="179" t="s">
        <v>152</v>
      </c>
    </row>
    <row r="41" spans="1:12" ht="71.25">
      <c r="A41" s="178">
        <v>45944</v>
      </c>
      <c r="B41" s="34"/>
      <c r="C41" s="34"/>
      <c r="D41" s="130"/>
      <c r="E41" s="34"/>
      <c r="F41" s="34"/>
      <c r="G41" s="34"/>
      <c r="H41" s="17">
        <v>8</v>
      </c>
      <c r="I41" s="17"/>
      <c r="J41" s="17">
        <f t="shared" si="0"/>
        <v>1</v>
      </c>
      <c r="K41" s="17">
        <f t="shared" si="1"/>
        <v>0</v>
      </c>
      <c r="L41" s="179" t="s">
        <v>153</v>
      </c>
    </row>
    <row r="42" spans="1:12" ht="42.75">
      <c r="A42" s="178">
        <v>45945</v>
      </c>
      <c r="B42" s="34"/>
      <c r="C42" s="34"/>
      <c r="D42" s="130"/>
      <c r="E42" s="34"/>
      <c r="F42" s="34"/>
      <c r="G42" s="34"/>
      <c r="H42" s="17">
        <v>8</v>
      </c>
      <c r="I42" s="17"/>
      <c r="J42" s="17">
        <f t="shared" si="0"/>
        <v>1</v>
      </c>
      <c r="K42" s="17">
        <f t="shared" si="1"/>
        <v>0</v>
      </c>
      <c r="L42" s="179" t="s">
        <v>154</v>
      </c>
    </row>
    <row r="43" spans="1:12" ht="42.75">
      <c r="A43" s="178">
        <v>45946</v>
      </c>
      <c r="B43" s="34"/>
      <c r="C43" s="34"/>
      <c r="D43" s="130"/>
      <c r="E43" s="34"/>
      <c r="F43" s="34"/>
      <c r="G43" s="34"/>
      <c r="H43" s="17">
        <v>8</v>
      </c>
      <c r="I43" s="17"/>
      <c r="J43" s="17">
        <f t="shared" si="0"/>
        <v>1</v>
      </c>
      <c r="K43" s="17">
        <f t="shared" si="1"/>
        <v>0</v>
      </c>
      <c r="L43" s="179" t="s">
        <v>154</v>
      </c>
    </row>
    <row r="44" spans="1:12" ht="42.75">
      <c r="A44" s="178">
        <v>45947</v>
      </c>
      <c r="B44" s="34"/>
      <c r="C44" s="34"/>
      <c r="D44" s="130"/>
      <c r="E44" s="34"/>
      <c r="F44" s="34"/>
      <c r="G44" s="34"/>
      <c r="H44" s="17">
        <v>8</v>
      </c>
      <c r="I44" s="17"/>
      <c r="J44" s="17">
        <f t="shared" si="0"/>
        <v>1</v>
      </c>
      <c r="K44" s="17">
        <f t="shared" si="1"/>
        <v>0</v>
      </c>
      <c r="L44" s="179" t="s">
        <v>154</v>
      </c>
    </row>
    <row r="45" spans="1:12">
      <c r="A45" s="181">
        <v>45948</v>
      </c>
      <c r="B45" s="35"/>
      <c r="C45" s="35"/>
      <c r="D45" s="175"/>
      <c r="E45" s="35"/>
      <c r="F45" s="35"/>
      <c r="G45" s="35"/>
      <c r="H45" s="26"/>
      <c r="I45" s="26"/>
      <c r="J45" s="26">
        <f t="shared" si="0"/>
        <v>0</v>
      </c>
      <c r="K45" s="26">
        <f t="shared" si="1"/>
        <v>0</v>
      </c>
      <c r="L45" s="182"/>
    </row>
    <row r="46" spans="1:12">
      <c r="A46" s="181">
        <v>45949</v>
      </c>
      <c r="B46" s="35"/>
      <c r="C46" s="35"/>
      <c r="D46" s="26"/>
      <c r="E46" s="35"/>
      <c r="F46" s="175"/>
      <c r="G46" s="35"/>
      <c r="H46" s="26"/>
      <c r="I46" s="26"/>
      <c r="J46" s="26">
        <f t="shared" si="0"/>
        <v>0</v>
      </c>
      <c r="K46" s="26">
        <f t="shared" si="1"/>
        <v>0</v>
      </c>
      <c r="L46" s="182"/>
    </row>
    <row r="47" spans="1:12" ht="42.75">
      <c r="A47" s="178">
        <v>45950</v>
      </c>
      <c r="B47" s="34"/>
      <c r="C47" s="34"/>
      <c r="D47" s="130"/>
      <c r="E47" s="34"/>
      <c r="F47" s="130"/>
      <c r="G47" s="34"/>
      <c r="H47" s="17">
        <v>8</v>
      </c>
      <c r="I47" s="17"/>
      <c r="J47" s="17">
        <f t="shared" si="0"/>
        <v>1</v>
      </c>
      <c r="K47" s="17">
        <f t="shared" si="1"/>
        <v>0</v>
      </c>
      <c r="L47" s="179" t="s">
        <v>154</v>
      </c>
    </row>
    <row r="48" spans="1:12">
      <c r="A48" s="178">
        <v>45951</v>
      </c>
      <c r="B48" s="34"/>
      <c r="C48" s="34"/>
      <c r="D48" s="130"/>
      <c r="E48" s="34"/>
      <c r="F48" s="130">
        <v>355</v>
      </c>
      <c r="G48" s="34"/>
      <c r="H48" s="17">
        <v>0</v>
      </c>
      <c r="I48" s="17"/>
      <c r="J48" s="17">
        <f t="shared" si="0"/>
        <v>0</v>
      </c>
      <c r="K48" s="17">
        <f t="shared" si="1"/>
        <v>0</v>
      </c>
      <c r="L48" s="179" t="s">
        <v>6</v>
      </c>
    </row>
    <row r="49" spans="1:12" ht="71.25">
      <c r="A49" s="178">
        <v>45952</v>
      </c>
      <c r="B49" s="34"/>
      <c r="C49" s="34"/>
      <c r="D49" s="130"/>
      <c r="E49" s="34"/>
      <c r="F49" s="130"/>
      <c r="G49" s="34"/>
      <c r="H49" s="17">
        <v>8</v>
      </c>
      <c r="I49" s="17"/>
      <c r="J49" s="17">
        <f t="shared" si="0"/>
        <v>1</v>
      </c>
      <c r="K49" s="17">
        <f t="shared" si="1"/>
        <v>0</v>
      </c>
      <c r="L49" s="72" t="s">
        <v>155</v>
      </c>
    </row>
    <row r="50" spans="1:12" ht="85.5">
      <c r="A50" s="178">
        <v>45953</v>
      </c>
      <c r="B50" s="34"/>
      <c r="C50" s="34"/>
      <c r="D50" s="130"/>
      <c r="E50" s="34"/>
      <c r="F50" s="130">
        <v>216</v>
      </c>
      <c r="G50" s="34"/>
      <c r="H50" s="17">
        <v>0</v>
      </c>
      <c r="I50" s="17"/>
      <c r="J50" s="17">
        <f t="shared" si="0"/>
        <v>0</v>
      </c>
      <c r="K50" s="17">
        <f t="shared" si="1"/>
        <v>0</v>
      </c>
      <c r="L50" s="72" t="s">
        <v>156</v>
      </c>
    </row>
    <row r="51" spans="1:12" ht="28.5">
      <c r="A51" s="178">
        <v>45954</v>
      </c>
      <c r="B51" s="17"/>
      <c r="C51" s="17"/>
      <c r="D51" s="130"/>
      <c r="E51" s="34"/>
      <c r="F51" s="130"/>
      <c r="G51" s="34"/>
      <c r="H51" s="17">
        <v>8</v>
      </c>
      <c r="I51" s="17"/>
      <c r="J51" s="17">
        <f t="shared" si="0"/>
        <v>1</v>
      </c>
      <c r="K51" s="17">
        <f t="shared" si="1"/>
        <v>0</v>
      </c>
      <c r="L51" s="119" t="s">
        <v>157</v>
      </c>
    </row>
    <row r="52" spans="1:12">
      <c r="A52" s="181">
        <v>45955</v>
      </c>
      <c r="B52" s="35"/>
      <c r="C52" s="35"/>
      <c r="D52" s="175"/>
      <c r="E52" s="35"/>
      <c r="F52" s="35"/>
      <c r="G52" s="35"/>
      <c r="H52" s="26"/>
      <c r="I52" s="26"/>
      <c r="J52" s="26">
        <f t="shared" si="0"/>
        <v>0</v>
      </c>
      <c r="K52" s="26">
        <f t="shared" si="1"/>
        <v>0</v>
      </c>
      <c r="L52" s="184"/>
    </row>
    <row r="53" spans="1:12">
      <c r="A53" s="181">
        <v>45956</v>
      </c>
      <c r="B53" s="26"/>
      <c r="C53" s="26"/>
      <c r="D53" s="35"/>
      <c r="E53" s="35"/>
      <c r="F53" s="35"/>
      <c r="G53" s="35"/>
      <c r="H53" s="26"/>
      <c r="I53" s="26"/>
      <c r="J53" s="26">
        <f t="shared" si="0"/>
        <v>0</v>
      </c>
      <c r="K53" s="26">
        <f t="shared" si="1"/>
        <v>0</v>
      </c>
      <c r="L53" s="184"/>
    </row>
    <row r="54" spans="1:12">
      <c r="A54" s="178">
        <v>45957</v>
      </c>
      <c r="B54" s="17"/>
      <c r="C54" s="17"/>
      <c r="D54" s="34"/>
      <c r="E54" s="34"/>
      <c r="F54" s="34"/>
      <c r="G54" s="34"/>
      <c r="H54" s="17">
        <v>0</v>
      </c>
      <c r="I54" s="17">
        <v>8</v>
      </c>
      <c r="J54" s="17">
        <f t="shared" si="0"/>
        <v>0</v>
      </c>
      <c r="K54" s="17">
        <f t="shared" si="1"/>
        <v>1</v>
      </c>
      <c r="L54" s="119"/>
    </row>
    <row r="55" spans="1:12">
      <c r="A55" s="178">
        <v>45958</v>
      </c>
      <c r="B55" s="17"/>
      <c r="C55" s="17"/>
      <c r="D55" s="17"/>
      <c r="E55" s="17"/>
      <c r="F55" s="17"/>
      <c r="G55" s="17"/>
      <c r="H55" s="17"/>
      <c r="I55" s="17"/>
      <c r="J55" s="17">
        <f t="shared" si="0"/>
        <v>0</v>
      </c>
      <c r="K55" s="17">
        <f t="shared" si="1"/>
        <v>0</v>
      </c>
      <c r="L55" s="179"/>
    </row>
    <row r="56" spans="1:12">
      <c r="A56" s="178">
        <v>45959</v>
      </c>
      <c r="B56" s="17"/>
      <c r="C56" s="17"/>
      <c r="D56" s="17"/>
      <c r="E56" s="17"/>
      <c r="F56" s="17"/>
      <c r="G56" s="17"/>
      <c r="H56" s="17"/>
      <c r="I56" s="17"/>
      <c r="J56" s="17">
        <f t="shared" si="0"/>
        <v>0</v>
      </c>
      <c r="K56" s="17">
        <f t="shared" si="1"/>
        <v>0</v>
      </c>
      <c r="L56" s="179"/>
    </row>
    <row r="57" spans="1:12">
      <c r="A57" s="178">
        <v>45960</v>
      </c>
      <c r="B57" s="17"/>
      <c r="C57" s="17"/>
      <c r="D57" s="17"/>
      <c r="E57" s="17"/>
      <c r="F57" s="17"/>
      <c r="G57" s="17"/>
      <c r="H57" s="17"/>
      <c r="I57" s="17"/>
      <c r="J57" s="17">
        <f t="shared" si="0"/>
        <v>0</v>
      </c>
      <c r="K57" s="17">
        <f t="shared" si="1"/>
        <v>0</v>
      </c>
      <c r="L57" s="179"/>
    </row>
    <row r="58" spans="1:12">
      <c r="A58" s="178">
        <v>45961</v>
      </c>
      <c r="B58" s="17"/>
      <c r="C58" s="17"/>
      <c r="D58" s="17"/>
      <c r="E58" s="17"/>
      <c r="F58" s="17"/>
      <c r="G58" s="17"/>
      <c r="H58" s="17"/>
      <c r="I58" s="17"/>
      <c r="J58" s="17">
        <f t="shared" si="0"/>
        <v>0</v>
      </c>
      <c r="K58" s="17">
        <f t="shared" si="1"/>
        <v>0</v>
      </c>
      <c r="L58" s="179"/>
    </row>
    <row r="59" spans="1:12">
      <c r="A59" s="181">
        <v>45962</v>
      </c>
      <c r="B59" s="26"/>
      <c r="C59" s="26"/>
      <c r="D59" s="26"/>
      <c r="E59" s="26"/>
      <c r="F59" s="26"/>
      <c r="G59" s="26"/>
      <c r="H59" s="26"/>
      <c r="I59" s="26"/>
      <c r="J59" s="26">
        <f t="shared" si="0"/>
        <v>0</v>
      </c>
      <c r="K59" s="26">
        <f t="shared" si="1"/>
        <v>0</v>
      </c>
      <c r="L59" s="182"/>
    </row>
    <row r="60" spans="1:12">
      <c r="A60" s="181">
        <v>45963</v>
      </c>
      <c r="B60" s="26"/>
      <c r="C60" s="26"/>
      <c r="D60" s="26"/>
      <c r="E60" s="26"/>
      <c r="F60" s="26"/>
      <c r="G60" s="26"/>
      <c r="H60" s="26"/>
      <c r="I60" s="26"/>
      <c r="J60" s="26">
        <f t="shared" si="0"/>
        <v>0</v>
      </c>
      <c r="K60" s="26">
        <f t="shared" si="1"/>
        <v>0</v>
      </c>
      <c r="L60" s="182"/>
    </row>
    <row r="61" spans="1:12">
      <c r="A61" s="178">
        <v>45964</v>
      </c>
      <c r="B61" s="17"/>
      <c r="C61" s="17"/>
      <c r="D61" s="17"/>
      <c r="E61" s="17"/>
      <c r="F61" s="17"/>
      <c r="G61" s="17"/>
      <c r="H61" s="17"/>
      <c r="I61" s="17"/>
      <c r="J61" s="17">
        <f t="shared" si="0"/>
        <v>0</v>
      </c>
      <c r="K61" s="17">
        <f t="shared" si="1"/>
        <v>0</v>
      </c>
      <c r="L61" s="179"/>
    </row>
    <row r="62" spans="1:12">
      <c r="A62" s="178">
        <v>45965</v>
      </c>
      <c r="B62" s="17"/>
      <c r="C62" s="17"/>
      <c r="D62" s="17"/>
      <c r="E62" s="17"/>
      <c r="F62" s="17"/>
      <c r="G62" s="17"/>
      <c r="H62" s="17"/>
      <c r="I62" s="17"/>
      <c r="J62" s="17">
        <f t="shared" si="0"/>
        <v>0</v>
      </c>
      <c r="K62" s="17">
        <f t="shared" si="1"/>
        <v>0</v>
      </c>
      <c r="L62" s="179"/>
    </row>
    <row r="63" spans="1:12">
      <c r="A63" s="178">
        <v>45966</v>
      </c>
      <c r="B63" s="17"/>
      <c r="C63" s="17"/>
      <c r="D63" s="17"/>
      <c r="E63" s="17"/>
      <c r="F63" s="17"/>
      <c r="G63" s="17"/>
      <c r="H63" s="17"/>
      <c r="I63" s="17"/>
      <c r="J63" s="17">
        <f t="shared" si="0"/>
        <v>0</v>
      </c>
      <c r="K63" s="17">
        <f t="shared" si="1"/>
        <v>0</v>
      </c>
      <c r="L63" s="179"/>
    </row>
    <row r="64" spans="1:12">
      <c r="A64" s="178">
        <v>45967</v>
      </c>
      <c r="B64" s="17"/>
      <c r="C64" s="17"/>
      <c r="D64" s="17"/>
      <c r="E64" s="17"/>
      <c r="F64" s="17"/>
      <c r="G64" s="17"/>
      <c r="H64" s="17"/>
      <c r="I64" s="17"/>
      <c r="J64" s="17">
        <f t="shared" si="0"/>
        <v>0</v>
      </c>
      <c r="K64" s="17">
        <f t="shared" si="1"/>
        <v>0</v>
      </c>
      <c r="L64" s="179"/>
    </row>
    <row r="65" spans="1:12">
      <c r="A65" s="178">
        <v>45968</v>
      </c>
      <c r="B65" s="17"/>
      <c r="C65" s="17"/>
      <c r="D65" s="17"/>
      <c r="E65" s="17"/>
      <c r="F65" s="17"/>
      <c r="G65" s="17"/>
      <c r="H65" s="17"/>
      <c r="I65" s="17"/>
      <c r="J65" s="17">
        <f t="shared" si="0"/>
        <v>0</v>
      </c>
      <c r="K65" s="17">
        <f t="shared" si="1"/>
        <v>0</v>
      </c>
      <c r="L65" s="179"/>
    </row>
    <row r="66" spans="1:12">
      <c r="A66" s="181">
        <v>45969</v>
      </c>
      <c r="B66" s="26"/>
      <c r="C66" s="26"/>
      <c r="D66" s="26"/>
      <c r="E66" s="26"/>
      <c r="F66" s="26"/>
      <c r="G66" s="26"/>
      <c r="H66" s="26"/>
      <c r="I66" s="26"/>
      <c r="J66" s="26">
        <f t="shared" si="0"/>
        <v>0</v>
      </c>
      <c r="K66" s="26">
        <f t="shared" si="1"/>
        <v>0</v>
      </c>
      <c r="L66" s="182"/>
    </row>
    <row r="67" spans="1:12">
      <c r="A67" s="181">
        <v>45970</v>
      </c>
      <c r="B67" s="26"/>
      <c r="C67" s="26"/>
      <c r="D67" s="26"/>
      <c r="E67" s="26"/>
      <c r="F67" s="26"/>
      <c r="G67" s="26"/>
      <c r="H67" s="26"/>
      <c r="I67" s="26"/>
      <c r="J67" s="26">
        <f t="shared" si="0"/>
        <v>0</v>
      </c>
      <c r="K67" s="26">
        <f t="shared" si="1"/>
        <v>0</v>
      </c>
      <c r="L67" s="182"/>
    </row>
    <row r="68" spans="1:12">
      <c r="A68" s="178">
        <v>45971</v>
      </c>
      <c r="B68" s="17"/>
      <c r="C68" s="17"/>
      <c r="D68" s="17"/>
      <c r="E68" s="17"/>
      <c r="F68" s="17"/>
      <c r="G68" s="17"/>
      <c r="H68" s="17"/>
      <c r="I68" s="17"/>
      <c r="J68" s="17">
        <f t="shared" si="0"/>
        <v>0</v>
      </c>
      <c r="K68" s="17">
        <f t="shared" si="1"/>
        <v>0</v>
      </c>
      <c r="L68" s="179"/>
    </row>
    <row r="69" spans="1:12">
      <c r="A69" s="178">
        <v>45972</v>
      </c>
      <c r="B69" s="17"/>
      <c r="C69" s="17"/>
      <c r="D69" s="17"/>
      <c r="E69" s="17"/>
      <c r="F69" s="17"/>
      <c r="G69" s="17"/>
      <c r="H69" s="17"/>
      <c r="I69" s="17"/>
      <c r="J69" s="17">
        <f t="shared" si="0"/>
        <v>0</v>
      </c>
      <c r="K69" s="17">
        <f t="shared" si="1"/>
        <v>0</v>
      </c>
      <c r="L69" s="179"/>
    </row>
    <row r="70" spans="1:12">
      <c r="A70" s="178">
        <v>45973</v>
      </c>
      <c r="B70" s="17"/>
      <c r="C70" s="17"/>
      <c r="D70" s="17"/>
      <c r="E70" s="17"/>
      <c r="F70" s="17"/>
      <c r="G70" s="17"/>
      <c r="H70" s="17"/>
      <c r="I70" s="17"/>
      <c r="J70" s="17">
        <f t="shared" ref="J70:J119" si="2">+H70/8</f>
        <v>0</v>
      </c>
      <c r="K70" s="17">
        <f t="shared" ref="K70:K119" si="3">+I70/8</f>
        <v>0</v>
      </c>
      <c r="L70" s="179"/>
    </row>
    <row r="71" spans="1:12">
      <c r="A71" s="178">
        <v>45974</v>
      </c>
      <c r="B71" s="17"/>
      <c r="C71" s="17"/>
      <c r="D71" s="17"/>
      <c r="E71" s="17"/>
      <c r="F71" s="17"/>
      <c r="G71" s="17"/>
      <c r="H71" s="17"/>
      <c r="I71" s="17"/>
      <c r="J71" s="17">
        <f t="shared" si="2"/>
        <v>0</v>
      </c>
      <c r="K71" s="17">
        <f t="shared" si="3"/>
        <v>0</v>
      </c>
      <c r="L71" s="179"/>
    </row>
    <row r="72" spans="1:12">
      <c r="A72" s="178">
        <v>45975</v>
      </c>
      <c r="B72" s="17"/>
      <c r="C72" s="17"/>
      <c r="D72" s="17"/>
      <c r="E72" s="17"/>
      <c r="F72" s="17"/>
      <c r="G72" s="17"/>
      <c r="H72" s="17"/>
      <c r="I72" s="17"/>
      <c r="J72" s="17">
        <f t="shared" si="2"/>
        <v>0</v>
      </c>
      <c r="K72" s="17">
        <f t="shared" si="3"/>
        <v>0</v>
      </c>
      <c r="L72" s="179"/>
    </row>
    <row r="73" spans="1:12">
      <c r="A73" s="181">
        <v>45976</v>
      </c>
      <c r="B73" s="26"/>
      <c r="C73" s="26"/>
      <c r="D73" s="26"/>
      <c r="E73" s="26"/>
      <c r="F73" s="26"/>
      <c r="G73" s="26"/>
      <c r="H73" s="26"/>
      <c r="I73" s="26"/>
      <c r="J73" s="26">
        <f t="shared" si="2"/>
        <v>0</v>
      </c>
      <c r="K73" s="26">
        <f t="shared" si="3"/>
        <v>0</v>
      </c>
      <c r="L73" s="182"/>
    </row>
    <row r="74" spans="1:12">
      <c r="A74" s="181">
        <v>45977</v>
      </c>
      <c r="B74" s="26"/>
      <c r="C74" s="26"/>
      <c r="D74" s="26"/>
      <c r="E74" s="26"/>
      <c r="F74" s="26"/>
      <c r="G74" s="26"/>
      <c r="H74" s="26"/>
      <c r="I74" s="26"/>
      <c r="J74" s="26">
        <f t="shared" si="2"/>
        <v>0</v>
      </c>
      <c r="K74" s="26">
        <f t="shared" si="3"/>
        <v>0</v>
      </c>
      <c r="L74" s="182"/>
    </row>
    <row r="75" spans="1:12">
      <c r="A75" s="178">
        <v>45978</v>
      </c>
      <c r="B75" s="17"/>
      <c r="C75" s="17"/>
      <c r="D75" s="17"/>
      <c r="E75" s="17"/>
      <c r="F75" s="17"/>
      <c r="G75" s="17"/>
      <c r="H75" s="17"/>
      <c r="I75" s="17"/>
      <c r="J75" s="17">
        <f t="shared" si="2"/>
        <v>0</v>
      </c>
      <c r="K75" s="17">
        <f t="shared" si="3"/>
        <v>0</v>
      </c>
      <c r="L75" s="179"/>
    </row>
    <row r="76" spans="1:12">
      <c r="A76" s="178">
        <v>45979</v>
      </c>
      <c r="B76" s="17"/>
      <c r="C76" s="17"/>
      <c r="D76" s="17"/>
      <c r="E76" s="17"/>
      <c r="F76" s="17"/>
      <c r="G76" s="17"/>
      <c r="H76" s="17"/>
      <c r="I76" s="17"/>
      <c r="J76" s="17">
        <f t="shared" si="2"/>
        <v>0</v>
      </c>
      <c r="K76" s="17">
        <f t="shared" si="3"/>
        <v>0</v>
      </c>
      <c r="L76" s="179"/>
    </row>
    <row r="77" spans="1:12">
      <c r="A77" s="178">
        <v>45980</v>
      </c>
      <c r="B77" s="17"/>
      <c r="C77" s="17"/>
      <c r="D77" s="17"/>
      <c r="E77" s="17"/>
      <c r="F77" s="17"/>
      <c r="G77" s="17"/>
      <c r="H77" s="17"/>
      <c r="I77" s="17"/>
      <c r="J77" s="17">
        <f t="shared" si="2"/>
        <v>0</v>
      </c>
      <c r="K77" s="17">
        <f t="shared" si="3"/>
        <v>0</v>
      </c>
      <c r="L77" s="179"/>
    </row>
    <row r="78" spans="1:12">
      <c r="A78" s="178">
        <v>45981</v>
      </c>
      <c r="B78" s="17"/>
      <c r="C78" s="17"/>
      <c r="D78" s="17"/>
      <c r="E78" s="17"/>
      <c r="F78" s="17"/>
      <c r="G78" s="17"/>
      <c r="H78" s="17"/>
      <c r="I78" s="17"/>
      <c r="J78" s="17">
        <f t="shared" si="2"/>
        <v>0</v>
      </c>
      <c r="K78" s="17">
        <f t="shared" si="3"/>
        <v>0</v>
      </c>
      <c r="L78" s="179"/>
    </row>
    <row r="79" spans="1:12">
      <c r="A79" s="178">
        <v>45982</v>
      </c>
      <c r="B79" s="17"/>
      <c r="C79" s="17"/>
      <c r="D79" s="17"/>
      <c r="E79" s="17"/>
      <c r="F79" s="17"/>
      <c r="G79" s="17"/>
      <c r="H79" s="17"/>
      <c r="I79" s="17"/>
      <c r="J79" s="17">
        <f t="shared" si="2"/>
        <v>0</v>
      </c>
      <c r="K79" s="17">
        <f t="shared" si="3"/>
        <v>0</v>
      </c>
      <c r="L79" s="179"/>
    </row>
    <row r="80" spans="1:12">
      <c r="A80" s="181">
        <v>45983</v>
      </c>
      <c r="B80" s="26"/>
      <c r="C80" s="26"/>
      <c r="D80" s="26"/>
      <c r="E80" s="26"/>
      <c r="F80" s="26"/>
      <c r="G80" s="26"/>
      <c r="H80" s="26"/>
      <c r="I80" s="26"/>
      <c r="J80" s="26">
        <f t="shared" si="2"/>
        <v>0</v>
      </c>
      <c r="K80" s="26">
        <f t="shared" si="3"/>
        <v>0</v>
      </c>
      <c r="L80" s="182"/>
    </row>
    <row r="81" spans="1:12">
      <c r="A81" s="181">
        <v>45984</v>
      </c>
      <c r="B81" s="26"/>
      <c r="C81" s="26"/>
      <c r="D81" s="26"/>
      <c r="E81" s="26"/>
      <c r="F81" s="26"/>
      <c r="G81" s="26"/>
      <c r="H81" s="26"/>
      <c r="I81" s="26"/>
      <c r="J81" s="26">
        <f t="shared" si="2"/>
        <v>0</v>
      </c>
      <c r="K81" s="26">
        <f t="shared" si="3"/>
        <v>0</v>
      </c>
      <c r="L81" s="182"/>
    </row>
    <row r="82" spans="1:12">
      <c r="A82" s="178">
        <v>45985</v>
      </c>
      <c r="B82" s="17"/>
      <c r="C82" s="17"/>
      <c r="D82" s="17"/>
      <c r="E82" s="17"/>
      <c r="F82" s="17"/>
      <c r="G82" s="17"/>
      <c r="H82" s="17"/>
      <c r="I82" s="17"/>
      <c r="J82" s="17">
        <f t="shared" si="2"/>
        <v>0</v>
      </c>
      <c r="K82" s="17">
        <f t="shared" si="3"/>
        <v>0</v>
      </c>
      <c r="L82" s="179"/>
    </row>
    <row r="83" spans="1:12">
      <c r="A83" s="178">
        <v>45986</v>
      </c>
      <c r="B83" s="17"/>
      <c r="C83" s="17"/>
      <c r="D83" s="17"/>
      <c r="E83" s="17"/>
      <c r="F83" s="17"/>
      <c r="G83" s="17"/>
      <c r="H83" s="17"/>
      <c r="I83" s="17"/>
      <c r="J83" s="17">
        <f t="shared" si="2"/>
        <v>0</v>
      </c>
      <c r="K83" s="17">
        <f t="shared" si="3"/>
        <v>0</v>
      </c>
      <c r="L83" s="179"/>
    </row>
    <row r="84" spans="1:12">
      <c r="A84" s="178">
        <v>45987</v>
      </c>
      <c r="B84" s="17"/>
      <c r="C84" s="17"/>
      <c r="D84" s="17"/>
      <c r="E84" s="17"/>
      <c r="F84" s="17"/>
      <c r="G84" s="17"/>
      <c r="H84" s="17"/>
      <c r="I84" s="17"/>
      <c r="J84" s="17">
        <f t="shared" si="2"/>
        <v>0</v>
      </c>
      <c r="K84" s="17">
        <f t="shared" si="3"/>
        <v>0</v>
      </c>
      <c r="L84" s="179"/>
    </row>
    <row r="85" spans="1:12">
      <c r="A85" s="178">
        <v>45988</v>
      </c>
      <c r="B85" s="17"/>
      <c r="C85" s="17"/>
      <c r="D85" s="17"/>
      <c r="E85" s="17"/>
      <c r="F85" s="17"/>
      <c r="G85" s="17"/>
      <c r="H85" s="17"/>
      <c r="I85" s="17"/>
      <c r="J85" s="17">
        <f t="shared" si="2"/>
        <v>0</v>
      </c>
      <c r="K85" s="17">
        <f t="shared" si="3"/>
        <v>0</v>
      </c>
      <c r="L85" s="179"/>
    </row>
    <row r="86" spans="1:12">
      <c r="A86" s="178">
        <v>45989</v>
      </c>
      <c r="B86" s="17"/>
      <c r="C86" s="17"/>
      <c r="D86" s="17"/>
      <c r="E86" s="17"/>
      <c r="F86" s="17"/>
      <c r="G86" s="17"/>
      <c r="H86" s="17"/>
      <c r="I86" s="17"/>
      <c r="J86" s="17">
        <f t="shared" si="2"/>
        <v>0</v>
      </c>
      <c r="K86" s="17">
        <f t="shared" si="3"/>
        <v>0</v>
      </c>
      <c r="L86" s="179"/>
    </row>
    <row r="87" spans="1:12">
      <c r="A87" s="181">
        <v>45990</v>
      </c>
      <c r="B87" s="26"/>
      <c r="C87" s="26"/>
      <c r="D87" s="26"/>
      <c r="E87" s="26"/>
      <c r="F87" s="26"/>
      <c r="G87" s="26"/>
      <c r="H87" s="26"/>
      <c r="I87" s="26"/>
      <c r="J87" s="26">
        <f t="shared" si="2"/>
        <v>0</v>
      </c>
      <c r="K87" s="26">
        <f t="shared" si="3"/>
        <v>0</v>
      </c>
      <c r="L87" s="182"/>
    </row>
    <row r="88" spans="1:12">
      <c r="A88" s="181">
        <v>45991</v>
      </c>
      <c r="B88" s="26"/>
      <c r="C88" s="26"/>
      <c r="D88" s="26"/>
      <c r="E88" s="26"/>
      <c r="F88" s="26"/>
      <c r="G88" s="26"/>
      <c r="H88" s="26"/>
      <c r="I88" s="26"/>
      <c r="J88" s="26">
        <f t="shared" si="2"/>
        <v>0</v>
      </c>
      <c r="K88" s="26">
        <f t="shared" si="3"/>
        <v>0</v>
      </c>
      <c r="L88" s="182"/>
    </row>
    <row r="89" spans="1:12">
      <c r="A89" s="178">
        <v>45992</v>
      </c>
      <c r="B89" s="17"/>
      <c r="C89" s="17"/>
      <c r="D89" s="17"/>
      <c r="E89" s="17"/>
      <c r="F89" s="17"/>
      <c r="G89" s="17"/>
      <c r="H89" s="17"/>
      <c r="I89" s="17"/>
      <c r="J89" s="17">
        <f t="shared" si="2"/>
        <v>0</v>
      </c>
      <c r="K89" s="17">
        <f t="shared" si="3"/>
        <v>0</v>
      </c>
      <c r="L89" s="179"/>
    </row>
    <row r="90" spans="1:12">
      <c r="A90" s="178">
        <v>45993</v>
      </c>
      <c r="B90" s="17"/>
      <c r="C90" s="17"/>
      <c r="D90" s="17"/>
      <c r="E90" s="17"/>
      <c r="F90" s="17"/>
      <c r="G90" s="17"/>
      <c r="H90" s="17"/>
      <c r="I90" s="17"/>
      <c r="J90" s="17">
        <f t="shared" si="2"/>
        <v>0</v>
      </c>
      <c r="K90" s="17">
        <f t="shared" si="3"/>
        <v>0</v>
      </c>
      <c r="L90" s="179"/>
    </row>
    <row r="91" spans="1:12">
      <c r="A91" s="178">
        <v>45994</v>
      </c>
      <c r="B91" s="17"/>
      <c r="C91" s="17"/>
      <c r="D91" s="17"/>
      <c r="E91" s="17"/>
      <c r="F91" s="17"/>
      <c r="G91" s="17"/>
      <c r="H91" s="17"/>
      <c r="I91" s="17"/>
      <c r="J91" s="17">
        <f t="shared" si="2"/>
        <v>0</v>
      </c>
      <c r="K91" s="17">
        <f t="shared" si="3"/>
        <v>0</v>
      </c>
      <c r="L91" s="179"/>
    </row>
    <row r="92" spans="1:12">
      <c r="A92" s="178">
        <v>45995</v>
      </c>
      <c r="B92" s="17"/>
      <c r="C92" s="17"/>
      <c r="D92" s="17"/>
      <c r="E92" s="17"/>
      <c r="F92" s="17"/>
      <c r="G92" s="17"/>
      <c r="H92" s="17"/>
      <c r="I92" s="17"/>
      <c r="J92" s="17">
        <f t="shared" si="2"/>
        <v>0</v>
      </c>
      <c r="K92" s="17">
        <f t="shared" si="3"/>
        <v>0</v>
      </c>
      <c r="L92" s="179"/>
    </row>
    <row r="93" spans="1:12">
      <c r="A93" s="178">
        <v>45996</v>
      </c>
      <c r="B93" s="17"/>
      <c r="C93" s="17"/>
      <c r="D93" s="17"/>
      <c r="E93" s="17"/>
      <c r="F93" s="17"/>
      <c r="G93" s="17"/>
      <c r="H93" s="17"/>
      <c r="I93" s="17"/>
      <c r="J93" s="17">
        <f t="shared" si="2"/>
        <v>0</v>
      </c>
      <c r="K93" s="17">
        <f t="shared" si="3"/>
        <v>0</v>
      </c>
      <c r="L93" s="179"/>
    </row>
    <row r="94" spans="1:12">
      <c r="A94" s="181">
        <v>45997</v>
      </c>
      <c r="B94" s="26"/>
      <c r="C94" s="26"/>
      <c r="D94" s="26"/>
      <c r="E94" s="26"/>
      <c r="F94" s="26"/>
      <c r="G94" s="26"/>
      <c r="H94" s="26"/>
      <c r="I94" s="26"/>
      <c r="J94" s="26">
        <f t="shared" si="2"/>
        <v>0</v>
      </c>
      <c r="K94" s="26">
        <f t="shared" si="3"/>
        <v>0</v>
      </c>
      <c r="L94" s="182"/>
    </row>
    <row r="95" spans="1:12">
      <c r="A95" s="181">
        <v>45998</v>
      </c>
      <c r="B95" s="26"/>
      <c r="C95" s="26"/>
      <c r="D95" s="26"/>
      <c r="E95" s="26"/>
      <c r="F95" s="26"/>
      <c r="G95" s="26"/>
      <c r="H95" s="26"/>
      <c r="I95" s="26"/>
      <c r="J95" s="26">
        <f t="shared" si="2"/>
        <v>0</v>
      </c>
      <c r="K95" s="26">
        <f t="shared" si="3"/>
        <v>0</v>
      </c>
      <c r="L95" s="182"/>
    </row>
    <row r="96" spans="1:12">
      <c r="A96" s="178">
        <v>45999</v>
      </c>
      <c r="B96" s="17"/>
      <c r="C96" s="17"/>
      <c r="D96" s="17"/>
      <c r="E96" s="17"/>
      <c r="F96" s="17"/>
      <c r="G96" s="17"/>
      <c r="H96" s="17"/>
      <c r="I96" s="17"/>
      <c r="J96" s="17">
        <f t="shared" si="2"/>
        <v>0</v>
      </c>
      <c r="K96" s="17">
        <f t="shared" si="3"/>
        <v>0</v>
      </c>
      <c r="L96" s="179"/>
    </row>
    <row r="97" spans="1:12">
      <c r="A97" s="178">
        <v>46000</v>
      </c>
      <c r="B97" s="17"/>
      <c r="C97" s="17"/>
      <c r="D97" s="17"/>
      <c r="E97" s="17"/>
      <c r="F97" s="17"/>
      <c r="G97" s="17"/>
      <c r="H97" s="17"/>
      <c r="I97" s="17"/>
      <c r="J97" s="17">
        <f t="shared" si="2"/>
        <v>0</v>
      </c>
      <c r="K97" s="17">
        <f t="shared" si="3"/>
        <v>0</v>
      </c>
      <c r="L97" s="179"/>
    </row>
    <row r="98" spans="1:12">
      <c r="A98" s="178">
        <v>46001</v>
      </c>
      <c r="B98" s="17"/>
      <c r="C98" s="17"/>
      <c r="D98" s="17"/>
      <c r="E98" s="17"/>
      <c r="F98" s="17"/>
      <c r="G98" s="17"/>
      <c r="H98" s="17"/>
      <c r="I98" s="17"/>
      <c r="J98" s="17">
        <f t="shared" si="2"/>
        <v>0</v>
      </c>
      <c r="K98" s="17">
        <f t="shared" si="3"/>
        <v>0</v>
      </c>
      <c r="L98" s="179"/>
    </row>
    <row r="99" spans="1:12">
      <c r="A99" s="178">
        <v>46002</v>
      </c>
      <c r="B99" s="17"/>
      <c r="C99" s="17"/>
      <c r="D99" s="17"/>
      <c r="E99" s="17"/>
      <c r="F99" s="17"/>
      <c r="G99" s="17"/>
      <c r="H99" s="17"/>
      <c r="I99" s="17"/>
      <c r="J99" s="17">
        <f t="shared" si="2"/>
        <v>0</v>
      </c>
      <c r="K99" s="17">
        <f t="shared" si="3"/>
        <v>0</v>
      </c>
      <c r="L99" s="179"/>
    </row>
    <row r="100" spans="1:12">
      <c r="A100" s="178">
        <v>46003</v>
      </c>
      <c r="B100" s="17"/>
      <c r="C100" s="17"/>
      <c r="D100" s="17"/>
      <c r="E100" s="17"/>
      <c r="F100" s="17"/>
      <c r="G100" s="17"/>
      <c r="H100" s="17"/>
      <c r="I100" s="17"/>
      <c r="J100" s="17">
        <f t="shared" si="2"/>
        <v>0</v>
      </c>
      <c r="K100" s="17">
        <f t="shared" si="3"/>
        <v>0</v>
      </c>
      <c r="L100" s="179"/>
    </row>
    <row r="101" spans="1:12">
      <c r="A101" s="181">
        <v>46004</v>
      </c>
      <c r="B101" s="26"/>
      <c r="C101" s="26"/>
      <c r="D101" s="26"/>
      <c r="E101" s="26"/>
      <c r="F101" s="26"/>
      <c r="G101" s="26"/>
      <c r="H101" s="26"/>
      <c r="I101" s="26"/>
      <c r="J101" s="26">
        <f t="shared" si="2"/>
        <v>0</v>
      </c>
      <c r="K101" s="26">
        <f t="shared" si="3"/>
        <v>0</v>
      </c>
      <c r="L101" s="182"/>
    </row>
    <row r="102" spans="1:12">
      <c r="A102" s="181">
        <v>46005</v>
      </c>
      <c r="B102" s="26"/>
      <c r="C102" s="26"/>
      <c r="D102" s="26"/>
      <c r="E102" s="26"/>
      <c r="F102" s="26"/>
      <c r="G102" s="26"/>
      <c r="H102" s="26"/>
      <c r="I102" s="26"/>
      <c r="J102" s="26">
        <f t="shared" si="2"/>
        <v>0</v>
      </c>
      <c r="K102" s="26">
        <f t="shared" si="3"/>
        <v>0</v>
      </c>
      <c r="L102" s="182"/>
    </row>
    <row r="103" spans="1:12">
      <c r="A103" s="178">
        <v>46006</v>
      </c>
      <c r="B103" s="17"/>
      <c r="C103" s="17"/>
      <c r="D103" s="17"/>
      <c r="E103" s="17"/>
      <c r="F103" s="17"/>
      <c r="G103" s="17"/>
      <c r="H103" s="17"/>
      <c r="I103" s="17"/>
      <c r="J103" s="17">
        <f t="shared" si="2"/>
        <v>0</v>
      </c>
      <c r="K103" s="17">
        <f t="shared" si="3"/>
        <v>0</v>
      </c>
      <c r="L103" s="179"/>
    </row>
    <row r="104" spans="1:12">
      <c r="A104" s="178">
        <v>46007</v>
      </c>
      <c r="B104" s="17"/>
      <c r="C104" s="17"/>
      <c r="D104" s="17"/>
      <c r="E104" s="17"/>
      <c r="F104" s="17"/>
      <c r="G104" s="17"/>
      <c r="H104" s="17"/>
      <c r="I104" s="17"/>
      <c r="J104" s="17">
        <f t="shared" si="2"/>
        <v>0</v>
      </c>
      <c r="K104" s="17">
        <f t="shared" si="3"/>
        <v>0</v>
      </c>
      <c r="L104" s="179"/>
    </row>
    <row r="105" spans="1:12">
      <c r="A105" s="178">
        <v>46008</v>
      </c>
      <c r="B105" s="17"/>
      <c r="C105" s="17"/>
      <c r="D105" s="17"/>
      <c r="E105" s="17"/>
      <c r="F105" s="17"/>
      <c r="G105" s="17"/>
      <c r="H105" s="17"/>
      <c r="I105" s="17"/>
      <c r="J105" s="17">
        <f t="shared" si="2"/>
        <v>0</v>
      </c>
      <c r="K105" s="17">
        <f t="shared" si="3"/>
        <v>0</v>
      </c>
      <c r="L105" s="179"/>
    </row>
    <row r="106" spans="1:12">
      <c r="A106" s="178">
        <v>46009</v>
      </c>
      <c r="B106" s="17"/>
      <c r="C106" s="17"/>
      <c r="D106" s="17"/>
      <c r="E106" s="17"/>
      <c r="F106" s="17"/>
      <c r="G106" s="17"/>
      <c r="H106" s="17"/>
      <c r="I106" s="17"/>
      <c r="J106" s="17">
        <f t="shared" si="2"/>
        <v>0</v>
      </c>
      <c r="K106" s="17">
        <f t="shared" si="3"/>
        <v>0</v>
      </c>
      <c r="L106" s="179"/>
    </row>
    <row r="107" spans="1:12">
      <c r="A107" s="178">
        <v>46010</v>
      </c>
      <c r="B107" s="17"/>
      <c r="C107" s="17"/>
      <c r="D107" s="17"/>
      <c r="E107" s="17"/>
      <c r="F107" s="17"/>
      <c r="G107" s="17"/>
      <c r="H107" s="17"/>
      <c r="I107" s="17"/>
      <c r="J107" s="17">
        <f t="shared" si="2"/>
        <v>0</v>
      </c>
      <c r="K107" s="17">
        <f t="shared" si="3"/>
        <v>0</v>
      </c>
      <c r="L107" s="179"/>
    </row>
    <row r="108" spans="1:12">
      <c r="A108" s="181">
        <v>46011</v>
      </c>
      <c r="B108" s="26"/>
      <c r="C108" s="26"/>
      <c r="D108" s="26"/>
      <c r="E108" s="26"/>
      <c r="F108" s="26"/>
      <c r="G108" s="26"/>
      <c r="H108" s="26"/>
      <c r="I108" s="26"/>
      <c r="J108" s="26">
        <f t="shared" si="2"/>
        <v>0</v>
      </c>
      <c r="K108" s="26">
        <f t="shared" si="3"/>
        <v>0</v>
      </c>
      <c r="L108" s="182"/>
    </row>
    <row r="109" spans="1:12">
      <c r="A109" s="181">
        <v>46012</v>
      </c>
      <c r="B109" s="26"/>
      <c r="C109" s="26"/>
      <c r="D109" s="26"/>
      <c r="E109" s="26"/>
      <c r="F109" s="26"/>
      <c r="G109" s="26"/>
      <c r="H109" s="26"/>
      <c r="I109" s="26"/>
      <c r="J109" s="26">
        <f t="shared" si="2"/>
        <v>0</v>
      </c>
      <c r="K109" s="26">
        <f t="shared" si="3"/>
        <v>0</v>
      </c>
      <c r="L109" s="182"/>
    </row>
    <row r="110" spans="1:12">
      <c r="A110" s="178">
        <v>46013</v>
      </c>
      <c r="B110" s="17"/>
      <c r="C110" s="17"/>
      <c r="D110" s="17"/>
      <c r="E110" s="17"/>
      <c r="F110" s="17"/>
      <c r="G110" s="17"/>
      <c r="H110" s="17"/>
      <c r="I110" s="17"/>
      <c r="J110" s="17">
        <f t="shared" si="2"/>
        <v>0</v>
      </c>
      <c r="K110" s="17">
        <f t="shared" si="3"/>
        <v>0</v>
      </c>
      <c r="L110" s="179"/>
    </row>
    <row r="111" spans="1:12">
      <c r="A111" s="178">
        <v>46014</v>
      </c>
      <c r="B111" s="17"/>
      <c r="C111" s="17"/>
      <c r="D111" s="17"/>
      <c r="E111" s="17"/>
      <c r="F111" s="17"/>
      <c r="G111" s="17"/>
      <c r="H111" s="17"/>
      <c r="I111" s="17"/>
      <c r="J111" s="17">
        <f t="shared" si="2"/>
        <v>0</v>
      </c>
      <c r="K111" s="17">
        <f t="shared" si="3"/>
        <v>0</v>
      </c>
      <c r="L111" s="179"/>
    </row>
    <row r="112" spans="1:12">
      <c r="A112" s="178">
        <v>46015</v>
      </c>
      <c r="B112" s="17"/>
      <c r="C112" s="17"/>
      <c r="D112" s="17"/>
      <c r="E112" s="17"/>
      <c r="F112" s="17"/>
      <c r="G112" s="17"/>
      <c r="H112" s="17"/>
      <c r="I112" s="17"/>
      <c r="J112" s="17">
        <f t="shared" si="2"/>
        <v>0</v>
      </c>
      <c r="K112" s="17">
        <f t="shared" si="3"/>
        <v>0</v>
      </c>
      <c r="L112" s="179"/>
    </row>
    <row r="113" spans="1:12">
      <c r="A113" s="178">
        <v>46016</v>
      </c>
      <c r="B113" s="17"/>
      <c r="C113" s="17"/>
      <c r="D113" s="17"/>
      <c r="E113" s="17"/>
      <c r="F113" s="17"/>
      <c r="G113" s="17"/>
      <c r="H113" s="17"/>
      <c r="I113" s="17"/>
      <c r="J113" s="17">
        <f t="shared" si="2"/>
        <v>0</v>
      </c>
      <c r="K113" s="17">
        <f t="shared" si="3"/>
        <v>0</v>
      </c>
      <c r="L113" s="179"/>
    </row>
    <row r="114" spans="1:12">
      <c r="A114" s="178">
        <v>46017</v>
      </c>
      <c r="B114" s="17"/>
      <c r="C114" s="17"/>
      <c r="D114" s="17"/>
      <c r="E114" s="17"/>
      <c r="F114" s="17"/>
      <c r="G114" s="17"/>
      <c r="H114" s="17"/>
      <c r="I114" s="17"/>
      <c r="J114" s="17">
        <f t="shared" si="2"/>
        <v>0</v>
      </c>
      <c r="K114" s="17">
        <f t="shared" si="3"/>
        <v>0</v>
      </c>
      <c r="L114" s="179"/>
    </row>
    <row r="115" spans="1:12">
      <c r="A115" s="181">
        <v>46018</v>
      </c>
      <c r="B115" s="26"/>
      <c r="C115" s="26"/>
      <c r="D115" s="26"/>
      <c r="E115" s="26"/>
      <c r="F115" s="26"/>
      <c r="G115" s="26"/>
      <c r="H115" s="26"/>
      <c r="I115" s="26"/>
      <c r="J115" s="26">
        <f t="shared" si="2"/>
        <v>0</v>
      </c>
      <c r="K115" s="26">
        <f t="shared" si="3"/>
        <v>0</v>
      </c>
      <c r="L115" s="182"/>
    </row>
    <row r="116" spans="1:12">
      <c r="A116" s="181">
        <v>46019</v>
      </c>
      <c r="B116" s="26"/>
      <c r="C116" s="26"/>
      <c r="D116" s="26"/>
      <c r="E116" s="26"/>
      <c r="F116" s="26"/>
      <c r="G116" s="26"/>
      <c r="H116" s="26"/>
      <c r="I116" s="26"/>
      <c r="J116" s="26">
        <f t="shared" si="2"/>
        <v>0</v>
      </c>
      <c r="K116" s="26">
        <f t="shared" si="3"/>
        <v>0</v>
      </c>
      <c r="L116" s="182"/>
    </row>
    <row r="117" spans="1:12">
      <c r="A117" s="178">
        <v>46020</v>
      </c>
      <c r="B117" s="17"/>
      <c r="C117" s="17"/>
      <c r="D117" s="17"/>
      <c r="E117" s="17"/>
      <c r="F117" s="17"/>
      <c r="G117" s="17"/>
      <c r="H117" s="17"/>
      <c r="I117" s="17"/>
      <c r="J117" s="17">
        <f t="shared" si="2"/>
        <v>0</v>
      </c>
      <c r="K117" s="17">
        <f t="shared" si="3"/>
        <v>0</v>
      </c>
      <c r="L117" s="179"/>
    </row>
    <row r="118" spans="1:12">
      <c r="A118" s="178">
        <v>46021</v>
      </c>
      <c r="B118" s="17"/>
      <c r="C118" s="17"/>
      <c r="D118" s="17"/>
      <c r="E118" s="17"/>
      <c r="F118" s="17"/>
      <c r="G118" s="17"/>
      <c r="H118" s="17"/>
      <c r="I118" s="17"/>
      <c r="J118" s="17">
        <f t="shared" si="2"/>
        <v>0</v>
      </c>
      <c r="K118" s="17">
        <f t="shared" si="3"/>
        <v>0</v>
      </c>
      <c r="L118" s="179"/>
    </row>
    <row r="119" spans="1:12">
      <c r="A119" s="178">
        <v>46022</v>
      </c>
      <c r="B119" s="17"/>
      <c r="C119" s="17"/>
      <c r="D119" s="17"/>
      <c r="E119" s="17"/>
      <c r="F119" s="17"/>
      <c r="G119" s="17"/>
      <c r="H119" s="17"/>
      <c r="I119" s="17"/>
      <c r="J119" s="17">
        <f t="shared" si="2"/>
        <v>0</v>
      </c>
      <c r="K119" s="17">
        <f t="shared" si="3"/>
        <v>0</v>
      </c>
      <c r="L119" s="179"/>
    </row>
    <row r="120" spans="1:12" ht="42.75">
      <c r="A120" s="185" t="s">
        <v>134</v>
      </c>
      <c r="B120" s="186">
        <f>SUM(B5:B119)</f>
        <v>5</v>
      </c>
      <c r="C120" s="186">
        <f t="shared" ref="C120:K120" si="4">SUM(C5:C119)</f>
        <v>0</v>
      </c>
      <c r="D120" s="186">
        <f t="shared" si="4"/>
        <v>2028</v>
      </c>
      <c r="E120" s="186">
        <f t="shared" si="4"/>
        <v>0</v>
      </c>
      <c r="F120" s="186">
        <f t="shared" si="4"/>
        <v>571</v>
      </c>
      <c r="G120" s="186">
        <f t="shared" si="4"/>
        <v>0</v>
      </c>
      <c r="H120" s="186">
        <f t="shared" si="4"/>
        <v>194</v>
      </c>
      <c r="I120" s="186">
        <f t="shared" si="4"/>
        <v>16</v>
      </c>
      <c r="J120" s="186">
        <f t="shared" si="4"/>
        <v>24.25</v>
      </c>
      <c r="K120" s="186">
        <f t="shared" si="4"/>
        <v>2</v>
      </c>
      <c r="L120" s="187"/>
    </row>
  </sheetData>
  <mergeCells count="3">
    <mergeCell ref="A2:L2"/>
    <mergeCell ref="A3:L3"/>
    <mergeCell ref="A1:L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9C4D3-9D32-4969-ABA1-F0CE38D7C962}">
  <sheetPr>
    <tabColor theme="9"/>
  </sheetPr>
  <dimension ref="A1:M120"/>
  <sheetViews>
    <sheetView zoomScale="80" zoomScaleNormal="80" workbookViewId="0">
      <pane ySplit="4" topLeftCell="A54" activePane="bottomLeft" state="frozen"/>
      <selection pane="bottomLeft" activeCell="L55" sqref="L55"/>
    </sheetView>
  </sheetViews>
  <sheetFormatPr defaultColWidth="9.140625" defaultRowHeight="15"/>
  <cols>
    <col min="1" max="1" width="23.85546875" bestFit="1" customWidth="1"/>
    <col min="2" max="2" width="17.42578125" customWidth="1"/>
    <col min="3" max="3" width="22" customWidth="1"/>
    <col min="4" max="4" width="14.140625" customWidth="1"/>
    <col min="5" max="5" width="19.42578125" customWidth="1"/>
    <col min="6" max="6" width="21.140625" customWidth="1"/>
    <col min="7" max="7" width="19.85546875" customWidth="1"/>
    <col min="8" max="8" width="18.5703125" customWidth="1"/>
    <col min="9" max="9" width="12.140625" bestFit="1" customWidth="1"/>
    <col min="10" max="10" width="15.7109375" bestFit="1" customWidth="1"/>
    <col min="11" max="11" width="15" bestFit="1" customWidth="1"/>
    <col min="12" max="12" width="50.5703125" customWidth="1"/>
    <col min="13" max="13" width="55.42578125" bestFit="1" customWidth="1"/>
  </cols>
  <sheetData>
    <row r="1" spans="1:13" ht="18">
      <c r="A1" s="254" t="s">
        <v>108</v>
      </c>
      <c r="B1" s="254"/>
      <c r="C1" s="254"/>
      <c r="D1" s="254"/>
      <c r="E1" s="254"/>
      <c r="F1" s="254"/>
      <c r="G1" s="254"/>
      <c r="H1" s="254"/>
      <c r="I1" s="254"/>
      <c r="J1" s="254"/>
      <c r="K1" s="254"/>
      <c r="L1" s="254"/>
    </row>
    <row r="2" spans="1:13" ht="18">
      <c r="A2" s="254" t="s">
        <v>109</v>
      </c>
      <c r="B2" s="254"/>
      <c r="C2" s="254"/>
      <c r="D2" s="254"/>
      <c r="E2" s="254"/>
      <c r="F2" s="254"/>
      <c r="G2" s="254"/>
      <c r="H2" s="254"/>
      <c r="I2" s="254"/>
      <c r="J2" s="254"/>
      <c r="K2" s="254"/>
      <c r="L2" s="254"/>
    </row>
    <row r="3" spans="1:13" s="156" customFormat="1" ht="21">
      <c r="A3" s="255" t="s">
        <v>158</v>
      </c>
      <c r="B3" s="256"/>
      <c r="C3" s="256"/>
      <c r="D3" s="256"/>
      <c r="E3" s="256"/>
      <c r="F3" s="256"/>
      <c r="G3" s="256"/>
      <c r="H3" s="256"/>
      <c r="I3" s="256"/>
      <c r="J3" s="256"/>
      <c r="K3" s="256"/>
      <c r="L3" s="256"/>
    </row>
    <row r="4" spans="1:13" ht="71.25" customHeight="1">
      <c r="A4" s="176" t="s">
        <v>1</v>
      </c>
      <c r="B4" s="177" t="s">
        <v>2</v>
      </c>
      <c r="C4" s="177" t="s">
        <v>3</v>
      </c>
      <c r="D4" s="177" t="s">
        <v>4</v>
      </c>
      <c r="E4" s="177" t="s">
        <v>5</v>
      </c>
      <c r="F4" s="177" t="s">
        <v>6</v>
      </c>
      <c r="G4" s="177" t="s">
        <v>7</v>
      </c>
      <c r="H4" s="177" t="s">
        <v>8</v>
      </c>
      <c r="I4" s="177" t="s">
        <v>9</v>
      </c>
      <c r="J4" s="177" t="s">
        <v>10</v>
      </c>
      <c r="K4" s="177" t="s">
        <v>11</v>
      </c>
      <c r="L4" s="177" t="s">
        <v>12</v>
      </c>
    </row>
    <row r="5" spans="1:13" ht="28.5">
      <c r="A5" s="178">
        <v>45908</v>
      </c>
      <c r="B5" s="17"/>
      <c r="C5" s="130"/>
      <c r="D5" s="130"/>
      <c r="E5" s="130"/>
      <c r="F5" s="17"/>
      <c r="G5" s="17"/>
      <c r="H5" s="130">
        <v>8</v>
      </c>
      <c r="I5" s="130"/>
      <c r="J5" s="130">
        <f>+H5/8</f>
        <v>1</v>
      </c>
      <c r="K5" s="130">
        <f>+I5/8</f>
        <v>0</v>
      </c>
      <c r="L5" s="179" t="s">
        <v>159</v>
      </c>
    </row>
    <row r="6" spans="1:13" ht="42.75">
      <c r="A6" s="178">
        <v>45909</v>
      </c>
      <c r="B6" s="17"/>
      <c r="C6" s="130"/>
      <c r="D6" s="130"/>
      <c r="E6" s="130"/>
      <c r="F6" s="17"/>
      <c r="G6" s="17"/>
      <c r="H6" s="130">
        <v>8</v>
      </c>
      <c r="I6" s="130"/>
      <c r="J6" s="130">
        <f t="shared" ref="J6:J69" si="0">+H6/8</f>
        <v>1</v>
      </c>
      <c r="K6" s="130">
        <f t="shared" ref="K6:K69" si="1">+I6/8</f>
        <v>0</v>
      </c>
      <c r="L6" s="179" t="s">
        <v>160</v>
      </c>
    </row>
    <row r="7" spans="1:13" ht="42.75">
      <c r="A7" s="178">
        <v>45910</v>
      </c>
      <c r="B7" s="17"/>
      <c r="C7" s="130"/>
      <c r="D7" s="130"/>
      <c r="E7" s="130"/>
      <c r="F7" s="17"/>
      <c r="G7" s="17"/>
      <c r="H7" s="130">
        <v>8</v>
      </c>
      <c r="I7" s="130"/>
      <c r="J7" s="130">
        <f t="shared" si="0"/>
        <v>1</v>
      </c>
      <c r="K7" s="130">
        <f t="shared" si="1"/>
        <v>0</v>
      </c>
      <c r="L7" s="179" t="s">
        <v>161</v>
      </c>
    </row>
    <row r="8" spans="1:13" ht="28.5">
      <c r="A8" s="178">
        <v>45911</v>
      </c>
      <c r="B8" s="17"/>
      <c r="C8" s="17"/>
      <c r="D8" s="130"/>
      <c r="E8" s="130"/>
      <c r="F8" s="17"/>
      <c r="G8" s="17"/>
      <c r="H8" s="130">
        <v>8</v>
      </c>
      <c r="I8" s="130"/>
      <c r="J8" s="130">
        <f t="shared" si="0"/>
        <v>1</v>
      </c>
      <c r="K8" s="130">
        <f t="shared" si="1"/>
        <v>0</v>
      </c>
      <c r="L8" s="179" t="s">
        <v>113</v>
      </c>
    </row>
    <row r="9" spans="1:13" ht="71.25">
      <c r="A9" s="178">
        <v>45912</v>
      </c>
      <c r="B9" s="17"/>
      <c r="C9" s="17"/>
      <c r="D9" s="130"/>
      <c r="E9" s="130"/>
      <c r="F9" s="17"/>
      <c r="G9" s="17"/>
      <c r="H9" s="130">
        <v>8</v>
      </c>
      <c r="I9" s="130"/>
      <c r="J9" s="130">
        <f t="shared" si="0"/>
        <v>1</v>
      </c>
      <c r="K9" s="130">
        <f t="shared" si="1"/>
        <v>0</v>
      </c>
      <c r="L9" s="188" t="s">
        <v>162</v>
      </c>
    </row>
    <row r="10" spans="1:13">
      <c r="A10" s="181">
        <v>45913</v>
      </c>
      <c r="B10" s="26"/>
      <c r="C10" s="26"/>
      <c r="D10" s="175"/>
      <c r="E10" s="175"/>
      <c r="F10" s="26"/>
      <c r="G10" s="26"/>
      <c r="H10" s="26"/>
      <c r="I10" s="26"/>
      <c r="J10" s="26">
        <f t="shared" si="0"/>
        <v>0</v>
      </c>
      <c r="K10" s="26">
        <f t="shared" si="1"/>
        <v>0</v>
      </c>
      <c r="L10" s="26"/>
    </row>
    <row r="11" spans="1:13">
      <c r="A11" s="181">
        <v>45914</v>
      </c>
      <c r="B11" s="26"/>
      <c r="C11" s="26"/>
      <c r="D11" s="175"/>
      <c r="E11" s="175"/>
      <c r="F11" s="26"/>
      <c r="G11" s="26"/>
      <c r="H11" s="26"/>
      <c r="I11" s="26"/>
      <c r="J11" s="26">
        <f t="shared" si="0"/>
        <v>0</v>
      </c>
      <c r="K11" s="26">
        <f t="shared" si="1"/>
        <v>0</v>
      </c>
      <c r="L11" s="26"/>
    </row>
    <row r="12" spans="1:13" ht="28.5">
      <c r="A12" s="178">
        <v>45915</v>
      </c>
      <c r="B12" s="17">
        <v>1</v>
      </c>
      <c r="C12" s="17"/>
      <c r="D12" s="130"/>
      <c r="E12" s="130"/>
      <c r="F12" s="17"/>
      <c r="G12" s="17"/>
      <c r="H12" s="17"/>
      <c r="I12" s="17"/>
      <c r="J12" s="17">
        <f t="shared" si="0"/>
        <v>0</v>
      </c>
      <c r="K12" s="17">
        <f t="shared" si="1"/>
        <v>0</v>
      </c>
      <c r="L12" s="72" t="s">
        <v>163</v>
      </c>
    </row>
    <row r="13" spans="1:13">
      <c r="A13" s="178">
        <v>45916</v>
      </c>
      <c r="B13" s="130"/>
      <c r="C13" s="130"/>
      <c r="D13" s="130"/>
      <c r="E13" s="130"/>
      <c r="F13" s="17"/>
      <c r="G13" s="17"/>
      <c r="H13" s="130">
        <v>8</v>
      </c>
      <c r="I13" s="130"/>
      <c r="J13" s="130">
        <f t="shared" si="0"/>
        <v>1</v>
      </c>
      <c r="K13" s="130">
        <f t="shared" si="1"/>
        <v>0</v>
      </c>
      <c r="L13" s="72" t="s">
        <v>164</v>
      </c>
    </row>
    <row r="14" spans="1:13" ht="28.5">
      <c r="A14" s="178">
        <v>45917</v>
      </c>
      <c r="B14" s="130"/>
      <c r="C14" s="130"/>
      <c r="D14" s="130"/>
      <c r="E14" s="130"/>
      <c r="F14" s="17"/>
      <c r="G14" s="17"/>
      <c r="H14" s="130">
        <v>8</v>
      </c>
      <c r="I14" s="130"/>
      <c r="J14" s="130">
        <f t="shared" si="0"/>
        <v>1</v>
      </c>
      <c r="K14" s="130">
        <f t="shared" si="1"/>
        <v>0</v>
      </c>
      <c r="L14" s="72" t="s">
        <v>165</v>
      </c>
    </row>
    <row r="15" spans="1:13" ht="28.5">
      <c r="A15" s="178">
        <v>45918</v>
      </c>
      <c r="B15" s="17">
        <v>1</v>
      </c>
      <c r="C15" s="17"/>
      <c r="D15" s="130"/>
      <c r="E15" s="130"/>
      <c r="F15" s="17"/>
      <c r="G15" s="17"/>
      <c r="H15" s="17">
        <v>4</v>
      </c>
      <c r="I15" s="17"/>
      <c r="J15" s="17">
        <f t="shared" si="0"/>
        <v>0.5</v>
      </c>
      <c r="K15" s="17">
        <f t="shared" si="1"/>
        <v>0</v>
      </c>
      <c r="L15" s="72" t="s">
        <v>166</v>
      </c>
    </row>
    <row r="16" spans="1:13">
      <c r="A16" s="178">
        <v>45919</v>
      </c>
      <c r="B16" s="17"/>
      <c r="C16" s="17"/>
      <c r="D16" s="130"/>
      <c r="E16" s="130"/>
      <c r="F16" s="17"/>
      <c r="G16" s="17"/>
      <c r="H16" s="17"/>
      <c r="I16" s="17">
        <v>8</v>
      </c>
      <c r="J16" s="17">
        <f t="shared" si="0"/>
        <v>0</v>
      </c>
      <c r="K16" s="17">
        <f t="shared" si="1"/>
        <v>1</v>
      </c>
      <c r="L16" s="73" t="s">
        <v>111</v>
      </c>
      <c r="M16" t="s">
        <v>167</v>
      </c>
    </row>
    <row r="17" spans="1:12">
      <c r="A17" s="181">
        <v>45920</v>
      </c>
      <c r="B17" s="26"/>
      <c r="C17" s="26"/>
      <c r="D17" s="175"/>
      <c r="E17" s="175"/>
      <c r="F17" s="26"/>
      <c r="G17" s="26"/>
      <c r="H17" s="26"/>
      <c r="I17" s="26"/>
      <c r="J17" s="26">
        <f t="shared" si="0"/>
        <v>0</v>
      </c>
      <c r="K17" s="26">
        <f t="shared" si="1"/>
        <v>0</v>
      </c>
      <c r="L17" s="26"/>
    </row>
    <row r="18" spans="1:12">
      <c r="A18" s="181">
        <v>45921</v>
      </c>
      <c r="B18" s="26"/>
      <c r="C18" s="26"/>
      <c r="D18" s="175"/>
      <c r="E18" s="175"/>
      <c r="F18" s="26"/>
      <c r="G18" s="26"/>
      <c r="H18" s="26"/>
      <c r="I18" s="26"/>
      <c r="J18" s="26">
        <f t="shared" si="0"/>
        <v>0</v>
      </c>
      <c r="K18" s="26">
        <f t="shared" si="1"/>
        <v>0</v>
      </c>
      <c r="L18" s="26"/>
    </row>
    <row r="19" spans="1:12">
      <c r="A19" s="178">
        <v>45922</v>
      </c>
      <c r="B19" s="17"/>
      <c r="C19" s="17"/>
      <c r="D19" s="130"/>
      <c r="E19" s="130"/>
      <c r="F19" s="17"/>
      <c r="G19" s="17"/>
      <c r="H19" s="17"/>
      <c r="I19" s="17"/>
      <c r="J19" s="17">
        <f t="shared" si="0"/>
        <v>0</v>
      </c>
      <c r="K19" s="17">
        <f t="shared" si="1"/>
        <v>0</v>
      </c>
      <c r="L19" s="17"/>
    </row>
    <row r="20" spans="1:12" ht="57">
      <c r="A20" s="178">
        <v>45923</v>
      </c>
      <c r="B20" s="17"/>
      <c r="C20" s="17">
        <v>6</v>
      </c>
      <c r="D20" s="130"/>
      <c r="E20" s="130"/>
      <c r="F20" s="130"/>
      <c r="G20" s="130"/>
      <c r="H20" s="130"/>
      <c r="I20" s="130"/>
      <c r="J20" s="130">
        <f t="shared" si="0"/>
        <v>0</v>
      </c>
      <c r="K20" s="130">
        <f t="shared" si="1"/>
        <v>0</v>
      </c>
      <c r="L20" s="111" t="s">
        <v>168</v>
      </c>
    </row>
    <row r="21" spans="1:12" ht="71.25">
      <c r="A21" s="178">
        <v>45924</v>
      </c>
      <c r="B21" s="17"/>
      <c r="C21" s="17"/>
      <c r="D21" s="130"/>
      <c r="E21" s="130"/>
      <c r="F21" s="130"/>
      <c r="G21" s="130"/>
      <c r="H21" s="130">
        <v>8</v>
      </c>
      <c r="I21" s="130"/>
      <c r="J21" s="130">
        <f t="shared" si="0"/>
        <v>1</v>
      </c>
      <c r="K21" s="130">
        <f t="shared" si="1"/>
        <v>0</v>
      </c>
      <c r="L21" s="130" t="s">
        <v>169</v>
      </c>
    </row>
    <row r="22" spans="1:12" ht="85.5">
      <c r="A22" s="178">
        <v>45925</v>
      </c>
      <c r="B22" s="17"/>
      <c r="C22" s="17">
        <v>6</v>
      </c>
      <c r="D22" s="130"/>
      <c r="E22" s="130"/>
      <c r="F22" s="17"/>
      <c r="G22" s="17"/>
      <c r="H22" s="130"/>
      <c r="I22" s="130"/>
      <c r="J22" s="130">
        <f t="shared" si="0"/>
        <v>0</v>
      </c>
      <c r="K22" s="130">
        <f t="shared" si="1"/>
        <v>0</v>
      </c>
      <c r="L22" s="72" t="s">
        <v>170</v>
      </c>
    </row>
    <row r="23" spans="1:12" ht="71.25">
      <c r="A23" s="178">
        <v>45926</v>
      </c>
      <c r="B23" s="17"/>
      <c r="C23" s="17"/>
      <c r="D23" s="130"/>
      <c r="E23" s="130"/>
      <c r="F23" s="130"/>
      <c r="G23" s="130"/>
      <c r="H23" s="130">
        <v>8</v>
      </c>
      <c r="I23" s="130"/>
      <c r="J23" s="130">
        <f t="shared" si="0"/>
        <v>1</v>
      </c>
      <c r="K23" s="130">
        <f t="shared" si="1"/>
        <v>0</v>
      </c>
      <c r="L23" s="120" t="s">
        <v>169</v>
      </c>
    </row>
    <row r="24" spans="1:12">
      <c r="A24" s="181">
        <v>45927</v>
      </c>
      <c r="B24" s="26"/>
      <c r="C24" s="26"/>
      <c r="D24" s="175"/>
      <c r="E24" s="175"/>
      <c r="F24" s="175"/>
      <c r="G24" s="175"/>
      <c r="H24" s="175"/>
      <c r="I24" s="175"/>
      <c r="J24" s="175">
        <f t="shared" si="0"/>
        <v>0</v>
      </c>
      <c r="K24" s="175">
        <f t="shared" si="1"/>
        <v>0</v>
      </c>
      <c r="L24" s="26"/>
    </row>
    <row r="25" spans="1:12">
      <c r="A25" s="181">
        <v>45928</v>
      </c>
      <c r="B25" s="26"/>
      <c r="C25" s="26"/>
      <c r="D25" s="175"/>
      <c r="E25" s="175"/>
      <c r="F25" s="175"/>
      <c r="G25" s="175"/>
      <c r="H25" s="175"/>
      <c r="I25" s="175"/>
      <c r="J25" s="175">
        <f t="shared" si="0"/>
        <v>0</v>
      </c>
      <c r="K25" s="175">
        <f t="shared" si="1"/>
        <v>0</v>
      </c>
      <c r="L25" s="26"/>
    </row>
    <row r="26" spans="1:12" ht="85.5">
      <c r="A26" s="178">
        <v>45929</v>
      </c>
      <c r="B26" s="17"/>
      <c r="C26" s="17">
        <v>10</v>
      </c>
      <c r="D26" s="130"/>
      <c r="E26" s="130"/>
      <c r="F26" s="130"/>
      <c r="G26" s="130"/>
      <c r="H26" s="130">
        <v>8</v>
      </c>
      <c r="I26" s="130"/>
      <c r="J26" s="130">
        <f t="shared" si="0"/>
        <v>1</v>
      </c>
      <c r="K26" s="130">
        <f t="shared" si="1"/>
        <v>0</v>
      </c>
      <c r="L26" s="120" t="s">
        <v>171</v>
      </c>
    </row>
    <row r="27" spans="1:12" ht="85.5">
      <c r="A27" s="178">
        <v>45930</v>
      </c>
      <c r="B27" s="17"/>
      <c r="C27" s="17">
        <v>6</v>
      </c>
      <c r="D27" s="130"/>
      <c r="E27" s="130"/>
      <c r="F27" s="130"/>
      <c r="G27" s="130"/>
      <c r="H27" s="130">
        <v>8</v>
      </c>
      <c r="I27" s="130"/>
      <c r="J27" s="130">
        <f t="shared" si="0"/>
        <v>1</v>
      </c>
      <c r="K27" s="130">
        <f t="shared" si="1"/>
        <v>0</v>
      </c>
      <c r="L27" s="120" t="s">
        <v>172</v>
      </c>
    </row>
    <row r="28" spans="1:12" ht="85.5">
      <c r="A28" s="178">
        <v>45931</v>
      </c>
      <c r="B28" s="17"/>
      <c r="C28" s="17">
        <v>4</v>
      </c>
      <c r="D28" s="130"/>
      <c r="E28" s="130"/>
      <c r="F28" s="130"/>
      <c r="G28" s="130"/>
      <c r="H28" s="130">
        <v>8</v>
      </c>
      <c r="I28" s="130"/>
      <c r="J28" s="130">
        <f t="shared" si="0"/>
        <v>1</v>
      </c>
      <c r="K28" s="130">
        <f t="shared" si="1"/>
        <v>0</v>
      </c>
      <c r="L28" s="120" t="s">
        <v>173</v>
      </c>
    </row>
    <row r="29" spans="1:12">
      <c r="A29" s="178">
        <v>45932</v>
      </c>
      <c r="B29" s="17"/>
      <c r="C29" s="17">
        <v>8</v>
      </c>
      <c r="D29" s="130"/>
      <c r="E29" s="130"/>
      <c r="F29" s="130"/>
      <c r="G29" s="130"/>
      <c r="H29" s="130">
        <v>8</v>
      </c>
      <c r="I29" s="130"/>
      <c r="J29" s="130">
        <f t="shared" si="0"/>
        <v>1</v>
      </c>
      <c r="K29" s="130">
        <f t="shared" si="1"/>
        <v>0</v>
      </c>
      <c r="L29" s="17" t="s">
        <v>174</v>
      </c>
    </row>
    <row r="30" spans="1:12" ht="71.25">
      <c r="A30" s="178">
        <v>45933</v>
      </c>
      <c r="B30" s="17"/>
      <c r="C30" s="17"/>
      <c r="D30" s="130"/>
      <c r="E30" s="130"/>
      <c r="F30" s="130"/>
      <c r="G30" s="130"/>
      <c r="H30" s="130">
        <v>8</v>
      </c>
      <c r="I30" s="130"/>
      <c r="J30" s="130">
        <f t="shared" si="0"/>
        <v>1</v>
      </c>
      <c r="K30" s="130">
        <f t="shared" si="1"/>
        <v>0</v>
      </c>
      <c r="L30" s="120" t="s">
        <v>169</v>
      </c>
    </row>
    <row r="31" spans="1:12">
      <c r="A31" s="181">
        <v>45934</v>
      </c>
      <c r="B31" s="26"/>
      <c r="C31" s="26"/>
      <c r="D31" s="175"/>
      <c r="E31" s="175"/>
      <c r="F31" s="175"/>
      <c r="G31" s="175"/>
      <c r="H31" s="175"/>
      <c r="I31" s="175"/>
      <c r="J31" s="175">
        <f t="shared" si="0"/>
        <v>0</v>
      </c>
      <c r="K31" s="175">
        <f t="shared" si="1"/>
        <v>0</v>
      </c>
      <c r="L31" s="26"/>
    </row>
    <row r="32" spans="1:12">
      <c r="A32" s="181">
        <v>45935</v>
      </c>
      <c r="B32" s="26"/>
      <c r="C32" s="26"/>
      <c r="D32" s="175"/>
      <c r="E32" s="175"/>
      <c r="F32" s="175"/>
      <c r="G32" s="175"/>
      <c r="H32" s="175"/>
      <c r="I32" s="175"/>
      <c r="J32" s="175">
        <f t="shared" si="0"/>
        <v>0</v>
      </c>
      <c r="K32" s="175">
        <f t="shared" si="1"/>
        <v>0</v>
      </c>
      <c r="L32" s="26"/>
    </row>
    <row r="33" spans="1:12" ht="71.25">
      <c r="A33" s="178">
        <v>45936</v>
      </c>
      <c r="B33" s="17"/>
      <c r="C33" s="17"/>
      <c r="D33" s="130"/>
      <c r="E33" s="130"/>
      <c r="F33" s="130"/>
      <c r="G33" s="130"/>
      <c r="H33" s="130">
        <v>8</v>
      </c>
      <c r="I33" s="130"/>
      <c r="J33" s="130">
        <f t="shared" si="0"/>
        <v>1</v>
      </c>
      <c r="K33" s="130">
        <f t="shared" si="1"/>
        <v>0</v>
      </c>
      <c r="L33" s="120" t="s">
        <v>169</v>
      </c>
    </row>
    <row r="34" spans="1:12" ht="71.25">
      <c r="A34" s="178">
        <v>45937</v>
      </c>
      <c r="B34" s="17"/>
      <c r="C34" s="17"/>
      <c r="D34" s="130"/>
      <c r="E34" s="130"/>
      <c r="F34" s="130"/>
      <c r="G34" s="130"/>
      <c r="H34" s="130">
        <v>8</v>
      </c>
      <c r="I34" s="130"/>
      <c r="J34" s="130">
        <f t="shared" si="0"/>
        <v>1</v>
      </c>
      <c r="K34" s="130">
        <f t="shared" si="1"/>
        <v>0</v>
      </c>
      <c r="L34" s="120" t="s">
        <v>169</v>
      </c>
    </row>
    <row r="35" spans="1:12" ht="85.5">
      <c r="A35" s="178">
        <v>45938</v>
      </c>
      <c r="B35" s="17"/>
      <c r="C35" s="17">
        <v>1</v>
      </c>
      <c r="D35" s="130"/>
      <c r="E35" s="130"/>
      <c r="F35" s="130"/>
      <c r="G35" s="130"/>
      <c r="H35" s="130">
        <v>8</v>
      </c>
      <c r="I35" s="130"/>
      <c r="J35" s="130">
        <f t="shared" si="0"/>
        <v>1</v>
      </c>
      <c r="K35" s="130">
        <f t="shared" si="1"/>
        <v>0</v>
      </c>
      <c r="L35" s="120" t="s">
        <v>175</v>
      </c>
    </row>
    <row r="36" spans="1:12" ht="71.25">
      <c r="A36" s="178">
        <v>45939</v>
      </c>
      <c r="B36" s="17"/>
      <c r="C36" s="17"/>
      <c r="D36" s="130"/>
      <c r="E36" s="130"/>
      <c r="F36" s="130"/>
      <c r="G36" s="130"/>
      <c r="H36" s="130">
        <v>8</v>
      </c>
      <c r="I36" s="130"/>
      <c r="J36" s="130">
        <f t="shared" si="0"/>
        <v>1</v>
      </c>
      <c r="K36" s="130">
        <f t="shared" si="1"/>
        <v>0</v>
      </c>
      <c r="L36" s="120" t="s">
        <v>169</v>
      </c>
    </row>
    <row r="37" spans="1:12" ht="85.5">
      <c r="A37" s="178">
        <v>45940</v>
      </c>
      <c r="B37" s="17"/>
      <c r="C37" s="17">
        <v>1</v>
      </c>
      <c r="D37" s="130"/>
      <c r="E37" s="130"/>
      <c r="F37" s="130"/>
      <c r="G37" s="130"/>
      <c r="H37" s="130">
        <v>8</v>
      </c>
      <c r="I37" s="130"/>
      <c r="J37" s="130">
        <f t="shared" si="0"/>
        <v>1</v>
      </c>
      <c r="K37" s="130">
        <f t="shared" si="1"/>
        <v>0</v>
      </c>
      <c r="L37" s="120" t="s">
        <v>176</v>
      </c>
    </row>
    <row r="38" spans="1:12">
      <c r="A38" s="181">
        <v>45941</v>
      </c>
      <c r="B38" s="26"/>
      <c r="C38" s="26"/>
      <c r="D38" s="175"/>
      <c r="E38" s="175"/>
      <c r="F38" s="175"/>
      <c r="G38" s="175"/>
      <c r="H38" s="175"/>
      <c r="I38" s="175"/>
      <c r="J38" s="175">
        <f t="shared" si="0"/>
        <v>0</v>
      </c>
      <c r="K38" s="175">
        <f t="shared" si="1"/>
        <v>0</v>
      </c>
      <c r="L38" s="26"/>
    </row>
    <row r="39" spans="1:12">
      <c r="A39" s="181">
        <v>45942</v>
      </c>
      <c r="B39" s="26"/>
      <c r="C39" s="26"/>
      <c r="D39" s="175"/>
      <c r="E39" s="175"/>
      <c r="F39" s="175"/>
      <c r="G39" s="175"/>
      <c r="H39" s="175"/>
      <c r="I39" s="175"/>
      <c r="J39" s="175">
        <f t="shared" si="0"/>
        <v>0</v>
      </c>
      <c r="K39" s="175">
        <f t="shared" si="1"/>
        <v>0</v>
      </c>
      <c r="L39" s="26"/>
    </row>
    <row r="40" spans="1:12" ht="71.25">
      <c r="A40" s="178">
        <v>45943</v>
      </c>
      <c r="B40" s="17"/>
      <c r="C40" s="17"/>
      <c r="D40" s="130"/>
      <c r="E40" s="130"/>
      <c r="F40" s="130"/>
      <c r="G40" s="130"/>
      <c r="H40" s="130">
        <v>8</v>
      </c>
      <c r="I40" s="130"/>
      <c r="J40" s="130">
        <f t="shared" si="0"/>
        <v>1</v>
      </c>
      <c r="K40" s="130">
        <f t="shared" si="1"/>
        <v>0</v>
      </c>
      <c r="L40" s="120" t="s">
        <v>169</v>
      </c>
    </row>
    <row r="41" spans="1:12" ht="71.25">
      <c r="A41" s="178">
        <v>45944</v>
      </c>
      <c r="B41" s="17"/>
      <c r="C41" s="17"/>
      <c r="D41" s="130"/>
      <c r="E41" s="130"/>
      <c r="F41" s="130"/>
      <c r="G41" s="130"/>
      <c r="H41" s="130">
        <v>8</v>
      </c>
      <c r="I41" s="130"/>
      <c r="J41" s="130">
        <f t="shared" si="0"/>
        <v>1</v>
      </c>
      <c r="K41" s="130">
        <f t="shared" si="1"/>
        <v>0</v>
      </c>
      <c r="L41" s="120" t="s">
        <v>169</v>
      </c>
    </row>
    <row r="42" spans="1:12" ht="71.25">
      <c r="A42" s="178">
        <v>45945</v>
      </c>
      <c r="B42" s="17"/>
      <c r="C42" s="17"/>
      <c r="D42" s="130"/>
      <c r="E42" s="130"/>
      <c r="F42" s="130"/>
      <c r="G42" s="130"/>
      <c r="H42" s="130">
        <v>8</v>
      </c>
      <c r="I42" s="130"/>
      <c r="J42" s="130">
        <f t="shared" si="0"/>
        <v>1</v>
      </c>
      <c r="K42" s="130">
        <f t="shared" si="1"/>
        <v>0</v>
      </c>
      <c r="L42" s="120" t="s">
        <v>177</v>
      </c>
    </row>
    <row r="43" spans="1:12" ht="71.25">
      <c r="A43" s="178">
        <v>45946</v>
      </c>
      <c r="B43" s="17"/>
      <c r="C43" s="17"/>
      <c r="D43" s="130"/>
      <c r="E43" s="130"/>
      <c r="F43" s="130"/>
      <c r="G43" s="130"/>
      <c r="H43" s="130">
        <v>8</v>
      </c>
      <c r="I43" s="130"/>
      <c r="J43" s="130">
        <f t="shared" si="0"/>
        <v>1</v>
      </c>
      <c r="K43" s="130">
        <f t="shared" si="1"/>
        <v>0</v>
      </c>
      <c r="L43" s="120" t="s">
        <v>155</v>
      </c>
    </row>
    <row r="44" spans="1:12" ht="71.25">
      <c r="A44" s="178">
        <v>45947</v>
      </c>
      <c r="B44" s="17"/>
      <c r="C44" s="17"/>
      <c r="D44" s="130"/>
      <c r="E44" s="130"/>
      <c r="F44" s="130"/>
      <c r="G44" s="130"/>
      <c r="H44" s="130">
        <v>8</v>
      </c>
      <c r="I44" s="130"/>
      <c r="J44" s="130">
        <f t="shared" si="0"/>
        <v>1</v>
      </c>
      <c r="K44" s="130">
        <f t="shared" si="1"/>
        <v>0</v>
      </c>
      <c r="L44" s="120" t="s">
        <v>155</v>
      </c>
    </row>
    <row r="45" spans="1:12">
      <c r="A45" s="181">
        <v>45948</v>
      </c>
      <c r="B45" s="26"/>
      <c r="C45" s="26"/>
      <c r="D45" s="175"/>
      <c r="E45" s="175"/>
      <c r="F45" s="175"/>
      <c r="G45" s="175"/>
      <c r="H45" s="175"/>
      <c r="I45" s="175"/>
      <c r="J45" s="175">
        <f t="shared" si="0"/>
        <v>0</v>
      </c>
      <c r="K45" s="175">
        <f t="shared" si="1"/>
        <v>0</v>
      </c>
      <c r="L45" s="26"/>
    </row>
    <row r="46" spans="1:12">
      <c r="A46" s="181">
        <v>45949</v>
      </c>
      <c r="B46" s="26"/>
      <c r="C46" s="26"/>
      <c r="D46" s="175"/>
      <c r="E46" s="175"/>
      <c r="F46" s="26"/>
      <c r="G46" s="175"/>
      <c r="H46" s="175"/>
      <c r="I46" s="175"/>
      <c r="J46" s="175">
        <f t="shared" si="0"/>
        <v>0</v>
      </c>
      <c r="K46" s="175">
        <f t="shared" si="1"/>
        <v>0</v>
      </c>
      <c r="L46" s="26"/>
    </row>
    <row r="47" spans="1:12" ht="71.25">
      <c r="A47" s="178">
        <v>45950</v>
      </c>
      <c r="B47" s="17"/>
      <c r="C47" s="17"/>
      <c r="D47" s="130"/>
      <c r="E47" s="130"/>
      <c r="F47" s="130"/>
      <c r="G47" s="130"/>
      <c r="H47" s="130">
        <v>8</v>
      </c>
      <c r="I47" s="130"/>
      <c r="J47" s="130">
        <f t="shared" si="0"/>
        <v>1</v>
      </c>
      <c r="K47" s="130">
        <f t="shared" si="1"/>
        <v>0</v>
      </c>
      <c r="L47" s="120" t="s">
        <v>155</v>
      </c>
    </row>
    <row r="48" spans="1:12" ht="71.25">
      <c r="A48" s="178">
        <v>45951</v>
      </c>
      <c r="B48" s="17"/>
      <c r="C48" s="17"/>
      <c r="D48" s="130"/>
      <c r="E48" s="130"/>
      <c r="F48" s="130"/>
      <c r="G48" s="130"/>
      <c r="H48" s="130">
        <v>8</v>
      </c>
      <c r="I48" s="130"/>
      <c r="J48" s="130">
        <f t="shared" si="0"/>
        <v>1</v>
      </c>
      <c r="K48" s="130">
        <f t="shared" si="1"/>
        <v>0</v>
      </c>
      <c r="L48" s="125" t="s">
        <v>178</v>
      </c>
    </row>
    <row r="49" spans="1:12" ht="85.5">
      <c r="A49" s="178">
        <v>45952</v>
      </c>
      <c r="B49" s="17"/>
      <c r="C49" s="17"/>
      <c r="D49" s="130"/>
      <c r="E49" s="130"/>
      <c r="F49" s="130"/>
      <c r="G49" s="130"/>
      <c r="H49" s="130">
        <v>8</v>
      </c>
      <c r="I49" s="130"/>
      <c r="J49" s="130">
        <f t="shared" si="0"/>
        <v>1</v>
      </c>
      <c r="K49" s="130">
        <f t="shared" si="1"/>
        <v>0</v>
      </c>
      <c r="L49" s="120" t="s">
        <v>179</v>
      </c>
    </row>
    <row r="50" spans="1:12" ht="85.5">
      <c r="A50" s="178">
        <v>45953</v>
      </c>
      <c r="B50" s="17"/>
      <c r="C50" s="17"/>
      <c r="D50" s="130"/>
      <c r="E50" s="130"/>
      <c r="F50" s="130"/>
      <c r="G50" s="130"/>
      <c r="H50" s="130">
        <v>8</v>
      </c>
      <c r="I50" s="130"/>
      <c r="J50" s="130">
        <f t="shared" si="0"/>
        <v>1</v>
      </c>
      <c r="K50" s="130">
        <f t="shared" si="1"/>
        <v>0</v>
      </c>
      <c r="L50" s="120" t="s">
        <v>179</v>
      </c>
    </row>
    <row r="51" spans="1:12" ht="85.5">
      <c r="A51" s="178">
        <v>45954</v>
      </c>
      <c r="B51" s="17"/>
      <c r="C51" s="17"/>
      <c r="D51" s="17"/>
      <c r="E51" s="17"/>
      <c r="F51" s="130"/>
      <c r="G51" s="130"/>
      <c r="H51" s="130">
        <v>8</v>
      </c>
      <c r="I51" s="130"/>
      <c r="J51" s="130">
        <f t="shared" si="0"/>
        <v>1</v>
      </c>
      <c r="K51" s="130">
        <f t="shared" si="1"/>
        <v>0</v>
      </c>
      <c r="L51" s="120" t="s">
        <v>179</v>
      </c>
    </row>
    <row r="52" spans="1:12">
      <c r="A52" s="181">
        <v>45955</v>
      </c>
      <c r="B52" s="175"/>
      <c r="C52" s="175"/>
      <c r="D52" s="175"/>
      <c r="E52" s="175"/>
      <c r="F52" s="175"/>
      <c r="G52" s="175"/>
      <c r="H52" s="175"/>
      <c r="I52" s="175"/>
      <c r="J52" s="175">
        <f t="shared" si="0"/>
        <v>0</v>
      </c>
      <c r="K52" s="175">
        <f t="shared" si="1"/>
        <v>0</v>
      </c>
      <c r="L52" s="26"/>
    </row>
    <row r="53" spans="1:12">
      <c r="A53" s="181">
        <v>45956</v>
      </c>
      <c r="B53" s="175"/>
      <c r="C53" s="175"/>
      <c r="D53" s="26"/>
      <c r="E53" s="26"/>
      <c r="F53" s="175"/>
      <c r="G53" s="175"/>
      <c r="H53" s="175"/>
      <c r="I53" s="175"/>
      <c r="J53" s="175">
        <f t="shared" si="0"/>
        <v>0</v>
      </c>
      <c r="K53" s="175">
        <f t="shared" si="1"/>
        <v>0</v>
      </c>
      <c r="L53" s="26"/>
    </row>
    <row r="54" spans="1:12" ht="85.5">
      <c r="A54" s="178">
        <v>45957</v>
      </c>
      <c r="B54" s="130"/>
      <c r="C54" s="130"/>
      <c r="D54" s="17"/>
      <c r="E54" s="17"/>
      <c r="F54" s="130"/>
      <c r="G54" s="130"/>
      <c r="H54" s="130">
        <v>8</v>
      </c>
      <c r="I54" s="130"/>
      <c r="J54" s="130">
        <f t="shared" si="0"/>
        <v>1</v>
      </c>
      <c r="K54" s="130">
        <f t="shared" si="1"/>
        <v>0</v>
      </c>
      <c r="L54" s="120" t="s">
        <v>179</v>
      </c>
    </row>
    <row r="55" spans="1:12" ht="85.5">
      <c r="A55" s="178">
        <v>45958</v>
      </c>
      <c r="B55" s="17"/>
      <c r="C55" s="17"/>
      <c r="D55" s="17"/>
      <c r="E55" s="17"/>
      <c r="F55" s="17"/>
      <c r="G55" s="17"/>
      <c r="H55" s="17">
        <v>8</v>
      </c>
      <c r="I55" s="17"/>
      <c r="J55" s="17">
        <f t="shared" si="0"/>
        <v>1</v>
      </c>
      <c r="K55" s="17">
        <f t="shared" si="1"/>
        <v>0</v>
      </c>
      <c r="L55" s="120" t="s">
        <v>179</v>
      </c>
    </row>
    <row r="56" spans="1:12">
      <c r="A56" s="178">
        <v>45959</v>
      </c>
      <c r="B56" s="17"/>
      <c r="C56" s="17"/>
      <c r="D56" s="17"/>
      <c r="E56" s="17"/>
      <c r="F56" s="17"/>
      <c r="G56" s="17"/>
      <c r="H56" s="17"/>
      <c r="I56" s="17"/>
      <c r="J56" s="17">
        <f t="shared" si="0"/>
        <v>0</v>
      </c>
      <c r="K56" s="17">
        <f t="shared" si="1"/>
        <v>0</v>
      </c>
      <c r="L56" s="17"/>
    </row>
    <row r="57" spans="1:12">
      <c r="A57" s="178">
        <v>45960</v>
      </c>
      <c r="B57" s="17"/>
      <c r="C57" s="17"/>
      <c r="D57" s="17"/>
      <c r="E57" s="17"/>
      <c r="F57" s="17"/>
      <c r="G57" s="17"/>
      <c r="H57" s="17"/>
      <c r="I57" s="17"/>
      <c r="J57" s="17">
        <f t="shared" si="0"/>
        <v>0</v>
      </c>
      <c r="K57" s="17">
        <f t="shared" si="1"/>
        <v>0</v>
      </c>
      <c r="L57" s="17"/>
    </row>
    <row r="58" spans="1:12">
      <c r="A58" s="178">
        <v>45961</v>
      </c>
      <c r="B58" s="17"/>
      <c r="C58" s="17"/>
      <c r="D58" s="17"/>
      <c r="E58" s="17"/>
      <c r="F58" s="17"/>
      <c r="G58" s="17"/>
      <c r="H58" s="17"/>
      <c r="I58" s="17"/>
      <c r="J58" s="17">
        <f t="shared" si="0"/>
        <v>0</v>
      </c>
      <c r="K58" s="17">
        <f t="shared" si="1"/>
        <v>0</v>
      </c>
      <c r="L58" s="17"/>
    </row>
    <row r="59" spans="1:12">
      <c r="A59" s="181">
        <v>45962</v>
      </c>
      <c r="B59" s="26"/>
      <c r="C59" s="26"/>
      <c r="D59" s="26"/>
      <c r="E59" s="26"/>
      <c r="F59" s="26"/>
      <c r="G59" s="26"/>
      <c r="H59" s="26"/>
      <c r="I59" s="26"/>
      <c r="J59" s="26">
        <f t="shared" si="0"/>
        <v>0</v>
      </c>
      <c r="K59" s="26">
        <f t="shared" si="1"/>
        <v>0</v>
      </c>
      <c r="L59" s="26"/>
    </row>
    <row r="60" spans="1:12">
      <c r="A60" s="181">
        <v>45963</v>
      </c>
      <c r="B60" s="26"/>
      <c r="C60" s="26"/>
      <c r="D60" s="26"/>
      <c r="E60" s="26"/>
      <c r="F60" s="26"/>
      <c r="G60" s="26"/>
      <c r="H60" s="26"/>
      <c r="I60" s="26"/>
      <c r="J60" s="26">
        <f t="shared" si="0"/>
        <v>0</v>
      </c>
      <c r="K60" s="26">
        <f t="shared" si="1"/>
        <v>0</v>
      </c>
      <c r="L60" s="26"/>
    </row>
    <row r="61" spans="1:12">
      <c r="A61" s="178">
        <v>45964</v>
      </c>
      <c r="B61" s="17"/>
      <c r="C61" s="17"/>
      <c r="D61" s="17"/>
      <c r="E61" s="17"/>
      <c r="F61" s="17"/>
      <c r="G61" s="17"/>
      <c r="H61" s="17"/>
      <c r="I61" s="17"/>
      <c r="J61" s="17">
        <f t="shared" si="0"/>
        <v>0</v>
      </c>
      <c r="K61" s="17">
        <f t="shared" si="1"/>
        <v>0</v>
      </c>
      <c r="L61" s="17"/>
    </row>
    <row r="62" spans="1:12">
      <c r="A62" s="178">
        <v>45965</v>
      </c>
      <c r="B62" s="17"/>
      <c r="C62" s="17"/>
      <c r="D62" s="17"/>
      <c r="E62" s="17"/>
      <c r="F62" s="17"/>
      <c r="G62" s="17"/>
      <c r="H62" s="17"/>
      <c r="I62" s="17"/>
      <c r="J62" s="17">
        <f t="shared" si="0"/>
        <v>0</v>
      </c>
      <c r="K62" s="17">
        <f t="shared" si="1"/>
        <v>0</v>
      </c>
      <c r="L62" s="17"/>
    </row>
    <row r="63" spans="1:12">
      <c r="A63" s="178">
        <v>45966</v>
      </c>
      <c r="B63" s="17"/>
      <c r="C63" s="17"/>
      <c r="D63" s="17"/>
      <c r="E63" s="17"/>
      <c r="F63" s="17"/>
      <c r="G63" s="17"/>
      <c r="H63" s="17"/>
      <c r="I63" s="17"/>
      <c r="J63" s="17">
        <f t="shared" si="0"/>
        <v>0</v>
      </c>
      <c r="K63" s="17">
        <f t="shared" si="1"/>
        <v>0</v>
      </c>
      <c r="L63" s="17"/>
    </row>
    <row r="64" spans="1:12">
      <c r="A64" s="178">
        <v>45967</v>
      </c>
      <c r="B64" s="17"/>
      <c r="C64" s="17"/>
      <c r="D64" s="17"/>
      <c r="E64" s="17"/>
      <c r="F64" s="17"/>
      <c r="G64" s="17"/>
      <c r="H64" s="17"/>
      <c r="I64" s="17"/>
      <c r="J64" s="17">
        <f t="shared" si="0"/>
        <v>0</v>
      </c>
      <c r="K64" s="17">
        <f t="shared" si="1"/>
        <v>0</v>
      </c>
      <c r="L64" s="17"/>
    </row>
    <row r="65" spans="1:12">
      <c r="A65" s="178">
        <v>45968</v>
      </c>
      <c r="B65" s="17"/>
      <c r="C65" s="17"/>
      <c r="D65" s="17"/>
      <c r="E65" s="17"/>
      <c r="F65" s="17"/>
      <c r="G65" s="17"/>
      <c r="H65" s="17"/>
      <c r="I65" s="17"/>
      <c r="J65" s="17">
        <f t="shared" si="0"/>
        <v>0</v>
      </c>
      <c r="K65" s="17">
        <f t="shared" si="1"/>
        <v>0</v>
      </c>
      <c r="L65" s="17"/>
    </row>
    <row r="66" spans="1:12">
      <c r="A66" s="181">
        <v>45969</v>
      </c>
      <c r="B66" s="26"/>
      <c r="C66" s="26"/>
      <c r="D66" s="26"/>
      <c r="E66" s="26"/>
      <c r="F66" s="26"/>
      <c r="G66" s="26"/>
      <c r="H66" s="26"/>
      <c r="I66" s="26"/>
      <c r="J66" s="26">
        <f t="shared" si="0"/>
        <v>0</v>
      </c>
      <c r="K66" s="26">
        <f t="shared" si="1"/>
        <v>0</v>
      </c>
      <c r="L66" s="26"/>
    </row>
    <row r="67" spans="1:12">
      <c r="A67" s="181">
        <v>45970</v>
      </c>
      <c r="B67" s="26"/>
      <c r="C67" s="26"/>
      <c r="D67" s="26"/>
      <c r="E67" s="26"/>
      <c r="F67" s="26"/>
      <c r="G67" s="26"/>
      <c r="H67" s="26"/>
      <c r="I67" s="26"/>
      <c r="J67" s="26">
        <f t="shared" si="0"/>
        <v>0</v>
      </c>
      <c r="K67" s="26">
        <f t="shared" si="1"/>
        <v>0</v>
      </c>
      <c r="L67" s="26"/>
    </row>
    <row r="68" spans="1:12">
      <c r="A68" s="178">
        <v>45971</v>
      </c>
      <c r="B68" s="17"/>
      <c r="C68" s="17"/>
      <c r="D68" s="17"/>
      <c r="E68" s="17"/>
      <c r="F68" s="17"/>
      <c r="G68" s="17"/>
      <c r="H68" s="17"/>
      <c r="I68" s="17"/>
      <c r="J68" s="17">
        <f t="shared" si="0"/>
        <v>0</v>
      </c>
      <c r="K68" s="17">
        <f t="shared" si="1"/>
        <v>0</v>
      </c>
      <c r="L68" s="17"/>
    </row>
    <row r="69" spans="1:12">
      <c r="A69" s="178">
        <v>45972</v>
      </c>
      <c r="B69" s="17"/>
      <c r="C69" s="17"/>
      <c r="D69" s="17"/>
      <c r="E69" s="17"/>
      <c r="F69" s="17"/>
      <c r="G69" s="17"/>
      <c r="H69" s="17"/>
      <c r="I69" s="17"/>
      <c r="J69" s="17">
        <f t="shared" si="0"/>
        <v>0</v>
      </c>
      <c r="K69" s="17">
        <f t="shared" si="1"/>
        <v>0</v>
      </c>
      <c r="L69" s="17"/>
    </row>
    <row r="70" spans="1:12">
      <c r="A70" s="178">
        <v>45973</v>
      </c>
      <c r="B70" s="17"/>
      <c r="C70" s="17"/>
      <c r="D70" s="17"/>
      <c r="E70" s="17"/>
      <c r="F70" s="17"/>
      <c r="G70" s="17"/>
      <c r="H70" s="17"/>
      <c r="I70" s="17"/>
      <c r="J70" s="17">
        <f t="shared" ref="J70:J119" si="2">+H70/8</f>
        <v>0</v>
      </c>
      <c r="K70" s="17">
        <f t="shared" ref="K70:K119" si="3">+I70/8</f>
        <v>0</v>
      </c>
      <c r="L70" s="17"/>
    </row>
    <row r="71" spans="1:12">
      <c r="A71" s="178">
        <v>45974</v>
      </c>
      <c r="B71" s="17"/>
      <c r="C71" s="17"/>
      <c r="D71" s="17"/>
      <c r="E71" s="17"/>
      <c r="F71" s="17"/>
      <c r="G71" s="17"/>
      <c r="H71" s="17"/>
      <c r="I71" s="17"/>
      <c r="J71" s="17">
        <f t="shared" si="2"/>
        <v>0</v>
      </c>
      <c r="K71" s="17">
        <f t="shared" si="3"/>
        <v>0</v>
      </c>
      <c r="L71" s="17"/>
    </row>
    <row r="72" spans="1:12">
      <c r="A72" s="178">
        <v>45975</v>
      </c>
      <c r="B72" s="17"/>
      <c r="C72" s="17"/>
      <c r="D72" s="17"/>
      <c r="E72" s="17"/>
      <c r="F72" s="17"/>
      <c r="G72" s="17"/>
      <c r="H72" s="17"/>
      <c r="I72" s="17"/>
      <c r="J72" s="17">
        <f t="shared" si="2"/>
        <v>0</v>
      </c>
      <c r="K72" s="17">
        <f t="shared" si="3"/>
        <v>0</v>
      </c>
      <c r="L72" s="17"/>
    </row>
    <row r="73" spans="1:12">
      <c r="A73" s="181">
        <v>45976</v>
      </c>
      <c r="B73" s="26"/>
      <c r="C73" s="26"/>
      <c r="D73" s="26"/>
      <c r="E73" s="26"/>
      <c r="F73" s="26"/>
      <c r="G73" s="26"/>
      <c r="H73" s="26"/>
      <c r="I73" s="26"/>
      <c r="J73" s="26">
        <f t="shared" si="2"/>
        <v>0</v>
      </c>
      <c r="K73" s="26">
        <f t="shared" si="3"/>
        <v>0</v>
      </c>
      <c r="L73" s="26"/>
    </row>
    <row r="74" spans="1:12">
      <c r="A74" s="181">
        <v>45977</v>
      </c>
      <c r="B74" s="26"/>
      <c r="C74" s="26"/>
      <c r="D74" s="26"/>
      <c r="E74" s="26"/>
      <c r="F74" s="26"/>
      <c r="G74" s="26"/>
      <c r="H74" s="26"/>
      <c r="I74" s="26"/>
      <c r="J74" s="26">
        <f t="shared" si="2"/>
        <v>0</v>
      </c>
      <c r="K74" s="26">
        <f t="shared" si="3"/>
        <v>0</v>
      </c>
      <c r="L74" s="26"/>
    </row>
    <row r="75" spans="1:12">
      <c r="A75" s="178">
        <v>45978</v>
      </c>
      <c r="B75" s="17"/>
      <c r="C75" s="17"/>
      <c r="D75" s="17"/>
      <c r="E75" s="17"/>
      <c r="F75" s="17"/>
      <c r="G75" s="17"/>
      <c r="H75" s="17"/>
      <c r="I75" s="17"/>
      <c r="J75" s="17">
        <f t="shared" si="2"/>
        <v>0</v>
      </c>
      <c r="K75" s="17">
        <f t="shared" si="3"/>
        <v>0</v>
      </c>
      <c r="L75" s="17"/>
    </row>
    <row r="76" spans="1:12">
      <c r="A76" s="178">
        <v>45979</v>
      </c>
      <c r="B76" s="17"/>
      <c r="C76" s="17"/>
      <c r="D76" s="17"/>
      <c r="E76" s="17"/>
      <c r="F76" s="17"/>
      <c r="G76" s="17"/>
      <c r="H76" s="17"/>
      <c r="I76" s="17"/>
      <c r="J76" s="17">
        <f t="shared" si="2"/>
        <v>0</v>
      </c>
      <c r="K76" s="17">
        <f t="shared" si="3"/>
        <v>0</v>
      </c>
      <c r="L76" s="17"/>
    </row>
    <row r="77" spans="1:12">
      <c r="A77" s="178">
        <v>45980</v>
      </c>
      <c r="B77" s="17"/>
      <c r="C77" s="17"/>
      <c r="D77" s="17"/>
      <c r="E77" s="17"/>
      <c r="F77" s="17"/>
      <c r="G77" s="17"/>
      <c r="H77" s="17"/>
      <c r="I77" s="17"/>
      <c r="J77" s="17">
        <f t="shared" si="2"/>
        <v>0</v>
      </c>
      <c r="K77" s="17">
        <f t="shared" si="3"/>
        <v>0</v>
      </c>
      <c r="L77" s="17"/>
    </row>
    <row r="78" spans="1:12">
      <c r="A78" s="178">
        <v>45981</v>
      </c>
      <c r="B78" s="17"/>
      <c r="C78" s="17"/>
      <c r="D78" s="17"/>
      <c r="E78" s="17"/>
      <c r="F78" s="17"/>
      <c r="G78" s="17"/>
      <c r="H78" s="17"/>
      <c r="I78" s="17"/>
      <c r="J78" s="17">
        <f t="shared" si="2"/>
        <v>0</v>
      </c>
      <c r="K78" s="17">
        <f t="shared" si="3"/>
        <v>0</v>
      </c>
      <c r="L78" s="17"/>
    </row>
    <row r="79" spans="1:12">
      <c r="A79" s="178">
        <v>45982</v>
      </c>
      <c r="B79" s="17"/>
      <c r="C79" s="17"/>
      <c r="D79" s="17"/>
      <c r="E79" s="17"/>
      <c r="F79" s="17"/>
      <c r="G79" s="17"/>
      <c r="H79" s="17"/>
      <c r="I79" s="17"/>
      <c r="J79" s="17">
        <f t="shared" si="2"/>
        <v>0</v>
      </c>
      <c r="K79" s="17">
        <f t="shared" si="3"/>
        <v>0</v>
      </c>
      <c r="L79" s="17"/>
    </row>
    <row r="80" spans="1:12">
      <c r="A80" s="181">
        <v>45983</v>
      </c>
      <c r="B80" s="26"/>
      <c r="C80" s="26"/>
      <c r="D80" s="26"/>
      <c r="E80" s="26"/>
      <c r="F80" s="26"/>
      <c r="G80" s="26"/>
      <c r="H80" s="26"/>
      <c r="I80" s="26"/>
      <c r="J80" s="26">
        <f t="shared" si="2"/>
        <v>0</v>
      </c>
      <c r="K80" s="26">
        <f t="shared" si="3"/>
        <v>0</v>
      </c>
      <c r="L80" s="26"/>
    </row>
    <row r="81" spans="1:12">
      <c r="A81" s="181">
        <v>45984</v>
      </c>
      <c r="B81" s="26"/>
      <c r="C81" s="26"/>
      <c r="D81" s="26"/>
      <c r="E81" s="26"/>
      <c r="F81" s="26"/>
      <c r="G81" s="26"/>
      <c r="H81" s="26"/>
      <c r="I81" s="26"/>
      <c r="J81" s="26">
        <f t="shared" si="2"/>
        <v>0</v>
      </c>
      <c r="K81" s="26">
        <f t="shared" si="3"/>
        <v>0</v>
      </c>
      <c r="L81" s="26"/>
    </row>
    <row r="82" spans="1:12">
      <c r="A82" s="178">
        <v>45985</v>
      </c>
      <c r="B82" s="17"/>
      <c r="C82" s="17"/>
      <c r="D82" s="17"/>
      <c r="E82" s="17"/>
      <c r="F82" s="17"/>
      <c r="G82" s="17"/>
      <c r="H82" s="17"/>
      <c r="I82" s="17"/>
      <c r="J82" s="17">
        <f t="shared" si="2"/>
        <v>0</v>
      </c>
      <c r="K82" s="17">
        <f t="shared" si="3"/>
        <v>0</v>
      </c>
      <c r="L82" s="17"/>
    </row>
    <row r="83" spans="1:12">
      <c r="A83" s="178">
        <v>45986</v>
      </c>
      <c r="B83" s="17"/>
      <c r="C83" s="17"/>
      <c r="D83" s="17"/>
      <c r="E83" s="17"/>
      <c r="F83" s="17"/>
      <c r="G83" s="17"/>
      <c r="H83" s="17"/>
      <c r="I83" s="17"/>
      <c r="J83" s="17">
        <f t="shared" si="2"/>
        <v>0</v>
      </c>
      <c r="K83" s="17">
        <f t="shared" si="3"/>
        <v>0</v>
      </c>
      <c r="L83" s="17"/>
    </row>
    <row r="84" spans="1:12">
      <c r="A84" s="178">
        <v>45987</v>
      </c>
      <c r="B84" s="17"/>
      <c r="C84" s="17"/>
      <c r="D84" s="17"/>
      <c r="E84" s="17"/>
      <c r="F84" s="17"/>
      <c r="G84" s="17"/>
      <c r="H84" s="17"/>
      <c r="I84" s="17"/>
      <c r="J84" s="17">
        <f t="shared" si="2"/>
        <v>0</v>
      </c>
      <c r="K84" s="17">
        <f t="shared" si="3"/>
        <v>0</v>
      </c>
      <c r="L84" s="17"/>
    </row>
    <row r="85" spans="1:12">
      <c r="A85" s="178">
        <v>45988</v>
      </c>
      <c r="B85" s="17"/>
      <c r="C85" s="17"/>
      <c r="D85" s="17"/>
      <c r="E85" s="17"/>
      <c r="F85" s="17"/>
      <c r="G85" s="17"/>
      <c r="H85" s="17"/>
      <c r="I85" s="17"/>
      <c r="J85" s="17">
        <f t="shared" si="2"/>
        <v>0</v>
      </c>
      <c r="K85" s="17">
        <f t="shared" si="3"/>
        <v>0</v>
      </c>
      <c r="L85" s="17"/>
    </row>
    <row r="86" spans="1:12">
      <c r="A86" s="178">
        <v>45989</v>
      </c>
      <c r="B86" s="17"/>
      <c r="C86" s="17"/>
      <c r="D86" s="17"/>
      <c r="E86" s="17"/>
      <c r="F86" s="17"/>
      <c r="G86" s="17"/>
      <c r="H86" s="17"/>
      <c r="I86" s="17"/>
      <c r="J86" s="17">
        <f t="shared" si="2"/>
        <v>0</v>
      </c>
      <c r="K86" s="17">
        <f t="shared" si="3"/>
        <v>0</v>
      </c>
      <c r="L86" s="17"/>
    </row>
    <row r="87" spans="1:12">
      <c r="A87" s="181">
        <v>45990</v>
      </c>
      <c r="B87" s="26"/>
      <c r="C87" s="26"/>
      <c r="D87" s="26"/>
      <c r="E87" s="26"/>
      <c r="F87" s="26"/>
      <c r="G87" s="26"/>
      <c r="H87" s="26"/>
      <c r="I87" s="26"/>
      <c r="J87" s="26">
        <f t="shared" si="2"/>
        <v>0</v>
      </c>
      <c r="K87" s="26">
        <f t="shared" si="3"/>
        <v>0</v>
      </c>
      <c r="L87" s="26"/>
    </row>
    <row r="88" spans="1:12">
      <c r="A88" s="181">
        <v>45991</v>
      </c>
      <c r="B88" s="26"/>
      <c r="C88" s="26"/>
      <c r="D88" s="26"/>
      <c r="E88" s="26"/>
      <c r="F88" s="26"/>
      <c r="G88" s="26"/>
      <c r="H88" s="26"/>
      <c r="I88" s="26"/>
      <c r="J88" s="26">
        <f t="shared" si="2"/>
        <v>0</v>
      </c>
      <c r="K88" s="26">
        <f t="shared" si="3"/>
        <v>0</v>
      </c>
      <c r="L88" s="26"/>
    </row>
    <row r="89" spans="1:12">
      <c r="A89" s="178">
        <v>45992</v>
      </c>
      <c r="B89" s="17"/>
      <c r="C89" s="17"/>
      <c r="D89" s="17"/>
      <c r="E89" s="17"/>
      <c r="F89" s="17"/>
      <c r="G89" s="17"/>
      <c r="H89" s="17"/>
      <c r="I89" s="17"/>
      <c r="J89" s="17">
        <f t="shared" si="2"/>
        <v>0</v>
      </c>
      <c r="K89" s="17">
        <f t="shared" si="3"/>
        <v>0</v>
      </c>
      <c r="L89" s="17"/>
    </row>
    <row r="90" spans="1:12">
      <c r="A90" s="178">
        <v>45993</v>
      </c>
      <c r="B90" s="17"/>
      <c r="C90" s="17"/>
      <c r="D90" s="17"/>
      <c r="E90" s="17"/>
      <c r="F90" s="17"/>
      <c r="G90" s="17"/>
      <c r="H90" s="17"/>
      <c r="I90" s="17"/>
      <c r="J90" s="17">
        <f t="shared" si="2"/>
        <v>0</v>
      </c>
      <c r="K90" s="17">
        <f t="shared" si="3"/>
        <v>0</v>
      </c>
      <c r="L90" s="17"/>
    </row>
    <row r="91" spans="1:12">
      <c r="A91" s="178">
        <v>45994</v>
      </c>
      <c r="B91" s="17"/>
      <c r="C91" s="17"/>
      <c r="D91" s="17"/>
      <c r="E91" s="17"/>
      <c r="F91" s="17"/>
      <c r="G91" s="17"/>
      <c r="H91" s="17"/>
      <c r="I91" s="17"/>
      <c r="J91" s="17">
        <f t="shared" si="2"/>
        <v>0</v>
      </c>
      <c r="K91" s="17">
        <f t="shared" si="3"/>
        <v>0</v>
      </c>
      <c r="L91" s="17"/>
    </row>
    <row r="92" spans="1:12">
      <c r="A92" s="178">
        <v>45995</v>
      </c>
      <c r="B92" s="17"/>
      <c r="C92" s="17"/>
      <c r="D92" s="17"/>
      <c r="E92" s="17"/>
      <c r="F92" s="17"/>
      <c r="G92" s="17"/>
      <c r="H92" s="17"/>
      <c r="I92" s="17"/>
      <c r="J92" s="17">
        <f t="shared" si="2"/>
        <v>0</v>
      </c>
      <c r="K92" s="17">
        <f t="shared" si="3"/>
        <v>0</v>
      </c>
      <c r="L92" s="17"/>
    </row>
    <row r="93" spans="1:12">
      <c r="A93" s="178">
        <v>45996</v>
      </c>
      <c r="B93" s="17"/>
      <c r="C93" s="17"/>
      <c r="D93" s="17"/>
      <c r="E93" s="17"/>
      <c r="F93" s="17"/>
      <c r="G93" s="17"/>
      <c r="H93" s="17"/>
      <c r="I93" s="17"/>
      <c r="J93" s="17">
        <f t="shared" si="2"/>
        <v>0</v>
      </c>
      <c r="K93" s="17">
        <f t="shared" si="3"/>
        <v>0</v>
      </c>
      <c r="L93" s="17"/>
    </row>
    <row r="94" spans="1:12">
      <c r="A94" s="181">
        <v>45997</v>
      </c>
      <c r="B94" s="26"/>
      <c r="C94" s="26"/>
      <c r="D94" s="26"/>
      <c r="E94" s="26"/>
      <c r="F94" s="26"/>
      <c r="G94" s="26"/>
      <c r="H94" s="26"/>
      <c r="I94" s="26"/>
      <c r="J94" s="26">
        <f t="shared" si="2"/>
        <v>0</v>
      </c>
      <c r="K94" s="26">
        <f t="shared" si="3"/>
        <v>0</v>
      </c>
      <c r="L94" s="26"/>
    </row>
    <row r="95" spans="1:12">
      <c r="A95" s="181">
        <v>45998</v>
      </c>
      <c r="B95" s="26"/>
      <c r="C95" s="26"/>
      <c r="D95" s="26"/>
      <c r="E95" s="26"/>
      <c r="F95" s="26"/>
      <c r="G95" s="26"/>
      <c r="H95" s="26"/>
      <c r="I95" s="26"/>
      <c r="J95" s="26">
        <f t="shared" si="2"/>
        <v>0</v>
      </c>
      <c r="K95" s="26">
        <f t="shared" si="3"/>
        <v>0</v>
      </c>
      <c r="L95" s="26"/>
    </row>
    <row r="96" spans="1:12">
      <c r="A96" s="178">
        <v>45999</v>
      </c>
      <c r="B96" s="17"/>
      <c r="C96" s="17"/>
      <c r="D96" s="17"/>
      <c r="E96" s="17"/>
      <c r="F96" s="17"/>
      <c r="G96" s="17"/>
      <c r="H96" s="17"/>
      <c r="I96" s="17"/>
      <c r="J96" s="17">
        <f t="shared" si="2"/>
        <v>0</v>
      </c>
      <c r="K96" s="17">
        <f t="shared" si="3"/>
        <v>0</v>
      </c>
      <c r="L96" s="17"/>
    </row>
    <row r="97" spans="1:12">
      <c r="A97" s="178">
        <v>46000</v>
      </c>
      <c r="B97" s="17"/>
      <c r="C97" s="17"/>
      <c r="D97" s="17"/>
      <c r="E97" s="17"/>
      <c r="F97" s="17"/>
      <c r="G97" s="17"/>
      <c r="H97" s="17"/>
      <c r="I97" s="17"/>
      <c r="J97" s="17">
        <f t="shared" si="2"/>
        <v>0</v>
      </c>
      <c r="K97" s="17">
        <f t="shared" si="3"/>
        <v>0</v>
      </c>
      <c r="L97" s="17"/>
    </row>
    <row r="98" spans="1:12">
      <c r="A98" s="178">
        <v>46001</v>
      </c>
      <c r="B98" s="17"/>
      <c r="C98" s="17"/>
      <c r="D98" s="17"/>
      <c r="E98" s="17"/>
      <c r="F98" s="17"/>
      <c r="G98" s="17"/>
      <c r="H98" s="17"/>
      <c r="I98" s="17"/>
      <c r="J98" s="17">
        <f t="shared" si="2"/>
        <v>0</v>
      </c>
      <c r="K98" s="17">
        <f t="shared" si="3"/>
        <v>0</v>
      </c>
      <c r="L98" s="17"/>
    </row>
    <row r="99" spans="1:12">
      <c r="A99" s="178">
        <v>46002</v>
      </c>
      <c r="B99" s="17"/>
      <c r="C99" s="17"/>
      <c r="D99" s="17"/>
      <c r="E99" s="17"/>
      <c r="F99" s="17"/>
      <c r="G99" s="17"/>
      <c r="H99" s="17"/>
      <c r="I99" s="17"/>
      <c r="J99" s="17">
        <f t="shared" si="2"/>
        <v>0</v>
      </c>
      <c r="K99" s="17">
        <f t="shared" si="3"/>
        <v>0</v>
      </c>
      <c r="L99" s="17"/>
    </row>
    <row r="100" spans="1:12">
      <c r="A100" s="178">
        <v>46003</v>
      </c>
      <c r="B100" s="17"/>
      <c r="C100" s="17"/>
      <c r="D100" s="17"/>
      <c r="E100" s="17"/>
      <c r="F100" s="17"/>
      <c r="G100" s="17"/>
      <c r="H100" s="17"/>
      <c r="I100" s="17"/>
      <c r="J100" s="17">
        <f t="shared" si="2"/>
        <v>0</v>
      </c>
      <c r="K100" s="17">
        <f t="shared" si="3"/>
        <v>0</v>
      </c>
      <c r="L100" s="17"/>
    </row>
    <row r="101" spans="1:12">
      <c r="A101" s="181">
        <v>46004</v>
      </c>
      <c r="B101" s="26"/>
      <c r="C101" s="26"/>
      <c r="D101" s="26"/>
      <c r="E101" s="26"/>
      <c r="F101" s="26"/>
      <c r="G101" s="26"/>
      <c r="H101" s="26"/>
      <c r="I101" s="26"/>
      <c r="J101" s="26">
        <f t="shared" si="2"/>
        <v>0</v>
      </c>
      <c r="K101" s="26">
        <f t="shared" si="3"/>
        <v>0</v>
      </c>
      <c r="L101" s="26"/>
    </row>
    <row r="102" spans="1:12">
      <c r="A102" s="181">
        <v>46005</v>
      </c>
      <c r="B102" s="26"/>
      <c r="C102" s="26"/>
      <c r="D102" s="26"/>
      <c r="E102" s="26"/>
      <c r="F102" s="26"/>
      <c r="G102" s="26"/>
      <c r="H102" s="26"/>
      <c r="I102" s="26"/>
      <c r="J102" s="26">
        <f t="shared" si="2"/>
        <v>0</v>
      </c>
      <c r="K102" s="26">
        <f t="shared" si="3"/>
        <v>0</v>
      </c>
      <c r="L102" s="26"/>
    </row>
    <row r="103" spans="1:12">
      <c r="A103" s="178">
        <v>46006</v>
      </c>
      <c r="B103" s="17"/>
      <c r="C103" s="17"/>
      <c r="D103" s="17"/>
      <c r="E103" s="17"/>
      <c r="F103" s="17"/>
      <c r="G103" s="17"/>
      <c r="H103" s="17"/>
      <c r="I103" s="17"/>
      <c r="J103" s="17">
        <f t="shared" si="2"/>
        <v>0</v>
      </c>
      <c r="K103" s="17">
        <f t="shared" si="3"/>
        <v>0</v>
      </c>
      <c r="L103" s="17"/>
    </row>
    <row r="104" spans="1:12">
      <c r="A104" s="178">
        <v>46007</v>
      </c>
      <c r="B104" s="17"/>
      <c r="C104" s="17"/>
      <c r="D104" s="17"/>
      <c r="E104" s="17"/>
      <c r="F104" s="17"/>
      <c r="G104" s="17"/>
      <c r="H104" s="17"/>
      <c r="I104" s="17"/>
      <c r="J104" s="17">
        <f t="shared" si="2"/>
        <v>0</v>
      </c>
      <c r="K104" s="17">
        <f t="shared" si="3"/>
        <v>0</v>
      </c>
      <c r="L104" s="17"/>
    </row>
    <row r="105" spans="1:12">
      <c r="A105" s="178">
        <v>46008</v>
      </c>
      <c r="B105" s="17"/>
      <c r="C105" s="17"/>
      <c r="D105" s="17"/>
      <c r="E105" s="17"/>
      <c r="F105" s="17"/>
      <c r="G105" s="17"/>
      <c r="H105" s="17"/>
      <c r="I105" s="17"/>
      <c r="J105" s="17">
        <f t="shared" si="2"/>
        <v>0</v>
      </c>
      <c r="K105" s="17">
        <f t="shared" si="3"/>
        <v>0</v>
      </c>
      <c r="L105" s="17"/>
    </row>
    <row r="106" spans="1:12">
      <c r="A106" s="178">
        <v>46009</v>
      </c>
      <c r="B106" s="17"/>
      <c r="C106" s="17"/>
      <c r="D106" s="17"/>
      <c r="E106" s="17"/>
      <c r="F106" s="17"/>
      <c r="G106" s="17"/>
      <c r="H106" s="17"/>
      <c r="I106" s="17"/>
      <c r="J106" s="17">
        <f t="shared" si="2"/>
        <v>0</v>
      </c>
      <c r="K106" s="17">
        <f t="shared" si="3"/>
        <v>0</v>
      </c>
      <c r="L106" s="17"/>
    </row>
    <row r="107" spans="1:12">
      <c r="A107" s="178">
        <v>46010</v>
      </c>
      <c r="B107" s="17"/>
      <c r="C107" s="17"/>
      <c r="D107" s="17"/>
      <c r="E107" s="17"/>
      <c r="F107" s="17"/>
      <c r="G107" s="17"/>
      <c r="H107" s="17"/>
      <c r="I107" s="17"/>
      <c r="J107" s="17">
        <f t="shared" si="2"/>
        <v>0</v>
      </c>
      <c r="K107" s="17">
        <f t="shared" si="3"/>
        <v>0</v>
      </c>
      <c r="L107" s="17"/>
    </row>
    <row r="108" spans="1:12">
      <c r="A108" s="181">
        <v>46011</v>
      </c>
      <c r="B108" s="26"/>
      <c r="C108" s="26"/>
      <c r="D108" s="26"/>
      <c r="E108" s="26"/>
      <c r="F108" s="26"/>
      <c r="G108" s="26"/>
      <c r="H108" s="26"/>
      <c r="I108" s="26"/>
      <c r="J108" s="26">
        <f t="shared" si="2"/>
        <v>0</v>
      </c>
      <c r="K108" s="26">
        <f t="shared" si="3"/>
        <v>0</v>
      </c>
      <c r="L108" s="26"/>
    </row>
    <row r="109" spans="1:12">
      <c r="A109" s="181">
        <v>46012</v>
      </c>
      <c r="B109" s="26"/>
      <c r="C109" s="26"/>
      <c r="D109" s="26"/>
      <c r="E109" s="26"/>
      <c r="F109" s="26"/>
      <c r="G109" s="26"/>
      <c r="H109" s="26"/>
      <c r="I109" s="26"/>
      <c r="J109" s="26">
        <f t="shared" si="2"/>
        <v>0</v>
      </c>
      <c r="K109" s="26">
        <f t="shared" si="3"/>
        <v>0</v>
      </c>
      <c r="L109" s="26"/>
    </row>
    <row r="110" spans="1:12">
      <c r="A110" s="178">
        <v>46013</v>
      </c>
      <c r="B110" s="17"/>
      <c r="C110" s="17"/>
      <c r="D110" s="17"/>
      <c r="E110" s="17"/>
      <c r="F110" s="17"/>
      <c r="G110" s="17"/>
      <c r="H110" s="17"/>
      <c r="I110" s="17"/>
      <c r="J110" s="17">
        <f t="shared" si="2"/>
        <v>0</v>
      </c>
      <c r="K110" s="17">
        <f t="shared" si="3"/>
        <v>0</v>
      </c>
      <c r="L110" s="17"/>
    </row>
    <row r="111" spans="1:12">
      <c r="A111" s="178">
        <v>46014</v>
      </c>
      <c r="B111" s="17"/>
      <c r="C111" s="17"/>
      <c r="D111" s="17"/>
      <c r="E111" s="17"/>
      <c r="F111" s="17"/>
      <c r="G111" s="17"/>
      <c r="H111" s="17"/>
      <c r="I111" s="17"/>
      <c r="J111" s="17">
        <f t="shared" si="2"/>
        <v>0</v>
      </c>
      <c r="K111" s="17">
        <f t="shared" si="3"/>
        <v>0</v>
      </c>
      <c r="L111" s="17"/>
    </row>
    <row r="112" spans="1:12">
      <c r="A112" s="178">
        <v>46015</v>
      </c>
      <c r="B112" s="17"/>
      <c r="C112" s="17"/>
      <c r="D112" s="17"/>
      <c r="E112" s="17"/>
      <c r="F112" s="17"/>
      <c r="G112" s="17"/>
      <c r="H112" s="17"/>
      <c r="I112" s="17"/>
      <c r="J112" s="17">
        <f t="shared" si="2"/>
        <v>0</v>
      </c>
      <c r="K112" s="17">
        <f t="shared" si="3"/>
        <v>0</v>
      </c>
      <c r="L112" s="17"/>
    </row>
    <row r="113" spans="1:12">
      <c r="A113" s="178">
        <v>46016</v>
      </c>
      <c r="B113" s="17"/>
      <c r="C113" s="17"/>
      <c r="D113" s="17"/>
      <c r="E113" s="17"/>
      <c r="F113" s="17"/>
      <c r="G113" s="17"/>
      <c r="H113" s="17"/>
      <c r="I113" s="17"/>
      <c r="J113" s="17">
        <f t="shared" si="2"/>
        <v>0</v>
      </c>
      <c r="K113" s="17">
        <f t="shared" si="3"/>
        <v>0</v>
      </c>
      <c r="L113" s="17"/>
    </row>
    <row r="114" spans="1:12">
      <c r="A114" s="178">
        <v>46017</v>
      </c>
      <c r="B114" s="17"/>
      <c r="C114" s="17"/>
      <c r="D114" s="17"/>
      <c r="E114" s="17"/>
      <c r="F114" s="17"/>
      <c r="G114" s="17"/>
      <c r="H114" s="17"/>
      <c r="I114" s="17"/>
      <c r="J114" s="17">
        <f t="shared" si="2"/>
        <v>0</v>
      </c>
      <c r="K114" s="17">
        <f t="shared" si="3"/>
        <v>0</v>
      </c>
      <c r="L114" s="17"/>
    </row>
    <row r="115" spans="1:12">
      <c r="A115" s="181">
        <v>46018</v>
      </c>
      <c r="B115" s="26"/>
      <c r="C115" s="26"/>
      <c r="D115" s="26"/>
      <c r="E115" s="26"/>
      <c r="F115" s="26"/>
      <c r="G115" s="26"/>
      <c r="H115" s="26"/>
      <c r="I115" s="26"/>
      <c r="J115" s="26">
        <f t="shared" si="2"/>
        <v>0</v>
      </c>
      <c r="K115" s="26">
        <f t="shared" si="3"/>
        <v>0</v>
      </c>
      <c r="L115" s="26"/>
    </row>
    <row r="116" spans="1:12">
      <c r="A116" s="181">
        <v>46019</v>
      </c>
      <c r="B116" s="26"/>
      <c r="C116" s="26"/>
      <c r="D116" s="26"/>
      <c r="E116" s="26"/>
      <c r="F116" s="26"/>
      <c r="G116" s="26"/>
      <c r="H116" s="26"/>
      <c r="I116" s="26"/>
      <c r="J116" s="26">
        <f t="shared" si="2"/>
        <v>0</v>
      </c>
      <c r="K116" s="26">
        <f t="shared" si="3"/>
        <v>0</v>
      </c>
      <c r="L116" s="26"/>
    </row>
    <row r="117" spans="1:12">
      <c r="A117" s="178">
        <v>46020</v>
      </c>
      <c r="B117" s="17"/>
      <c r="C117" s="17"/>
      <c r="D117" s="17"/>
      <c r="E117" s="17"/>
      <c r="F117" s="17"/>
      <c r="G117" s="17"/>
      <c r="H117" s="17"/>
      <c r="I117" s="17"/>
      <c r="J117" s="17">
        <f t="shared" si="2"/>
        <v>0</v>
      </c>
      <c r="K117" s="17">
        <f t="shared" si="3"/>
        <v>0</v>
      </c>
      <c r="L117" s="17"/>
    </row>
    <row r="118" spans="1:12">
      <c r="A118" s="178">
        <v>46021</v>
      </c>
      <c r="B118" s="17"/>
      <c r="C118" s="17"/>
      <c r="D118" s="17"/>
      <c r="E118" s="17"/>
      <c r="F118" s="17"/>
      <c r="G118" s="17"/>
      <c r="H118" s="17"/>
      <c r="I118" s="17"/>
      <c r="J118" s="17">
        <f t="shared" si="2"/>
        <v>0</v>
      </c>
      <c r="K118" s="17">
        <f t="shared" si="3"/>
        <v>0</v>
      </c>
      <c r="L118" s="17"/>
    </row>
    <row r="119" spans="1:12">
      <c r="A119" s="178">
        <v>46022</v>
      </c>
      <c r="B119" s="17"/>
      <c r="C119" s="17"/>
      <c r="D119" s="17"/>
      <c r="E119" s="17"/>
      <c r="F119" s="17"/>
      <c r="G119" s="17"/>
      <c r="H119" s="17"/>
      <c r="I119" s="17"/>
      <c r="J119" s="17">
        <f t="shared" si="2"/>
        <v>0</v>
      </c>
      <c r="K119" s="17">
        <f t="shared" si="3"/>
        <v>0</v>
      </c>
      <c r="L119" s="17"/>
    </row>
    <row r="120" spans="1:12" ht="28.5">
      <c r="A120" s="185" t="s">
        <v>134</v>
      </c>
      <c r="B120" s="189">
        <f>SUM(B5:B119)</f>
        <v>2</v>
      </c>
      <c r="C120" s="189">
        <f t="shared" ref="C120:K120" si="4">SUM(C5:C119)</f>
        <v>42</v>
      </c>
      <c r="D120" s="189">
        <f t="shared" si="4"/>
        <v>0</v>
      </c>
      <c r="E120" s="189">
        <f t="shared" si="4"/>
        <v>0</v>
      </c>
      <c r="F120" s="189">
        <f t="shared" si="4"/>
        <v>0</v>
      </c>
      <c r="G120" s="189">
        <f t="shared" si="4"/>
        <v>0</v>
      </c>
      <c r="H120" s="189">
        <f t="shared" si="4"/>
        <v>252</v>
      </c>
      <c r="I120" s="189">
        <f t="shared" si="4"/>
        <v>8</v>
      </c>
      <c r="J120" s="189">
        <f t="shared" si="4"/>
        <v>31.5</v>
      </c>
      <c r="K120" s="189">
        <f t="shared" si="4"/>
        <v>1</v>
      </c>
      <c r="L120" s="186">
        <f>SUM(L5:L119)</f>
        <v>0</v>
      </c>
    </row>
  </sheetData>
  <mergeCells count="3">
    <mergeCell ref="A1:L1"/>
    <mergeCell ref="A2:L2"/>
    <mergeCell ref="A3:L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90A12-A30A-44FD-B7D6-E0E9984DD52F}">
  <sheetPr>
    <tabColor theme="9"/>
  </sheetPr>
  <dimension ref="A1:L120"/>
  <sheetViews>
    <sheetView zoomScale="80" zoomScaleNormal="80" workbookViewId="0">
      <pane ySplit="4" topLeftCell="A50" activePane="bottomLeft" state="frozen"/>
      <selection pane="bottomLeft" activeCell="L55" sqref="L55"/>
    </sheetView>
  </sheetViews>
  <sheetFormatPr defaultColWidth="9.140625" defaultRowHeight="15"/>
  <cols>
    <col min="1" max="1" width="16.5703125" bestFit="1" customWidth="1"/>
    <col min="2" max="2" width="16.5703125" customWidth="1"/>
    <col min="3" max="3" width="22" customWidth="1"/>
    <col min="4" max="4" width="14.140625" customWidth="1"/>
    <col min="5" max="5" width="19.42578125" customWidth="1"/>
    <col min="6" max="6" width="21.140625" customWidth="1"/>
    <col min="7" max="7" width="28.42578125" customWidth="1"/>
    <col min="8" max="8" width="18.5703125" customWidth="1"/>
    <col min="9" max="9" width="12.7109375" bestFit="1" customWidth="1"/>
    <col min="10" max="10" width="11.7109375" bestFit="1" customWidth="1"/>
    <col min="11" max="11" width="12" bestFit="1" customWidth="1"/>
    <col min="12" max="12" width="48.4257812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5" t="s">
        <v>16</v>
      </c>
      <c r="B3" s="256"/>
      <c r="C3" s="256"/>
      <c r="D3" s="256"/>
      <c r="E3" s="256"/>
      <c r="F3" s="256"/>
      <c r="G3" s="256"/>
      <c r="H3" s="256"/>
      <c r="I3" s="256"/>
      <c r="J3" s="256"/>
      <c r="K3" s="256"/>
      <c r="L3" s="256"/>
    </row>
    <row r="4" spans="1:12" ht="57">
      <c r="A4" s="176" t="s">
        <v>1</v>
      </c>
      <c r="B4" s="177" t="s">
        <v>2</v>
      </c>
      <c r="C4" s="177" t="s">
        <v>3</v>
      </c>
      <c r="D4" s="177" t="s">
        <v>4</v>
      </c>
      <c r="E4" s="177" t="s">
        <v>5</v>
      </c>
      <c r="F4" s="177" t="s">
        <v>6</v>
      </c>
      <c r="G4" s="177" t="s">
        <v>7</v>
      </c>
      <c r="H4" s="177" t="s">
        <v>8</v>
      </c>
      <c r="I4" s="177" t="s">
        <v>9</v>
      </c>
      <c r="J4" s="177" t="s">
        <v>10</v>
      </c>
      <c r="K4" s="177" t="s">
        <v>11</v>
      </c>
      <c r="L4" s="177" t="s">
        <v>12</v>
      </c>
    </row>
    <row r="5" spans="1:12" ht="42.75">
      <c r="A5" s="178">
        <v>45908</v>
      </c>
      <c r="B5" s="17"/>
      <c r="C5" s="34"/>
      <c r="D5" s="34"/>
      <c r="E5" s="34"/>
      <c r="F5" s="17"/>
      <c r="G5" s="17"/>
      <c r="H5" s="130">
        <v>8</v>
      </c>
      <c r="I5" s="34"/>
      <c r="J5" s="130">
        <f>+H5/8</f>
        <v>1</v>
      </c>
      <c r="K5" s="34">
        <f>+I5/8</f>
        <v>0</v>
      </c>
      <c r="L5" s="179" t="s">
        <v>180</v>
      </c>
    </row>
    <row r="6" spans="1:12" ht="28.5">
      <c r="A6" s="178">
        <v>45909</v>
      </c>
      <c r="B6" s="17"/>
      <c r="C6" s="34"/>
      <c r="D6" s="34"/>
      <c r="E6" s="34"/>
      <c r="F6" s="17"/>
      <c r="G6" s="17"/>
      <c r="H6" s="130">
        <v>8</v>
      </c>
      <c r="I6" s="34"/>
      <c r="J6" s="130">
        <f t="shared" ref="J6:J69" si="0">+H6/8</f>
        <v>1</v>
      </c>
      <c r="K6" s="34">
        <f t="shared" ref="K6:K69" si="1">+I6/8</f>
        <v>0</v>
      </c>
      <c r="L6" s="179" t="s">
        <v>137</v>
      </c>
    </row>
    <row r="7" spans="1:12" ht="28.5">
      <c r="A7" s="178">
        <v>45910</v>
      </c>
      <c r="B7" s="17"/>
      <c r="C7" s="34"/>
      <c r="D7" s="34"/>
      <c r="E7" s="34"/>
      <c r="F7" s="17"/>
      <c r="G7" s="17"/>
      <c r="H7" s="130">
        <v>8</v>
      </c>
      <c r="I7" s="34"/>
      <c r="J7" s="130">
        <f t="shared" si="0"/>
        <v>1</v>
      </c>
      <c r="K7" s="34">
        <f t="shared" si="1"/>
        <v>0</v>
      </c>
      <c r="L7" s="179" t="s">
        <v>181</v>
      </c>
    </row>
    <row r="8" spans="1:12" ht="28.5">
      <c r="A8" s="178">
        <v>45911</v>
      </c>
      <c r="B8" s="17">
        <v>1</v>
      </c>
      <c r="C8" s="17"/>
      <c r="D8" s="34"/>
      <c r="E8" s="34"/>
      <c r="F8" s="17"/>
      <c r="G8" s="17"/>
      <c r="H8" s="130">
        <v>8</v>
      </c>
      <c r="I8" s="34"/>
      <c r="J8" s="130">
        <f t="shared" si="0"/>
        <v>1</v>
      </c>
      <c r="K8" s="34">
        <f t="shared" si="1"/>
        <v>0</v>
      </c>
      <c r="L8" s="179" t="s">
        <v>182</v>
      </c>
    </row>
    <row r="9" spans="1:12">
      <c r="A9" s="178">
        <v>45912</v>
      </c>
      <c r="B9" s="17"/>
      <c r="C9" s="17"/>
      <c r="D9" s="34"/>
      <c r="E9" s="34"/>
      <c r="F9" s="17"/>
      <c r="G9" s="17"/>
      <c r="H9" s="17"/>
      <c r="I9" s="17">
        <v>8</v>
      </c>
      <c r="J9" s="17">
        <f t="shared" si="0"/>
        <v>0</v>
      </c>
      <c r="K9" s="17">
        <f t="shared" si="1"/>
        <v>1</v>
      </c>
      <c r="L9" s="203" t="s">
        <v>183</v>
      </c>
    </row>
    <row r="10" spans="1:12">
      <c r="A10" s="181">
        <v>45913</v>
      </c>
      <c r="B10" s="26"/>
      <c r="C10" s="26"/>
      <c r="D10" s="35"/>
      <c r="E10" s="35"/>
      <c r="F10" s="26"/>
      <c r="G10" s="26"/>
      <c r="H10" s="26"/>
      <c r="I10" s="26"/>
      <c r="J10" s="26">
        <f t="shared" si="0"/>
        <v>0</v>
      </c>
      <c r="K10" s="26">
        <f t="shared" si="1"/>
        <v>0</v>
      </c>
      <c r="L10" s="26"/>
    </row>
    <row r="11" spans="1:12">
      <c r="A11" s="181">
        <v>45914</v>
      </c>
      <c r="B11" s="26"/>
      <c r="C11" s="26"/>
      <c r="D11" s="35"/>
      <c r="E11" s="35"/>
      <c r="F11" s="26"/>
      <c r="G11" s="26"/>
      <c r="H11" s="26"/>
      <c r="I11" s="26"/>
      <c r="J11" s="26">
        <f t="shared" si="0"/>
        <v>0</v>
      </c>
      <c r="K11" s="26">
        <f t="shared" si="1"/>
        <v>0</v>
      </c>
      <c r="L11" s="26"/>
    </row>
    <row r="12" spans="1:12">
      <c r="A12" s="178">
        <v>45915</v>
      </c>
      <c r="B12" s="17"/>
      <c r="C12" s="17"/>
      <c r="D12" s="34"/>
      <c r="E12" s="34"/>
      <c r="F12" s="17"/>
      <c r="G12" s="17"/>
      <c r="H12" s="17"/>
      <c r="I12" s="17"/>
      <c r="J12" s="17">
        <f t="shared" si="0"/>
        <v>0</v>
      </c>
      <c r="K12" s="17">
        <f t="shared" si="1"/>
        <v>0</v>
      </c>
      <c r="L12" s="17"/>
    </row>
    <row r="13" spans="1:12">
      <c r="A13" s="178">
        <v>45916</v>
      </c>
      <c r="B13" s="130">
        <v>1</v>
      </c>
      <c r="C13" s="34"/>
      <c r="D13" s="34"/>
      <c r="E13" s="34"/>
      <c r="F13" s="17"/>
      <c r="G13" s="17"/>
      <c r="H13" s="34"/>
      <c r="I13" s="34"/>
      <c r="J13" s="34">
        <f t="shared" si="0"/>
        <v>0</v>
      </c>
      <c r="K13" s="34">
        <f t="shared" si="1"/>
        <v>0</v>
      </c>
      <c r="L13" s="204" t="s">
        <v>184</v>
      </c>
    </row>
    <row r="14" spans="1:12">
      <c r="A14" s="178">
        <v>45917</v>
      </c>
      <c r="B14" s="34"/>
      <c r="C14" s="34"/>
      <c r="D14" s="34"/>
      <c r="E14" s="34"/>
      <c r="F14" s="17"/>
      <c r="G14" s="17"/>
      <c r="H14" s="34"/>
      <c r="I14" s="34"/>
      <c r="J14" s="34">
        <f t="shared" si="0"/>
        <v>0</v>
      </c>
      <c r="K14" s="34">
        <f t="shared" si="1"/>
        <v>0</v>
      </c>
      <c r="L14" s="204"/>
    </row>
    <row r="15" spans="1:12">
      <c r="A15" s="178">
        <v>45918</v>
      </c>
      <c r="B15" s="17">
        <v>2</v>
      </c>
      <c r="C15" s="17"/>
      <c r="D15" s="34"/>
      <c r="E15" s="34"/>
      <c r="F15" s="17"/>
      <c r="G15" s="17"/>
      <c r="H15" s="17"/>
      <c r="I15" s="17"/>
      <c r="J15" s="17">
        <f t="shared" si="0"/>
        <v>0</v>
      </c>
      <c r="K15" s="17">
        <f t="shared" si="1"/>
        <v>0</v>
      </c>
      <c r="L15" s="204" t="s">
        <v>185</v>
      </c>
    </row>
    <row r="16" spans="1:12">
      <c r="A16" s="178">
        <v>45919</v>
      </c>
      <c r="B16" s="17">
        <v>1</v>
      </c>
      <c r="C16" s="17"/>
      <c r="D16" s="34"/>
      <c r="E16" s="34"/>
      <c r="F16" s="17"/>
      <c r="G16" s="17"/>
      <c r="H16" s="17"/>
      <c r="I16" s="17"/>
      <c r="J16" s="17">
        <f t="shared" si="0"/>
        <v>0</v>
      </c>
      <c r="K16" s="17">
        <f t="shared" si="1"/>
        <v>0</v>
      </c>
      <c r="L16" s="204" t="s">
        <v>186</v>
      </c>
    </row>
    <row r="17" spans="1:12">
      <c r="A17" s="181">
        <v>45920</v>
      </c>
      <c r="B17" s="26">
        <v>1</v>
      </c>
      <c r="C17" s="26"/>
      <c r="D17" s="35"/>
      <c r="E17" s="35"/>
      <c r="F17" s="26"/>
      <c r="G17" s="26"/>
      <c r="H17" s="26"/>
      <c r="I17" s="26"/>
      <c r="J17" s="26">
        <f t="shared" si="0"/>
        <v>0</v>
      </c>
      <c r="K17" s="26">
        <f t="shared" si="1"/>
        <v>0</v>
      </c>
      <c r="L17" s="205" t="s">
        <v>187</v>
      </c>
    </row>
    <row r="18" spans="1:12">
      <c r="A18" s="181">
        <v>45921</v>
      </c>
      <c r="B18" s="26"/>
      <c r="C18" s="26"/>
      <c r="D18" s="35"/>
      <c r="E18" s="35"/>
      <c r="F18" s="26"/>
      <c r="G18" s="26"/>
      <c r="H18" s="26"/>
      <c r="I18" s="26"/>
      <c r="J18" s="26">
        <f t="shared" si="0"/>
        <v>0</v>
      </c>
      <c r="K18" s="26">
        <f t="shared" si="1"/>
        <v>0</v>
      </c>
      <c r="L18" s="205"/>
    </row>
    <row r="19" spans="1:12">
      <c r="A19" s="178">
        <v>45922</v>
      </c>
      <c r="B19" s="17">
        <v>3</v>
      </c>
      <c r="C19" s="17"/>
      <c r="D19" s="34"/>
      <c r="E19" s="34"/>
      <c r="F19" s="17"/>
      <c r="G19" s="17"/>
      <c r="H19" s="17"/>
      <c r="I19" s="17"/>
      <c r="J19" s="17">
        <f t="shared" si="0"/>
        <v>0</v>
      </c>
      <c r="K19" s="17">
        <f t="shared" si="1"/>
        <v>0</v>
      </c>
      <c r="L19" s="204" t="s">
        <v>188</v>
      </c>
    </row>
    <row r="20" spans="1:12" ht="28.5">
      <c r="A20" s="178">
        <v>45923</v>
      </c>
      <c r="B20" s="17">
        <v>1</v>
      </c>
      <c r="C20" s="17"/>
      <c r="D20" s="34"/>
      <c r="E20" s="34"/>
      <c r="F20" s="34"/>
      <c r="G20" s="34"/>
      <c r="H20" s="34"/>
      <c r="I20" s="34"/>
      <c r="J20" s="34">
        <f t="shared" si="0"/>
        <v>0</v>
      </c>
      <c r="K20" s="34">
        <f t="shared" si="1"/>
        <v>0</v>
      </c>
      <c r="L20" s="206" t="s">
        <v>189</v>
      </c>
    </row>
    <row r="21" spans="1:12">
      <c r="A21" s="178">
        <v>45924</v>
      </c>
      <c r="B21" s="17"/>
      <c r="C21" s="17"/>
      <c r="D21" s="130"/>
      <c r="E21" s="34"/>
      <c r="F21" s="34"/>
      <c r="G21" s="34"/>
      <c r="H21" s="34"/>
      <c r="I21" s="34"/>
      <c r="J21" s="34">
        <f t="shared" si="0"/>
        <v>0</v>
      </c>
      <c r="K21" s="34">
        <f t="shared" si="1"/>
        <v>0</v>
      </c>
      <c r="L21" s="34"/>
    </row>
    <row r="22" spans="1:12">
      <c r="A22" s="178">
        <v>45925</v>
      </c>
      <c r="B22" s="17"/>
      <c r="C22" s="17"/>
      <c r="D22" s="130"/>
      <c r="E22" s="34"/>
      <c r="F22" s="17"/>
      <c r="G22" s="17"/>
      <c r="H22" s="34"/>
      <c r="I22" s="34"/>
      <c r="J22" s="34">
        <f t="shared" si="0"/>
        <v>0</v>
      </c>
      <c r="K22" s="34">
        <f t="shared" si="1"/>
        <v>0</v>
      </c>
      <c r="L22" s="17"/>
    </row>
    <row r="23" spans="1:12">
      <c r="A23" s="178">
        <v>45926</v>
      </c>
      <c r="B23" s="17"/>
      <c r="C23" s="17"/>
      <c r="D23" s="130">
        <v>218</v>
      </c>
      <c r="E23" s="34"/>
      <c r="F23" s="34"/>
      <c r="G23" s="34"/>
      <c r="H23" s="34"/>
      <c r="I23" s="34"/>
      <c r="J23" s="34">
        <f t="shared" si="0"/>
        <v>0</v>
      </c>
      <c r="K23" s="34">
        <f t="shared" si="1"/>
        <v>0</v>
      </c>
      <c r="L23" s="17" t="s">
        <v>190</v>
      </c>
    </row>
    <row r="24" spans="1:12">
      <c r="A24" s="181">
        <v>45927</v>
      </c>
      <c r="B24" s="26"/>
      <c r="C24" s="26"/>
      <c r="D24" s="175"/>
      <c r="E24" s="35"/>
      <c r="F24" s="35"/>
      <c r="G24" s="35"/>
      <c r="H24" s="35"/>
      <c r="I24" s="35"/>
      <c r="J24" s="35">
        <f t="shared" si="0"/>
        <v>0</v>
      </c>
      <c r="K24" s="35">
        <f t="shared" si="1"/>
        <v>0</v>
      </c>
      <c r="L24" s="26"/>
    </row>
    <row r="25" spans="1:12">
      <c r="A25" s="181">
        <v>45928</v>
      </c>
      <c r="B25" s="26"/>
      <c r="C25" s="26"/>
      <c r="D25" s="175"/>
      <c r="E25" s="35"/>
      <c r="F25" s="35"/>
      <c r="G25" s="35"/>
      <c r="H25" s="35"/>
      <c r="I25" s="35"/>
      <c r="J25" s="35">
        <f t="shared" si="0"/>
        <v>0</v>
      </c>
      <c r="K25" s="35">
        <f t="shared" si="1"/>
        <v>0</v>
      </c>
      <c r="L25" s="26"/>
    </row>
    <row r="26" spans="1:12">
      <c r="A26" s="178">
        <v>45929</v>
      </c>
      <c r="B26" s="17"/>
      <c r="C26" s="17"/>
      <c r="D26" s="130">
        <v>210</v>
      </c>
      <c r="E26" s="34"/>
      <c r="F26" s="34"/>
      <c r="G26" s="34"/>
      <c r="H26" s="34"/>
      <c r="I26" s="34"/>
      <c r="J26" s="34">
        <f t="shared" si="0"/>
        <v>0</v>
      </c>
      <c r="K26" s="34">
        <f t="shared" si="1"/>
        <v>0</v>
      </c>
      <c r="L26" s="17" t="s">
        <v>190</v>
      </c>
    </row>
    <row r="27" spans="1:12">
      <c r="A27" s="178">
        <v>45930</v>
      </c>
      <c r="B27" s="17"/>
      <c r="C27" s="17"/>
      <c r="D27" s="130">
        <v>218</v>
      </c>
      <c r="E27" s="34"/>
      <c r="F27" s="34"/>
      <c r="G27" s="34"/>
      <c r="H27" s="34"/>
      <c r="I27" s="34"/>
      <c r="J27" s="34">
        <f t="shared" si="0"/>
        <v>0</v>
      </c>
      <c r="K27" s="34">
        <f t="shared" si="1"/>
        <v>0</v>
      </c>
      <c r="L27" s="17" t="s">
        <v>190</v>
      </c>
    </row>
    <row r="28" spans="1:12">
      <c r="A28" s="178">
        <v>45931</v>
      </c>
      <c r="B28" s="17"/>
      <c r="C28" s="17"/>
      <c r="D28" s="130">
        <v>260</v>
      </c>
      <c r="E28" s="34"/>
      <c r="F28" s="34"/>
      <c r="G28" s="34"/>
      <c r="H28" s="34"/>
      <c r="I28" s="34"/>
      <c r="J28" s="34">
        <f t="shared" si="0"/>
        <v>0</v>
      </c>
      <c r="K28" s="34">
        <f t="shared" si="1"/>
        <v>0</v>
      </c>
      <c r="L28" s="17" t="s">
        <v>191</v>
      </c>
    </row>
    <row r="29" spans="1:12">
      <c r="A29" s="178">
        <v>45932</v>
      </c>
      <c r="B29" s="17"/>
      <c r="C29" s="17"/>
      <c r="D29" s="130">
        <v>261</v>
      </c>
      <c r="E29" s="34"/>
      <c r="F29" s="34"/>
      <c r="G29" s="34"/>
      <c r="H29" s="34"/>
      <c r="I29" s="34"/>
      <c r="J29" s="34">
        <f t="shared" si="0"/>
        <v>0</v>
      </c>
      <c r="K29" s="34">
        <f t="shared" si="1"/>
        <v>0</v>
      </c>
      <c r="L29" s="17" t="s">
        <v>191</v>
      </c>
    </row>
    <row r="30" spans="1:12">
      <c r="A30" s="178">
        <v>45933</v>
      </c>
      <c r="B30" s="17"/>
      <c r="C30" s="17"/>
      <c r="D30" s="130">
        <v>260</v>
      </c>
      <c r="E30" s="34"/>
      <c r="F30" s="34"/>
      <c r="G30" s="34"/>
      <c r="H30" s="34"/>
      <c r="I30" s="34"/>
      <c r="J30" s="34">
        <f t="shared" si="0"/>
        <v>0</v>
      </c>
      <c r="K30" s="34">
        <f t="shared" si="1"/>
        <v>0</v>
      </c>
      <c r="L30" s="17" t="s">
        <v>191</v>
      </c>
    </row>
    <row r="31" spans="1:12">
      <c r="A31" s="181">
        <v>45934</v>
      </c>
      <c r="B31" s="26"/>
      <c r="C31" s="26"/>
      <c r="D31" s="175"/>
      <c r="E31" s="35"/>
      <c r="F31" s="35"/>
      <c r="G31" s="35"/>
      <c r="H31" s="35"/>
      <c r="I31" s="35"/>
      <c r="J31" s="35">
        <f t="shared" si="0"/>
        <v>0</v>
      </c>
      <c r="K31" s="35">
        <f t="shared" si="1"/>
        <v>0</v>
      </c>
      <c r="L31" s="26"/>
    </row>
    <row r="32" spans="1:12">
      <c r="A32" s="181">
        <v>45935</v>
      </c>
      <c r="B32" s="26"/>
      <c r="C32" s="26"/>
      <c r="D32" s="175"/>
      <c r="E32" s="35"/>
      <c r="F32" s="35"/>
      <c r="G32" s="35"/>
      <c r="H32" s="35"/>
      <c r="I32" s="35"/>
      <c r="J32" s="35">
        <f t="shared" si="0"/>
        <v>0</v>
      </c>
      <c r="K32" s="35">
        <f t="shared" si="1"/>
        <v>0</v>
      </c>
      <c r="L32" s="26"/>
    </row>
    <row r="33" spans="1:12" ht="28.5">
      <c r="A33" s="178">
        <v>45936</v>
      </c>
      <c r="B33" s="17">
        <v>1</v>
      </c>
      <c r="C33" s="17"/>
      <c r="D33" s="130">
        <v>260</v>
      </c>
      <c r="E33" s="34"/>
      <c r="F33" s="34"/>
      <c r="G33" s="34"/>
      <c r="H33" s="34"/>
      <c r="I33" s="34"/>
      <c r="J33" s="34">
        <f t="shared" si="0"/>
        <v>0</v>
      </c>
      <c r="K33" s="34">
        <f t="shared" si="1"/>
        <v>0</v>
      </c>
      <c r="L33" s="120" t="s">
        <v>192</v>
      </c>
    </row>
    <row r="34" spans="1:12" ht="28.5">
      <c r="A34" s="178">
        <v>45937</v>
      </c>
      <c r="B34" s="17"/>
      <c r="C34" s="17"/>
      <c r="D34" s="130">
        <v>331</v>
      </c>
      <c r="E34" s="34"/>
      <c r="F34" s="34"/>
      <c r="G34" s="34"/>
      <c r="H34" s="34"/>
      <c r="I34" s="34"/>
      <c r="J34" s="34">
        <f t="shared" si="0"/>
        <v>0</v>
      </c>
      <c r="K34" s="34">
        <f t="shared" si="1"/>
        <v>0</v>
      </c>
      <c r="L34" s="120" t="s">
        <v>193</v>
      </c>
    </row>
    <row r="35" spans="1:12">
      <c r="A35" s="178">
        <v>45938</v>
      </c>
      <c r="B35" s="17"/>
      <c r="C35" s="17"/>
      <c r="D35" s="130">
        <v>260</v>
      </c>
      <c r="E35" s="34"/>
      <c r="F35" s="34"/>
      <c r="G35" s="34"/>
      <c r="H35" s="34"/>
      <c r="I35" s="34"/>
      <c r="J35" s="34">
        <f t="shared" si="0"/>
        <v>0</v>
      </c>
      <c r="K35" s="34">
        <f t="shared" si="1"/>
        <v>0</v>
      </c>
      <c r="L35" s="17" t="s">
        <v>194</v>
      </c>
    </row>
    <row r="36" spans="1:12">
      <c r="A36" s="178">
        <v>45939</v>
      </c>
      <c r="B36" s="17"/>
      <c r="C36" s="17"/>
      <c r="D36" s="130">
        <v>261</v>
      </c>
      <c r="E36" s="34"/>
      <c r="F36" s="34"/>
      <c r="G36" s="34"/>
      <c r="H36" s="34"/>
      <c r="I36" s="34"/>
      <c r="J36" s="34">
        <f t="shared" si="0"/>
        <v>0</v>
      </c>
      <c r="K36" s="34">
        <f t="shared" si="1"/>
        <v>0</v>
      </c>
      <c r="L36" s="17" t="s">
        <v>195</v>
      </c>
    </row>
    <row r="37" spans="1:12">
      <c r="A37" s="178">
        <v>45940</v>
      </c>
      <c r="B37" s="17"/>
      <c r="C37" s="17"/>
      <c r="D37" s="130">
        <v>270</v>
      </c>
      <c r="E37" s="34"/>
      <c r="F37" s="34"/>
      <c r="G37" s="34"/>
      <c r="H37" s="34"/>
      <c r="I37" s="34"/>
      <c r="J37" s="34">
        <f t="shared" si="0"/>
        <v>0</v>
      </c>
      <c r="K37" s="34">
        <f t="shared" si="1"/>
        <v>0</v>
      </c>
      <c r="L37" s="17" t="s">
        <v>196</v>
      </c>
    </row>
    <row r="38" spans="1:12">
      <c r="A38" s="181">
        <v>45941</v>
      </c>
      <c r="B38" s="26"/>
      <c r="C38" s="26"/>
      <c r="D38" s="175"/>
      <c r="E38" s="35"/>
      <c r="F38" s="35"/>
      <c r="G38" s="35"/>
      <c r="H38" s="35"/>
      <c r="I38" s="35"/>
      <c r="J38" s="35">
        <f t="shared" si="0"/>
        <v>0</v>
      </c>
      <c r="K38" s="35">
        <f t="shared" si="1"/>
        <v>0</v>
      </c>
      <c r="L38" s="26"/>
    </row>
    <row r="39" spans="1:12">
      <c r="A39" s="181">
        <v>45942</v>
      </c>
      <c r="B39" s="26"/>
      <c r="C39" s="26"/>
      <c r="D39" s="175"/>
      <c r="E39" s="35"/>
      <c r="F39" s="35"/>
      <c r="G39" s="35"/>
      <c r="H39" s="35"/>
      <c r="I39" s="35"/>
      <c r="J39" s="35">
        <f t="shared" si="0"/>
        <v>0</v>
      </c>
      <c r="K39" s="35">
        <f t="shared" si="1"/>
        <v>0</v>
      </c>
      <c r="L39" s="26"/>
    </row>
    <row r="40" spans="1:12">
      <c r="A40" s="191">
        <v>45943</v>
      </c>
      <c r="B40" s="51"/>
      <c r="C40" s="51"/>
      <c r="D40" s="207"/>
      <c r="E40" s="192"/>
      <c r="F40" s="192"/>
      <c r="G40" s="192"/>
      <c r="H40" s="192"/>
      <c r="I40" s="192"/>
      <c r="J40" s="192">
        <f t="shared" si="0"/>
        <v>0</v>
      </c>
      <c r="K40" s="192">
        <f t="shared" si="1"/>
        <v>0</v>
      </c>
      <c r="L40" s="51"/>
    </row>
    <row r="41" spans="1:12">
      <c r="A41" s="178">
        <v>45944</v>
      </c>
      <c r="B41" s="17"/>
      <c r="C41" s="17"/>
      <c r="D41" s="130">
        <v>260</v>
      </c>
      <c r="E41" s="34"/>
      <c r="F41" s="34"/>
      <c r="G41" s="34"/>
      <c r="H41" s="34"/>
      <c r="I41" s="34"/>
      <c r="J41" s="34">
        <f t="shared" si="0"/>
        <v>0</v>
      </c>
      <c r="K41" s="34">
        <f t="shared" si="1"/>
        <v>0</v>
      </c>
      <c r="L41" s="17" t="s">
        <v>196</v>
      </c>
    </row>
    <row r="42" spans="1:12" ht="71.25">
      <c r="A42" s="178">
        <v>45945</v>
      </c>
      <c r="B42" s="17"/>
      <c r="C42" s="17"/>
      <c r="D42" s="130">
        <v>270</v>
      </c>
      <c r="E42" s="34"/>
      <c r="F42" s="34"/>
      <c r="G42" s="34"/>
      <c r="H42" s="34"/>
      <c r="I42" s="34"/>
      <c r="J42" s="34">
        <f t="shared" si="0"/>
        <v>0</v>
      </c>
      <c r="K42" s="34">
        <f t="shared" si="1"/>
        <v>0</v>
      </c>
      <c r="L42" s="125" t="s">
        <v>197</v>
      </c>
    </row>
    <row r="43" spans="1:12">
      <c r="A43" s="178">
        <v>45946</v>
      </c>
      <c r="B43" s="17"/>
      <c r="C43" s="17"/>
      <c r="D43" s="130">
        <v>260</v>
      </c>
      <c r="E43" s="34"/>
      <c r="F43" s="34"/>
      <c r="G43" s="34"/>
      <c r="H43" s="34"/>
      <c r="I43" s="34"/>
      <c r="J43" s="34">
        <f t="shared" si="0"/>
        <v>0</v>
      </c>
      <c r="K43" s="34">
        <f t="shared" si="1"/>
        <v>0</v>
      </c>
      <c r="L43" s="17"/>
    </row>
    <row r="44" spans="1:12">
      <c r="A44" s="178">
        <v>45947</v>
      </c>
      <c r="B44" s="17"/>
      <c r="C44" s="17"/>
      <c r="D44" s="130">
        <f>61+201</f>
        <v>262</v>
      </c>
      <c r="E44" s="34"/>
      <c r="F44" s="34"/>
      <c r="G44" s="34"/>
      <c r="H44" s="34"/>
      <c r="I44" s="34"/>
      <c r="J44" s="34">
        <f t="shared" si="0"/>
        <v>0</v>
      </c>
      <c r="K44" s="34">
        <f t="shared" si="1"/>
        <v>0</v>
      </c>
      <c r="L44" s="17" t="s">
        <v>198</v>
      </c>
    </row>
    <row r="45" spans="1:12">
      <c r="A45" s="181">
        <v>45948</v>
      </c>
      <c r="B45" s="26"/>
      <c r="C45" s="26"/>
      <c r="D45" s="175">
        <v>167</v>
      </c>
      <c r="E45" s="35"/>
      <c r="F45" s="35"/>
      <c r="G45" s="35"/>
      <c r="H45" s="35"/>
      <c r="I45" s="35"/>
      <c r="J45" s="35">
        <f t="shared" si="0"/>
        <v>0</v>
      </c>
      <c r="K45" s="35">
        <f t="shared" si="1"/>
        <v>0</v>
      </c>
      <c r="L45" s="26" t="s">
        <v>199</v>
      </c>
    </row>
    <row r="46" spans="1:12">
      <c r="A46" s="181">
        <v>45949</v>
      </c>
      <c r="B46" s="26"/>
      <c r="C46" s="26"/>
      <c r="D46" s="175">
        <v>108</v>
      </c>
      <c r="E46" s="35"/>
      <c r="F46" s="26"/>
      <c r="G46" s="35"/>
      <c r="H46" s="35"/>
      <c r="I46" s="35"/>
      <c r="J46" s="35">
        <f t="shared" si="0"/>
        <v>0</v>
      </c>
      <c r="K46" s="35">
        <f t="shared" si="1"/>
        <v>0</v>
      </c>
      <c r="L46" s="26" t="s">
        <v>199</v>
      </c>
    </row>
    <row r="47" spans="1:12">
      <c r="A47" s="178">
        <v>45950</v>
      </c>
      <c r="B47" s="17"/>
      <c r="C47" s="17"/>
      <c r="D47" s="130">
        <v>260</v>
      </c>
      <c r="E47" s="34"/>
      <c r="F47" s="34"/>
      <c r="G47" s="34"/>
      <c r="H47" s="34"/>
      <c r="I47" s="34"/>
      <c r="J47" s="34">
        <f t="shared" si="0"/>
        <v>0</v>
      </c>
      <c r="K47" s="34">
        <f t="shared" si="1"/>
        <v>0</v>
      </c>
      <c r="L47" s="17" t="s">
        <v>199</v>
      </c>
    </row>
    <row r="48" spans="1:12">
      <c r="A48" s="178">
        <v>45951</v>
      </c>
      <c r="B48" s="17"/>
      <c r="C48" s="17"/>
      <c r="D48" s="130">
        <v>260</v>
      </c>
      <c r="E48" s="34"/>
      <c r="F48" s="34"/>
      <c r="G48" s="34"/>
      <c r="H48" s="34"/>
      <c r="I48" s="34"/>
      <c r="J48" s="34">
        <f t="shared" si="0"/>
        <v>0</v>
      </c>
      <c r="K48" s="34">
        <f t="shared" si="1"/>
        <v>0</v>
      </c>
      <c r="L48" s="17" t="s">
        <v>199</v>
      </c>
    </row>
    <row r="49" spans="1:12">
      <c r="A49" s="178">
        <v>45952</v>
      </c>
      <c r="B49" s="17"/>
      <c r="C49" s="17"/>
      <c r="D49" s="130">
        <v>265</v>
      </c>
      <c r="E49" s="34"/>
      <c r="F49" s="34"/>
      <c r="G49" s="34"/>
      <c r="H49" s="34"/>
      <c r="I49" s="34"/>
      <c r="J49" s="34">
        <f t="shared" si="0"/>
        <v>0</v>
      </c>
      <c r="K49" s="34">
        <f t="shared" si="1"/>
        <v>0</v>
      </c>
      <c r="L49" s="17" t="s">
        <v>199</v>
      </c>
    </row>
    <row r="50" spans="1:12">
      <c r="A50" s="178">
        <v>45953</v>
      </c>
      <c r="B50" s="17"/>
      <c r="C50" s="17"/>
      <c r="D50" s="130">
        <f>122+141</f>
        <v>263</v>
      </c>
      <c r="E50" s="34"/>
      <c r="F50" s="34"/>
      <c r="G50" s="34"/>
      <c r="H50" s="34"/>
      <c r="I50" s="34"/>
      <c r="J50" s="34">
        <f t="shared" si="0"/>
        <v>0</v>
      </c>
      <c r="K50" s="34">
        <f t="shared" si="1"/>
        <v>0</v>
      </c>
      <c r="L50" s="17" t="s">
        <v>200</v>
      </c>
    </row>
    <row r="51" spans="1:12">
      <c r="A51" s="178">
        <v>45954</v>
      </c>
      <c r="B51" s="17"/>
      <c r="C51" s="17"/>
      <c r="D51" s="17">
        <v>260</v>
      </c>
      <c r="E51" s="17"/>
      <c r="F51" s="34"/>
      <c r="G51" s="34"/>
      <c r="H51" s="34"/>
      <c r="I51" s="34"/>
      <c r="J51" s="34">
        <f t="shared" si="0"/>
        <v>0</v>
      </c>
      <c r="K51" s="34">
        <f t="shared" si="1"/>
        <v>0</v>
      </c>
      <c r="L51" s="17" t="s">
        <v>201</v>
      </c>
    </row>
    <row r="52" spans="1:12">
      <c r="A52" s="181">
        <v>45955</v>
      </c>
      <c r="B52" s="35"/>
      <c r="C52" s="35"/>
      <c r="D52" s="35"/>
      <c r="E52" s="35"/>
      <c r="F52" s="35"/>
      <c r="G52" s="35"/>
      <c r="H52" s="35"/>
      <c r="I52" s="35"/>
      <c r="J52" s="35">
        <f t="shared" si="0"/>
        <v>0</v>
      </c>
      <c r="K52" s="35">
        <f t="shared" si="1"/>
        <v>0</v>
      </c>
      <c r="L52" s="26"/>
    </row>
    <row r="53" spans="1:12">
      <c r="A53" s="181">
        <v>45956</v>
      </c>
      <c r="B53" s="35"/>
      <c r="C53" s="35"/>
      <c r="D53" s="26"/>
      <c r="E53" s="26"/>
      <c r="F53" s="35"/>
      <c r="G53" s="35"/>
      <c r="H53" s="35"/>
      <c r="I53" s="35"/>
      <c r="J53" s="35">
        <f t="shared" si="0"/>
        <v>0</v>
      </c>
      <c r="K53" s="35">
        <f t="shared" si="1"/>
        <v>0</v>
      </c>
      <c r="L53" s="26"/>
    </row>
    <row r="54" spans="1:12" ht="28.5">
      <c r="A54" s="178">
        <v>45957</v>
      </c>
      <c r="B54" s="34"/>
      <c r="C54" s="34"/>
      <c r="D54" s="17">
        <v>260</v>
      </c>
      <c r="E54" s="17"/>
      <c r="F54" s="34"/>
      <c r="G54" s="34"/>
      <c r="H54" s="34"/>
      <c r="I54" s="34"/>
      <c r="J54" s="34">
        <f t="shared" si="0"/>
        <v>0</v>
      </c>
      <c r="K54" s="34">
        <f t="shared" si="1"/>
        <v>0</v>
      </c>
      <c r="L54" s="120" t="s">
        <v>202</v>
      </c>
    </row>
    <row r="55" spans="1:12">
      <c r="A55" s="178">
        <v>45958</v>
      </c>
      <c r="B55" s="17"/>
      <c r="C55" s="17"/>
      <c r="D55" s="17">
        <v>222</v>
      </c>
      <c r="E55" s="17"/>
      <c r="F55" s="17"/>
      <c r="G55" s="17"/>
      <c r="H55" s="17"/>
      <c r="I55" s="17"/>
      <c r="J55" s="17">
        <f t="shared" si="0"/>
        <v>0</v>
      </c>
      <c r="K55" s="17">
        <f t="shared" si="1"/>
        <v>0</v>
      </c>
      <c r="L55" s="17" t="s">
        <v>201</v>
      </c>
    </row>
    <row r="56" spans="1:12">
      <c r="A56" s="178">
        <v>45959</v>
      </c>
      <c r="B56" s="17"/>
      <c r="C56" s="17"/>
      <c r="D56" s="17"/>
      <c r="E56" s="17"/>
      <c r="F56" s="17"/>
      <c r="G56" s="17"/>
      <c r="H56" s="17"/>
      <c r="I56" s="17"/>
      <c r="J56" s="17">
        <f t="shared" si="0"/>
        <v>0</v>
      </c>
      <c r="K56" s="17">
        <f t="shared" si="1"/>
        <v>0</v>
      </c>
      <c r="L56" s="17"/>
    </row>
    <row r="57" spans="1:12">
      <c r="A57" s="178">
        <v>45960</v>
      </c>
      <c r="B57" s="17"/>
      <c r="C57" s="17"/>
      <c r="D57" s="17"/>
      <c r="E57" s="17"/>
      <c r="F57" s="17"/>
      <c r="G57" s="17"/>
      <c r="H57" s="17"/>
      <c r="I57" s="17"/>
      <c r="J57" s="17">
        <f t="shared" si="0"/>
        <v>0</v>
      </c>
      <c r="K57" s="17">
        <f t="shared" si="1"/>
        <v>0</v>
      </c>
      <c r="L57" s="17"/>
    </row>
    <row r="58" spans="1:12">
      <c r="A58" s="178">
        <v>45961</v>
      </c>
      <c r="B58" s="17"/>
      <c r="C58" s="17"/>
      <c r="D58" s="17"/>
      <c r="E58" s="17"/>
      <c r="F58" s="17"/>
      <c r="G58" s="17"/>
      <c r="H58" s="17"/>
      <c r="I58" s="17"/>
      <c r="J58" s="17">
        <f t="shared" si="0"/>
        <v>0</v>
      </c>
      <c r="K58" s="17">
        <f t="shared" si="1"/>
        <v>0</v>
      </c>
      <c r="L58" s="17"/>
    </row>
    <row r="59" spans="1:12">
      <c r="A59" s="181">
        <v>45962</v>
      </c>
      <c r="B59" s="26"/>
      <c r="C59" s="26"/>
      <c r="D59" s="26"/>
      <c r="E59" s="26"/>
      <c r="F59" s="26"/>
      <c r="G59" s="26"/>
      <c r="H59" s="26"/>
      <c r="I59" s="26"/>
      <c r="J59" s="26">
        <f t="shared" si="0"/>
        <v>0</v>
      </c>
      <c r="K59" s="26">
        <f t="shared" si="1"/>
        <v>0</v>
      </c>
      <c r="L59" s="26"/>
    </row>
    <row r="60" spans="1:12">
      <c r="A60" s="181">
        <v>45963</v>
      </c>
      <c r="B60" s="26"/>
      <c r="C60" s="26"/>
      <c r="D60" s="26"/>
      <c r="E60" s="26"/>
      <c r="F60" s="26"/>
      <c r="G60" s="26"/>
      <c r="H60" s="26"/>
      <c r="I60" s="26"/>
      <c r="J60" s="26">
        <f t="shared" si="0"/>
        <v>0</v>
      </c>
      <c r="K60" s="26">
        <f t="shared" si="1"/>
        <v>0</v>
      </c>
      <c r="L60" s="26"/>
    </row>
    <row r="61" spans="1:12">
      <c r="A61" s="178">
        <v>45964</v>
      </c>
      <c r="B61" s="17"/>
      <c r="C61" s="17"/>
      <c r="D61" s="17"/>
      <c r="E61" s="17"/>
      <c r="F61" s="17"/>
      <c r="G61" s="17"/>
      <c r="H61" s="17"/>
      <c r="I61" s="17"/>
      <c r="J61" s="17">
        <f t="shared" si="0"/>
        <v>0</v>
      </c>
      <c r="K61" s="17">
        <f t="shared" si="1"/>
        <v>0</v>
      </c>
      <c r="L61" s="17"/>
    </row>
    <row r="62" spans="1:12">
      <c r="A62" s="178">
        <v>45965</v>
      </c>
      <c r="B62" s="17"/>
      <c r="C62" s="17"/>
      <c r="D62" s="17"/>
      <c r="E62" s="17"/>
      <c r="F62" s="17"/>
      <c r="G62" s="17"/>
      <c r="H62" s="17"/>
      <c r="I62" s="17"/>
      <c r="J62" s="17">
        <f t="shared" si="0"/>
        <v>0</v>
      </c>
      <c r="K62" s="17">
        <f t="shared" si="1"/>
        <v>0</v>
      </c>
      <c r="L62" s="17"/>
    </row>
    <row r="63" spans="1:12">
      <c r="A63" s="178">
        <v>45966</v>
      </c>
      <c r="B63" s="17"/>
      <c r="C63" s="17"/>
      <c r="D63" s="17"/>
      <c r="E63" s="17"/>
      <c r="F63" s="17"/>
      <c r="G63" s="17"/>
      <c r="H63" s="17"/>
      <c r="I63" s="17"/>
      <c r="J63" s="17">
        <f t="shared" si="0"/>
        <v>0</v>
      </c>
      <c r="K63" s="17">
        <f t="shared" si="1"/>
        <v>0</v>
      </c>
      <c r="L63" s="17"/>
    </row>
    <row r="64" spans="1:12">
      <c r="A64" s="178">
        <v>45967</v>
      </c>
      <c r="B64" s="17"/>
      <c r="C64" s="17"/>
      <c r="D64" s="17"/>
      <c r="E64" s="17"/>
      <c r="F64" s="17"/>
      <c r="G64" s="17"/>
      <c r="H64" s="17"/>
      <c r="I64" s="17"/>
      <c r="J64" s="17">
        <f t="shared" si="0"/>
        <v>0</v>
      </c>
      <c r="K64" s="17">
        <f t="shared" si="1"/>
        <v>0</v>
      </c>
      <c r="L64" s="17"/>
    </row>
    <row r="65" spans="1:12">
      <c r="A65" s="178">
        <v>45968</v>
      </c>
      <c r="B65" s="17"/>
      <c r="C65" s="17"/>
      <c r="D65" s="17"/>
      <c r="E65" s="17"/>
      <c r="F65" s="17"/>
      <c r="G65" s="17"/>
      <c r="H65" s="17"/>
      <c r="I65" s="17"/>
      <c r="J65" s="17">
        <f t="shared" si="0"/>
        <v>0</v>
      </c>
      <c r="K65" s="17">
        <f t="shared" si="1"/>
        <v>0</v>
      </c>
      <c r="L65" s="17"/>
    </row>
    <row r="66" spans="1:12">
      <c r="A66" s="181">
        <v>45969</v>
      </c>
      <c r="B66" s="26"/>
      <c r="C66" s="26"/>
      <c r="D66" s="26"/>
      <c r="E66" s="26"/>
      <c r="F66" s="26"/>
      <c r="G66" s="26"/>
      <c r="H66" s="26"/>
      <c r="I66" s="26"/>
      <c r="J66" s="26">
        <f t="shared" si="0"/>
        <v>0</v>
      </c>
      <c r="K66" s="26">
        <f t="shared" si="1"/>
        <v>0</v>
      </c>
      <c r="L66" s="26"/>
    </row>
    <row r="67" spans="1:12">
      <c r="A67" s="181">
        <v>45970</v>
      </c>
      <c r="B67" s="26"/>
      <c r="C67" s="26"/>
      <c r="D67" s="26"/>
      <c r="E67" s="26"/>
      <c r="F67" s="26"/>
      <c r="G67" s="26"/>
      <c r="H67" s="26"/>
      <c r="I67" s="26"/>
      <c r="J67" s="26">
        <f t="shared" si="0"/>
        <v>0</v>
      </c>
      <c r="K67" s="26">
        <f t="shared" si="1"/>
        <v>0</v>
      </c>
      <c r="L67" s="26"/>
    </row>
    <row r="68" spans="1:12">
      <c r="A68" s="178">
        <v>45971</v>
      </c>
      <c r="B68" s="17"/>
      <c r="C68" s="17"/>
      <c r="D68" s="17"/>
      <c r="E68" s="17"/>
      <c r="F68" s="17"/>
      <c r="G68" s="17"/>
      <c r="H68" s="17"/>
      <c r="I68" s="17"/>
      <c r="J68" s="17">
        <f t="shared" si="0"/>
        <v>0</v>
      </c>
      <c r="K68" s="17">
        <f t="shared" si="1"/>
        <v>0</v>
      </c>
      <c r="L68" s="17"/>
    </row>
    <row r="69" spans="1:12">
      <c r="A69" s="178">
        <v>45972</v>
      </c>
      <c r="B69" s="17"/>
      <c r="C69" s="17"/>
      <c r="D69" s="17"/>
      <c r="E69" s="17"/>
      <c r="F69" s="17"/>
      <c r="G69" s="17"/>
      <c r="H69" s="17"/>
      <c r="I69" s="17"/>
      <c r="J69" s="17">
        <f t="shared" si="0"/>
        <v>0</v>
      </c>
      <c r="K69" s="17">
        <f t="shared" si="1"/>
        <v>0</v>
      </c>
      <c r="L69" s="17"/>
    </row>
    <row r="70" spans="1:12">
      <c r="A70" s="178">
        <v>45973</v>
      </c>
      <c r="B70" s="17"/>
      <c r="C70" s="17"/>
      <c r="D70" s="17"/>
      <c r="E70" s="17"/>
      <c r="F70" s="17"/>
      <c r="G70" s="17"/>
      <c r="H70" s="17"/>
      <c r="I70" s="17"/>
      <c r="J70" s="17">
        <f t="shared" ref="J70:J119" si="2">+H70/8</f>
        <v>0</v>
      </c>
      <c r="K70" s="17">
        <f t="shared" ref="K70:K119" si="3">+I70/8</f>
        <v>0</v>
      </c>
      <c r="L70" s="17"/>
    </row>
    <row r="71" spans="1:12">
      <c r="A71" s="178">
        <v>45974</v>
      </c>
      <c r="B71" s="17"/>
      <c r="C71" s="17"/>
      <c r="D71" s="17"/>
      <c r="E71" s="17"/>
      <c r="F71" s="17"/>
      <c r="G71" s="17"/>
      <c r="H71" s="17"/>
      <c r="I71" s="17"/>
      <c r="J71" s="17">
        <f t="shared" si="2"/>
        <v>0</v>
      </c>
      <c r="K71" s="17">
        <f t="shared" si="3"/>
        <v>0</v>
      </c>
      <c r="L71" s="17"/>
    </row>
    <row r="72" spans="1:12">
      <c r="A72" s="178">
        <v>45975</v>
      </c>
      <c r="B72" s="17"/>
      <c r="C72" s="17"/>
      <c r="D72" s="17"/>
      <c r="E72" s="17"/>
      <c r="F72" s="17"/>
      <c r="G72" s="17"/>
      <c r="H72" s="17"/>
      <c r="I72" s="17"/>
      <c r="J72" s="17">
        <f t="shared" si="2"/>
        <v>0</v>
      </c>
      <c r="K72" s="17">
        <f t="shared" si="3"/>
        <v>0</v>
      </c>
      <c r="L72" s="17"/>
    </row>
    <row r="73" spans="1:12">
      <c r="A73" s="181">
        <v>45976</v>
      </c>
      <c r="B73" s="26"/>
      <c r="C73" s="26"/>
      <c r="D73" s="26"/>
      <c r="E73" s="26"/>
      <c r="F73" s="26"/>
      <c r="G73" s="26"/>
      <c r="H73" s="26"/>
      <c r="I73" s="26"/>
      <c r="J73" s="26">
        <f t="shared" si="2"/>
        <v>0</v>
      </c>
      <c r="K73" s="26">
        <f t="shared" si="3"/>
        <v>0</v>
      </c>
      <c r="L73" s="26"/>
    </row>
    <row r="74" spans="1:12">
      <c r="A74" s="181">
        <v>45977</v>
      </c>
      <c r="B74" s="26"/>
      <c r="C74" s="26"/>
      <c r="D74" s="26"/>
      <c r="E74" s="26"/>
      <c r="F74" s="26"/>
      <c r="G74" s="26"/>
      <c r="H74" s="26"/>
      <c r="I74" s="26"/>
      <c r="J74" s="26">
        <f t="shared" si="2"/>
        <v>0</v>
      </c>
      <c r="K74" s="26">
        <f t="shared" si="3"/>
        <v>0</v>
      </c>
      <c r="L74" s="26"/>
    </row>
    <row r="75" spans="1:12">
      <c r="A75" s="178">
        <v>45978</v>
      </c>
      <c r="B75" s="17"/>
      <c r="C75" s="17"/>
      <c r="D75" s="17"/>
      <c r="E75" s="17"/>
      <c r="F75" s="17"/>
      <c r="G75" s="17"/>
      <c r="H75" s="17"/>
      <c r="I75" s="17"/>
      <c r="J75" s="17">
        <f t="shared" si="2"/>
        <v>0</v>
      </c>
      <c r="K75" s="17">
        <f t="shared" si="3"/>
        <v>0</v>
      </c>
      <c r="L75" s="17"/>
    </row>
    <row r="76" spans="1:12">
      <c r="A76" s="178">
        <v>45979</v>
      </c>
      <c r="B76" s="17"/>
      <c r="C76" s="17"/>
      <c r="D76" s="17"/>
      <c r="E76" s="17"/>
      <c r="F76" s="17"/>
      <c r="G76" s="17"/>
      <c r="H76" s="17"/>
      <c r="I76" s="17"/>
      <c r="J76" s="17">
        <f t="shared" si="2"/>
        <v>0</v>
      </c>
      <c r="K76" s="17">
        <f t="shared" si="3"/>
        <v>0</v>
      </c>
      <c r="L76" s="17"/>
    </row>
    <row r="77" spans="1:12">
      <c r="A77" s="178">
        <v>45980</v>
      </c>
      <c r="B77" s="17"/>
      <c r="C77" s="17"/>
      <c r="D77" s="17"/>
      <c r="E77" s="17"/>
      <c r="F77" s="17"/>
      <c r="G77" s="17"/>
      <c r="H77" s="17"/>
      <c r="I77" s="17"/>
      <c r="J77" s="17">
        <f t="shared" si="2"/>
        <v>0</v>
      </c>
      <c r="K77" s="17">
        <f t="shared" si="3"/>
        <v>0</v>
      </c>
      <c r="L77" s="17"/>
    </row>
    <row r="78" spans="1:12">
      <c r="A78" s="178">
        <v>45981</v>
      </c>
      <c r="B78" s="17"/>
      <c r="C78" s="17"/>
      <c r="D78" s="17"/>
      <c r="E78" s="17"/>
      <c r="F78" s="17"/>
      <c r="G78" s="17"/>
      <c r="H78" s="17"/>
      <c r="I78" s="17"/>
      <c r="J78" s="17">
        <f t="shared" si="2"/>
        <v>0</v>
      </c>
      <c r="K78" s="17">
        <f t="shared" si="3"/>
        <v>0</v>
      </c>
      <c r="L78" s="17"/>
    </row>
    <row r="79" spans="1:12">
      <c r="A79" s="178">
        <v>45982</v>
      </c>
      <c r="B79" s="17"/>
      <c r="C79" s="17"/>
      <c r="D79" s="17"/>
      <c r="E79" s="17"/>
      <c r="F79" s="17"/>
      <c r="G79" s="17"/>
      <c r="H79" s="17"/>
      <c r="I79" s="17"/>
      <c r="J79" s="17">
        <f t="shared" si="2"/>
        <v>0</v>
      </c>
      <c r="K79" s="17">
        <f t="shared" si="3"/>
        <v>0</v>
      </c>
      <c r="L79" s="17"/>
    </row>
    <row r="80" spans="1:12">
      <c r="A80" s="181">
        <v>45983</v>
      </c>
      <c r="B80" s="26"/>
      <c r="C80" s="26"/>
      <c r="D80" s="26"/>
      <c r="E80" s="26"/>
      <c r="F80" s="26"/>
      <c r="G80" s="26"/>
      <c r="H80" s="26"/>
      <c r="I80" s="26"/>
      <c r="J80" s="26">
        <f t="shared" si="2"/>
        <v>0</v>
      </c>
      <c r="K80" s="26">
        <f t="shared" si="3"/>
        <v>0</v>
      </c>
      <c r="L80" s="26"/>
    </row>
    <row r="81" spans="1:12">
      <c r="A81" s="181">
        <v>45984</v>
      </c>
      <c r="B81" s="26"/>
      <c r="C81" s="26"/>
      <c r="D81" s="26"/>
      <c r="E81" s="26"/>
      <c r="F81" s="26"/>
      <c r="G81" s="26"/>
      <c r="H81" s="26"/>
      <c r="I81" s="26"/>
      <c r="J81" s="26">
        <f t="shared" si="2"/>
        <v>0</v>
      </c>
      <c r="K81" s="26">
        <f t="shared" si="3"/>
        <v>0</v>
      </c>
      <c r="L81" s="26"/>
    </row>
    <row r="82" spans="1:12">
      <c r="A82" s="178">
        <v>45985</v>
      </c>
      <c r="B82" s="17"/>
      <c r="C82" s="17"/>
      <c r="D82" s="17"/>
      <c r="E82" s="17"/>
      <c r="F82" s="17"/>
      <c r="G82" s="17"/>
      <c r="H82" s="17"/>
      <c r="I82" s="17"/>
      <c r="J82" s="17">
        <f t="shared" si="2"/>
        <v>0</v>
      </c>
      <c r="K82" s="17">
        <f t="shared" si="3"/>
        <v>0</v>
      </c>
      <c r="L82" s="17"/>
    </row>
    <row r="83" spans="1:12">
      <c r="A83" s="178">
        <v>45986</v>
      </c>
      <c r="B83" s="17"/>
      <c r="C83" s="17"/>
      <c r="D83" s="17"/>
      <c r="E83" s="17"/>
      <c r="F83" s="17"/>
      <c r="G83" s="17"/>
      <c r="H83" s="17"/>
      <c r="I83" s="17"/>
      <c r="J83" s="17">
        <f t="shared" si="2"/>
        <v>0</v>
      </c>
      <c r="K83" s="17">
        <f t="shared" si="3"/>
        <v>0</v>
      </c>
      <c r="L83" s="17"/>
    </row>
    <row r="84" spans="1:12">
      <c r="A84" s="178">
        <v>45987</v>
      </c>
      <c r="B84" s="17"/>
      <c r="C84" s="17"/>
      <c r="D84" s="17"/>
      <c r="E84" s="17"/>
      <c r="F84" s="17"/>
      <c r="G84" s="17"/>
      <c r="H84" s="17"/>
      <c r="I84" s="17"/>
      <c r="J84" s="17">
        <f t="shared" si="2"/>
        <v>0</v>
      </c>
      <c r="K84" s="17">
        <f t="shared" si="3"/>
        <v>0</v>
      </c>
      <c r="L84" s="17"/>
    </row>
    <row r="85" spans="1:12">
      <c r="A85" s="178">
        <v>45988</v>
      </c>
      <c r="B85" s="17"/>
      <c r="C85" s="17"/>
      <c r="D85" s="17"/>
      <c r="E85" s="17"/>
      <c r="F85" s="17"/>
      <c r="G85" s="17"/>
      <c r="H85" s="17"/>
      <c r="I85" s="17"/>
      <c r="J85" s="17">
        <f t="shared" si="2"/>
        <v>0</v>
      </c>
      <c r="K85" s="17">
        <f t="shared" si="3"/>
        <v>0</v>
      </c>
      <c r="L85" s="17"/>
    </row>
    <row r="86" spans="1:12">
      <c r="A86" s="178">
        <v>45989</v>
      </c>
      <c r="B86" s="17"/>
      <c r="C86" s="17"/>
      <c r="D86" s="17"/>
      <c r="E86" s="17"/>
      <c r="F86" s="17"/>
      <c r="G86" s="17"/>
      <c r="H86" s="17"/>
      <c r="I86" s="17"/>
      <c r="J86" s="17">
        <f t="shared" si="2"/>
        <v>0</v>
      </c>
      <c r="K86" s="17">
        <f t="shared" si="3"/>
        <v>0</v>
      </c>
      <c r="L86" s="17"/>
    </row>
    <row r="87" spans="1:12">
      <c r="A87" s="181">
        <v>45990</v>
      </c>
      <c r="B87" s="26"/>
      <c r="C87" s="26"/>
      <c r="D87" s="26"/>
      <c r="E87" s="26"/>
      <c r="F87" s="26"/>
      <c r="G87" s="26"/>
      <c r="H87" s="26"/>
      <c r="I87" s="26"/>
      <c r="J87" s="26">
        <f t="shared" si="2"/>
        <v>0</v>
      </c>
      <c r="K87" s="26">
        <f t="shared" si="3"/>
        <v>0</v>
      </c>
      <c r="L87" s="26"/>
    </row>
    <row r="88" spans="1:12">
      <c r="A88" s="181">
        <v>45991</v>
      </c>
      <c r="B88" s="26"/>
      <c r="C88" s="26"/>
      <c r="D88" s="26"/>
      <c r="E88" s="26"/>
      <c r="F88" s="26"/>
      <c r="G88" s="26"/>
      <c r="H88" s="26"/>
      <c r="I88" s="26"/>
      <c r="J88" s="26">
        <f t="shared" si="2"/>
        <v>0</v>
      </c>
      <c r="K88" s="26">
        <f t="shared" si="3"/>
        <v>0</v>
      </c>
      <c r="L88" s="26"/>
    </row>
    <row r="89" spans="1:12">
      <c r="A89" s="178">
        <v>45992</v>
      </c>
      <c r="B89" s="17"/>
      <c r="C89" s="17"/>
      <c r="D89" s="17"/>
      <c r="E89" s="17"/>
      <c r="F89" s="17"/>
      <c r="G89" s="17"/>
      <c r="H89" s="17"/>
      <c r="I89" s="17"/>
      <c r="J89" s="17">
        <f t="shared" si="2"/>
        <v>0</v>
      </c>
      <c r="K89" s="17">
        <f t="shared" si="3"/>
        <v>0</v>
      </c>
      <c r="L89" s="17"/>
    </row>
    <row r="90" spans="1:12">
      <c r="A90" s="178">
        <v>45993</v>
      </c>
      <c r="B90" s="17"/>
      <c r="C90" s="17"/>
      <c r="D90" s="17"/>
      <c r="E90" s="17"/>
      <c r="F90" s="17"/>
      <c r="G90" s="17"/>
      <c r="H90" s="17"/>
      <c r="I90" s="17"/>
      <c r="J90" s="17">
        <f t="shared" si="2"/>
        <v>0</v>
      </c>
      <c r="K90" s="17">
        <f t="shared" si="3"/>
        <v>0</v>
      </c>
      <c r="L90" s="17"/>
    </row>
    <row r="91" spans="1:12">
      <c r="A91" s="178">
        <v>45994</v>
      </c>
      <c r="B91" s="17"/>
      <c r="C91" s="17"/>
      <c r="D91" s="17"/>
      <c r="E91" s="17"/>
      <c r="F91" s="17"/>
      <c r="G91" s="17"/>
      <c r="H91" s="17"/>
      <c r="I91" s="17"/>
      <c r="J91" s="17">
        <f t="shared" si="2"/>
        <v>0</v>
      </c>
      <c r="K91" s="17">
        <f t="shared" si="3"/>
        <v>0</v>
      </c>
      <c r="L91" s="17"/>
    </row>
    <row r="92" spans="1:12">
      <c r="A92" s="178">
        <v>45995</v>
      </c>
      <c r="B92" s="17"/>
      <c r="C92" s="17"/>
      <c r="D92" s="17"/>
      <c r="E92" s="17"/>
      <c r="F92" s="17"/>
      <c r="G92" s="17"/>
      <c r="H92" s="17"/>
      <c r="I92" s="17"/>
      <c r="J92" s="17">
        <f t="shared" si="2"/>
        <v>0</v>
      </c>
      <c r="K92" s="17">
        <f t="shared" si="3"/>
        <v>0</v>
      </c>
      <c r="L92" s="17"/>
    </row>
    <row r="93" spans="1:12">
      <c r="A93" s="178">
        <v>45996</v>
      </c>
      <c r="B93" s="17"/>
      <c r="C93" s="17"/>
      <c r="D93" s="17"/>
      <c r="E93" s="17"/>
      <c r="F93" s="17"/>
      <c r="G93" s="17"/>
      <c r="H93" s="17"/>
      <c r="I93" s="17"/>
      <c r="J93" s="17">
        <f t="shared" si="2"/>
        <v>0</v>
      </c>
      <c r="K93" s="17">
        <f t="shared" si="3"/>
        <v>0</v>
      </c>
      <c r="L93" s="17"/>
    </row>
    <row r="94" spans="1:12">
      <c r="A94" s="181">
        <v>45997</v>
      </c>
      <c r="B94" s="26"/>
      <c r="C94" s="26"/>
      <c r="D94" s="26"/>
      <c r="E94" s="26"/>
      <c r="F94" s="26"/>
      <c r="G94" s="26"/>
      <c r="H94" s="26"/>
      <c r="I94" s="26"/>
      <c r="J94" s="26">
        <f t="shared" si="2"/>
        <v>0</v>
      </c>
      <c r="K94" s="26">
        <f t="shared" si="3"/>
        <v>0</v>
      </c>
      <c r="L94" s="26"/>
    </row>
    <row r="95" spans="1:12">
      <c r="A95" s="181">
        <v>45998</v>
      </c>
      <c r="B95" s="26"/>
      <c r="C95" s="26"/>
      <c r="D95" s="26"/>
      <c r="E95" s="26"/>
      <c r="F95" s="26"/>
      <c r="G95" s="26"/>
      <c r="H95" s="26"/>
      <c r="I95" s="26"/>
      <c r="J95" s="26">
        <f t="shared" si="2"/>
        <v>0</v>
      </c>
      <c r="K95" s="26">
        <f t="shared" si="3"/>
        <v>0</v>
      </c>
      <c r="L95" s="26"/>
    </row>
    <row r="96" spans="1:12">
      <c r="A96" s="178">
        <v>45999</v>
      </c>
      <c r="B96" s="17"/>
      <c r="C96" s="17"/>
      <c r="D96" s="17"/>
      <c r="E96" s="17"/>
      <c r="F96" s="17"/>
      <c r="G96" s="17"/>
      <c r="H96" s="17"/>
      <c r="I96" s="17"/>
      <c r="J96" s="17">
        <f t="shared" si="2"/>
        <v>0</v>
      </c>
      <c r="K96" s="17">
        <f t="shared" si="3"/>
        <v>0</v>
      </c>
      <c r="L96" s="17"/>
    </row>
    <row r="97" spans="1:12">
      <c r="A97" s="178">
        <v>46000</v>
      </c>
      <c r="B97" s="17"/>
      <c r="C97" s="17"/>
      <c r="D97" s="17"/>
      <c r="E97" s="17"/>
      <c r="F97" s="17"/>
      <c r="G97" s="17"/>
      <c r="H97" s="17"/>
      <c r="I97" s="17"/>
      <c r="J97" s="17">
        <f t="shared" si="2"/>
        <v>0</v>
      </c>
      <c r="K97" s="17">
        <f t="shared" si="3"/>
        <v>0</v>
      </c>
      <c r="L97" s="17"/>
    </row>
    <row r="98" spans="1:12">
      <c r="A98" s="178">
        <v>46001</v>
      </c>
      <c r="B98" s="17"/>
      <c r="C98" s="17"/>
      <c r="D98" s="17"/>
      <c r="E98" s="17"/>
      <c r="F98" s="17"/>
      <c r="G98" s="17"/>
      <c r="H98" s="17"/>
      <c r="I98" s="17"/>
      <c r="J98" s="17">
        <f t="shared" si="2"/>
        <v>0</v>
      </c>
      <c r="K98" s="17">
        <f t="shared" si="3"/>
        <v>0</v>
      </c>
      <c r="L98" s="17"/>
    </row>
    <row r="99" spans="1:12">
      <c r="A99" s="178">
        <v>46002</v>
      </c>
      <c r="B99" s="17"/>
      <c r="C99" s="17"/>
      <c r="D99" s="17"/>
      <c r="E99" s="17"/>
      <c r="F99" s="17"/>
      <c r="G99" s="17"/>
      <c r="H99" s="17"/>
      <c r="I99" s="17"/>
      <c r="J99" s="17">
        <f t="shared" si="2"/>
        <v>0</v>
      </c>
      <c r="K99" s="17">
        <f t="shared" si="3"/>
        <v>0</v>
      </c>
      <c r="L99" s="17"/>
    </row>
    <row r="100" spans="1:12">
      <c r="A100" s="178">
        <v>46003</v>
      </c>
      <c r="B100" s="17"/>
      <c r="C100" s="17"/>
      <c r="D100" s="17"/>
      <c r="E100" s="17"/>
      <c r="F100" s="17"/>
      <c r="G100" s="17"/>
      <c r="H100" s="17"/>
      <c r="I100" s="17"/>
      <c r="J100" s="17">
        <f t="shared" si="2"/>
        <v>0</v>
      </c>
      <c r="K100" s="17">
        <f t="shared" si="3"/>
        <v>0</v>
      </c>
      <c r="L100" s="17"/>
    </row>
    <row r="101" spans="1:12">
      <c r="A101" s="181">
        <v>46004</v>
      </c>
      <c r="B101" s="26"/>
      <c r="C101" s="26"/>
      <c r="D101" s="26"/>
      <c r="E101" s="26"/>
      <c r="F101" s="26"/>
      <c r="G101" s="26"/>
      <c r="H101" s="26"/>
      <c r="I101" s="26"/>
      <c r="J101" s="26">
        <f t="shared" si="2"/>
        <v>0</v>
      </c>
      <c r="K101" s="26">
        <f t="shared" si="3"/>
        <v>0</v>
      </c>
      <c r="L101" s="26"/>
    </row>
    <row r="102" spans="1:12">
      <c r="A102" s="181">
        <v>46005</v>
      </c>
      <c r="B102" s="26"/>
      <c r="C102" s="26"/>
      <c r="D102" s="26"/>
      <c r="E102" s="26"/>
      <c r="F102" s="26"/>
      <c r="G102" s="26"/>
      <c r="H102" s="26"/>
      <c r="I102" s="26"/>
      <c r="J102" s="26">
        <f t="shared" si="2"/>
        <v>0</v>
      </c>
      <c r="K102" s="26">
        <f t="shared" si="3"/>
        <v>0</v>
      </c>
      <c r="L102" s="26"/>
    </row>
    <row r="103" spans="1:12">
      <c r="A103" s="178">
        <v>46006</v>
      </c>
      <c r="B103" s="17"/>
      <c r="C103" s="17"/>
      <c r="D103" s="17"/>
      <c r="E103" s="17"/>
      <c r="F103" s="17"/>
      <c r="G103" s="17"/>
      <c r="H103" s="17"/>
      <c r="I103" s="17"/>
      <c r="J103" s="17">
        <f t="shared" si="2"/>
        <v>0</v>
      </c>
      <c r="K103" s="17">
        <f t="shared" si="3"/>
        <v>0</v>
      </c>
      <c r="L103" s="17"/>
    </row>
    <row r="104" spans="1:12">
      <c r="A104" s="178">
        <v>46007</v>
      </c>
      <c r="B104" s="17"/>
      <c r="C104" s="17"/>
      <c r="D104" s="17"/>
      <c r="E104" s="17"/>
      <c r="F104" s="17"/>
      <c r="G104" s="17"/>
      <c r="H104" s="17"/>
      <c r="I104" s="17"/>
      <c r="J104" s="17">
        <f t="shared" si="2"/>
        <v>0</v>
      </c>
      <c r="K104" s="17">
        <f t="shared" si="3"/>
        <v>0</v>
      </c>
      <c r="L104" s="17"/>
    </row>
    <row r="105" spans="1:12">
      <c r="A105" s="178">
        <v>46008</v>
      </c>
      <c r="B105" s="17"/>
      <c r="C105" s="17"/>
      <c r="D105" s="17"/>
      <c r="E105" s="17"/>
      <c r="F105" s="17"/>
      <c r="G105" s="17"/>
      <c r="H105" s="17"/>
      <c r="I105" s="17"/>
      <c r="J105" s="17">
        <f t="shared" si="2"/>
        <v>0</v>
      </c>
      <c r="K105" s="17">
        <f t="shared" si="3"/>
        <v>0</v>
      </c>
      <c r="L105" s="17"/>
    </row>
    <row r="106" spans="1:12">
      <c r="A106" s="178">
        <v>46009</v>
      </c>
      <c r="B106" s="17"/>
      <c r="C106" s="17"/>
      <c r="D106" s="17"/>
      <c r="E106" s="17"/>
      <c r="F106" s="17"/>
      <c r="G106" s="17"/>
      <c r="H106" s="17"/>
      <c r="I106" s="17"/>
      <c r="J106" s="17">
        <f t="shared" si="2"/>
        <v>0</v>
      </c>
      <c r="K106" s="17">
        <f t="shared" si="3"/>
        <v>0</v>
      </c>
      <c r="L106" s="17"/>
    </row>
    <row r="107" spans="1:12">
      <c r="A107" s="178">
        <v>46010</v>
      </c>
      <c r="B107" s="17"/>
      <c r="C107" s="17"/>
      <c r="D107" s="17"/>
      <c r="E107" s="17"/>
      <c r="F107" s="17"/>
      <c r="G107" s="17"/>
      <c r="H107" s="17"/>
      <c r="I107" s="17"/>
      <c r="J107" s="17">
        <f t="shared" si="2"/>
        <v>0</v>
      </c>
      <c r="K107" s="17">
        <f t="shared" si="3"/>
        <v>0</v>
      </c>
      <c r="L107" s="17"/>
    </row>
    <row r="108" spans="1:12">
      <c r="A108" s="181">
        <v>46011</v>
      </c>
      <c r="B108" s="26"/>
      <c r="C108" s="26"/>
      <c r="D108" s="26"/>
      <c r="E108" s="26"/>
      <c r="F108" s="26"/>
      <c r="G108" s="26"/>
      <c r="H108" s="26"/>
      <c r="I108" s="26"/>
      <c r="J108" s="26">
        <f t="shared" si="2"/>
        <v>0</v>
      </c>
      <c r="K108" s="26">
        <f t="shared" si="3"/>
        <v>0</v>
      </c>
      <c r="L108" s="26"/>
    </row>
    <row r="109" spans="1:12">
      <c r="A109" s="181">
        <v>46012</v>
      </c>
      <c r="B109" s="26"/>
      <c r="C109" s="26"/>
      <c r="D109" s="26"/>
      <c r="E109" s="26"/>
      <c r="F109" s="26"/>
      <c r="G109" s="26"/>
      <c r="H109" s="26"/>
      <c r="I109" s="26"/>
      <c r="J109" s="26">
        <f t="shared" si="2"/>
        <v>0</v>
      </c>
      <c r="K109" s="26">
        <f t="shared" si="3"/>
        <v>0</v>
      </c>
      <c r="L109" s="26"/>
    </row>
    <row r="110" spans="1:12">
      <c r="A110" s="178">
        <v>46013</v>
      </c>
      <c r="B110" s="17"/>
      <c r="C110" s="17"/>
      <c r="D110" s="17"/>
      <c r="E110" s="17"/>
      <c r="F110" s="17"/>
      <c r="G110" s="17"/>
      <c r="H110" s="17"/>
      <c r="I110" s="17"/>
      <c r="J110" s="17">
        <f t="shared" si="2"/>
        <v>0</v>
      </c>
      <c r="K110" s="17">
        <f t="shared" si="3"/>
        <v>0</v>
      </c>
      <c r="L110" s="17"/>
    </row>
    <row r="111" spans="1:12">
      <c r="A111" s="178">
        <v>46014</v>
      </c>
      <c r="B111" s="17"/>
      <c r="C111" s="17"/>
      <c r="D111" s="17"/>
      <c r="E111" s="17"/>
      <c r="F111" s="17"/>
      <c r="G111" s="17"/>
      <c r="H111" s="17"/>
      <c r="I111" s="17"/>
      <c r="J111" s="17">
        <f t="shared" si="2"/>
        <v>0</v>
      </c>
      <c r="K111" s="17">
        <f t="shared" si="3"/>
        <v>0</v>
      </c>
      <c r="L111" s="17"/>
    </row>
    <row r="112" spans="1:12">
      <c r="A112" s="178">
        <v>46015</v>
      </c>
      <c r="B112" s="17"/>
      <c r="C112" s="17"/>
      <c r="D112" s="17"/>
      <c r="E112" s="17"/>
      <c r="F112" s="17"/>
      <c r="G112" s="17"/>
      <c r="H112" s="17"/>
      <c r="I112" s="17"/>
      <c r="J112" s="17">
        <f t="shared" si="2"/>
        <v>0</v>
      </c>
      <c r="K112" s="17">
        <f t="shared" si="3"/>
        <v>0</v>
      </c>
      <c r="L112" s="17"/>
    </row>
    <row r="113" spans="1:12">
      <c r="A113" s="178">
        <v>46016</v>
      </c>
      <c r="B113" s="17"/>
      <c r="C113" s="17"/>
      <c r="D113" s="17"/>
      <c r="E113" s="17"/>
      <c r="F113" s="17"/>
      <c r="G113" s="17"/>
      <c r="H113" s="17"/>
      <c r="I113" s="17"/>
      <c r="J113" s="17">
        <f t="shared" si="2"/>
        <v>0</v>
      </c>
      <c r="K113" s="17">
        <f t="shared" si="3"/>
        <v>0</v>
      </c>
      <c r="L113" s="17"/>
    </row>
    <row r="114" spans="1:12">
      <c r="A114" s="178">
        <v>46017</v>
      </c>
      <c r="B114" s="17"/>
      <c r="C114" s="17"/>
      <c r="D114" s="17"/>
      <c r="E114" s="17"/>
      <c r="F114" s="17"/>
      <c r="G114" s="17"/>
      <c r="H114" s="17"/>
      <c r="I114" s="17"/>
      <c r="J114" s="17">
        <f t="shared" si="2"/>
        <v>0</v>
      </c>
      <c r="K114" s="17">
        <f t="shared" si="3"/>
        <v>0</v>
      </c>
      <c r="L114" s="17"/>
    </row>
    <row r="115" spans="1:12">
      <c r="A115" s="181">
        <v>46018</v>
      </c>
      <c r="B115" s="26"/>
      <c r="C115" s="26"/>
      <c r="D115" s="26"/>
      <c r="E115" s="26"/>
      <c r="F115" s="26"/>
      <c r="G115" s="26"/>
      <c r="H115" s="26"/>
      <c r="I115" s="26"/>
      <c r="J115" s="26">
        <f t="shared" si="2"/>
        <v>0</v>
      </c>
      <c r="K115" s="26">
        <f t="shared" si="3"/>
        <v>0</v>
      </c>
      <c r="L115" s="26"/>
    </row>
    <row r="116" spans="1:12">
      <c r="A116" s="181">
        <v>46019</v>
      </c>
      <c r="B116" s="26"/>
      <c r="C116" s="26"/>
      <c r="D116" s="26"/>
      <c r="E116" s="26"/>
      <c r="F116" s="26"/>
      <c r="G116" s="26"/>
      <c r="H116" s="26"/>
      <c r="I116" s="26"/>
      <c r="J116" s="26">
        <f t="shared" si="2"/>
        <v>0</v>
      </c>
      <c r="K116" s="26">
        <f t="shared" si="3"/>
        <v>0</v>
      </c>
      <c r="L116" s="26"/>
    </row>
    <row r="117" spans="1:12">
      <c r="A117" s="178">
        <v>46020</v>
      </c>
      <c r="B117" s="17"/>
      <c r="C117" s="17"/>
      <c r="D117" s="17"/>
      <c r="E117" s="17"/>
      <c r="F117" s="17"/>
      <c r="G117" s="17"/>
      <c r="H117" s="17"/>
      <c r="I117" s="17"/>
      <c r="J117" s="17">
        <f t="shared" si="2"/>
        <v>0</v>
      </c>
      <c r="K117" s="17">
        <f t="shared" si="3"/>
        <v>0</v>
      </c>
      <c r="L117" s="17"/>
    </row>
    <row r="118" spans="1:12">
      <c r="A118" s="178">
        <v>46021</v>
      </c>
      <c r="B118" s="17"/>
      <c r="C118" s="17"/>
      <c r="D118" s="17"/>
      <c r="E118" s="17"/>
      <c r="F118" s="17"/>
      <c r="G118" s="17"/>
      <c r="H118" s="17"/>
      <c r="I118" s="17"/>
      <c r="J118" s="17">
        <f t="shared" si="2"/>
        <v>0</v>
      </c>
      <c r="K118" s="17">
        <f t="shared" si="3"/>
        <v>0</v>
      </c>
      <c r="L118" s="17"/>
    </row>
    <row r="119" spans="1:12">
      <c r="A119" s="178">
        <v>46022</v>
      </c>
      <c r="B119" s="17"/>
      <c r="C119" s="17"/>
      <c r="D119" s="17"/>
      <c r="E119" s="17"/>
      <c r="F119" s="17"/>
      <c r="G119" s="17"/>
      <c r="H119" s="17"/>
      <c r="I119" s="17"/>
      <c r="J119" s="17">
        <f t="shared" si="2"/>
        <v>0</v>
      </c>
      <c r="K119" s="17">
        <f t="shared" si="3"/>
        <v>0</v>
      </c>
      <c r="L119" s="17"/>
    </row>
    <row r="120" spans="1:12" ht="42.75">
      <c r="A120" s="185" t="s">
        <v>134</v>
      </c>
      <c r="B120" s="186">
        <f>SUM(B5:B119)</f>
        <v>11</v>
      </c>
      <c r="C120" s="186">
        <f t="shared" ref="C120:K120" si="4">SUM(C5:C119)</f>
        <v>0</v>
      </c>
      <c r="D120" s="186">
        <f t="shared" si="4"/>
        <v>5926</v>
      </c>
      <c r="E120" s="186">
        <f t="shared" si="4"/>
        <v>0</v>
      </c>
      <c r="F120" s="186">
        <f t="shared" si="4"/>
        <v>0</v>
      </c>
      <c r="G120" s="186">
        <f t="shared" si="4"/>
        <v>0</v>
      </c>
      <c r="H120" s="186">
        <f t="shared" si="4"/>
        <v>32</v>
      </c>
      <c r="I120" s="186">
        <f t="shared" si="4"/>
        <v>8</v>
      </c>
      <c r="J120" s="186">
        <f t="shared" si="4"/>
        <v>4</v>
      </c>
      <c r="K120" s="186">
        <f t="shared" si="4"/>
        <v>1</v>
      </c>
      <c r="L120" s="186">
        <f>SUM(L5:L119)</f>
        <v>0</v>
      </c>
    </row>
  </sheetData>
  <mergeCells count="3">
    <mergeCell ref="A1:L1"/>
    <mergeCell ref="A2:L2"/>
    <mergeCell ref="A3:L3"/>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28A34-5D8D-40CB-AE53-2B393B20835C}">
  <sheetPr>
    <tabColor theme="9"/>
  </sheetPr>
  <dimension ref="A1:L120"/>
  <sheetViews>
    <sheetView zoomScale="80" zoomScaleNormal="80" workbookViewId="0">
      <pane ySplit="4" topLeftCell="A51" activePane="bottomLeft" state="frozen"/>
      <selection pane="bottomLeft" activeCell="L51" sqref="L51"/>
    </sheetView>
  </sheetViews>
  <sheetFormatPr defaultColWidth="9.140625" defaultRowHeight="15"/>
  <cols>
    <col min="1" max="1" width="16" bestFit="1" customWidth="1"/>
    <col min="2" max="2" width="19.7109375" customWidth="1"/>
    <col min="3" max="3" width="22" customWidth="1"/>
    <col min="4" max="4" width="14.140625" customWidth="1"/>
    <col min="5" max="5" width="19.42578125" customWidth="1"/>
    <col min="6" max="6" width="21.140625" customWidth="1"/>
    <col min="7" max="7" width="21.5703125" customWidth="1"/>
    <col min="8" max="8" width="18.5703125" customWidth="1"/>
    <col min="9" max="9" width="12.140625" bestFit="1" customWidth="1"/>
    <col min="10" max="10" width="13.28515625" bestFit="1" customWidth="1"/>
    <col min="11" max="11" width="11.7109375" bestFit="1" customWidth="1"/>
    <col min="12" max="12" width="56.7109375"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5" t="s">
        <v>17</v>
      </c>
      <c r="B3" s="256"/>
      <c r="C3" s="256"/>
      <c r="D3" s="256"/>
      <c r="E3" s="256"/>
      <c r="F3" s="256"/>
      <c r="G3" s="256"/>
      <c r="H3" s="256"/>
      <c r="I3" s="256"/>
      <c r="J3" s="256"/>
      <c r="K3" s="256"/>
      <c r="L3" s="256"/>
    </row>
    <row r="4" spans="1:12" ht="51" customHeight="1">
      <c r="A4" s="176" t="s">
        <v>1</v>
      </c>
      <c r="B4" s="177" t="s">
        <v>2</v>
      </c>
      <c r="C4" s="177" t="s">
        <v>3</v>
      </c>
      <c r="D4" s="177" t="s">
        <v>4</v>
      </c>
      <c r="E4" s="177" t="s">
        <v>5</v>
      </c>
      <c r="F4" s="177" t="s">
        <v>6</v>
      </c>
      <c r="G4" s="177" t="s">
        <v>7</v>
      </c>
      <c r="H4" s="177" t="s">
        <v>8</v>
      </c>
      <c r="I4" s="177" t="s">
        <v>9</v>
      </c>
      <c r="J4" s="177" t="s">
        <v>10</v>
      </c>
      <c r="K4" s="177" t="s">
        <v>11</v>
      </c>
      <c r="L4" s="177" t="s">
        <v>12</v>
      </c>
    </row>
    <row r="5" spans="1:12" ht="28.5">
      <c r="A5" s="178">
        <v>45908</v>
      </c>
      <c r="B5" s="17"/>
      <c r="C5" s="34"/>
      <c r="D5" s="34"/>
      <c r="E5" s="34"/>
      <c r="F5" s="17"/>
      <c r="G5" s="17"/>
      <c r="H5" s="130">
        <v>8</v>
      </c>
      <c r="I5" s="34"/>
      <c r="J5" s="130">
        <f>+H5/8</f>
        <v>1</v>
      </c>
      <c r="K5" s="34">
        <f>+I5/8</f>
        <v>0</v>
      </c>
      <c r="L5" s="179" t="s">
        <v>203</v>
      </c>
    </row>
    <row r="6" spans="1:12" ht="42.75">
      <c r="A6" s="178">
        <v>45909</v>
      </c>
      <c r="B6" s="17"/>
      <c r="C6" s="34"/>
      <c r="D6" s="34"/>
      <c r="E6" s="34"/>
      <c r="F6" s="17"/>
      <c r="G6" s="17"/>
      <c r="H6" s="130">
        <v>8</v>
      </c>
      <c r="I6" s="34"/>
      <c r="J6" s="130">
        <f t="shared" ref="J6:J69" si="0">+H6/8</f>
        <v>1</v>
      </c>
      <c r="K6" s="34">
        <f t="shared" ref="K6:K69" si="1">+I6/8</f>
        <v>0</v>
      </c>
      <c r="L6" s="179" t="s">
        <v>160</v>
      </c>
    </row>
    <row r="7" spans="1:12" ht="28.5">
      <c r="A7" s="178">
        <v>45910</v>
      </c>
      <c r="B7" s="17"/>
      <c r="C7" s="34"/>
      <c r="D7" s="34"/>
      <c r="E7" s="34"/>
      <c r="F7" s="17"/>
      <c r="G7" s="17"/>
      <c r="H7" s="130">
        <v>8</v>
      </c>
      <c r="I7" s="34"/>
      <c r="J7" s="130">
        <f t="shared" si="0"/>
        <v>1</v>
      </c>
      <c r="K7" s="34">
        <f t="shared" si="1"/>
        <v>0</v>
      </c>
      <c r="L7" s="179" t="s">
        <v>204</v>
      </c>
    </row>
    <row r="8" spans="1:12" ht="28.5">
      <c r="A8" s="178">
        <v>45911</v>
      </c>
      <c r="B8" s="17">
        <v>1</v>
      </c>
      <c r="C8" s="17"/>
      <c r="D8" s="34"/>
      <c r="E8" s="34"/>
      <c r="F8" s="17"/>
      <c r="G8" s="17"/>
      <c r="H8" s="130">
        <v>8</v>
      </c>
      <c r="I8" s="34"/>
      <c r="J8" s="130">
        <f t="shared" si="0"/>
        <v>1</v>
      </c>
      <c r="K8" s="34">
        <f t="shared" si="1"/>
        <v>0</v>
      </c>
      <c r="L8" s="179" t="s">
        <v>204</v>
      </c>
    </row>
    <row r="9" spans="1:12" ht="42.75">
      <c r="A9" s="178">
        <v>45912</v>
      </c>
      <c r="B9" s="17"/>
      <c r="C9" s="17"/>
      <c r="D9" s="34"/>
      <c r="E9" s="34"/>
      <c r="F9" s="17"/>
      <c r="G9" s="17"/>
      <c r="H9" s="130">
        <v>8</v>
      </c>
      <c r="I9" s="34"/>
      <c r="J9" s="130">
        <f t="shared" si="0"/>
        <v>1</v>
      </c>
      <c r="K9" s="34">
        <f t="shared" si="1"/>
        <v>0</v>
      </c>
      <c r="L9" s="180" t="s">
        <v>205</v>
      </c>
    </row>
    <row r="10" spans="1:12">
      <c r="A10" s="181">
        <v>45913</v>
      </c>
      <c r="B10" s="26"/>
      <c r="C10" s="26"/>
      <c r="D10" s="35"/>
      <c r="E10" s="35"/>
      <c r="F10" s="26"/>
      <c r="G10" s="26"/>
      <c r="H10" s="26"/>
      <c r="I10" s="26"/>
      <c r="J10" s="26">
        <f t="shared" si="0"/>
        <v>0</v>
      </c>
      <c r="K10" s="26">
        <f t="shared" si="1"/>
        <v>0</v>
      </c>
      <c r="L10" s="26"/>
    </row>
    <row r="11" spans="1:12">
      <c r="A11" s="181">
        <v>45914</v>
      </c>
      <c r="B11" s="26"/>
      <c r="C11" s="26"/>
      <c r="D11" s="35"/>
      <c r="E11" s="35"/>
      <c r="F11" s="26"/>
      <c r="G11" s="26"/>
      <c r="H11" s="26"/>
      <c r="I11" s="26"/>
      <c r="J11" s="26">
        <f t="shared" si="0"/>
        <v>0</v>
      </c>
      <c r="K11" s="26">
        <f t="shared" si="1"/>
        <v>0</v>
      </c>
      <c r="L11" s="26"/>
    </row>
    <row r="12" spans="1:12">
      <c r="A12" s="178">
        <v>45915</v>
      </c>
      <c r="B12" s="17"/>
      <c r="C12" s="17"/>
      <c r="D12" s="34"/>
      <c r="E12" s="34"/>
      <c r="F12" s="17"/>
      <c r="G12" s="17"/>
      <c r="H12" s="17"/>
      <c r="I12" s="17"/>
      <c r="J12" s="17">
        <f t="shared" si="0"/>
        <v>0</v>
      </c>
      <c r="K12" s="17">
        <f t="shared" si="1"/>
        <v>0</v>
      </c>
      <c r="L12" s="17"/>
    </row>
    <row r="13" spans="1:12">
      <c r="A13" s="178">
        <v>45916</v>
      </c>
      <c r="B13" s="130">
        <v>2</v>
      </c>
      <c r="C13" s="34"/>
      <c r="D13" s="34"/>
      <c r="E13" s="34"/>
      <c r="F13" s="17"/>
      <c r="G13" s="17"/>
      <c r="H13" s="34"/>
      <c r="I13" s="34"/>
      <c r="J13" s="34">
        <f t="shared" si="0"/>
        <v>0</v>
      </c>
      <c r="K13" s="34">
        <f t="shared" si="1"/>
        <v>0</v>
      </c>
      <c r="L13" s="204" t="s">
        <v>206</v>
      </c>
    </row>
    <row r="14" spans="1:12">
      <c r="A14" s="178">
        <v>45917</v>
      </c>
      <c r="B14" s="34"/>
      <c r="C14" s="34"/>
      <c r="D14" s="34"/>
      <c r="E14" s="34"/>
      <c r="F14" s="17"/>
      <c r="G14" s="17"/>
      <c r="H14" s="34"/>
      <c r="I14" s="34"/>
      <c r="J14" s="34">
        <f t="shared" si="0"/>
        <v>0</v>
      </c>
      <c r="K14" s="34">
        <f t="shared" si="1"/>
        <v>0</v>
      </c>
      <c r="L14" s="204"/>
    </row>
    <row r="15" spans="1:12">
      <c r="A15" s="178">
        <v>45918</v>
      </c>
      <c r="B15" s="17">
        <v>3</v>
      </c>
      <c r="C15" s="17"/>
      <c r="D15" s="34"/>
      <c r="E15" s="34"/>
      <c r="F15" s="17"/>
      <c r="G15" s="17"/>
      <c r="H15" s="17"/>
      <c r="I15" s="17"/>
      <c r="J15" s="17">
        <f t="shared" si="0"/>
        <v>0</v>
      </c>
      <c r="K15" s="17">
        <f t="shared" si="1"/>
        <v>0</v>
      </c>
      <c r="L15" s="204" t="s">
        <v>207</v>
      </c>
    </row>
    <row r="16" spans="1:12">
      <c r="A16" s="178">
        <v>45919</v>
      </c>
      <c r="B16" s="17"/>
      <c r="C16" s="17"/>
      <c r="D16" s="34"/>
      <c r="E16" s="34"/>
      <c r="F16" s="17"/>
      <c r="G16" s="17"/>
      <c r="H16" s="17"/>
      <c r="I16" s="17"/>
      <c r="J16" s="17">
        <f t="shared" si="0"/>
        <v>0</v>
      </c>
      <c r="K16" s="17">
        <f t="shared" si="1"/>
        <v>0</v>
      </c>
      <c r="L16" s="204"/>
    </row>
    <row r="17" spans="1:12">
      <c r="A17" s="181">
        <v>45920</v>
      </c>
      <c r="B17" s="26"/>
      <c r="C17" s="26"/>
      <c r="D17" s="35"/>
      <c r="E17" s="35"/>
      <c r="F17" s="26"/>
      <c r="G17" s="26"/>
      <c r="H17" s="26"/>
      <c r="I17" s="26"/>
      <c r="J17" s="26">
        <f t="shared" si="0"/>
        <v>0</v>
      </c>
      <c r="K17" s="26">
        <f t="shared" si="1"/>
        <v>0</v>
      </c>
      <c r="L17" s="205"/>
    </row>
    <row r="18" spans="1:12">
      <c r="A18" s="181">
        <v>45921</v>
      </c>
      <c r="B18" s="26"/>
      <c r="C18" s="26"/>
      <c r="D18" s="35"/>
      <c r="E18" s="35"/>
      <c r="F18" s="26"/>
      <c r="G18" s="26"/>
      <c r="H18" s="26"/>
      <c r="I18" s="26"/>
      <c r="J18" s="26">
        <f t="shared" si="0"/>
        <v>0</v>
      </c>
      <c r="K18" s="26">
        <f t="shared" si="1"/>
        <v>0</v>
      </c>
      <c r="L18" s="205"/>
    </row>
    <row r="19" spans="1:12">
      <c r="A19" s="178">
        <v>45922</v>
      </c>
      <c r="B19" s="17">
        <v>3</v>
      </c>
      <c r="C19" s="17"/>
      <c r="D19" s="34"/>
      <c r="E19" s="34"/>
      <c r="F19" s="17"/>
      <c r="G19" s="17"/>
      <c r="H19" s="17"/>
      <c r="I19" s="17"/>
      <c r="J19" s="17">
        <f t="shared" si="0"/>
        <v>0</v>
      </c>
      <c r="K19" s="17">
        <f t="shared" si="1"/>
        <v>0</v>
      </c>
      <c r="L19" s="204" t="s">
        <v>208</v>
      </c>
    </row>
    <row r="20" spans="1:12" ht="42.75">
      <c r="A20" s="178">
        <v>45923</v>
      </c>
      <c r="B20" s="17">
        <v>1</v>
      </c>
      <c r="C20" s="17"/>
      <c r="D20" s="34"/>
      <c r="E20" s="34"/>
      <c r="F20" s="34"/>
      <c r="G20" s="34"/>
      <c r="H20" s="34"/>
      <c r="I20" s="34"/>
      <c r="J20" s="34">
        <f t="shared" si="0"/>
        <v>0</v>
      </c>
      <c r="K20" s="34">
        <f t="shared" si="1"/>
        <v>0</v>
      </c>
      <c r="L20" s="209" t="s">
        <v>209</v>
      </c>
    </row>
    <row r="21" spans="1:12" ht="42.75">
      <c r="A21" s="178">
        <v>45924</v>
      </c>
      <c r="B21" s="17"/>
      <c r="C21" s="17"/>
      <c r="D21" s="130">
        <v>55</v>
      </c>
      <c r="E21" s="34"/>
      <c r="F21" s="34"/>
      <c r="G21" s="34"/>
      <c r="H21" s="34"/>
      <c r="I21" s="34"/>
      <c r="J21" s="34">
        <f t="shared" si="0"/>
        <v>0</v>
      </c>
      <c r="K21" s="34">
        <f t="shared" si="1"/>
        <v>0</v>
      </c>
      <c r="L21" s="210" t="s">
        <v>210</v>
      </c>
    </row>
    <row r="22" spans="1:12">
      <c r="A22" s="178">
        <v>45925</v>
      </c>
      <c r="B22" s="17"/>
      <c r="C22" s="17"/>
      <c r="D22" s="130">
        <v>159</v>
      </c>
      <c r="E22" s="34"/>
      <c r="F22" s="17"/>
      <c r="G22" s="17"/>
      <c r="H22" s="34"/>
      <c r="I22" s="34"/>
      <c r="J22" s="34">
        <f t="shared" si="0"/>
        <v>0</v>
      </c>
      <c r="K22" s="34">
        <f t="shared" si="1"/>
        <v>0</v>
      </c>
      <c r="L22" s="17" t="s">
        <v>211</v>
      </c>
    </row>
    <row r="23" spans="1:12">
      <c r="A23" s="178">
        <v>45926</v>
      </c>
      <c r="B23" s="17"/>
      <c r="C23" s="17"/>
      <c r="D23" s="130">
        <v>202</v>
      </c>
      <c r="E23" s="34"/>
      <c r="F23" s="34"/>
      <c r="G23" s="34"/>
      <c r="H23" s="34"/>
      <c r="I23" s="34"/>
      <c r="J23" s="34">
        <f t="shared" si="0"/>
        <v>0</v>
      </c>
      <c r="K23" s="34">
        <f t="shared" si="1"/>
        <v>0</v>
      </c>
      <c r="L23" s="17" t="s">
        <v>211</v>
      </c>
    </row>
    <row r="24" spans="1:12">
      <c r="A24" s="181">
        <v>45927</v>
      </c>
      <c r="B24" s="26"/>
      <c r="C24" s="26"/>
      <c r="D24" s="35"/>
      <c r="E24" s="35"/>
      <c r="F24" s="35"/>
      <c r="G24" s="35"/>
      <c r="H24" s="35"/>
      <c r="I24" s="35"/>
      <c r="J24" s="35">
        <f t="shared" si="0"/>
        <v>0</v>
      </c>
      <c r="K24" s="35">
        <f t="shared" si="1"/>
        <v>0</v>
      </c>
      <c r="L24" s="26"/>
    </row>
    <row r="25" spans="1:12">
      <c r="A25" s="181">
        <v>45928</v>
      </c>
      <c r="B25" s="26"/>
      <c r="C25" s="26"/>
      <c r="D25" s="35"/>
      <c r="E25" s="35"/>
      <c r="F25" s="35"/>
      <c r="G25" s="35"/>
      <c r="H25" s="35"/>
      <c r="I25" s="35"/>
      <c r="J25" s="35">
        <f t="shared" si="0"/>
        <v>0</v>
      </c>
      <c r="K25" s="35">
        <f t="shared" si="1"/>
        <v>0</v>
      </c>
      <c r="L25" s="26"/>
    </row>
    <row r="26" spans="1:12">
      <c r="A26" s="178">
        <v>45929</v>
      </c>
      <c r="B26" s="17"/>
      <c r="C26" s="17"/>
      <c r="D26" s="130">
        <v>183</v>
      </c>
      <c r="E26" s="34"/>
      <c r="F26" s="34"/>
      <c r="G26" s="34"/>
      <c r="H26" s="34"/>
      <c r="I26" s="34"/>
      <c r="J26" s="34">
        <f t="shared" si="0"/>
        <v>0</v>
      </c>
      <c r="K26" s="34">
        <f t="shared" si="1"/>
        <v>0</v>
      </c>
      <c r="L26" s="17" t="s">
        <v>211</v>
      </c>
    </row>
    <row r="27" spans="1:12">
      <c r="A27" s="178">
        <v>45930</v>
      </c>
      <c r="B27" s="17"/>
      <c r="C27" s="17"/>
      <c r="D27" s="130">
        <v>200</v>
      </c>
      <c r="E27" s="34"/>
      <c r="F27" s="34"/>
      <c r="G27" s="34"/>
      <c r="H27" s="34"/>
      <c r="I27" s="34"/>
      <c r="J27" s="34">
        <f t="shared" si="0"/>
        <v>0</v>
      </c>
      <c r="K27" s="34">
        <f t="shared" si="1"/>
        <v>0</v>
      </c>
      <c r="L27" s="17" t="s">
        <v>212</v>
      </c>
    </row>
    <row r="28" spans="1:12">
      <c r="A28" s="178">
        <v>45931</v>
      </c>
      <c r="B28" s="17"/>
      <c r="C28" s="17"/>
      <c r="D28" s="130">
        <v>219</v>
      </c>
      <c r="E28" s="34"/>
      <c r="F28" s="34"/>
      <c r="G28" s="34"/>
      <c r="H28" s="34"/>
      <c r="I28" s="34"/>
      <c r="J28" s="34">
        <f t="shared" si="0"/>
        <v>0</v>
      </c>
      <c r="K28" s="34">
        <f t="shared" si="1"/>
        <v>0</v>
      </c>
      <c r="L28" s="17" t="s">
        <v>213</v>
      </c>
    </row>
    <row r="29" spans="1:12">
      <c r="A29" s="178">
        <v>45932</v>
      </c>
      <c r="B29" s="17"/>
      <c r="C29" s="17"/>
      <c r="D29" s="130">
        <v>304</v>
      </c>
      <c r="E29" s="34"/>
      <c r="F29" s="34"/>
      <c r="G29" s="34"/>
      <c r="H29" s="34"/>
      <c r="I29" s="34"/>
      <c r="J29" s="34">
        <f t="shared" si="0"/>
        <v>0</v>
      </c>
      <c r="K29" s="34">
        <f t="shared" si="1"/>
        <v>0</v>
      </c>
      <c r="L29" s="17" t="s">
        <v>214</v>
      </c>
    </row>
    <row r="30" spans="1:12" ht="28.5">
      <c r="A30" s="178">
        <v>45933</v>
      </c>
      <c r="B30" s="17">
        <v>1</v>
      </c>
      <c r="C30" s="17"/>
      <c r="D30" s="34"/>
      <c r="E30" s="34"/>
      <c r="F30" s="34"/>
      <c r="G30" s="34"/>
      <c r="H30" s="34"/>
      <c r="I30" s="34"/>
      <c r="J30" s="34">
        <f t="shared" si="0"/>
        <v>0</v>
      </c>
      <c r="K30" s="34">
        <f t="shared" si="1"/>
        <v>0</v>
      </c>
      <c r="L30" s="120" t="s">
        <v>215</v>
      </c>
    </row>
    <row r="31" spans="1:12">
      <c r="A31" s="181">
        <v>45934</v>
      </c>
      <c r="B31" s="26"/>
      <c r="C31" s="26"/>
      <c r="D31" s="35"/>
      <c r="E31" s="35"/>
      <c r="F31" s="35"/>
      <c r="G31" s="35"/>
      <c r="H31" s="35"/>
      <c r="I31" s="35"/>
      <c r="J31" s="35">
        <f t="shared" si="0"/>
        <v>0</v>
      </c>
      <c r="K31" s="35">
        <f t="shared" si="1"/>
        <v>0</v>
      </c>
      <c r="L31" s="26"/>
    </row>
    <row r="32" spans="1:12">
      <c r="A32" s="181">
        <v>45935</v>
      </c>
      <c r="B32" s="26"/>
      <c r="C32" s="26"/>
      <c r="D32" s="35"/>
      <c r="E32" s="35"/>
      <c r="F32" s="35"/>
      <c r="G32" s="35"/>
      <c r="H32" s="35"/>
      <c r="I32" s="35"/>
      <c r="J32" s="35">
        <f t="shared" si="0"/>
        <v>0</v>
      </c>
      <c r="K32" s="35">
        <f t="shared" si="1"/>
        <v>0</v>
      </c>
      <c r="L32" s="26"/>
    </row>
    <row r="33" spans="1:12">
      <c r="A33" s="178">
        <v>45936</v>
      </c>
      <c r="B33" s="17">
        <v>1</v>
      </c>
      <c r="C33" s="17"/>
      <c r="D33" s="34"/>
      <c r="E33" s="34"/>
      <c r="F33" s="34"/>
      <c r="G33" s="34"/>
      <c r="H33" s="34"/>
      <c r="I33" s="34"/>
      <c r="J33" s="34">
        <f t="shared" si="0"/>
        <v>0</v>
      </c>
      <c r="K33" s="34">
        <f t="shared" si="1"/>
        <v>0</v>
      </c>
      <c r="L33" s="17" t="s">
        <v>216</v>
      </c>
    </row>
    <row r="34" spans="1:12" ht="28.5">
      <c r="A34" s="178">
        <v>45937</v>
      </c>
      <c r="B34" s="17"/>
      <c r="C34" s="17"/>
      <c r="D34" s="34"/>
      <c r="E34" s="34"/>
      <c r="F34" s="34"/>
      <c r="G34" s="34"/>
      <c r="H34" s="130">
        <v>8</v>
      </c>
      <c r="I34" s="34"/>
      <c r="J34" s="130">
        <f t="shared" si="0"/>
        <v>1</v>
      </c>
      <c r="K34" s="34">
        <f t="shared" si="1"/>
        <v>0</v>
      </c>
      <c r="L34" s="120" t="s">
        <v>217</v>
      </c>
    </row>
    <row r="35" spans="1:12" ht="28.5">
      <c r="A35" s="178">
        <v>45938</v>
      </c>
      <c r="B35" s="17"/>
      <c r="C35" s="17">
        <v>2</v>
      </c>
      <c r="D35" s="34"/>
      <c r="E35" s="34"/>
      <c r="F35" s="34"/>
      <c r="G35" s="34"/>
      <c r="H35" s="34"/>
      <c r="I35" s="34"/>
      <c r="J35" s="34">
        <f t="shared" si="0"/>
        <v>0</v>
      </c>
      <c r="K35" s="34">
        <f t="shared" si="1"/>
        <v>0</v>
      </c>
      <c r="L35" s="120" t="s">
        <v>218</v>
      </c>
    </row>
    <row r="36" spans="1:12" ht="28.5">
      <c r="A36" s="178">
        <v>45939</v>
      </c>
      <c r="B36" s="17"/>
      <c r="C36" s="17">
        <v>2</v>
      </c>
      <c r="D36" s="34"/>
      <c r="E36" s="34"/>
      <c r="F36" s="34"/>
      <c r="G36" s="34"/>
      <c r="H36" s="34"/>
      <c r="I36" s="34"/>
      <c r="J36" s="34">
        <f t="shared" si="0"/>
        <v>0</v>
      </c>
      <c r="K36" s="34">
        <f t="shared" si="1"/>
        <v>0</v>
      </c>
      <c r="L36" s="120" t="s">
        <v>219</v>
      </c>
    </row>
    <row r="37" spans="1:12">
      <c r="A37" s="178">
        <v>45940</v>
      </c>
      <c r="B37" s="17"/>
      <c r="C37" s="17">
        <v>2</v>
      </c>
      <c r="D37" s="34"/>
      <c r="E37" s="34"/>
      <c r="F37" s="34"/>
      <c r="G37" s="34"/>
      <c r="H37" s="34"/>
      <c r="I37" s="34"/>
      <c r="J37" s="34">
        <f t="shared" si="0"/>
        <v>0</v>
      </c>
      <c r="K37" s="34">
        <f t="shared" si="1"/>
        <v>0</v>
      </c>
      <c r="L37" s="17" t="s">
        <v>220</v>
      </c>
    </row>
    <row r="38" spans="1:12">
      <c r="A38" s="181">
        <v>45941</v>
      </c>
      <c r="B38" s="26"/>
      <c r="C38" s="26"/>
      <c r="D38" s="35"/>
      <c r="E38" s="35"/>
      <c r="F38" s="35"/>
      <c r="G38" s="35"/>
      <c r="H38" s="35"/>
      <c r="I38" s="35"/>
      <c r="J38" s="35">
        <f t="shared" si="0"/>
        <v>0</v>
      </c>
      <c r="K38" s="35">
        <f t="shared" si="1"/>
        <v>0</v>
      </c>
      <c r="L38" s="26"/>
    </row>
    <row r="39" spans="1:12">
      <c r="A39" s="181">
        <v>45942</v>
      </c>
      <c r="B39" s="26"/>
      <c r="C39" s="26"/>
      <c r="D39" s="35"/>
      <c r="E39" s="35"/>
      <c r="F39" s="35"/>
      <c r="G39" s="35"/>
      <c r="H39" s="35"/>
      <c r="I39" s="35"/>
      <c r="J39" s="35">
        <f t="shared" si="0"/>
        <v>0</v>
      </c>
      <c r="K39" s="35">
        <f t="shared" si="1"/>
        <v>0</v>
      </c>
      <c r="L39" s="26"/>
    </row>
    <row r="40" spans="1:12">
      <c r="A40" s="191">
        <v>45943</v>
      </c>
      <c r="B40" s="51"/>
      <c r="C40" s="51"/>
      <c r="D40" s="192"/>
      <c r="E40" s="192"/>
      <c r="F40" s="192"/>
      <c r="G40" s="192"/>
      <c r="H40" s="192"/>
      <c r="I40" s="192"/>
      <c r="J40" s="192">
        <f t="shared" si="0"/>
        <v>0</v>
      </c>
      <c r="K40" s="192">
        <f t="shared" si="1"/>
        <v>0</v>
      </c>
      <c r="L40" s="51"/>
    </row>
    <row r="41" spans="1:12" ht="28.5">
      <c r="A41" s="178">
        <v>45944</v>
      </c>
      <c r="B41" s="17"/>
      <c r="C41" s="17">
        <v>2</v>
      </c>
      <c r="D41" s="34"/>
      <c r="E41" s="34"/>
      <c r="F41" s="34"/>
      <c r="G41" s="34"/>
      <c r="H41" s="34"/>
      <c r="I41" s="34"/>
      <c r="J41" s="34">
        <f t="shared" si="0"/>
        <v>0</v>
      </c>
      <c r="K41" s="34">
        <f t="shared" si="1"/>
        <v>0</v>
      </c>
      <c r="L41" s="120" t="s">
        <v>221</v>
      </c>
    </row>
    <row r="42" spans="1:12" ht="28.5">
      <c r="A42" s="178">
        <v>45945</v>
      </c>
      <c r="B42" s="17"/>
      <c r="C42" s="17">
        <v>2</v>
      </c>
      <c r="D42" s="34"/>
      <c r="E42" s="34"/>
      <c r="F42" s="34"/>
      <c r="G42" s="34"/>
      <c r="H42" s="34"/>
      <c r="I42" s="34"/>
      <c r="J42" s="34">
        <f t="shared" si="0"/>
        <v>0</v>
      </c>
      <c r="K42" s="34">
        <f t="shared" si="1"/>
        <v>0</v>
      </c>
      <c r="L42" s="120" t="s">
        <v>222</v>
      </c>
    </row>
    <row r="43" spans="1:12" ht="28.5">
      <c r="A43" s="178">
        <v>45946</v>
      </c>
      <c r="B43" s="17"/>
      <c r="C43" s="17">
        <v>2.5</v>
      </c>
      <c r="D43" s="34"/>
      <c r="E43" s="34"/>
      <c r="F43" s="34"/>
      <c r="G43" s="34"/>
      <c r="H43" s="34"/>
      <c r="I43" s="34"/>
      <c r="J43" s="34">
        <f t="shared" si="0"/>
        <v>0</v>
      </c>
      <c r="K43" s="34">
        <f t="shared" si="1"/>
        <v>0</v>
      </c>
      <c r="L43" s="120" t="s">
        <v>223</v>
      </c>
    </row>
    <row r="44" spans="1:12" ht="71.25">
      <c r="A44" s="178">
        <v>45947</v>
      </c>
      <c r="B44" s="17"/>
      <c r="C44" s="17">
        <v>2.5</v>
      </c>
      <c r="D44" s="34"/>
      <c r="E44" s="34"/>
      <c r="F44" s="34"/>
      <c r="G44" s="34"/>
      <c r="H44" s="34"/>
      <c r="I44" s="34"/>
      <c r="J44" s="34">
        <f t="shared" si="0"/>
        <v>0</v>
      </c>
      <c r="K44" s="34">
        <f t="shared" si="1"/>
        <v>0</v>
      </c>
      <c r="L44" s="209" t="s">
        <v>224</v>
      </c>
    </row>
    <row r="45" spans="1:12">
      <c r="A45" s="181">
        <v>45948</v>
      </c>
      <c r="B45" s="26"/>
      <c r="C45" s="26"/>
      <c r="D45" s="35"/>
      <c r="E45" s="35"/>
      <c r="F45" s="35"/>
      <c r="G45" s="35"/>
      <c r="H45" s="35"/>
      <c r="I45" s="35"/>
      <c r="J45" s="35">
        <f t="shared" si="0"/>
        <v>0</v>
      </c>
      <c r="K45" s="35">
        <f t="shared" si="1"/>
        <v>0</v>
      </c>
      <c r="L45" s="26"/>
    </row>
    <row r="46" spans="1:12">
      <c r="A46" s="181">
        <v>45949</v>
      </c>
      <c r="B46" s="26"/>
      <c r="C46" s="26"/>
      <c r="D46" s="35"/>
      <c r="E46" s="35"/>
      <c r="F46" s="26"/>
      <c r="G46" s="35"/>
      <c r="H46" s="35"/>
      <c r="I46" s="35"/>
      <c r="J46" s="35">
        <f t="shared" si="0"/>
        <v>0</v>
      </c>
      <c r="K46" s="35">
        <f t="shared" si="1"/>
        <v>0</v>
      </c>
      <c r="L46" s="26"/>
    </row>
    <row r="47" spans="1:12" ht="28.5">
      <c r="A47" s="178">
        <v>45950</v>
      </c>
      <c r="B47" s="17"/>
      <c r="C47" s="17">
        <v>3.5</v>
      </c>
      <c r="D47" s="34"/>
      <c r="E47" s="34"/>
      <c r="F47" s="34"/>
      <c r="G47" s="34"/>
      <c r="H47" s="34"/>
      <c r="I47" s="34"/>
      <c r="J47" s="34">
        <f t="shared" si="0"/>
        <v>0</v>
      </c>
      <c r="K47" s="34">
        <f t="shared" si="1"/>
        <v>0</v>
      </c>
      <c r="L47" s="120" t="s">
        <v>225</v>
      </c>
    </row>
    <row r="48" spans="1:12" ht="42.75">
      <c r="A48" s="178">
        <v>45951</v>
      </c>
      <c r="B48" s="17"/>
      <c r="C48" s="17">
        <v>8.5</v>
      </c>
      <c r="D48" s="34"/>
      <c r="E48" s="34"/>
      <c r="F48" s="34"/>
      <c r="G48" s="34"/>
      <c r="H48" s="34"/>
      <c r="I48" s="34"/>
      <c r="J48" s="34">
        <f t="shared" si="0"/>
        <v>0</v>
      </c>
      <c r="K48" s="34">
        <f t="shared" si="1"/>
        <v>0</v>
      </c>
      <c r="L48" s="120" t="s">
        <v>226</v>
      </c>
    </row>
    <row r="49" spans="1:12" ht="57">
      <c r="A49" s="178">
        <v>45952</v>
      </c>
      <c r="B49" s="17"/>
      <c r="C49" s="17">
        <v>7</v>
      </c>
      <c r="D49" s="34"/>
      <c r="E49" s="34"/>
      <c r="F49" s="34"/>
      <c r="G49" s="34"/>
      <c r="H49" s="34"/>
      <c r="I49" s="34"/>
      <c r="J49" s="34">
        <f t="shared" si="0"/>
        <v>0</v>
      </c>
      <c r="K49" s="34">
        <f t="shared" si="1"/>
        <v>0</v>
      </c>
      <c r="L49" s="120" t="s">
        <v>227</v>
      </c>
    </row>
    <row r="50" spans="1:12" ht="28.5">
      <c r="A50" s="178">
        <v>45953</v>
      </c>
      <c r="B50" s="17"/>
      <c r="C50" s="17">
        <v>5</v>
      </c>
      <c r="D50" s="34"/>
      <c r="E50" s="34"/>
      <c r="F50" s="34"/>
      <c r="G50" s="34"/>
      <c r="H50" s="34"/>
      <c r="I50" s="34"/>
      <c r="J50" s="34">
        <f t="shared" si="0"/>
        <v>0</v>
      </c>
      <c r="K50" s="34">
        <f t="shared" si="1"/>
        <v>0</v>
      </c>
      <c r="L50" s="120" t="s">
        <v>228</v>
      </c>
    </row>
    <row r="51" spans="1:12" ht="28.5">
      <c r="A51" s="178">
        <v>45954</v>
      </c>
      <c r="B51" s="17"/>
      <c r="C51" s="17">
        <v>7</v>
      </c>
      <c r="D51" s="17"/>
      <c r="E51" s="17"/>
      <c r="F51" s="34"/>
      <c r="G51" s="34"/>
      <c r="H51" s="34"/>
      <c r="I51" s="34"/>
      <c r="J51" s="34">
        <f t="shared" si="0"/>
        <v>0</v>
      </c>
      <c r="K51" s="34">
        <f t="shared" si="1"/>
        <v>0</v>
      </c>
      <c r="L51" s="120" t="s">
        <v>228</v>
      </c>
    </row>
    <row r="52" spans="1:12">
      <c r="A52" s="181">
        <v>45955</v>
      </c>
      <c r="B52" s="35"/>
      <c r="C52" s="35"/>
      <c r="D52" s="35"/>
      <c r="E52" s="35"/>
      <c r="F52" s="35"/>
      <c r="G52" s="35"/>
      <c r="H52" s="35"/>
      <c r="I52" s="35"/>
      <c r="J52" s="35">
        <f t="shared" si="0"/>
        <v>0</v>
      </c>
      <c r="K52" s="35">
        <f t="shared" si="1"/>
        <v>0</v>
      </c>
      <c r="L52" s="26"/>
    </row>
    <row r="53" spans="1:12">
      <c r="A53" s="181">
        <v>45956</v>
      </c>
      <c r="B53" s="35"/>
      <c r="C53" s="35"/>
      <c r="D53" s="26"/>
      <c r="E53" s="26"/>
      <c r="F53" s="35"/>
      <c r="G53" s="35"/>
      <c r="H53" s="35"/>
      <c r="I53" s="35"/>
      <c r="J53" s="35">
        <f t="shared" si="0"/>
        <v>0</v>
      </c>
      <c r="K53" s="35">
        <f t="shared" si="1"/>
        <v>0</v>
      </c>
      <c r="L53" s="26"/>
    </row>
    <row r="54" spans="1:12" ht="57">
      <c r="A54" s="178">
        <v>45957</v>
      </c>
      <c r="B54" s="34"/>
      <c r="C54" s="130">
        <v>3</v>
      </c>
      <c r="D54" s="17"/>
      <c r="E54" s="17"/>
      <c r="F54" s="34"/>
      <c r="G54" s="34"/>
      <c r="H54" s="34"/>
      <c r="I54" s="34"/>
      <c r="J54" s="34">
        <f t="shared" si="0"/>
        <v>0</v>
      </c>
      <c r="K54" s="34">
        <f t="shared" si="1"/>
        <v>0</v>
      </c>
      <c r="L54" s="120" t="s">
        <v>229</v>
      </c>
    </row>
    <row r="55" spans="1:12">
      <c r="A55" s="178">
        <v>45958</v>
      </c>
      <c r="B55" s="17"/>
      <c r="C55" s="17"/>
      <c r="D55" s="17"/>
      <c r="E55" s="17"/>
      <c r="F55" s="17"/>
      <c r="G55" s="17"/>
      <c r="H55" s="17"/>
      <c r="I55" s="17"/>
      <c r="J55" s="17">
        <f t="shared" si="0"/>
        <v>0</v>
      </c>
      <c r="K55" s="17">
        <f t="shared" si="1"/>
        <v>0</v>
      </c>
      <c r="L55" s="17"/>
    </row>
    <row r="56" spans="1:12">
      <c r="A56" s="178">
        <v>45959</v>
      </c>
      <c r="B56" s="17"/>
      <c r="C56" s="17"/>
      <c r="D56" s="17"/>
      <c r="E56" s="17"/>
      <c r="F56" s="17"/>
      <c r="G56" s="17"/>
      <c r="H56" s="17"/>
      <c r="I56" s="17"/>
      <c r="J56" s="17">
        <f t="shared" si="0"/>
        <v>0</v>
      </c>
      <c r="K56" s="17">
        <f t="shared" si="1"/>
        <v>0</v>
      </c>
      <c r="L56" s="17"/>
    </row>
    <row r="57" spans="1:12">
      <c r="A57" s="178">
        <v>45960</v>
      </c>
      <c r="B57" s="17"/>
      <c r="C57" s="17"/>
      <c r="D57" s="17"/>
      <c r="E57" s="17"/>
      <c r="F57" s="17"/>
      <c r="G57" s="17"/>
      <c r="H57" s="17"/>
      <c r="I57" s="17"/>
      <c r="J57" s="17">
        <f t="shared" si="0"/>
        <v>0</v>
      </c>
      <c r="K57" s="17">
        <f t="shared" si="1"/>
        <v>0</v>
      </c>
      <c r="L57" s="17"/>
    </row>
    <row r="58" spans="1:12">
      <c r="A58" s="178">
        <v>45961</v>
      </c>
      <c r="B58" s="17"/>
      <c r="C58" s="17"/>
      <c r="D58" s="17"/>
      <c r="E58" s="17"/>
      <c r="F58" s="17"/>
      <c r="G58" s="17"/>
      <c r="H58" s="17"/>
      <c r="I58" s="17"/>
      <c r="J58" s="17">
        <f t="shared" si="0"/>
        <v>0</v>
      </c>
      <c r="K58" s="17">
        <f t="shared" si="1"/>
        <v>0</v>
      </c>
      <c r="L58" s="17"/>
    </row>
    <row r="59" spans="1:12">
      <c r="A59" s="181">
        <v>45962</v>
      </c>
      <c r="B59" s="26"/>
      <c r="C59" s="26"/>
      <c r="D59" s="26"/>
      <c r="E59" s="26"/>
      <c r="F59" s="26"/>
      <c r="G59" s="26"/>
      <c r="H59" s="26"/>
      <c r="I59" s="26"/>
      <c r="J59" s="26">
        <f t="shared" si="0"/>
        <v>0</v>
      </c>
      <c r="K59" s="26">
        <f t="shared" si="1"/>
        <v>0</v>
      </c>
      <c r="L59" s="26"/>
    </row>
    <row r="60" spans="1:12">
      <c r="A60" s="181">
        <v>45963</v>
      </c>
      <c r="B60" s="26"/>
      <c r="C60" s="26"/>
      <c r="D60" s="26"/>
      <c r="E60" s="26"/>
      <c r="F60" s="26"/>
      <c r="G60" s="26"/>
      <c r="H60" s="26"/>
      <c r="I60" s="26"/>
      <c r="J60" s="26">
        <f t="shared" si="0"/>
        <v>0</v>
      </c>
      <c r="K60" s="26">
        <f t="shared" si="1"/>
        <v>0</v>
      </c>
      <c r="L60" s="26"/>
    </row>
    <row r="61" spans="1:12">
      <c r="A61" s="178">
        <v>45964</v>
      </c>
      <c r="B61" s="17"/>
      <c r="C61" s="17"/>
      <c r="D61" s="17"/>
      <c r="E61" s="17"/>
      <c r="F61" s="17"/>
      <c r="G61" s="17"/>
      <c r="H61" s="17"/>
      <c r="I61" s="17"/>
      <c r="J61" s="17">
        <f t="shared" si="0"/>
        <v>0</v>
      </c>
      <c r="K61" s="17">
        <f t="shared" si="1"/>
        <v>0</v>
      </c>
      <c r="L61" s="17"/>
    </row>
    <row r="62" spans="1:12">
      <c r="A62" s="178">
        <v>45965</v>
      </c>
      <c r="B62" s="17"/>
      <c r="C62" s="17"/>
      <c r="D62" s="17"/>
      <c r="E62" s="17"/>
      <c r="F62" s="17"/>
      <c r="G62" s="17"/>
      <c r="H62" s="17"/>
      <c r="I62" s="17"/>
      <c r="J62" s="17">
        <f t="shared" si="0"/>
        <v>0</v>
      </c>
      <c r="K62" s="17">
        <f t="shared" si="1"/>
        <v>0</v>
      </c>
      <c r="L62" s="17"/>
    </row>
    <row r="63" spans="1:12">
      <c r="A63" s="178">
        <v>45966</v>
      </c>
      <c r="B63" s="17"/>
      <c r="C63" s="17"/>
      <c r="D63" s="17"/>
      <c r="E63" s="17"/>
      <c r="F63" s="17"/>
      <c r="G63" s="17"/>
      <c r="H63" s="17"/>
      <c r="I63" s="17"/>
      <c r="J63" s="17">
        <f t="shared" si="0"/>
        <v>0</v>
      </c>
      <c r="K63" s="17">
        <f t="shared" si="1"/>
        <v>0</v>
      </c>
      <c r="L63" s="17"/>
    </row>
    <row r="64" spans="1:12">
      <c r="A64" s="178">
        <v>45967</v>
      </c>
      <c r="B64" s="17"/>
      <c r="C64" s="17"/>
      <c r="D64" s="17"/>
      <c r="E64" s="17"/>
      <c r="F64" s="17"/>
      <c r="G64" s="17"/>
      <c r="H64" s="17"/>
      <c r="I64" s="17"/>
      <c r="J64" s="17">
        <f t="shared" si="0"/>
        <v>0</v>
      </c>
      <c r="K64" s="17">
        <f t="shared" si="1"/>
        <v>0</v>
      </c>
      <c r="L64" s="17"/>
    </row>
    <row r="65" spans="1:12">
      <c r="A65" s="178">
        <v>45968</v>
      </c>
      <c r="B65" s="17"/>
      <c r="C65" s="17"/>
      <c r="D65" s="17"/>
      <c r="E65" s="17"/>
      <c r="F65" s="17"/>
      <c r="G65" s="17"/>
      <c r="H65" s="17"/>
      <c r="I65" s="17"/>
      <c r="J65" s="17">
        <f t="shared" si="0"/>
        <v>0</v>
      </c>
      <c r="K65" s="17">
        <f t="shared" si="1"/>
        <v>0</v>
      </c>
      <c r="L65" s="17"/>
    </row>
    <row r="66" spans="1:12">
      <c r="A66" s="181">
        <v>45969</v>
      </c>
      <c r="B66" s="26"/>
      <c r="C66" s="26"/>
      <c r="D66" s="26"/>
      <c r="E66" s="26"/>
      <c r="F66" s="26"/>
      <c r="G66" s="26"/>
      <c r="H66" s="26"/>
      <c r="I66" s="26"/>
      <c r="J66" s="26">
        <f t="shared" si="0"/>
        <v>0</v>
      </c>
      <c r="K66" s="26">
        <f t="shared" si="1"/>
        <v>0</v>
      </c>
      <c r="L66" s="26"/>
    </row>
    <row r="67" spans="1:12">
      <c r="A67" s="181">
        <v>45970</v>
      </c>
      <c r="B67" s="26"/>
      <c r="C67" s="26"/>
      <c r="D67" s="26"/>
      <c r="E67" s="26"/>
      <c r="F67" s="26"/>
      <c r="G67" s="26"/>
      <c r="H67" s="26"/>
      <c r="I67" s="26"/>
      <c r="J67" s="26">
        <f t="shared" si="0"/>
        <v>0</v>
      </c>
      <c r="K67" s="26">
        <f t="shared" si="1"/>
        <v>0</v>
      </c>
      <c r="L67" s="26"/>
    </row>
    <row r="68" spans="1:12">
      <c r="A68" s="178">
        <v>45971</v>
      </c>
      <c r="B68" s="17"/>
      <c r="C68" s="17"/>
      <c r="D68" s="17"/>
      <c r="E68" s="17"/>
      <c r="F68" s="17"/>
      <c r="G68" s="17"/>
      <c r="H68" s="17"/>
      <c r="I68" s="17"/>
      <c r="J68" s="17">
        <f t="shared" si="0"/>
        <v>0</v>
      </c>
      <c r="K68" s="17">
        <f t="shared" si="1"/>
        <v>0</v>
      </c>
      <c r="L68" s="17"/>
    </row>
    <row r="69" spans="1:12">
      <c r="A69" s="178">
        <v>45972</v>
      </c>
      <c r="B69" s="17"/>
      <c r="C69" s="17"/>
      <c r="D69" s="17"/>
      <c r="E69" s="17"/>
      <c r="F69" s="17"/>
      <c r="G69" s="17"/>
      <c r="H69" s="17"/>
      <c r="I69" s="17"/>
      <c r="J69" s="17">
        <f t="shared" si="0"/>
        <v>0</v>
      </c>
      <c r="K69" s="17">
        <f t="shared" si="1"/>
        <v>0</v>
      </c>
      <c r="L69" s="17"/>
    </row>
    <row r="70" spans="1:12">
      <c r="A70" s="178">
        <v>45973</v>
      </c>
      <c r="B70" s="17"/>
      <c r="C70" s="17"/>
      <c r="D70" s="17"/>
      <c r="E70" s="17"/>
      <c r="F70" s="17"/>
      <c r="G70" s="17"/>
      <c r="H70" s="17"/>
      <c r="I70" s="17"/>
      <c r="J70" s="17">
        <f t="shared" ref="J70:J119" si="2">+H70/8</f>
        <v>0</v>
      </c>
      <c r="K70" s="17">
        <f t="shared" ref="K70:K119" si="3">+I70/8</f>
        <v>0</v>
      </c>
      <c r="L70" s="17"/>
    </row>
    <row r="71" spans="1:12">
      <c r="A71" s="178">
        <v>45974</v>
      </c>
      <c r="B71" s="17"/>
      <c r="C71" s="17"/>
      <c r="D71" s="17"/>
      <c r="E71" s="17"/>
      <c r="F71" s="17"/>
      <c r="G71" s="17"/>
      <c r="H71" s="17"/>
      <c r="I71" s="17"/>
      <c r="J71" s="17">
        <f t="shared" si="2"/>
        <v>0</v>
      </c>
      <c r="K71" s="17">
        <f t="shared" si="3"/>
        <v>0</v>
      </c>
      <c r="L71" s="17"/>
    </row>
    <row r="72" spans="1:12">
      <c r="A72" s="178">
        <v>45975</v>
      </c>
      <c r="B72" s="17"/>
      <c r="C72" s="17"/>
      <c r="D72" s="17"/>
      <c r="E72" s="17"/>
      <c r="F72" s="17"/>
      <c r="G72" s="17"/>
      <c r="H72" s="17"/>
      <c r="I72" s="17"/>
      <c r="J72" s="17">
        <f t="shared" si="2"/>
        <v>0</v>
      </c>
      <c r="K72" s="17">
        <f t="shared" si="3"/>
        <v>0</v>
      </c>
      <c r="L72" s="17"/>
    </row>
    <row r="73" spans="1:12">
      <c r="A73" s="181">
        <v>45976</v>
      </c>
      <c r="B73" s="26"/>
      <c r="C73" s="26"/>
      <c r="D73" s="26"/>
      <c r="E73" s="26"/>
      <c r="F73" s="26"/>
      <c r="G73" s="26"/>
      <c r="H73" s="26"/>
      <c r="I73" s="26"/>
      <c r="J73" s="26">
        <f t="shared" si="2"/>
        <v>0</v>
      </c>
      <c r="K73" s="26">
        <f t="shared" si="3"/>
        <v>0</v>
      </c>
      <c r="L73" s="26"/>
    </row>
    <row r="74" spans="1:12">
      <c r="A74" s="181">
        <v>45977</v>
      </c>
      <c r="B74" s="26"/>
      <c r="C74" s="26"/>
      <c r="D74" s="26"/>
      <c r="E74" s="26"/>
      <c r="F74" s="26"/>
      <c r="G74" s="26"/>
      <c r="H74" s="26"/>
      <c r="I74" s="26"/>
      <c r="J74" s="26">
        <f t="shared" si="2"/>
        <v>0</v>
      </c>
      <c r="K74" s="26">
        <f t="shared" si="3"/>
        <v>0</v>
      </c>
      <c r="L74" s="26"/>
    </row>
    <row r="75" spans="1:12">
      <c r="A75" s="178">
        <v>45978</v>
      </c>
      <c r="B75" s="17"/>
      <c r="C75" s="17"/>
      <c r="D75" s="17"/>
      <c r="E75" s="17"/>
      <c r="F75" s="17"/>
      <c r="G75" s="17"/>
      <c r="H75" s="17"/>
      <c r="I75" s="17"/>
      <c r="J75" s="17">
        <f t="shared" si="2"/>
        <v>0</v>
      </c>
      <c r="K75" s="17">
        <f t="shared" si="3"/>
        <v>0</v>
      </c>
      <c r="L75" s="17"/>
    </row>
    <row r="76" spans="1:12">
      <c r="A76" s="178">
        <v>45979</v>
      </c>
      <c r="B76" s="17"/>
      <c r="C76" s="17"/>
      <c r="D76" s="17"/>
      <c r="E76" s="17"/>
      <c r="F76" s="17"/>
      <c r="G76" s="17"/>
      <c r="H76" s="17"/>
      <c r="I76" s="17"/>
      <c r="J76" s="17">
        <f t="shared" si="2"/>
        <v>0</v>
      </c>
      <c r="K76" s="17">
        <f t="shared" si="3"/>
        <v>0</v>
      </c>
      <c r="L76" s="17"/>
    </row>
    <row r="77" spans="1:12">
      <c r="A77" s="178">
        <v>45980</v>
      </c>
      <c r="B77" s="17"/>
      <c r="C77" s="17"/>
      <c r="D77" s="17"/>
      <c r="E77" s="17"/>
      <c r="F77" s="17"/>
      <c r="G77" s="17"/>
      <c r="H77" s="17"/>
      <c r="I77" s="17"/>
      <c r="J77" s="17">
        <f t="shared" si="2"/>
        <v>0</v>
      </c>
      <c r="K77" s="17">
        <f t="shared" si="3"/>
        <v>0</v>
      </c>
      <c r="L77" s="17"/>
    </row>
    <row r="78" spans="1:12">
      <c r="A78" s="178">
        <v>45981</v>
      </c>
      <c r="B78" s="17"/>
      <c r="C78" s="17"/>
      <c r="D78" s="17"/>
      <c r="E78" s="17"/>
      <c r="F78" s="17"/>
      <c r="G78" s="17"/>
      <c r="H78" s="17"/>
      <c r="I78" s="17"/>
      <c r="J78" s="17">
        <f t="shared" si="2"/>
        <v>0</v>
      </c>
      <c r="K78" s="17">
        <f t="shared" si="3"/>
        <v>0</v>
      </c>
      <c r="L78" s="17"/>
    </row>
    <row r="79" spans="1:12">
      <c r="A79" s="178">
        <v>45982</v>
      </c>
      <c r="B79" s="17"/>
      <c r="C79" s="17"/>
      <c r="D79" s="17"/>
      <c r="E79" s="17"/>
      <c r="F79" s="17"/>
      <c r="G79" s="17"/>
      <c r="H79" s="17"/>
      <c r="I79" s="17"/>
      <c r="J79" s="17">
        <f t="shared" si="2"/>
        <v>0</v>
      </c>
      <c r="K79" s="17">
        <f t="shared" si="3"/>
        <v>0</v>
      </c>
      <c r="L79" s="17"/>
    </row>
    <row r="80" spans="1:12">
      <c r="A80" s="181">
        <v>45983</v>
      </c>
      <c r="B80" s="26"/>
      <c r="C80" s="26"/>
      <c r="D80" s="26"/>
      <c r="E80" s="26"/>
      <c r="F80" s="26"/>
      <c r="G80" s="26"/>
      <c r="H80" s="26"/>
      <c r="I80" s="26"/>
      <c r="J80" s="26">
        <f t="shared" si="2"/>
        <v>0</v>
      </c>
      <c r="K80" s="26">
        <f t="shared" si="3"/>
        <v>0</v>
      </c>
      <c r="L80" s="26"/>
    </row>
    <row r="81" spans="1:12">
      <c r="A81" s="181">
        <v>45984</v>
      </c>
      <c r="B81" s="26"/>
      <c r="C81" s="26"/>
      <c r="D81" s="26"/>
      <c r="E81" s="26"/>
      <c r="F81" s="26"/>
      <c r="G81" s="26"/>
      <c r="H81" s="26"/>
      <c r="I81" s="26"/>
      <c r="J81" s="26">
        <f t="shared" si="2"/>
        <v>0</v>
      </c>
      <c r="K81" s="26">
        <f t="shared" si="3"/>
        <v>0</v>
      </c>
      <c r="L81" s="26"/>
    </row>
    <row r="82" spans="1:12">
      <c r="A82" s="178">
        <v>45985</v>
      </c>
      <c r="B82" s="17"/>
      <c r="C82" s="17"/>
      <c r="D82" s="17"/>
      <c r="E82" s="17"/>
      <c r="F82" s="17"/>
      <c r="G82" s="17"/>
      <c r="H82" s="17"/>
      <c r="I82" s="17"/>
      <c r="J82" s="17">
        <f t="shared" si="2"/>
        <v>0</v>
      </c>
      <c r="K82" s="17">
        <f t="shared" si="3"/>
        <v>0</v>
      </c>
      <c r="L82" s="17"/>
    </row>
    <row r="83" spans="1:12">
      <c r="A83" s="178">
        <v>45986</v>
      </c>
      <c r="B83" s="17"/>
      <c r="C83" s="17"/>
      <c r="D83" s="17"/>
      <c r="E83" s="17"/>
      <c r="F83" s="17"/>
      <c r="G83" s="17"/>
      <c r="H83" s="17"/>
      <c r="I83" s="17"/>
      <c r="J83" s="17">
        <f t="shared" si="2"/>
        <v>0</v>
      </c>
      <c r="K83" s="17">
        <f t="shared" si="3"/>
        <v>0</v>
      </c>
      <c r="L83" s="17"/>
    </row>
    <row r="84" spans="1:12">
      <c r="A84" s="178">
        <v>45987</v>
      </c>
      <c r="B84" s="17"/>
      <c r="C84" s="17"/>
      <c r="D84" s="17"/>
      <c r="E84" s="17"/>
      <c r="F84" s="17"/>
      <c r="G84" s="17"/>
      <c r="H84" s="17"/>
      <c r="I84" s="17"/>
      <c r="J84" s="17">
        <f t="shared" si="2"/>
        <v>0</v>
      </c>
      <c r="K84" s="17">
        <f t="shared" si="3"/>
        <v>0</v>
      </c>
      <c r="L84" s="17"/>
    </row>
    <row r="85" spans="1:12">
      <c r="A85" s="178">
        <v>45988</v>
      </c>
      <c r="B85" s="17"/>
      <c r="C85" s="17"/>
      <c r="D85" s="17"/>
      <c r="E85" s="17"/>
      <c r="F85" s="17"/>
      <c r="G85" s="17"/>
      <c r="H85" s="17"/>
      <c r="I85" s="17"/>
      <c r="J85" s="17">
        <f t="shared" si="2"/>
        <v>0</v>
      </c>
      <c r="K85" s="17">
        <f t="shared" si="3"/>
        <v>0</v>
      </c>
      <c r="L85" s="17"/>
    </row>
    <row r="86" spans="1:12">
      <c r="A86" s="178">
        <v>45989</v>
      </c>
      <c r="B86" s="17"/>
      <c r="C86" s="17"/>
      <c r="D86" s="17"/>
      <c r="E86" s="17"/>
      <c r="F86" s="17"/>
      <c r="G86" s="17"/>
      <c r="H86" s="17"/>
      <c r="I86" s="17"/>
      <c r="J86" s="17">
        <f t="shared" si="2"/>
        <v>0</v>
      </c>
      <c r="K86" s="17">
        <f t="shared" si="3"/>
        <v>0</v>
      </c>
      <c r="L86" s="17"/>
    </row>
    <row r="87" spans="1:12">
      <c r="A87" s="181">
        <v>45990</v>
      </c>
      <c r="B87" s="26"/>
      <c r="C87" s="26"/>
      <c r="D87" s="26"/>
      <c r="E87" s="26"/>
      <c r="F87" s="26"/>
      <c r="G87" s="26"/>
      <c r="H87" s="26"/>
      <c r="I87" s="26"/>
      <c r="J87" s="26">
        <f t="shared" si="2"/>
        <v>0</v>
      </c>
      <c r="K87" s="26">
        <f t="shared" si="3"/>
        <v>0</v>
      </c>
      <c r="L87" s="26"/>
    </row>
    <row r="88" spans="1:12">
      <c r="A88" s="181">
        <v>45991</v>
      </c>
      <c r="B88" s="26"/>
      <c r="C88" s="26"/>
      <c r="D88" s="26"/>
      <c r="E88" s="26"/>
      <c r="F88" s="26"/>
      <c r="G88" s="26"/>
      <c r="H88" s="26"/>
      <c r="I88" s="26"/>
      <c r="J88" s="26">
        <f t="shared" si="2"/>
        <v>0</v>
      </c>
      <c r="K88" s="26">
        <f t="shared" si="3"/>
        <v>0</v>
      </c>
      <c r="L88" s="26"/>
    </row>
    <row r="89" spans="1:12">
      <c r="A89" s="178">
        <v>45992</v>
      </c>
      <c r="B89" s="17"/>
      <c r="C89" s="17"/>
      <c r="D89" s="17"/>
      <c r="E89" s="17"/>
      <c r="F89" s="17"/>
      <c r="G89" s="17"/>
      <c r="H89" s="17"/>
      <c r="I89" s="17"/>
      <c r="J89" s="17">
        <f t="shared" si="2"/>
        <v>0</v>
      </c>
      <c r="K89" s="17">
        <f t="shared" si="3"/>
        <v>0</v>
      </c>
      <c r="L89" s="17"/>
    </row>
    <row r="90" spans="1:12">
      <c r="A90" s="178">
        <v>45993</v>
      </c>
      <c r="B90" s="17"/>
      <c r="C90" s="17"/>
      <c r="D90" s="17"/>
      <c r="E90" s="17"/>
      <c r="F90" s="17"/>
      <c r="G90" s="17"/>
      <c r="H90" s="17"/>
      <c r="I90" s="17"/>
      <c r="J90" s="17">
        <f t="shared" si="2"/>
        <v>0</v>
      </c>
      <c r="K90" s="17">
        <f t="shared" si="3"/>
        <v>0</v>
      </c>
      <c r="L90" s="17"/>
    </row>
    <row r="91" spans="1:12">
      <c r="A91" s="178">
        <v>45994</v>
      </c>
      <c r="B91" s="17"/>
      <c r="C91" s="17"/>
      <c r="D91" s="17"/>
      <c r="E91" s="17"/>
      <c r="F91" s="17"/>
      <c r="G91" s="17"/>
      <c r="H91" s="17"/>
      <c r="I91" s="17"/>
      <c r="J91" s="17">
        <f t="shared" si="2"/>
        <v>0</v>
      </c>
      <c r="K91" s="17">
        <f t="shared" si="3"/>
        <v>0</v>
      </c>
      <c r="L91" s="17"/>
    </row>
    <row r="92" spans="1:12">
      <c r="A92" s="178">
        <v>45995</v>
      </c>
      <c r="B92" s="17"/>
      <c r="C92" s="17"/>
      <c r="D92" s="17"/>
      <c r="E92" s="17"/>
      <c r="F92" s="17"/>
      <c r="G92" s="17"/>
      <c r="H92" s="17"/>
      <c r="I92" s="17"/>
      <c r="J92" s="17">
        <f t="shared" si="2"/>
        <v>0</v>
      </c>
      <c r="K92" s="17">
        <f t="shared" si="3"/>
        <v>0</v>
      </c>
      <c r="L92" s="17"/>
    </row>
    <row r="93" spans="1:12">
      <c r="A93" s="178">
        <v>45996</v>
      </c>
      <c r="B93" s="17"/>
      <c r="C93" s="17"/>
      <c r="D93" s="17"/>
      <c r="E93" s="17"/>
      <c r="F93" s="17"/>
      <c r="G93" s="17"/>
      <c r="H93" s="17"/>
      <c r="I93" s="17"/>
      <c r="J93" s="17">
        <f t="shared" si="2"/>
        <v>0</v>
      </c>
      <c r="K93" s="17">
        <f t="shared" si="3"/>
        <v>0</v>
      </c>
      <c r="L93" s="17"/>
    </row>
    <row r="94" spans="1:12">
      <c r="A94" s="181">
        <v>45997</v>
      </c>
      <c r="B94" s="26"/>
      <c r="C94" s="26"/>
      <c r="D94" s="26"/>
      <c r="E94" s="26"/>
      <c r="F94" s="26"/>
      <c r="G94" s="26"/>
      <c r="H94" s="26"/>
      <c r="I94" s="26"/>
      <c r="J94" s="26">
        <f t="shared" si="2"/>
        <v>0</v>
      </c>
      <c r="K94" s="26">
        <f t="shared" si="3"/>
        <v>0</v>
      </c>
      <c r="L94" s="26"/>
    </row>
    <row r="95" spans="1:12">
      <c r="A95" s="181">
        <v>45998</v>
      </c>
      <c r="B95" s="26"/>
      <c r="C95" s="26"/>
      <c r="D95" s="26"/>
      <c r="E95" s="26"/>
      <c r="F95" s="26"/>
      <c r="G95" s="26"/>
      <c r="H95" s="26"/>
      <c r="I95" s="26"/>
      <c r="J95" s="26">
        <f t="shared" si="2"/>
        <v>0</v>
      </c>
      <c r="K95" s="26">
        <f t="shared" si="3"/>
        <v>0</v>
      </c>
      <c r="L95" s="26"/>
    </row>
    <row r="96" spans="1:12">
      <c r="A96" s="178">
        <v>45999</v>
      </c>
      <c r="B96" s="17"/>
      <c r="C96" s="17"/>
      <c r="D96" s="17"/>
      <c r="E96" s="17"/>
      <c r="F96" s="17"/>
      <c r="G96" s="17"/>
      <c r="H96" s="17"/>
      <c r="I96" s="17"/>
      <c r="J96" s="17">
        <f t="shared" si="2"/>
        <v>0</v>
      </c>
      <c r="K96" s="17">
        <f t="shared" si="3"/>
        <v>0</v>
      </c>
      <c r="L96" s="17"/>
    </row>
    <row r="97" spans="1:12">
      <c r="A97" s="178">
        <v>46000</v>
      </c>
      <c r="B97" s="17"/>
      <c r="C97" s="17"/>
      <c r="D97" s="17"/>
      <c r="E97" s="17"/>
      <c r="F97" s="17"/>
      <c r="G97" s="17"/>
      <c r="H97" s="17"/>
      <c r="I97" s="17"/>
      <c r="J97" s="17">
        <f t="shared" si="2"/>
        <v>0</v>
      </c>
      <c r="K97" s="17">
        <f t="shared" si="3"/>
        <v>0</v>
      </c>
      <c r="L97" s="17"/>
    </row>
    <row r="98" spans="1:12">
      <c r="A98" s="178">
        <v>46001</v>
      </c>
      <c r="B98" s="17"/>
      <c r="C98" s="17"/>
      <c r="D98" s="17"/>
      <c r="E98" s="17"/>
      <c r="F98" s="17"/>
      <c r="G98" s="17"/>
      <c r="H98" s="17"/>
      <c r="I98" s="17"/>
      <c r="J98" s="17">
        <f t="shared" si="2"/>
        <v>0</v>
      </c>
      <c r="K98" s="17">
        <f t="shared" si="3"/>
        <v>0</v>
      </c>
      <c r="L98" s="17"/>
    </row>
    <row r="99" spans="1:12">
      <c r="A99" s="178">
        <v>46002</v>
      </c>
      <c r="B99" s="17"/>
      <c r="C99" s="17"/>
      <c r="D99" s="17"/>
      <c r="E99" s="17"/>
      <c r="F99" s="17"/>
      <c r="G99" s="17"/>
      <c r="H99" s="17"/>
      <c r="I99" s="17"/>
      <c r="J99" s="17">
        <f t="shared" si="2"/>
        <v>0</v>
      </c>
      <c r="K99" s="17">
        <f t="shared" si="3"/>
        <v>0</v>
      </c>
      <c r="L99" s="17"/>
    </row>
    <row r="100" spans="1:12">
      <c r="A100" s="178">
        <v>46003</v>
      </c>
      <c r="B100" s="17"/>
      <c r="C100" s="17"/>
      <c r="D100" s="17"/>
      <c r="E100" s="17"/>
      <c r="F100" s="17"/>
      <c r="G100" s="17"/>
      <c r="H100" s="17"/>
      <c r="I100" s="17"/>
      <c r="J100" s="17">
        <f t="shared" si="2"/>
        <v>0</v>
      </c>
      <c r="K100" s="17">
        <f t="shared" si="3"/>
        <v>0</v>
      </c>
      <c r="L100" s="17"/>
    </row>
    <row r="101" spans="1:12">
      <c r="A101" s="181">
        <v>46004</v>
      </c>
      <c r="B101" s="26"/>
      <c r="C101" s="26"/>
      <c r="D101" s="26"/>
      <c r="E101" s="26"/>
      <c r="F101" s="26"/>
      <c r="G101" s="26"/>
      <c r="H101" s="26"/>
      <c r="I101" s="26"/>
      <c r="J101" s="26">
        <f t="shared" si="2"/>
        <v>0</v>
      </c>
      <c r="K101" s="26">
        <f t="shared" si="3"/>
        <v>0</v>
      </c>
      <c r="L101" s="26"/>
    </row>
    <row r="102" spans="1:12">
      <c r="A102" s="181">
        <v>46005</v>
      </c>
      <c r="B102" s="26"/>
      <c r="C102" s="26"/>
      <c r="D102" s="26"/>
      <c r="E102" s="26"/>
      <c r="F102" s="26"/>
      <c r="G102" s="26"/>
      <c r="H102" s="26"/>
      <c r="I102" s="26"/>
      <c r="J102" s="26">
        <f t="shared" si="2"/>
        <v>0</v>
      </c>
      <c r="K102" s="26">
        <f t="shared" si="3"/>
        <v>0</v>
      </c>
      <c r="L102" s="26"/>
    </row>
    <row r="103" spans="1:12">
      <c r="A103" s="178">
        <v>46006</v>
      </c>
      <c r="B103" s="17"/>
      <c r="C103" s="17"/>
      <c r="D103" s="17"/>
      <c r="E103" s="17"/>
      <c r="F103" s="17"/>
      <c r="G103" s="17"/>
      <c r="H103" s="17"/>
      <c r="I103" s="17"/>
      <c r="J103" s="17">
        <f t="shared" si="2"/>
        <v>0</v>
      </c>
      <c r="K103" s="17">
        <f t="shared" si="3"/>
        <v>0</v>
      </c>
      <c r="L103" s="17"/>
    </row>
    <row r="104" spans="1:12">
      <c r="A104" s="178">
        <v>46007</v>
      </c>
      <c r="B104" s="17"/>
      <c r="C104" s="17"/>
      <c r="D104" s="17"/>
      <c r="E104" s="17"/>
      <c r="F104" s="17"/>
      <c r="G104" s="17"/>
      <c r="H104" s="17"/>
      <c r="I104" s="17"/>
      <c r="J104" s="17">
        <f t="shared" si="2"/>
        <v>0</v>
      </c>
      <c r="K104" s="17">
        <f t="shared" si="3"/>
        <v>0</v>
      </c>
      <c r="L104" s="17"/>
    </row>
    <row r="105" spans="1:12">
      <c r="A105" s="178">
        <v>46008</v>
      </c>
      <c r="B105" s="17"/>
      <c r="C105" s="17"/>
      <c r="D105" s="17"/>
      <c r="E105" s="17"/>
      <c r="F105" s="17"/>
      <c r="G105" s="17"/>
      <c r="H105" s="17"/>
      <c r="I105" s="17"/>
      <c r="J105" s="17">
        <f t="shared" si="2"/>
        <v>0</v>
      </c>
      <c r="K105" s="17">
        <f t="shared" si="3"/>
        <v>0</v>
      </c>
      <c r="L105" s="17"/>
    </row>
    <row r="106" spans="1:12">
      <c r="A106" s="178">
        <v>46009</v>
      </c>
      <c r="B106" s="17"/>
      <c r="C106" s="17"/>
      <c r="D106" s="17"/>
      <c r="E106" s="17"/>
      <c r="F106" s="17"/>
      <c r="G106" s="17"/>
      <c r="H106" s="17"/>
      <c r="I106" s="17"/>
      <c r="J106" s="17">
        <f t="shared" si="2"/>
        <v>0</v>
      </c>
      <c r="K106" s="17">
        <f t="shared" si="3"/>
        <v>0</v>
      </c>
      <c r="L106" s="17"/>
    </row>
    <row r="107" spans="1:12">
      <c r="A107" s="178">
        <v>46010</v>
      </c>
      <c r="B107" s="17"/>
      <c r="C107" s="17"/>
      <c r="D107" s="17"/>
      <c r="E107" s="17"/>
      <c r="F107" s="17"/>
      <c r="G107" s="17"/>
      <c r="H107" s="17"/>
      <c r="I107" s="17"/>
      <c r="J107" s="17">
        <f t="shared" si="2"/>
        <v>0</v>
      </c>
      <c r="K107" s="17">
        <f t="shared" si="3"/>
        <v>0</v>
      </c>
      <c r="L107" s="17"/>
    </row>
    <row r="108" spans="1:12">
      <c r="A108" s="181">
        <v>46011</v>
      </c>
      <c r="B108" s="26"/>
      <c r="C108" s="26"/>
      <c r="D108" s="26"/>
      <c r="E108" s="26"/>
      <c r="F108" s="26"/>
      <c r="G108" s="26"/>
      <c r="H108" s="26"/>
      <c r="I108" s="26"/>
      <c r="J108" s="26">
        <f t="shared" si="2"/>
        <v>0</v>
      </c>
      <c r="K108" s="26">
        <f t="shared" si="3"/>
        <v>0</v>
      </c>
      <c r="L108" s="26"/>
    </row>
    <row r="109" spans="1:12">
      <c r="A109" s="181">
        <v>46012</v>
      </c>
      <c r="B109" s="26"/>
      <c r="C109" s="26"/>
      <c r="D109" s="26"/>
      <c r="E109" s="26"/>
      <c r="F109" s="26"/>
      <c r="G109" s="26"/>
      <c r="H109" s="26"/>
      <c r="I109" s="26"/>
      <c r="J109" s="26">
        <f t="shared" si="2"/>
        <v>0</v>
      </c>
      <c r="K109" s="26">
        <f t="shared" si="3"/>
        <v>0</v>
      </c>
      <c r="L109" s="26"/>
    </row>
    <row r="110" spans="1:12">
      <c r="A110" s="178">
        <v>46013</v>
      </c>
      <c r="B110" s="17"/>
      <c r="C110" s="17"/>
      <c r="D110" s="17"/>
      <c r="E110" s="17"/>
      <c r="F110" s="17"/>
      <c r="G110" s="17"/>
      <c r="H110" s="17"/>
      <c r="I110" s="17"/>
      <c r="J110" s="17">
        <f t="shared" si="2"/>
        <v>0</v>
      </c>
      <c r="K110" s="17">
        <f t="shared" si="3"/>
        <v>0</v>
      </c>
      <c r="L110" s="17"/>
    </row>
    <row r="111" spans="1:12">
      <c r="A111" s="178">
        <v>46014</v>
      </c>
      <c r="B111" s="17"/>
      <c r="C111" s="17"/>
      <c r="D111" s="17"/>
      <c r="E111" s="17"/>
      <c r="F111" s="17"/>
      <c r="G111" s="17"/>
      <c r="H111" s="17"/>
      <c r="I111" s="17"/>
      <c r="J111" s="17">
        <f t="shared" si="2"/>
        <v>0</v>
      </c>
      <c r="K111" s="17">
        <f t="shared" si="3"/>
        <v>0</v>
      </c>
      <c r="L111" s="17"/>
    </row>
    <row r="112" spans="1:12">
      <c r="A112" s="178">
        <v>46015</v>
      </c>
      <c r="B112" s="17"/>
      <c r="C112" s="17"/>
      <c r="D112" s="17"/>
      <c r="E112" s="17"/>
      <c r="F112" s="17"/>
      <c r="G112" s="17"/>
      <c r="H112" s="17"/>
      <c r="I112" s="17"/>
      <c r="J112" s="17">
        <f t="shared" si="2"/>
        <v>0</v>
      </c>
      <c r="K112" s="17">
        <f t="shared" si="3"/>
        <v>0</v>
      </c>
      <c r="L112" s="17"/>
    </row>
    <row r="113" spans="1:12">
      <c r="A113" s="178">
        <v>46016</v>
      </c>
      <c r="B113" s="17"/>
      <c r="C113" s="17"/>
      <c r="D113" s="17"/>
      <c r="E113" s="17"/>
      <c r="F113" s="17"/>
      <c r="G113" s="17"/>
      <c r="H113" s="17"/>
      <c r="I113" s="17"/>
      <c r="J113" s="17">
        <f t="shared" si="2"/>
        <v>0</v>
      </c>
      <c r="K113" s="17">
        <f t="shared" si="3"/>
        <v>0</v>
      </c>
      <c r="L113" s="17"/>
    </row>
    <row r="114" spans="1:12">
      <c r="A114" s="178">
        <v>46017</v>
      </c>
      <c r="B114" s="17"/>
      <c r="C114" s="17"/>
      <c r="D114" s="17"/>
      <c r="E114" s="17"/>
      <c r="F114" s="17"/>
      <c r="G114" s="17"/>
      <c r="H114" s="17"/>
      <c r="I114" s="17"/>
      <c r="J114" s="17">
        <f t="shared" si="2"/>
        <v>0</v>
      </c>
      <c r="K114" s="17">
        <f t="shared" si="3"/>
        <v>0</v>
      </c>
      <c r="L114" s="17"/>
    </row>
    <row r="115" spans="1:12">
      <c r="A115" s="181">
        <v>46018</v>
      </c>
      <c r="B115" s="26"/>
      <c r="C115" s="26"/>
      <c r="D115" s="26"/>
      <c r="E115" s="26"/>
      <c r="F115" s="26"/>
      <c r="G115" s="26"/>
      <c r="H115" s="26"/>
      <c r="I115" s="26"/>
      <c r="J115" s="26">
        <f t="shared" si="2"/>
        <v>0</v>
      </c>
      <c r="K115" s="26">
        <f t="shared" si="3"/>
        <v>0</v>
      </c>
      <c r="L115" s="26"/>
    </row>
    <row r="116" spans="1:12">
      <c r="A116" s="181">
        <v>46019</v>
      </c>
      <c r="B116" s="26"/>
      <c r="C116" s="26"/>
      <c r="D116" s="26"/>
      <c r="E116" s="26"/>
      <c r="F116" s="26"/>
      <c r="G116" s="26"/>
      <c r="H116" s="26"/>
      <c r="I116" s="26"/>
      <c r="J116" s="26">
        <f t="shared" si="2"/>
        <v>0</v>
      </c>
      <c r="K116" s="26">
        <f t="shared" si="3"/>
        <v>0</v>
      </c>
      <c r="L116" s="26"/>
    </row>
    <row r="117" spans="1:12">
      <c r="A117" s="178">
        <v>46020</v>
      </c>
      <c r="B117" s="17"/>
      <c r="C117" s="17"/>
      <c r="D117" s="17"/>
      <c r="E117" s="17"/>
      <c r="F117" s="17"/>
      <c r="G117" s="17"/>
      <c r="H117" s="17"/>
      <c r="I117" s="17"/>
      <c r="J117" s="17">
        <f t="shared" si="2"/>
        <v>0</v>
      </c>
      <c r="K117" s="17">
        <f t="shared" si="3"/>
        <v>0</v>
      </c>
      <c r="L117" s="17"/>
    </row>
    <row r="118" spans="1:12">
      <c r="A118" s="178">
        <v>46021</v>
      </c>
      <c r="B118" s="17"/>
      <c r="C118" s="17"/>
      <c r="D118" s="17"/>
      <c r="E118" s="17"/>
      <c r="F118" s="17"/>
      <c r="G118" s="17"/>
      <c r="H118" s="17"/>
      <c r="I118" s="17"/>
      <c r="J118" s="17">
        <f t="shared" si="2"/>
        <v>0</v>
      </c>
      <c r="K118" s="17">
        <f t="shared" si="3"/>
        <v>0</v>
      </c>
      <c r="L118" s="17"/>
    </row>
    <row r="119" spans="1:12">
      <c r="A119" s="178">
        <v>46022</v>
      </c>
      <c r="B119" s="17"/>
      <c r="C119" s="17"/>
      <c r="D119" s="17"/>
      <c r="E119" s="17"/>
      <c r="F119" s="17"/>
      <c r="G119" s="17"/>
      <c r="H119" s="17"/>
      <c r="I119" s="17"/>
      <c r="J119" s="17">
        <f t="shared" si="2"/>
        <v>0</v>
      </c>
      <c r="K119" s="17">
        <f t="shared" si="3"/>
        <v>0</v>
      </c>
      <c r="L119" s="17"/>
    </row>
    <row r="120" spans="1:12" ht="42.75">
      <c r="A120" s="8" t="s">
        <v>134</v>
      </c>
      <c r="B120" s="14">
        <f>SUM(B5:B119)</f>
        <v>12</v>
      </c>
      <c r="C120" s="14">
        <f t="shared" ref="C120:K120" si="4">SUM(C5:C119)</f>
        <v>49</v>
      </c>
      <c r="D120" s="14">
        <f t="shared" si="4"/>
        <v>1322</v>
      </c>
      <c r="E120" s="14">
        <f t="shared" si="4"/>
        <v>0</v>
      </c>
      <c r="F120" s="14">
        <f t="shared" si="4"/>
        <v>0</v>
      </c>
      <c r="G120" s="14">
        <f t="shared" si="4"/>
        <v>0</v>
      </c>
      <c r="H120" s="14">
        <f t="shared" si="4"/>
        <v>48</v>
      </c>
      <c r="I120" s="14">
        <f t="shared" si="4"/>
        <v>0</v>
      </c>
      <c r="J120" s="14">
        <f t="shared" si="4"/>
        <v>6</v>
      </c>
      <c r="K120" s="14">
        <f t="shared" si="4"/>
        <v>0</v>
      </c>
      <c r="L120" s="14">
        <f>SUM(L5:L119)</f>
        <v>0</v>
      </c>
    </row>
  </sheetData>
  <mergeCells count="3">
    <mergeCell ref="A1:L1"/>
    <mergeCell ref="A2:L2"/>
    <mergeCell ref="A3:L3"/>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0D7D8-64A7-4220-89D1-C019718B70A6}">
  <sheetPr>
    <tabColor theme="9"/>
  </sheetPr>
  <dimension ref="A1:M120"/>
  <sheetViews>
    <sheetView zoomScale="80" zoomScaleNormal="80" workbookViewId="0">
      <pane ySplit="4" topLeftCell="A55" activePane="bottomLeft" state="frozen"/>
      <selection pane="bottomLeft" activeCell="L55" sqref="L55"/>
    </sheetView>
  </sheetViews>
  <sheetFormatPr defaultColWidth="9.140625" defaultRowHeight="15"/>
  <cols>
    <col min="1" max="1" width="18.85546875" bestFit="1" customWidth="1"/>
    <col min="2" max="2" width="16" bestFit="1" customWidth="1"/>
    <col min="3" max="3" width="22" customWidth="1"/>
    <col min="4" max="4" width="14.140625" customWidth="1"/>
    <col min="5" max="5" width="19.42578125" customWidth="1"/>
    <col min="6" max="6" width="21.140625" customWidth="1"/>
    <col min="7" max="7" width="12" bestFit="1" customWidth="1"/>
    <col min="8" max="8" width="18.5703125" customWidth="1"/>
    <col min="9" max="9" width="12.140625" bestFit="1" customWidth="1"/>
    <col min="10" max="10" width="13.28515625" customWidth="1"/>
    <col min="11" max="11" width="11.7109375" bestFit="1" customWidth="1"/>
    <col min="12" max="12" width="47.140625" customWidth="1"/>
    <col min="13" max="13" width="22.85546875" bestFit="1" customWidth="1"/>
  </cols>
  <sheetData>
    <row r="1" spans="1:13" ht="18">
      <c r="A1" s="254" t="s">
        <v>108</v>
      </c>
      <c r="B1" s="254"/>
      <c r="C1" s="254"/>
      <c r="D1" s="254"/>
      <c r="E1" s="254"/>
      <c r="F1" s="254"/>
      <c r="G1" s="254"/>
      <c r="H1" s="254"/>
      <c r="I1" s="254"/>
      <c r="J1" s="254"/>
      <c r="K1" s="254"/>
      <c r="L1" s="254"/>
    </row>
    <row r="2" spans="1:13" ht="18">
      <c r="A2" s="254" t="s">
        <v>109</v>
      </c>
      <c r="B2" s="254"/>
      <c r="C2" s="254"/>
      <c r="D2" s="254"/>
      <c r="E2" s="254"/>
      <c r="F2" s="254"/>
      <c r="G2" s="254"/>
      <c r="H2" s="254"/>
      <c r="I2" s="254"/>
      <c r="J2" s="254"/>
      <c r="K2" s="254"/>
      <c r="L2" s="254"/>
    </row>
    <row r="3" spans="1:13" s="156" customFormat="1" ht="21">
      <c r="A3" s="257" t="s">
        <v>230</v>
      </c>
      <c r="B3" s="258"/>
      <c r="C3" s="258"/>
      <c r="D3" s="258"/>
      <c r="E3" s="258"/>
      <c r="F3" s="258"/>
      <c r="G3" s="258"/>
      <c r="H3" s="258"/>
      <c r="I3" s="258"/>
      <c r="J3" s="258"/>
      <c r="K3" s="258"/>
      <c r="L3" s="258"/>
    </row>
    <row r="4" spans="1:13" ht="85.5">
      <c r="A4" s="153" t="s">
        <v>1</v>
      </c>
      <c r="B4" s="154" t="s">
        <v>2</v>
      </c>
      <c r="C4" s="154" t="s">
        <v>3</v>
      </c>
      <c r="D4" s="154" t="s">
        <v>4</v>
      </c>
      <c r="E4" s="154" t="s">
        <v>5</v>
      </c>
      <c r="F4" s="154" t="s">
        <v>6</v>
      </c>
      <c r="G4" s="154" t="s">
        <v>7</v>
      </c>
      <c r="H4" s="154" t="s">
        <v>8</v>
      </c>
      <c r="I4" s="154" t="s">
        <v>9</v>
      </c>
      <c r="J4" s="154" t="s">
        <v>10</v>
      </c>
      <c r="K4" s="154" t="s">
        <v>11</v>
      </c>
      <c r="L4" s="154" t="s">
        <v>12</v>
      </c>
    </row>
    <row r="5" spans="1:13">
      <c r="A5" s="20">
        <v>45908</v>
      </c>
      <c r="B5" s="13"/>
      <c r="C5" s="21"/>
      <c r="D5" s="21"/>
      <c r="E5" s="21"/>
      <c r="F5" s="13"/>
      <c r="G5" s="13"/>
      <c r="H5" s="21"/>
      <c r="I5" s="21"/>
      <c r="J5" s="21">
        <f>+H5/8</f>
        <v>0</v>
      </c>
      <c r="K5" s="21">
        <f>+I5/8</f>
        <v>0</v>
      </c>
      <c r="L5" s="22"/>
    </row>
    <row r="6" spans="1:13" ht="28.5">
      <c r="A6" s="20">
        <v>45909</v>
      </c>
      <c r="B6" s="13"/>
      <c r="C6" s="21"/>
      <c r="D6" s="21"/>
      <c r="E6" s="21"/>
      <c r="F6" s="13"/>
      <c r="G6" s="13"/>
      <c r="H6" s="38">
        <v>8</v>
      </c>
      <c r="I6" s="21"/>
      <c r="J6" s="38">
        <f t="shared" ref="J6:J69" si="0">+H6/8</f>
        <v>1</v>
      </c>
      <c r="K6" s="21">
        <f t="shared" ref="K6:K69" si="1">+I6/8</f>
        <v>0</v>
      </c>
      <c r="L6" s="12" t="s">
        <v>231</v>
      </c>
    </row>
    <row r="7" spans="1:13">
      <c r="A7" s="7">
        <v>45910</v>
      </c>
      <c r="B7" s="9"/>
      <c r="C7" s="33"/>
      <c r="D7" s="33"/>
      <c r="E7" s="33"/>
      <c r="F7" s="9"/>
      <c r="G7" s="9"/>
      <c r="H7" s="33"/>
      <c r="I7" s="33"/>
      <c r="J7" s="33">
        <f t="shared" si="0"/>
        <v>0</v>
      </c>
      <c r="K7" s="33">
        <f t="shared" si="1"/>
        <v>0</v>
      </c>
      <c r="L7" s="40" t="s">
        <v>111</v>
      </c>
      <c r="M7" t="s">
        <v>112</v>
      </c>
    </row>
    <row r="8" spans="1:13" ht="28.5">
      <c r="A8" s="20">
        <v>45911</v>
      </c>
      <c r="B8" s="17"/>
      <c r="C8" s="17"/>
      <c r="D8" s="21"/>
      <c r="E8" s="21"/>
      <c r="F8" s="13"/>
      <c r="G8" s="13"/>
      <c r="H8" s="17">
        <v>8</v>
      </c>
      <c r="I8" s="17"/>
      <c r="J8" s="17">
        <f t="shared" si="0"/>
        <v>1</v>
      </c>
      <c r="K8" s="17">
        <f t="shared" si="1"/>
        <v>0</v>
      </c>
      <c r="L8" s="12" t="s">
        <v>232</v>
      </c>
    </row>
    <row r="9" spans="1:13" ht="57">
      <c r="A9" s="20">
        <v>45912</v>
      </c>
      <c r="B9" s="17"/>
      <c r="C9" s="17"/>
      <c r="D9" s="21"/>
      <c r="E9" s="21"/>
      <c r="F9" s="17"/>
      <c r="G9" s="17"/>
      <c r="H9" s="17">
        <v>8</v>
      </c>
      <c r="I9" s="17"/>
      <c r="J9" s="17">
        <f t="shared" si="0"/>
        <v>1</v>
      </c>
      <c r="K9" s="17">
        <f t="shared" si="1"/>
        <v>0</v>
      </c>
      <c r="L9" s="37" t="s">
        <v>233</v>
      </c>
    </row>
    <row r="10" spans="1:13">
      <c r="A10" s="25">
        <v>45913</v>
      </c>
      <c r="B10" s="26"/>
      <c r="C10" s="26"/>
      <c r="D10" s="27"/>
      <c r="E10" s="27"/>
      <c r="F10" s="26"/>
      <c r="G10" s="26"/>
      <c r="H10" s="26"/>
      <c r="I10" s="26"/>
      <c r="J10" s="26">
        <f t="shared" si="0"/>
        <v>0</v>
      </c>
      <c r="K10" s="26">
        <f t="shared" si="1"/>
        <v>0</v>
      </c>
      <c r="L10" s="28"/>
    </row>
    <row r="11" spans="1:13">
      <c r="A11" s="25">
        <v>45914</v>
      </c>
      <c r="B11" s="26"/>
      <c r="C11" s="26"/>
      <c r="D11" s="27"/>
      <c r="E11" s="27"/>
      <c r="F11" s="26"/>
      <c r="G11" s="26"/>
      <c r="H11" s="26"/>
      <c r="I11" s="26"/>
      <c r="J11" s="26">
        <f t="shared" si="0"/>
        <v>0</v>
      </c>
      <c r="K11" s="26">
        <f t="shared" si="1"/>
        <v>0</v>
      </c>
      <c r="L11" s="28"/>
    </row>
    <row r="12" spans="1:13" ht="42.75">
      <c r="A12" s="20">
        <v>45915</v>
      </c>
      <c r="B12" s="17"/>
      <c r="C12" s="17"/>
      <c r="D12" s="21"/>
      <c r="E12" s="21"/>
      <c r="F12" s="17"/>
      <c r="G12" s="17"/>
      <c r="H12" s="17">
        <v>8</v>
      </c>
      <c r="I12" s="17"/>
      <c r="J12" s="17">
        <f t="shared" si="0"/>
        <v>1</v>
      </c>
      <c r="K12" s="17">
        <f t="shared" si="1"/>
        <v>0</v>
      </c>
      <c r="L12" s="12" t="s">
        <v>234</v>
      </c>
    </row>
    <row r="13" spans="1:13" ht="57">
      <c r="A13" s="20">
        <v>45916</v>
      </c>
      <c r="B13" s="21"/>
      <c r="C13" s="21"/>
      <c r="D13" s="21"/>
      <c r="E13" s="21"/>
      <c r="F13" s="13"/>
      <c r="G13" s="13"/>
      <c r="H13" s="38">
        <v>8</v>
      </c>
      <c r="I13" s="21"/>
      <c r="J13" s="38">
        <f t="shared" si="0"/>
        <v>1</v>
      </c>
      <c r="K13" s="21">
        <f t="shared" si="1"/>
        <v>0</v>
      </c>
      <c r="L13" s="12" t="s">
        <v>235</v>
      </c>
    </row>
    <row r="14" spans="1:13">
      <c r="A14" s="20">
        <v>45917</v>
      </c>
      <c r="B14" s="21"/>
      <c r="C14" s="21"/>
      <c r="D14" s="21"/>
      <c r="E14" s="21"/>
      <c r="F14" s="13"/>
      <c r="G14" s="13"/>
      <c r="H14" s="21"/>
      <c r="I14" s="21"/>
      <c r="J14" s="21">
        <f t="shared" si="0"/>
        <v>0</v>
      </c>
      <c r="K14" s="21">
        <f t="shared" si="1"/>
        <v>0</v>
      </c>
      <c r="L14" s="42" t="s">
        <v>111</v>
      </c>
      <c r="M14" t="s">
        <v>236</v>
      </c>
    </row>
    <row r="15" spans="1:13">
      <c r="A15" s="20">
        <v>45918</v>
      </c>
      <c r="B15" s="17"/>
      <c r="C15" s="17"/>
      <c r="D15" s="21"/>
      <c r="E15" s="21"/>
      <c r="F15" s="17"/>
      <c r="G15" s="17"/>
      <c r="H15" s="17"/>
      <c r="I15" s="17"/>
      <c r="J15" s="17">
        <f t="shared" si="0"/>
        <v>0</v>
      </c>
      <c r="K15" s="17">
        <f t="shared" si="1"/>
        <v>0</v>
      </c>
      <c r="L15" s="44"/>
    </row>
    <row r="16" spans="1:13">
      <c r="A16" s="20">
        <v>45919</v>
      </c>
      <c r="B16" s="43">
        <v>2</v>
      </c>
      <c r="C16" s="17"/>
      <c r="D16" s="21"/>
      <c r="E16" s="21"/>
      <c r="F16" s="17"/>
      <c r="G16" s="17"/>
      <c r="H16" s="17"/>
      <c r="I16" s="17"/>
      <c r="J16" s="17">
        <f t="shared" si="0"/>
        <v>0</v>
      </c>
      <c r="K16" s="17">
        <f t="shared" si="1"/>
        <v>0</v>
      </c>
      <c r="L16" s="45" t="s">
        <v>237</v>
      </c>
    </row>
    <row r="17" spans="1:12">
      <c r="A17" s="25">
        <v>45920</v>
      </c>
      <c r="B17" s="26"/>
      <c r="C17" s="26"/>
      <c r="D17" s="27"/>
      <c r="E17" s="27"/>
      <c r="F17" s="26"/>
      <c r="G17" s="26"/>
      <c r="H17" s="26"/>
      <c r="I17" s="26"/>
      <c r="J17" s="26">
        <f t="shared" si="0"/>
        <v>0</v>
      </c>
      <c r="K17" s="26">
        <f t="shared" si="1"/>
        <v>0</v>
      </c>
      <c r="L17" s="28"/>
    </row>
    <row r="18" spans="1:12">
      <c r="A18" s="25">
        <v>45921</v>
      </c>
      <c r="B18" s="26"/>
      <c r="C18" s="26"/>
      <c r="D18" s="27"/>
      <c r="E18" s="27"/>
      <c r="F18" s="26"/>
      <c r="G18" s="26"/>
      <c r="H18" s="26"/>
      <c r="I18" s="26"/>
      <c r="J18" s="26">
        <f t="shared" si="0"/>
        <v>0</v>
      </c>
      <c r="K18" s="26">
        <f t="shared" si="1"/>
        <v>0</v>
      </c>
      <c r="L18" s="28"/>
    </row>
    <row r="19" spans="1:12">
      <c r="A19" s="20">
        <v>45922</v>
      </c>
      <c r="B19" s="17"/>
      <c r="C19" s="17"/>
      <c r="D19" s="21"/>
      <c r="E19" s="21"/>
      <c r="F19" s="17"/>
      <c r="G19" s="17"/>
      <c r="H19" s="17"/>
      <c r="I19" s="17"/>
      <c r="J19" s="17">
        <f t="shared" si="0"/>
        <v>0</v>
      </c>
      <c r="K19" s="17">
        <f t="shared" si="1"/>
        <v>0</v>
      </c>
      <c r="L19" s="23" t="s">
        <v>238</v>
      </c>
    </row>
    <row r="20" spans="1:12" ht="57">
      <c r="A20" s="20">
        <v>45923</v>
      </c>
      <c r="B20" s="17"/>
      <c r="C20" s="17"/>
      <c r="D20" s="21"/>
      <c r="E20" s="21"/>
      <c r="F20" s="21"/>
      <c r="G20" s="21"/>
      <c r="H20" s="21"/>
      <c r="I20" s="21"/>
      <c r="J20" s="21">
        <f t="shared" si="0"/>
        <v>0</v>
      </c>
      <c r="K20" s="21">
        <f t="shared" si="1"/>
        <v>0</v>
      </c>
      <c r="L20" s="65" t="s">
        <v>239</v>
      </c>
    </row>
    <row r="21" spans="1:12">
      <c r="A21" s="20">
        <v>45924</v>
      </c>
      <c r="B21" s="17"/>
      <c r="C21" s="17"/>
      <c r="D21" s="38">
        <v>61</v>
      </c>
      <c r="E21" s="38"/>
      <c r="F21" s="38"/>
      <c r="G21" s="38"/>
      <c r="H21" s="38"/>
      <c r="I21" s="38"/>
      <c r="J21" s="38">
        <f t="shared" si="0"/>
        <v>0</v>
      </c>
      <c r="K21" s="38">
        <f t="shared" si="1"/>
        <v>0</v>
      </c>
      <c r="L21" s="41" t="s">
        <v>240</v>
      </c>
    </row>
    <row r="22" spans="1:12">
      <c r="A22" s="20">
        <v>45925</v>
      </c>
      <c r="B22" s="17"/>
      <c r="C22" s="17"/>
      <c r="D22" s="38">
        <v>129</v>
      </c>
      <c r="E22" s="38"/>
      <c r="F22" s="17"/>
      <c r="G22" s="17"/>
      <c r="H22" s="38"/>
      <c r="I22" s="38"/>
      <c r="J22" s="38">
        <f t="shared" si="0"/>
        <v>0</v>
      </c>
      <c r="K22" s="38">
        <f t="shared" si="1"/>
        <v>0</v>
      </c>
      <c r="L22" s="41" t="s">
        <v>240</v>
      </c>
    </row>
    <row r="23" spans="1:12">
      <c r="A23" s="20">
        <v>45926</v>
      </c>
      <c r="B23" s="17"/>
      <c r="C23" s="17"/>
      <c r="D23" s="38">
        <v>125</v>
      </c>
      <c r="E23" s="38"/>
      <c r="F23" s="38"/>
      <c r="G23" s="38"/>
      <c r="H23" s="38"/>
      <c r="I23" s="38"/>
      <c r="J23" s="38">
        <f t="shared" si="0"/>
        <v>0</v>
      </c>
      <c r="K23" s="38">
        <f t="shared" si="1"/>
        <v>0</v>
      </c>
      <c r="L23" s="41" t="s">
        <v>240</v>
      </c>
    </row>
    <row r="24" spans="1:12">
      <c r="A24" s="25">
        <v>45927</v>
      </c>
      <c r="B24" s="26"/>
      <c r="C24" s="26"/>
      <c r="D24" s="27"/>
      <c r="E24" s="27"/>
      <c r="F24" s="27"/>
      <c r="G24" s="27"/>
      <c r="H24" s="27"/>
      <c r="I24" s="27"/>
      <c r="J24" s="27">
        <f t="shared" si="0"/>
        <v>0</v>
      </c>
      <c r="K24" s="27">
        <f t="shared" si="1"/>
        <v>0</v>
      </c>
      <c r="L24" s="28"/>
    </row>
    <row r="25" spans="1:12">
      <c r="A25" s="25">
        <v>45928</v>
      </c>
      <c r="B25" s="26"/>
      <c r="C25" s="26"/>
      <c r="D25" s="27"/>
      <c r="E25" s="27"/>
      <c r="F25" s="27"/>
      <c r="G25" s="27"/>
      <c r="H25" s="27"/>
      <c r="I25" s="27"/>
      <c r="J25" s="27">
        <f t="shared" si="0"/>
        <v>0</v>
      </c>
      <c r="K25" s="27">
        <f t="shared" si="1"/>
        <v>0</v>
      </c>
      <c r="L25" s="28"/>
    </row>
    <row r="26" spans="1:12">
      <c r="A26" s="20">
        <v>45929</v>
      </c>
      <c r="B26" s="17"/>
      <c r="C26" s="17"/>
      <c r="D26" s="38">
        <v>157</v>
      </c>
      <c r="E26" s="21"/>
      <c r="F26" s="21"/>
      <c r="G26" s="21"/>
      <c r="H26" s="21"/>
      <c r="I26" s="21"/>
      <c r="J26" s="21">
        <f t="shared" si="0"/>
        <v>0</v>
      </c>
      <c r="K26" s="21">
        <f t="shared" si="1"/>
        <v>0</v>
      </c>
      <c r="L26" s="41" t="s">
        <v>240</v>
      </c>
    </row>
    <row r="27" spans="1:12">
      <c r="A27" s="20">
        <v>45930</v>
      </c>
      <c r="B27" s="17"/>
      <c r="C27" s="17"/>
      <c r="D27" s="38">
        <v>270</v>
      </c>
      <c r="E27" s="21"/>
      <c r="F27" s="21"/>
      <c r="G27" s="21"/>
      <c r="H27" s="21"/>
      <c r="I27" s="21"/>
      <c r="J27" s="21">
        <f t="shared" si="0"/>
        <v>0</v>
      </c>
      <c r="K27" s="21">
        <f t="shared" si="1"/>
        <v>0</v>
      </c>
      <c r="L27" s="23" t="s">
        <v>212</v>
      </c>
    </row>
    <row r="28" spans="1:12">
      <c r="A28" s="20">
        <v>45931</v>
      </c>
      <c r="B28" s="17"/>
      <c r="C28" s="17"/>
      <c r="D28" s="38">
        <v>281</v>
      </c>
      <c r="E28" s="21"/>
      <c r="F28" s="21"/>
      <c r="G28" s="21"/>
      <c r="H28" s="21"/>
      <c r="I28" s="21"/>
      <c r="J28" s="21">
        <f t="shared" si="0"/>
        <v>0</v>
      </c>
      <c r="K28" s="21">
        <f t="shared" si="1"/>
        <v>0</v>
      </c>
      <c r="L28" s="23" t="s">
        <v>212</v>
      </c>
    </row>
    <row r="29" spans="1:12">
      <c r="A29" s="20">
        <v>45932</v>
      </c>
      <c r="B29" s="17"/>
      <c r="C29" s="17"/>
      <c r="D29" s="38">
        <v>350</v>
      </c>
      <c r="E29" s="21"/>
      <c r="F29" s="21"/>
      <c r="G29" s="21"/>
      <c r="H29" s="21"/>
      <c r="I29" s="21"/>
      <c r="J29" s="21">
        <f t="shared" si="0"/>
        <v>0</v>
      </c>
      <c r="K29" s="21">
        <f t="shared" si="1"/>
        <v>0</v>
      </c>
      <c r="L29" s="23" t="s">
        <v>241</v>
      </c>
    </row>
    <row r="30" spans="1:12">
      <c r="A30" s="20">
        <v>45933</v>
      </c>
      <c r="B30" s="17"/>
      <c r="C30" s="17"/>
      <c r="D30" s="38">
        <v>206</v>
      </c>
      <c r="E30" s="21"/>
      <c r="F30" s="21"/>
      <c r="G30" s="21"/>
      <c r="H30" s="21"/>
      <c r="I30" s="21"/>
      <c r="J30" s="21">
        <f t="shared" si="0"/>
        <v>0</v>
      </c>
      <c r="K30" s="21">
        <f t="shared" si="1"/>
        <v>0</v>
      </c>
      <c r="L30" s="23" t="s">
        <v>242</v>
      </c>
    </row>
    <row r="31" spans="1:12">
      <c r="A31" s="25">
        <v>45934</v>
      </c>
      <c r="B31" s="26"/>
      <c r="C31" s="26"/>
      <c r="D31" s="46">
        <v>179</v>
      </c>
      <c r="E31" s="27"/>
      <c r="F31" s="27"/>
      <c r="G31" s="27"/>
      <c r="H31" s="27"/>
      <c r="I31" s="27"/>
      <c r="J31" s="27">
        <f t="shared" si="0"/>
        <v>0</v>
      </c>
      <c r="K31" s="27">
        <f t="shared" si="1"/>
        <v>0</v>
      </c>
      <c r="L31" s="28" t="s">
        <v>242</v>
      </c>
    </row>
    <row r="32" spans="1:12">
      <c r="A32" s="25">
        <v>45935</v>
      </c>
      <c r="B32" s="26"/>
      <c r="C32" s="26"/>
      <c r="D32" s="46"/>
      <c r="E32" s="27"/>
      <c r="F32" s="27"/>
      <c r="G32" s="27"/>
      <c r="H32" s="27"/>
      <c r="I32" s="27"/>
      <c r="J32" s="27">
        <f t="shared" si="0"/>
        <v>0</v>
      </c>
      <c r="K32" s="27">
        <f t="shared" si="1"/>
        <v>0</v>
      </c>
      <c r="L32" s="28"/>
    </row>
    <row r="33" spans="1:12">
      <c r="A33" s="20">
        <v>45936</v>
      </c>
      <c r="B33" s="17"/>
      <c r="C33" s="17"/>
      <c r="D33" s="38">
        <v>320</v>
      </c>
      <c r="E33" s="21"/>
      <c r="F33" s="21"/>
      <c r="G33" s="21"/>
      <c r="H33" s="21"/>
      <c r="I33" s="21"/>
      <c r="J33" s="21">
        <f t="shared" si="0"/>
        <v>0</v>
      </c>
      <c r="K33" s="21">
        <f t="shared" si="1"/>
        <v>0</v>
      </c>
      <c r="L33" s="23" t="s">
        <v>243</v>
      </c>
    </row>
    <row r="34" spans="1:12">
      <c r="A34" s="20">
        <v>45937</v>
      </c>
      <c r="B34" s="17"/>
      <c r="C34" s="17"/>
      <c r="D34" s="38">
        <v>300</v>
      </c>
      <c r="E34" s="21"/>
      <c r="F34" s="21"/>
      <c r="G34" s="21"/>
      <c r="H34" s="21"/>
      <c r="I34" s="21"/>
      <c r="J34" s="21">
        <f t="shared" si="0"/>
        <v>0</v>
      </c>
      <c r="K34" s="21">
        <f t="shared" si="1"/>
        <v>0</v>
      </c>
      <c r="L34" s="23" t="s">
        <v>243</v>
      </c>
    </row>
    <row r="35" spans="1:12">
      <c r="A35" s="20">
        <v>45938</v>
      </c>
      <c r="B35" s="17"/>
      <c r="C35" s="17"/>
      <c r="D35" s="38">
        <v>305</v>
      </c>
      <c r="E35" s="21"/>
      <c r="F35" s="21"/>
      <c r="G35" s="21"/>
      <c r="H35" s="21"/>
      <c r="I35" s="21"/>
      <c r="J35" s="21">
        <f t="shared" si="0"/>
        <v>0</v>
      </c>
      <c r="K35" s="21">
        <f t="shared" si="1"/>
        <v>0</v>
      </c>
      <c r="L35" s="23" t="s">
        <v>244</v>
      </c>
    </row>
    <row r="36" spans="1:12">
      <c r="A36" s="20">
        <v>45939</v>
      </c>
      <c r="B36" s="17"/>
      <c r="C36" s="17"/>
      <c r="D36" s="38">
        <v>261</v>
      </c>
      <c r="E36" s="21"/>
      <c r="F36" s="21"/>
      <c r="G36" s="21"/>
      <c r="H36" s="21"/>
      <c r="I36" s="21"/>
      <c r="J36" s="21">
        <f t="shared" si="0"/>
        <v>0</v>
      </c>
      <c r="K36" s="21">
        <f t="shared" si="1"/>
        <v>0</v>
      </c>
      <c r="L36" s="23" t="s">
        <v>245</v>
      </c>
    </row>
    <row r="37" spans="1:12">
      <c r="A37" s="20">
        <v>45940</v>
      </c>
      <c r="B37" s="17"/>
      <c r="C37" s="17"/>
      <c r="D37" s="38">
        <v>259</v>
      </c>
      <c r="E37" s="21"/>
      <c r="F37" s="21"/>
      <c r="G37" s="21"/>
      <c r="H37" s="21"/>
      <c r="I37" s="21"/>
      <c r="J37" s="21">
        <f t="shared" si="0"/>
        <v>0</v>
      </c>
      <c r="K37" s="21">
        <f t="shared" si="1"/>
        <v>0</v>
      </c>
      <c r="L37" s="23" t="s">
        <v>246</v>
      </c>
    </row>
    <row r="38" spans="1:12">
      <c r="A38" s="25">
        <v>45941</v>
      </c>
      <c r="B38" s="26"/>
      <c r="C38" s="26"/>
      <c r="D38" s="46"/>
      <c r="E38" s="27"/>
      <c r="F38" s="27"/>
      <c r="G38" s="27"/>
      <c r="H38" s="27"/>
      <c r="I38" s="27"/>
      <c r="J38" s="27">
        <f t="shared" si="0"/>
        <v>0</v>
      </c>
      <c r="K38" s="27">
        <f t="shared" si="1"/>
        <v>0</v>
      </c>
      <c r="L38" s="28"/>
    </row>
    <row r="39" spans="1:12">
      <c r="A39" s="25">
        <v>45942</v>
      </c>
      <c r="B39" s="26"/>
      <c r="C39" s="26"/>
      <c r="D39" s="46"/>
      <c r="E39" s="27"/>
      <c r="F39" s="27"/>
      <c r="G39" s="27"/>
      <c r="H39" s="27"/>
      <c r="I39" s="27"/>
      <c r="J39" s="27">
        <f t="shared" si="0"/>
        <v>0</v>
      </c>
      <c r="K39" s="27">
        <f t="shared" si="1"/>
        <v>0</v>
      </c>
      <c r="L39" s="28"/>
    </row>
    <row r="40" spans="1:12">
      <c r="A40" s="50">
        <v>45943</v>
      </c>
      <c r="B40" s="51"/>
      <c r="C40" s="51"/>
      <c r="D40" s="62"/>
      <c r="E40" s="52"/>
      <c r="F40" s="52"/>
      <c r="G40" s="52"/>
      <c r="H40" s="52"/>
      <c r="I40" s="52"/>
      <c r="J40" s="52">
        <f t="shared" si="0"/>
        <v>0</v>
      </c>
      <c r="K40" s="52">
        <f t="shared" si="1"/>
        <v>0</v>
      </c>
      <c r="L40" s="53"/>
    </row>
    <row r="41" spans="1:12">
      <c r="A41" s="20">
        <v>45944</v>
      </c>
      <c r="B41" s="17"/>
      <c r="C41" s="17"/>
      <c r="D41" s="38">
        <v>260</v>
      </c>
      <c r="E41" s="21"/>
      <c r="F41" s="21"/>
      <c r="G41" s="21"/>
      <c r="H41" s="21"/>
      <c r="I41" s="21"/>
      <c r="J41" s="21">
        <f t="shared" si="0"/>
        <v>0</v>
      </c>
      <c r="K41" s="21">
        <f t="shared" si="1"/>
        <v>0</v>
      </c>
      <c r="L41" s="23" t="s">
        <v>246</v>
      </c>
    </row>
    <row r="42" spans="1:12" ht="114">
      <c r="A42" s="20">
        <v>45945</v>
      </c>
      <c r="B42" s="17"/>
      <c r="C42" s="17"/>
      <c r="D42" s="38">
        <v>259</v>
      </c>
      <c r="E42" s="21"/>
      <c r="F42" s="21"/>
      <c r="G42" s="21"/>
      <c r="H42" s="21"/>
      <c r="I42" s="21"/>
      <c r="J42" s="21">
        <f t="shared" si="0"/>
        <v>0</v>
      </c>
      <c r="K42" s="21">
        <f t="shared" si="1"/>
        <v>0</v>
      </c>
      <c r="L42" s="49" t="s">
        <v>247</v>
      </c>
    </row>
    <row r="43" spans="1:12">
      <c r="A43" s="20">
        <v>45946</v>
      </c>
      <c r="B43" s="17"/>
      <c r="C43" s="17"/>
      <c r="D43" s="38">
        <v>300</v>
      </c>
      <c r="E43" s="38"/>
      <c r="F43" s="38"/>
      <c r="G43" s="21"/>
      <c r="H43" s="21"/>
      <c r="I43" s="21"/>
      <c r="J43" s="21">
        <f t="shared" si="0"/>
        <v>0</v>
      </c>
      <c r="K43" s="21">
        <f t="shared" si="1"/>
        <v>0</v>
      </c>
      <c r="L43" s="23" t="s">
        <v>246</v>
      </c>
    </row>
    <row r="44" spans="1:12">
      <c r="A44" s="20">
        <v>45947</v>
      </c>
      <c r="B44" s="17"/>
      <c r="C44" s="17"/>
      <c r="D44" s="38">
        <f>92+177</f>
        <v>269</v>
      </c>
      <c r="E44" s="38"/>
      <c r="F44" s="38"/>
      <c r="G44" s="21"/>
      <c r="H44" s="21"/>
      <c r="I44" s="21"/>
      <c r="J44" s="21">
        <f t="shared" si="0"/>
        <v>0</v>
      </c>
      <c r="K44" s="21">
        <f t="shared" si="1"/>
        <v>0</v>
      </c>
      <c r="L44" s="23" t="s">
        <v>248</v>
      </c>
    </row>
    <row r="45" spans="1:12">
      <c r="A45" s="25">
        <v>45948</v>
      </c>
      <c r="B45" s="26"/>
      <c r="C45" s="26"/>
      <c r="D45" s="46">
        <v>271</v>
      </c>
      <c r="E45" s="46"/>
      <c r="F45" s="46"/>
      <c r="G45" s="27"/>
      <c r="H45" s="27"/>
      <c r="I45" s="27"/>
      <c r="J45" s="27">
        <f t="shared" si="0"/>
        <v>0</v>
      </c>
      <c r="K45" s="27">
        <f t="shared" si="1"/>
        <v>0</v>
      </c>
      <c r="L45" s="28" t="s">
        <v>249</v>
      </c>
    </row>
    <row r="46" spans="1:12">
      <c r="A46" s="25">
        <v>45949</v>
      </c>
      <c r="B46" s="26"/>
      <c r="C46" s="26"/>
      <c r="D46" s="46"/>
      <c r="E46" s="46"/>
      <c r="F46" s="26"/>
      <c r="G46" s="27"/>
      <c r="H46" s="27"/>
      <c r="I46" s="27"/>
      <c r="J46" s="27">
        <f t="shared" si="0"/>
        <v>0</v>
      </c>
      <c r="K46" s="27">
        <f t="shared" si="1"/>
        <v>0</v>
      </c>
      <c r="L46" s="28"/>
    </row>
    <row r="47" spans="1:12">
      <c r="A47" s="20">
        <v>45950</v>
      </c>
      <c r="B47" s="17"/>
      <c r="C47" s="17"/>
      <c r="D47" s="38">
        <v>270</v>
      </c>
      <c r="E47" s="38"/>
      <c r="F47" s="38"/>
      <c r="G47" s="21"/>
      <c r="H47" s="21"/>
      <c r="I47" s="21"/>
      <c r="J47" s="21">
        <f t="shared" si="0"/>
        <v>0</v>
      </c>
      <c r="K47" s="21">
        <f t="shared" si="1"/>
        <v>0</v>
      </c>
      <c r="L47" s="23" t="s">
        <v>249</v>
      </c>
    </row>
    <row r="48" spans="1:12">
      <c r="A48" s="20">
        <v>45951</v>
      </c>
      <c r="B48" s="17"/>
      <c r="C48" s="17"/>
      <c r="D48" s="38">
        <v>260</v>
      </c>
      <c r="E48" s="38"/>
      <c r="F48" s="38"/>
      <c r="G48" s="21"/>
      <c r="H48" s="21"/>
      <c r="I48" s="21"/>
      <c r="J48" s="21">
        <f t="shared" si="0"/>
        <v>0</v>
      </c>
      <c r="K48" s="21">
        <f t="shared" si="1"/>
        <v>0</v>
      </c>
      <c r="L48" s="23" t="s">
        <v>249</v>
      </c>
    </row>
    <row r="49" spans="1:12">
      <c r="A49" s="20">
        <v>45952</v>
      </c>
      <c r="B49" s="17"/>
      <c r="C49" s="17"/>
      <c r="D49" s="38">
        <v>260</v>
      </c>
      <c r="E49" s="38"/>
      <c r="F49" s="38"/>
      <c r="G49" s="21"/>
      <c r="H49" s="21"/>
      <c r="I49" s="21"/>
      <c r="J49" s="21">
        <f t="shared" si="0"/>
        <v>0</v>
      </c>
      <c r="K49" s="21">
        <f t="shared" si="1"/>
        <v>0</v>
      </c>
      <c r="L49" s="23" t="s">
        <v>249</v>
      </c>
    </row>
    <row r="50" spans="1:12" ht="28.5">
      <c r="A50" s="20">
        <v>45953</v>
      </c>
      <c r="B50" s="17"/>
      <c r="C50" s="17"/>
      <c r="D50" s="38">
        <v>173</v>
      </c>
      <c r="E50" s="38"/>
      <c r="F50" s="38">
        <v>27</v>
      </c>
      <c r="G50" s="21"/>
      <c r="H50" s="21"/>
      <c r="I50" s="21"/>
      <c r="J50" s="21">
        <f t="shared" si="0"/>
        <v>0</v>
      </c>
      <c r="K50" s="21">
        <f t="shared" si="1"/>
        <v>0</v>
      </c>
      <c r="L50" s="48" t="s">
        <v>250</v>
      </c>
    </row>
    <row r="51" spans="1:12">
      <c r="A51" s="20">
        <v>45954</v>
      </c>
      <c r="B51" s="17"/>
      <c r="C51" s="17"/>
      <c r="D51" s="17"/>
      <c r="E51" s="17"/>
      <c r="F51" s="38">
        <v>76</v>
      </c>
      <c r="G51" s="21"/>
      <c r="H51" s="21"/>
      <c r="I51" s="21"/>
      <c r="J51" s="21">
        <f t="shared" si="0"/>
        <v>0</v>
      </c>
      <c r="K51" s="21">
        <f t="shared" si="1"/>
        <v>0</v>
      </c>
      <c r="L51" s="23" t="s">
        <v>251</v>
      </c>
    </row>
    <row r="52" spans="1:12">
      <c r="A52" s="25">
        <v>45955</v>
      </c>
      <c r="B52" s="27"/>
      <c r="C52" s="27"/>
      <c r="D52" s="46"/>
      <c r="E52" s="46"/>
      <c r="F52" s="46"/>
      <c r="G52" s="27"/>
      <c r="H52" s="27"/>
      <c r="I52" s="27"/>
      <c r="J52" s="27">
        <f t="shared" si="0"/>
        <v>0</v>
      </c>
      <c r="K52" s="27">
        <f t="shared" si="1"/>
        <v>0</v>
      </c>
      <c r="L52" s="28"/>
    </row>
    <row r="53" spans="1:12">
      <c r="A53" s="25">
        <v>45956</v>
      </c>
      <c r="B53" s="27"/>
      <c r="C53" s="27"/>
      <c r="D53" s="26"/>
      <c r="E53" s="26"/>
      <c r="F53" s="46"/>
      <c r="G53" s="27"/>
      <c r="H53" s="27"/>
      <c r="I53" s="27"/>
      <c r="J53" s="27">
        <f t="shared" si="0"/>
        <v>0</v>
      </c>
      <c r="K53" s="27">
        <f t="shared" si="1"/>
        <v>0</v>
      </c>
      <c r="L53" s="28"/>
    </row>
    <row r="54" spans="1:12">
      <c r="A54" s="20">
        <v>45957</v>
      </c>
      <c r="B54" s="21"/>
      <c r="C54" s="21"/>
      <c r="D54" s="17"/>
      <c r="E54" s="17"/>
      <c r="F54" s="38">
        <v>103</v>
      </c>
      <c r="G54" s="21"/>
      <c r="H54" s="21"/>
      <c r="I54" s="21"/>
      <c r="J54" s="21">
        <f t="shared" si="0"/>
        <v>0</v>
      </c>
      <c r="K54" s="21">
        <f t="shared" si="1"/>
        <v>0</v>
      </c>
      <c r="L54" s="23"/>
    </row>
    <row r="55" spans="1:12" ht="57">
      <c r="A55" s="20">
        <v>45958</v>
      </c>
      <c r="B55" s="17"/>
      <c r="C55" s="17"/>
      <c r="D55" s="17"/>
      <c r="E55" s="17"/>
      <c r="F55" s="17">
        <v>102</v>
      </c>
      <c r="G55" s="17"/>
      <c r="H55" s="17"/>
      <c r="I55" s="17"/>
      <c r="J55" s="17">
        <f t="shared" si="0"/>
        <v>0</v>
      </c>
      <c r="K55" s="17">
        <f t="shared" si="1"/>
        <v>0</v>
      </c>
      <c r="L55" s="48" t="s">
        <v>252</v>
      </c>
    </row>
    <row r="56" spans="1:12" ht="28.5">
      <c r="A56" s="20">
        <v>45959</v>
      </c>
      <c r="B56" s="17"/>
      <c r="C56" s="17"/>
      <c r="D56" s="17"/>
      <c r="E56" s="17"/>
      <c r="F56" s="17"/>
      <c r="G56" s="17"/>
      <c r="H56" s="17"/>
      <c r="I56" s="17"/>
      <c r="J56" s="17">
        <f t="shared" si="0"/>
        <v>0</v>
      </c>
      <c r="K56" s="17">
        <f t="shared" si="1"/>
        <v>0</v>
      </c>
      <c r="L56" s="48" t="s">
        <v>253</v>
      </c>
    </row>
    <row r="57" spans="1:12">
      <c r="A57" s="20">
        <v>45960</v>
      </c>
      <c r="B57" s="17"/>
      <c r="C57" s="17"/>
      <c r="D57" s="17"/>
      <c r="E57" s="17"/>
      <c r="F57" s="17"/>
      <c r="G57" s="17"/>
      <c r="H57" s="17"/>
      <c r="I57" s="17"/>
      <c r="J57" s="17">
        <f t="shared" si="0"/>
        <v>0</v>
      </c>
      <c r="K57" s="17">
        <f t="shared" si="1"/>
        <v>0</v>
      </c>
      <c r="L57" s="23"/>
    </row>
    <row r="58" spans="1:12">
      <c r="A58" s="20">
        <v>45961</v>
      </c>
      <c r="B58" s="17"/>
      <c r="C58" s="17"/>
      <c r="D58" s="17"/>
      <c r="E58" s="17"/>
      <c r="F58" s="17"/>
      <c r="G58" s="17"/>
      <c r="H58" s="17"/>
      <c r="I58" s="17"/>
      <c r="J58" s="17">
        <f t="shared" si="0"/>
        <v>0</v>
      </c>
      <c r="K58" s="17">
        <f t="shared" si="1"/>
        <v>0</v>
      </c>
      <c r="L58" s="23"/>
    </row>
    <row r="59" spans="1:12">
      <c r="A59" s="25">
        <v>45962</v>
      </c>
      <c r="B59" s="26"/>
      <c r="C59" s="26"/>
      <c r="D59" s="26"/>
      <c r="E59" s="26"/>
      <c r="F59" s="26"/>
      <c r="G59" s="26"/>
      <c r="H59" s="26"/>
      <c r="I59" s="26"/>
      <c r="J59" s="26">
        <f t="shared" si="0"/>
        <v>0</v>
      </c>
      <c r="K59" s="26">
        <f t="shared" si="1"/>
        <v>0</v>
      </c>
      <c r="L59" s="28"/>
    </row>
    <row r="60" spans="1:12">
      <c r="A60" s="25">
        <v>45963</v>
      </c>
      <c r="B60" s="26"/>
      <c r="C60" s="26"/>
      <c r="D60" s="26"/>
      <c r="E60" s="26"/>
      <c r="F60" s="26"/>
      <c r="G60" s="26"/>
      <c r="H60" s="26"/>
      <c r="I60" s="26"/>
      <c r="J60" s="26">
        <f t="shared" si="0"/>
        <v>0</v>
      </c>
      <c r="K60" s="26">
        <f t="shared" si="1"/>
        <v>0</v>
      </c>
      <c r="L60" s="28"/>
    </row>
    <row r="61" spans="1:12">
      <c r="A61" s="20">
        <v>45964</v>
      </c>
      <c r="B61" s="17"/>
      <c r="C61" s="17"/>
      <c r="D61" s="17"/>
      <c r="E61" s="17"/>
      <c r="F61" s="17"/>
      <c r="G61" s="17"/>
      <c r="H61" s="17"/>
      <c r="I61" s="17"/>
      <c r="J61" s="17">
        <f t="shared" si="0"/>
        <v>0</v>
      </c>
      <c r="K61" s="17">
        <f t="shared" si="1"/>
        <v>0</v>
      </c>
      <c r="L61" s="23"/>
    </row>
    <row r="62" spans="1:12">
      <c r="A62" s="20">
        <v>45965</v>
      </c>
      <c r="B62" s="17"/>
      <c r="C62" s="17"/>
      <c r="D62" s="17"/>
      <c r="E62" s="17"/>
      <c r="F62" s="17"/>
      <c r="G62" s="17"/>
      <c r="H62" s="17"/>
      <c r="I62" s="17"/>
      <c r="J62" s="17">
        <f t="shared" si="0"/>
        <v>0</v>
      </c>
      <c r="K62" s="17">
        <f t="shared" si="1"/>
        <v>0</v>
      </c>
      <c r="L62" s="23"/>
    </row>
    <row r="63" spans="1:12">
      <c r="A63" s="20">
        <v>45966</v>
      </c>
      <c r="B63" s="17"/>
      <c r="C63" s="17"/>
      <c r="D63" s="17"/>
      <c r="E63" s="17"/>
      <c r="F63" s="17"/>
      <c r="G63" s="17"/>
      <c r="H63" s="17"/>
      <c r="I63" s="17"/>
      <c r="J63" s="17">
        <f t="shared" si="0"/>
        <v>0</v>
      </c>
      <c r="K63" s="17">
        <f t="shared" si="1"/>
        <v>0</v>
      </c>
      <c r="L63" s="23"/>
    </row>
    <row r="64" spans="1:12">
      <c r="A64" s="20">
        <v>45967</v>
      </c>
      <c r="B64" s="17"/>
      <c r="C64" s="17"/>
      <c r="D64" s="17"/>
      <c r="E64" s="17"/>
      <c r="F64" s="17"/>
      <c r="G64" s="17"/>
      <c r="H64" s="17"/>
      <c r="I64" s="17"/>
      <c r="J64" s="17">
        <f t="shared" si="0"/>
        <v>0</v>
      </c>
      <c r="K64" s="17">
        <f t="shared" si="1"/>
        <v>0</v>
      </c>
      <c r="L64" s="23"/>
    </row>
    <row r="65" spans="1:12">
      <c r="A65" s="20">
        <v>45968</v>
      </c>
      <c r="B65" s="17"/>
      <c r="C65" s="17"/>
      <c r="D65" s="17"/>
      <c r="E65" s="17"/>
      <c r="F65" s="17"/>
      <c r="G65" s="17"/>
      <c r="H65" s="17"/>
      <c r="I65" s="17"/>
      <c r="J65" s="17">
        <f t="shared" si="0"/>
        <v>0</v>
      </c>
      <c r="K65" s="17">
        <f t="shared" si="1"/>
        <v>0</v>
      </c>
      <c r="L65" s="23"/>
    </row>
    <row r="66" spans="1:12">
      <c r="A66" s="25">
        <v>45969</v>
      </c>
      <c r="B66" s="26"/>
      <c r="C66" s="26"/>
      <c r="D66" s="26"/>
      <c r="E66" s="26"/>
      <c r="F66" s="26"/>
      <c r="G66" s="26"/>
      <c r="H66" s="26"/>
      <c r="I66" s="26"/>
      <c r="J66" s="26">
        <f t="shared" si="0"/>
        <v>0</v>
      </c>
      <c r="K66" s="26">
        <f t="shared" si="1"/>
        <v>0</v>
      </c>
      <c r="L66" s="28"/>
    </row>
    <row r="67" spans="1:12">
      <c r="A67" s="25">
        <v>45970</v>
      </c>
      <c r="B67" s="26"/>
      <c r="C67" s="26"/>
      <c r="D67" s="26"/>
      <c r="E67" s="26"/>
      <c r="F67" s="26"/>
      <c r="G67" s="26"/>
      <c r="H67" s="26"/>
      <c r="I67" s="26"/>
      <c r="J67" s="26">
        <f t="shared" si="0"/>
        <v>0</v>
      </c>
      <c r="K67" s="26">
        <f t="shared" si="1"/>
        <v>0</v>
      </c>
      <c r="L67" s="28"/>
    </row>
    <row r="68" spans="1:12">
      <c r="A68" s="20">
        <v>45971</v>
      </c>
      <c r="B68" s="17"/>
      <c r="C68" s="17"/>
      <c r="D68" s="17"/>
      <c r="E68" s="17"/>
      <c r="F68" s="17"/>
      <c r="G68" s="17"/>
      <c r="H68" s="17"/>
      <c r="I68" s="17"/>
      <c r="J68" s="17">
        <f t="shared" si="0"/>
        <v>0</v>
      </c>
      <c r="K68" s="17">
        <f t="shared" si="1"/>
        <v>0</v>
      </c>
      <c r="L68" s="23"/>
    </row>
    <row r="69" spans="1:12">
      <c r="A69" s="20">
        <v>45972</v>
      </c>
      <c r="B69" s="17"/>
      <c r="C69" s="17"/>
      <c r="D69" s="17"/>
      <c r="E69" s="17"/>
      <c r="F69" s="17"/>
      <c r="G69" s="17"/>
      <c r="H69" s="17"/>
      <c r="I69" s="17"/>
      <c r="J69" s="17">
        <f t="shared" si="0"/>
        <v>0</v>
      </c>
      <c r="K69" s="17">
        <f t="shared" si="1"/>
        <v>0</v>
      </c>
      <c r="L69" s="23"/>
    </row>
    <row r="70" spans="1:12">
      <c r="A70" s="20">
        <v>45973</v>
      </c>
      <c r="B70" s="17"/>
      <c r="C70" s="17"/>
      <c r="D70" s="17"/>
      <c r="E70" s="17"/>
      <c r="F70" s="17"/>
      <c r="G70" s="17"/>
      <c r="H70" s="17"/>
      <c r="I70" s="17"/>
      <c r="J70" s="17">
        <f t="shared" ref="J70:J119" si="2">+H70/8</f>
        <v>0</v>
      </c>
      <c r="K70" s="17">
        <f t="shared" ref="K70:K119" si="3">+I70/8</f>
        <v>0</v>
      </c>
      <c r="L70" s="23"/>
    </row>
    <row r="71" spans="1:12">
      <c r="A71" s="20">
        <v>45974</v>
      </c>
      <c r="B71" s="17"/>
      <c r="C71" s="17"/>
      <c r="D71" s="17"/>
      <c r="E71" s="17"/>
      <c r="F71" s="17"/>
      <c r="G71" s="17"/>
      <c r="H71" s="17"/>
      <c r="I71" s="17"/>
      <c r="J71" s="17">
        <f t="shared" si="2"/>
        <v>0</v>
      </c>
      <c r="K71" s="17">
        <f t="shared" si="3"/>
        <v>0</v>
      </c>
      <c r="L71" s="23"/>
    </row>
    <row r="72" spans="1:12">
      <c r="A72" s="20">
        <v>45975</v>
      </c>
      <c r="B72" s="17"/>
      <c r="C72" s="17"/>
      <c r="D72" s="17"/>
      <c r="E72" s="17"/>
      <c r="F72" s="17"/>
      <c r="G72" s="17"/>
      <c r="H72" s="17"/>
      <c r="I72" s="17"/>
      <c r="J72" s="17">
        <f t="shared" si="2"/>
        <v>0</v>
      </c>
      <c r="K72" s="17">
        <f t="shared" si="3"/>
        <v>0</v>
      </c>
      <c r="L72" s="23"/>
    </row>
    <row r="73" spans="1:12">
      <c r="A73" s="25">
        <v>45976</v>
      </c>
      <c r="B73" s="26"/>
      <c r="C73" s="26"/>
      <c r="D73" s="26"/>
      <c r="E73" s="26"/>
      <c r="F73" s="26"/>
      <c r="G73" s="26"/>
      <c r="H73" s="26"/>
      <c r="I73" s="26"/>
      <c r="J73" s="26">
        <f t="shared" si="2"/>
        <v>0</v>
      </c>
      <c r="K73" s="26">
        <f t="shared" si="3"/>
        <v>0</v>
      </c>
      <c r="L73" s="28"/>
    </row>
    <row r="74" spans="1:12">
      <c r="A74" s="25">
        <v>45977</v>
      </c>
      <c r="B74" s="26"/>
      <c r="C74" s="26"/>
      <c r="D74" s="26"/>
      <c r="E74" s="26"/>
      <c r="F74" s="26"/>
      <c r="G74" s="26"/>
      <c r="H74" s="26"/>
      <c r="I74" s="26"/>
      <c r="J74" s="26">
        <f t="shared" si="2"/>
        <v>0</v>
      </c>
      <c r="K74" s="26">
        <f t="shared" si="3"/>
        <v>0</v>
      </c>
      <c r="L74" s="28"/>
    </row>
    <row r="75" spans="1:12">
      <c r="A75" s="20">
        <v>45978</v>
      </c>
      <c r="B75" s="17"/>
      <c r="C75" s="17"/>
      <c r="D75" s="17"/>
      <c r="E75" s="17"/>
      <c r="F75" s="17"/>
      <c r="G75" s="17"/>
      <c r="H75" s="17"/>
      <c r="I75" s="17"/>
      <c r="J75" s="17">
        <f t="shared" si="2"/>
        <v>0</v>
      </c>
      <c r="K75" s="17">
        <f t="shared" si="3"/>
        <v>0</v>
      </c>
      <c r="L75" s="23"/>
    </row>
    <row r="76" spans="1:12">
      <c r="A76" s="20">
        <v>45979</v>
      </c>
      <c r="B76" s="17"/>
      <c r="C76" s="17"/>
      <c r="D76" s="17"/>
      <c r="E76" s="17"/>
      <c r="F76" s="17"/>
      <c r="G76" s="17"/>
      <c r="H76" s="17"/>
      <c r="I76" s="17"/>
      <c r="J76" s="17">
        <f t="shared" si="2"/>
        <v>0</v>
      </c>
      <c r="K76" s="17">
        <f t="shared" si="3"/>
        <v>0</v>
      </c>
      <c r="L76" s="23"/>
    </row>
    <row r="77" spans="1:12">
      <c r="A77" s="20">
        <v>45980</v>
      </c>
      <c r="B77" s="10"/>
      <c r="C77" s="10"/>
      <c r="D77" s="10"/>
      <c r="E77" s="10"/>
      <c r="F77" s="10"/>
      <c r="G77" s="10"/>
      <c r="H77" s="10"/>
      <c r="I77" s="10"/>
      <c r="J77" s="10">
        <f t="shared" si="2"/>
        <v>0</v>
      </c>
      <c r="K77" s="10">
        <f t="shared" si="3"/>
        <v>0</v>
      </c>
      <c r="L77" s="11"/>
    </row>
    <row r="78" spans="1:12">
      <c r="A78" s="20">
        <v>45981</v>
      </c>
      <c r="B78" s="13"/>
      <c r="C78" s="13"/>
      <c r="D78" s="13"/>
      <c r="E78" s="13"/>
      <c r="F78" s="13"/>
      <c r="G78" s="13"/>
      <c r="H78" s="13"/>
      <c r="I78" s="13"/>
      <c r="J78" s="13">
        <f t="shared" si="2"/>
        <v>0</v>
      </c>
      <c r="K78" s="13">
        <f t="shared" si="3"/>
        <v>0</v>
      </c>
      <c r="L78" s="22"/>
    </row>
    <row r="79" spans="1:12">
      <c r="A79" s="20">
        <v>45982</v>
      </c>
      <c r="B79" s="13"/>
      <c r="C79" s="13"/>
      <c r="D79" s="13"/>
      <c r="E79" s="13"/>
      <c r="F79" s="13"/>
      <c r="G79" s="13"/>
      <c r="H79" s="13"/>
      <c r="I79" s="13"/>
      <c r="J79" s="13">
        <f t="shared" si="2"/>
        <v>0</v>
      </c>
      <c r="K79" s="13">
        <f t="shared" si="3"/>
        <v>0</v>
      </c>
      <c r="L79" s="22"/>
    </row>
    <row r="80" spans="1:12">
      <c r="A80" s="25">
        <v>45983</v>
      </c>
      <c r="B80" s="29"/>
      <c r="C80" s="29"/>
      <c r="D80" s="29"/>
      <c r="E80" s="29"/>
      <c r="F80" s="29"/>
      <c r="G80" s="29"/>
      <c r="H80" s="29"/>
      <c r="I80" s="29"/>
      <c r="J80" s="29">
        <f t="shared" si="2"/>
        <v>0</v>
      </c>
      <c r="K80" s="29">
        <f t="shared" si="3"/>
        <v>0</v>
      </c>
      <c r="L80" s="30"/>
    </row>
    <row r="81" spans="1:12">
      <c r="A81" s="25">
        <v>45984</v>
      </c>
      <c r="B81" s="31"/>
      <c r="C81" s="31"/>
      <c r="D81" s="31"/>
      <c r="E81" s="31"/>
      <c r="F81" s="31"/>
      <c r="G81" s="31"/>
      <c r="H81" s="31"/>
      <c r="I81" s="31"/>
      <c r="J81" s="31">
        <f t="shared" si="2"/>
        <v>0</v>
      </c>
      <c r="K81" s="31">
        <f t="shared" si="3"/>
        <v>0</v>
      </c>
      <c r="L81" s="32"/>
    </row>
    <row r="82" spans="1:12">
      <c r="A82" s="20">
        <v>45985</v>
      </c>
      <c r="B82" s="13"/>
      <c r="C82" s="13"/>
      <c r="D82" s="13"/>
      <c r="E82" s="13"/>
      <c r="F82" s="13"/>
      <c r="G82" s="13"/>
      <c r="H82" s="13"/>
      <c r="I82" s="13"/>
      <c r="J82" s="13">
        <f t="shared" si="2"/>
        <v>0</v>
      </c>
      <c r="K82" s="13">
        <f t="shared" si="3"/>
        <v>0</v>
      </c>
      <c r="L82" s="22"/>
    </row>
    <row r="83" spans="1:12">
      <c r="A83" s="20">
        <v>45986</v>
      </c>
      <c r="B83" s="10"/>
      <c r="C83" s="10"/>
      <c r="D83" s="10"/>
      <c r="E83" s="10"/>
      <c r="F83" s="10"/>
      <c r="G83" s="10"/>
      <c r="H83" s="10"/>
      <c r="I83" s="10"/>
      <c r="J83" s="10">
        <f t="shared" si="2"/>
        <v>0</v>
      </c>
      <c r="K83" s="10">
        <f t="shared" si="3"/>
        <v>0</v>
      </c>
      <c r="L83" s="11"/>
    </row>
    <row r="84" spans="1:12">
      <c r="A84" s="20">
        <v>45987</v>
      </c>
      <c r="B84" s="10"/>
      <c r="C84" s="10"/>
      <c r="D84" s="10"/>
      <c r="E84" s="10"/>
      <c r="F84" s="10"/>
      <c r="G84" s="10"/>
      <c r="H84" s="10"/>
      <c r="I84" s="10"/>
      <c r="J84" s="10">
        <f t="shared" si="2"/>
        <v>0</v>
      </c>
      <c r="K84" s="10">
        <f t="shared" si="3"/>
        <v>0</v>
      </c>
      <c r="L84" s="11"/>
    </row>
    <row r="85" spans="1:12">
      <c r="A85" s="20">
        <v>45988</v>
      </c>
      <c r="B85" s="13"/>
      <c r="C85" s="13"/>
      <c r="D85" s="13"/>
      <c r="E85" s="13"/>
      <c r="F85" s="13"/>
      <c r="G85" s="13"/>
      <c r="H85" s="13"/>
      <c r="I85" s="13"/>
      <c r="J85" s="13">
        <f t="shared" si="2"/>
        <v>0</v>
      </c>
      <c r="K85" s="13">
        <f t="shared" si="3"/>
        <v>0</v>
      </c>
      <c r="L85" s="22"/>
    </row>
    <row r="86" spans="1:12">
      <c r="A86" s="20">
        <v>45989</v>
      </c>
      <c r="B86" s="13"/>
      <c r="C86" s="13"/>
      <c r="D86" s="13"/>
      <c r="E86" s="13"/>
      <c r="F86" s="13"/>
      <c r="G86" s="13"/>
      <c r="H86" s="13"/>
      <c r="I86" s="13"/>
      <c r="J86" s="13">
        <f t="shared" si="2"/>
        <v>0</v>
      </c>
      <c r="K86" s="13">
        <f t="shared" si="3"/>
        <v>0</v>
      </c>
      <c r="L86" s="22"/>
    </row>
    <row r="87" spans="1:12">
      <c r="A87" s="25">
        <v>45990</v>
      </c>
      <c r="B87" s="29"/>
      <c r="C87" s="29"/>
      <c r="D87" s="29"/>
      <c r="E87" s="29"/>
      <c r="F87" s="29"/>
      <c r="G87" s="29"/>
      <c r="H87" s="29"/>
      <c r="I87" s="29"/>
      <c r="J87" s="29">
        <f t="shared" si="2"/>
        <v>0</v>
      </c>
      <c r="K87" s="29">
        <f t="shared" si="3"/>
        <v>0</v>
      </c>
      <c r="L87" s="30"/>
    </row>
    <row r="88" spans="1:12">
      <c r="A88" s="25">
        <v>45991</v>
      </c>
      <c r="B88" s="29"/>
      <c r="C88" s="29"/>
      <c r="D88" s="29"/>
      <c r="E88" s="29"/>
      <c r="F88" s="29"/>
      <c r="G88" s="29"/>
      <c r="H88" s="29"/>
      <c r="I88" s="29"/>
      <c r="J88" s="29">
        <f t="shared" si="2"/>
        <v>0</v>
      </c>
      <c r="K88" s="29">
        <f t="shared" si="3"/>
        <v>0</v>
      </c>
      <c r="L88" s="30"/>
    </row>
    <row r="89" spans="1:12">
      <c r="A89" s="20">
        <v>45992</v>
      </c>
      <c r="B89" s="13"/>
      <c r="C89" s="13"/>
      <c r="D89" s="13"/>
      <c r="E89" s="13"/>
      <c r="F89" s="13"/>
      <c r="G89" s="13"/>
      <c r="H89" s="13"/>
      <c r="I89" s="13"/>
      <c r="J89" s="13">
        <f t="shared" si="2"/>
        <v>0</v>
      </c>
      <c r="K89" s="13">
        <f t="shared" si="3"/>
        <v>0</v>
      </c>
      <c r="L89" s="22"/>
    </row>
    <row r="90" spans="1:12">
      <c r="A90" s="20">
        <v>45993</v>
      </c>
      <c r="B90" s="10"/>
      <c r="C90" s="10"/>
      <c r="D90" s="10"/>
      <c r="E90" s="10"/>
      <c r="F90" s="10"/>
      <c r="G90" s="10"/>
      <c r="H90" s="10"/>
      <c r="I90" s="10"/>
      <c r="J90" s="10">
        <f t="shared" si="2"/>
        <v>0</v>
      </c>
      <c r="K90" s="10">
        <f t="shared" si="3"/>
        <v>0</v>
      </c>
      <c r="L90" s="11"/>
    </row>
    <row r="91" spans="1:12">
      <c r="A91" s="20">
        <v>45994</v>
      </c>
      <c r="B91" s="10"/>
      <c r="C91" s="10"/>
      <c r="D91" s="10"/>
      <c r="E91" s="10"/>
      <c r="F91" s="10"/>
      <c r="G91" s="10"/>
      <c r="H91" s="10"/>
      <c r="I91" s="10"/>
      <c r="J91" s="10">
        <f t="shared" si="2"/>
        <v>0</v>
      </c>
      <c r="K91" s="10">
        <f t="shared" si="3"/>
        <v>0</v>
      </c>
      <c r="L91" s="11"/>
    </row>
    <row r="92" spans="1:12">
      <c r="A92" s="20">
        <v>45995</v>
      </c>
      <c r="B92" s="13"/>
      <c r="C92" s="13"/>
      <c r="D92" s="13"/>
      <c r="E92" s="13"/>
      <c r="F92" s="13"/>
      <c r="G92" s="13"/>
      <c r="H92" s="13"/>
      <c r="I92" s="13"/>
      <c r="J92" s="13">
        <f t="shared" si="2"/>
        <v>0</v>
      </c>
      <c r="K92" s="13">
        <f t="shared" si="3"/>
        <v>0</v>
      </c>
      <c r="L92" s="22"/>
    </row>
    <row r="93" spans="1:12">
      <c r="A93" s="20">
        <v>45996</v>
      </c>
      <c r="B93" s="13"/>
      <c r="C93" s="13"/>
      <c r="D93" s="13"/>
      <c r="E93" s="13"/>
      <c r="F93" s="13"/>
      <c r="G93" s="13"/>
      <c r="H93" s="13"/>
      <c r="I93" s="13"/>
      <c r="J93" s="13">
        <f t="shared" si="2"/>
        <v>0</v>
      </c>
      <c r="K93" s="13">
        <f t="shared" si="3"/>
        <v>0</v>
      </c>
      <c r="L93" s="22"/>
    </row>
    <row r="94" spans="1:12">
      <c r="A94" s="25">
        <v>45997</v>
      </c>
      <c r="B94" s="29"/>
      <c r="C94" s="29"/>
      <c r="D94" s="29"/>
      <c r="E94" s="29"/>
      <c r="F94" s="29"/>
      <c r="G94" s="29"/>
      <c r="H94" s="29"/>
      <c r="I94" s="29"/>
      <c r="J94" s="29">
        <f t="shared" si="2"/>
        <v>0</v>
      </c>
      <c r="K94" s="29">
        <f t="shared" si="3"/>
        <v>0</v>
      </c>
      <c r="L94" s="30"/>
    </row>
    <row r="95" spans="1:12">
      <c r="A95" s="25">
        <v>45998</v>
      </c>
      <c r="B95" s="29"/>
      <c r="C95" s="29"/>
      <c r="D95" s="29"/>
      <c r="E95" s="29"/>
      <c r="F95" s="29"/>
      <c r="G95" s="29"/>
      <c r="H95" s="29"/>
      <c r="I95" s="29"/>
      <c r="J95" s="29">
        <f t="shared" si="2"/>
        <v>0</v>
      </c>
      <c r="K95" s="29">
        <f t="shared" si="3"/>
        <v>0</v>
      </c>
      <c r="L95" s="30"/>
    </row>
    <row r="96" spans="1:12">
      <c r="A96" s="20">
        <v>45999</v>
      </c>
      <c r="B96" s="13"/>
      <c r="C96" s="13"/>
      <c r="D96" s="13"/>
      <c r="E96" s="13"/>
      <c r="F96" s="13"/>
      <c r="G96" s="13"/>
      <c r="H96" s="13"/>
      <c r="I96" s="13"/>
      <c r="J96" s="13">
        <f t="shared" si="2"/>
        <v>0</v>
      </c>
      <c r="K96" s="13">
        <f t="shared" si="3"/>
        <v>0</v>
      </c>
      <c r="L96" s="22"/>
    </row>
    <row r="97" spans="1:12">
      <c r="A97" s="20">
        <v>46000</v>
      </c>
      <c r="B97" s="10"/>
      <c r="C97" s="10"/>
      <c r="D97" s="10"/>
      <c r="E97" s="10"/>
      <c r="F97" s="10"/>
      <c r="G97" s="10"/>
      <c r="H97" s="10"/>
      <c r="I97" s="10"/>
      <c r="J97" s="10">
        <f t="shared" si="2"/>
        <v>0</v>
      </c>
      <c r="K97" s="10">
        <f t="shared" si="3"/>
        <v>0</v>
      </c>
      <c r="L97" s="11"/>
    </row>
    <row r="98" spans="1:12">
      <c r="A98" s="20">
        <v>46001</v>
      </c>
      <c r="B98" s="10"/>
      <c r="C98" s="10"/>
      <c r="D98" s="10"/>
      <c r="E98" s="10"/>
      <c r="F98" s="10"/>
      <c r="G98" s="10"/>
      <c r="H98" s="10"/>
      <c r="I98" s="10"/>
      <c r="J98" s="10">
        <f t="shared" si="2"/>
        <v>0</v>
      </c>
      <c r="K98" s="10">
        <f t="shared" si="3"/>
        <v>0</v>
      </c>
      <c r="L98" s="11"/>
    </row>
    <row r="99" spans="1:12">
      <c r="A99" s="20">
        <v>46002</v>
      </c>
      <c r="B99" s="13"/>
      <c r="C99" s="13"/>
      <c r="D99" s="13"/>
      <c r="E99" s="13"/>
      <c r="F99" s="13"/>
      <c r="G99" s="13"/>
      <c r="H99" s="13"/>
      <c r="I99" s="13"/>
      <c r="J99" s="13">
        <f t="shared" si="2"/>
        <v>0</v>
      </c>
      <c r="K99" s="13">
        <f t="shared" si="3"/>
        <v>0</v>
      </c>
      <c r="L99" s="22"/>
    </row>
    <row r="100" spans="1:12">
      <c r="A100" s="20">
        <v>46003</v>
      </c>
      <c r="B100" s="13"/>
      <c r="C100" s="13"/>
      <c r="D100" s="13"/>
      <c r="E100" s="13"/>
      <c r="F100" s="13"/>
      <c r="G100" s="13"/>
      <c r="H100" s="13"/>
      <c r="I100" s="13"/>
      <c r="J100" s="13">
        <f t="shared" si="2"/>
        <v>0</v>
      </c>
      <c r="K100" s="13">
        <f t="shared" si="3"/>
        <v>0</v>
      </c>
      <c r="L100" s="22"/>
    </row>
    <row r="101" spans="1:12">
      <c r="A101" s="25">
        <v>46004</v>
      </c>
      <c r="B101" s="29"/>
      <c r="C101" s="29"/>
      <c r="D101" s="29"/>
      <c r="E101" s="29"/>
      <c r="F101" s="29"/>
      <c r="G101" s="29"/>
      <c r="H101" s="29"/>
      <c r="I101" s="29"/>
      <c r="J101" s="29">
        <f t="shared" si="2"/>
        <v>0</v>
      </c>
      <c r="K101" s="29">
        <f t="shared" si="3"/>
        <v>0</v>
      </c>
      <c r="L101" s="30"/>
    </row>
    <row r="102" spans="1:12">
      <c r="A102" s="25">
        <v>46005</v>
      </c>
      <c r="B102" s="29"/>
      <c r="C102" s="29"/>
      <c r="D102" s="29"/>
      <c r="E102" s="29"/>
      <c r="F102" s="29"/>
      <c r="G102" s="29"/>
      <c r="H102" s="29"/>
      <c r="I102" s="29"/>
      <c r="J102" s="29">
        <f t="shared" si="2"/>
        <v>0</v>
      </c>
      <c r="K102" s="29">
        <f t="shared" si="3"/>
        <v>0</v>
      </c>
      <c r="L102" s="30"/>
    </row>
    <row r="103" spans="1:12">
      <c r="A103" s="20">
        <v>46006</v>
      </c>
      <c r="B103" s="10"/>
      <c r="C103" s="10"/>
      <c r="D103" s="10"/>
      <c r="E103" s="10"/>
      <c r="F103" s="10"/>
      <c r="G103" s="10"/>
      <c r="H103" s="10"/>
      <c r="I103" s="10"/>
      <c r="J103" s="10">
        <f t="shared" si="2"/>
        <v>0</v>
      </c>
      <c r="K103" s="10">
        <f t="shared" si="3"/>
        <v>0</v>
      </c>
      <c r="L103" s="11"/>
    </row>
    <row r="104" spans="1:12">
      <c r="A104" s="20">
        <v>46007</v>
      </c>
      <c r="B104" s="10"/>
      <c r="C104" s="10"/>
      <c r="D104" s="10"/>
      <c r="E104" s="10"/>
      <c r="F104" s="10"/>
      <c r="G104" s="10"/>
      <c r="H104" s="10"/>
      <c r="I104" s="10"/>
      <c r="J104" s="10">
        <f t="shared" si="2"/>
        <v>0</v>
      </c>
      <c r="K104" s="10">
        <f t="shared" si="3"/>
        <v>0</v>
      </c>
      <c r="L104" s="11"/>
    </row>
    <row r="105" spans="1:12">
      <c r="A105" s="20">
        <v>46008</v>
      </c>
      <c r="B105" s="13"/>
      <c r="C105" s="13"/>
      <c r="D105" s="13"/>
      <c r="E105" s="13"/>
      <c r="F105" s="13"/>
      <c r="G105" s="13"/>
      <c r="H105" s="13"/>
      <c r="I105" s="13"/>
      <c r="J105" s="13">
        <f t="shared" si="2"/>
        <v>0</v>
      </c>
      <c r="K105" s="13">
        <f t="shared" si="3"/>
        <v>0</v>
      </c>
      <c r="L105" s="22"/>
    </row>
    <row r="106" spans="1:12">
      <c r="A106" s="20">
        <v>46009</v>
      </c>
      <c r="B106" s="13"/>
      <c r="C106" s="13"/>
      <c r="D106" s="13"/>
      <c r="E106" s="13"/>
      <c r="F106" s="13"/>
      <c r="G106" s="13"/>
      <c r="H106" s="13"/>
      <c r="I106" s="13"/>
      <c r="J106" s="13">
        <f t="shared" si="2"/>
        <v>0</v>
      </c>
      <c r="K106" s="13">
        <f t="shared" si="3"/>
        <v>0</v>
      </c>
      <c r="L106" s="22"/>
    </row>
    <row r="107" spans="1:12">
      <c r="A107" s="20">
        <v>46010</v>
      </c>
      <c r="B107" s="13"/>
      <c r="C107" s="13"/>
      <c r="D107" s="13"/>
      <c r="E107" s="13"/>
      <c r="F107" s="13"/>
      <c r="G107" s="13"/>
      <c r="H107" s="13"/>
      <c r="I107" s="13"/>
      <c r="J107" s="13">
        <f t="shared" si="2"/>
        <v>0</v>
      </c>
      <c r="K107" s="13">
        <f t="shared" si="3"/>
        <v>0</v>
      </c>
      <c r="L107" s="22"/>
    </row>
    <row r="108" spans="1:12">
      <c r="A108" s="25">
        <v>46011</v>
      </c>
      <c r="B108" s="29"/>
      <c r="C108" s="29"/>
      <c r="D108" s="29"/>
      <c r="E108" s="29"/>
      <c r="F108" s="29"/>
      <c r="G108" s="29"/>
      <c r="H108" s="29"/>
      <c r="I108" s="29"/>
      <c r="J108" s="29">
        <f t="shared" si="2"/>
        <v>0</v>
      </c>
      <c r="K108" s="29">
        <f t="shared" si="3"/>
        <v>0</v>
      </c>
      <c r="L108" s="30"/>
    </row>
    <row r="109" spans="1:12">
      <c r="A109" s="25">
        <v>46012</v>
      </c>
      <c r="B109" s="29"/>
      <c r="C109" s="29"/>
      <c r="D109" s="29"/>
      <c r="E109" s="29"/>
      <c r="F109" s="29"/>
      <c r="G109" s="29"/>
      <c r="H109" s="29"/>
      <c r="I109" s="29"/>
      <c r="J109" s="29">
        <f t="shared" si="2"/>
        <v>0</v>
      </c>
      <c r="K109" s="29">
        <f t="shared" si="3"/>
        <v>0</v>
      </c>
      <c r="L109" s="30"/>
    </row>
    <row r="110" spans="1:12">
      <c r="A110" s="20">
        <v>46013</v>
      </c>
      <c r="B110" s="10"/>
      <c r="C110" s="10"/>
      <c r="D110" s="10"/>
      <c r="E110" s="10"/>
      <c r="F110" s="10"/>
      <c r="G110" s="10"/>
      <c r="H110" s="10"/>
      <c r="I110" s="10"/>
      <c r="J110" s="10">
        <f t="shared" si="2"/>
        <v>0</v>
      </c>
      <c r="K110" s="10">
        <f t="shared" si="3"/>
        <v>0</v>
      </c>
      <c r="L110" s="11"/>
    </row>
    <row r="111" spans="1:12">
      <c r="A111" s="20">
        <v>46014</v>
      </c>
      <c r="B111" s="10"/>
      <c r="C111" s="10"/>
      <c r="D111" s="10"/>
      <c r="E111" s="10"/>
      <c r="F111" s="10"/>
      <c r="G111" s="10"/>
      <c r="H111" s="10"/>
      <c r="I111" s="10"/>
      <c r="J111" s="10">
        <f t="shared" si="2"/>
        <v>0</v>
      </c>
      <c r="K111" s="10">
        <f t="shared" si="3"/>
        <v>0</v>
      </c>
      <c r="L111" s="11"/>
    </row>
    <row r="112" spans="1:12">
      <c r="A112" s="20">
        <v>46015</v>
      </c>
      <c r="B112" s="10"/>
      <c r="C112" s="10"/>
      <c r="D112" s="10"/>
      <c r="E112" s="10"/>
      <c r="F112" s="10"/>
      <c r="G112" s="10"/>
      <c r="H112" s="10"/>
      <c r="I112" s="10"/>
      <c r="J112" s="10">
        <f t="shared" si="2"/>
        <v>0</v>
      </c>
      <c r="K112" s="10">
        <f t="shared" si="3"/>
        <v>0</v>
      </c>
      <c r="L112" s="11"/>
    </row>
    <row r="113" spans="1:12">
      <c r="A113" s="20">
        <v>46016</v>
      </c>
      <c r="B113" s="10"/>
      <c r="C113" s="10"/>
      <c r="D113" s="10"/>
      <c r="E113" s="10"/>
      <c r="F113" s="10"/>
      <c r="G113" s="10"/>
      <c r="H113" s="10"/>
      <c r="I113" s="10"/>
      <c r="J113" s="10">
        <f t="shared" si="2"/>
        <v>0</v>
      </c>
      <c r="K113" s="10">
        <f t="shared" si="3"/>
        <v>0</v>
      </c>
      <c r="L113" s="22"/>
    </row>
    <row r="114" spans="1:12">
      <c r="A114" s="20">
        <v>46017</v>
      </c>
      <c r="B114" s="10"/>
      <c r="C114" s="10"/>
      <c r="D114" s="10"/>
      <c r="E114" s="10"/>
      <c r="F114" s="10"/>
      <c r="G114" s="10"/>
      <c r="H114" s="10"/>
      <c r="I114" s="10"/>
      <c r="J114" s="10">
        <f t="shared" si="2"/>
        <v>0</v>
      </c>
      <c r="K114" s="10">
        <f t="shared" si="3"/>
        <v>0</v>
      </c>
      <c r="L114" s="22"/>
    </row>
    <row r="115" spans="1:12">
      <c r="A115" s="25">
        <v>46018</v>
      </c>
      <c r="B115" s="31"/>
      <c r="C115" s="31"/>
      <c r="D115" s="31"/>
      <c r="E115" s="31"/>
      <c r="F115" s="31"/>
      <c r="G115" s="31"/>
      <c r="H115" s="31"/>
      <c r="I115" s="31"/>
      <c r="J115" s="31">
        <f t="shared" si="2"/>
        <v>0</v>
      </c>
      <c r="K115" s="31">
        <f t="shared" si="3"/>
        <v>0</v>
      </c>
      <c r="L115" s="30"/>
    </row>
    <row r="116" spans="1:12">
      <c r="A116" s="25">
        <v>46019</v>
      </c>
      <c r="B116" s="31"/>
      <c r="C116" s="31"/>
      <c r="D116" s="31"/>
      <c r="E116" s="31"/>
      <c r="F116" s="31"/>
      <c r="G116" s="31"/>
      <c r="H116" s="31"/>
      <c r="I116" s="31"/>
      <c r="J116" s="31">
        <f t="shared" si="2"/>
        <v>0</v>
      </c>
      <c r="K116" s="31">
        <f t="shared" si="3"/>
        <v>0</v>
      </c>
      <c r="L116" s="30"/>
    </row>
    <row r="117" spans="1:12">
      <c r="A117" s="20">
        <v>46020</v>
      </c>
      <c r="B117" s="10"/>
      <c r="C117" s="10"/>
      <c r="D117" s="10"/>
      <c r="E117" s="10"/>
      <c r="F117" s="10"/>
      <c r="G117" s="10"/>
      <c r="H117" s="10"/>
      <c r="I117" s="10"/>
      <c r="J117" s="10">
        <f t="shared" si="2"/>
        <v>0</v>
      </c>
      <c r="K117" s="10">
        <f t="shared" si="3"/>
        <v>0</v>
      </c>
      <c r="L117" s="11"/>
    </row>
    <row r="118" spans="1:12">
      <c r="A118" s="20">
        <v>46021</v>
      </c>
      <c r="B118" s="10"/>
      <c r="C118" s="10"/>
      <c r="D118" s="10"/>
      <c r="E118" s="10"/>
      <c r="F118" s="10"/>
      <c r="G118" s="10"/>
      <c r="H118" s="10"/>
      <c r="I118" s="10"/>
      <c r="J118" s="10">
        <f t="shared" si="2"/>
        <v>0</v>
      </c>
      <c r="K118" s="10">
        <f t="shared" si="3"/>
        <v>0</v>
      </c>
      <c r="L118" s="11"/>
    </row>
    <row r="119" spans="1:12">
      <c r="A119" s="20">
        <v>46022</v>
      </c>
      <c r="B119" s="10"/>
      <c r="C119" s="10"/>
      <c r="D119" s="10"/>
      <c r="E119" s="10"/>
      <c r="F119" s="10"/>
      <c r="G119" s="10"/>
      <c r="H119" s="10"/>
      <c r="I119" s="10"/>
      <c r="J119" s="10">
        <f t="shared" si="2"/>
        <v>0</v>
      </c>
      <c r="K119" s="10">
        <f t="shared" si="3"/>
        <v>0</v>
      </c>
      <c r="L119" s="22"/>
    </row>
    <row r="120" spans="1:12" ht="42.75">
      <c r="A120" s="8" t="s">
        <v>134</v>
      </c>
      <c r="B120" s="14" t="e">
        <f>SUM(B5:B119)/#REF!</f>
        <v>#REF!</v>
      </c>
      <c r="C120" s="14">
        <f>SUM(C5:C119)</f>
        <v>0</v>
      </c>
      <c r="D120" s="14">
        <f>SUM(D5:D119)/2</f>
        <v>2762.5</v>
      </c>
      <c r="E120" s="14" t="e">
        <f>SUM(E5:E119)/#REF!</f>
        <v>#REF!</v>
      </c>
      <c r="F120" s="14">
        <f>SUM(F5:F119)</f>
        <v>308</v>
      </c>
      <c r="G120" s="14" t="e">
        <f>SUM(G5:G119)/#REF!</f>
        <v>#REF!</v>
      </c>
      <c r="H120" s="14">
        <f>SUM(H5:H119)</f>
        <v>40</v>
      </c>
      <c r="I120" s="14" t="e">
        <f>SUM(I5:I119)/#REF!</f>
        <v>#REF!</v>
      </c>
      <c r="J120" s="14">
        <f>SUM(J5:J119)</f>
        <v>5</v>
      </c>
      <c r="K120" s="14">
        <f>SUM(K5:K119)</f>
        <v>0</v>
      </c>
      <c r="L120" s="14">
        <f>SUM(L5:L119)</f>
        <v>0</v>
      </c>
    </row>
  </sheetData>
  <mergeCells count="3">
    <mergeCell ref="A1:L1"/>
    <mergeCell ref="A2:L2"/>
    <mergeCell ref="A3:L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796F7-C6B0-4967-A4FE-43CB72BDCB4B}">
  <sheetPr>
    <tabColor theme="9"/>
  </sheetPr>
  <dimension ref="A1:L120"/>
  <sheetViews>
    <sheetView zoomScale="80" zoomScaleNormal="80" workbookViewId="0">
      <pane ySplit="5" topLeftCell="A57" activePane="bottomLeft" state="frozen"/>
      <selection pane="bottomLeft" activeCell="I61" sqref="I61"/>
      <selection activeCell="K7" sqref="K7"/>
    </sheetView>
  </sheetViews>
  <sheetFormatPr defaultColWidth="9.140625" defaultRowHeight="15"/>
  <cols>
    <col min="1" max="2" width="17.85546875" bestFit="1" customWidth="1"/>
    <col min="3" max="3" width="22" customWidth="1"/>
    <col min="4" max="4" width="14.140625" customWidth="1"/>
    <col min="5" max="5" width="19.42578125" customWidth="1"/>
    <col min="6" max="6" width="21.140625" customWidth="1"/>
    <col min="7" max="7" width="18" customWidth="1"/>
    <col min="8" max="8" width="18.5703125" customWidth="1"/>
    <col min="9" max="9" width="16" bestFit="1" customWidth="1"/>
    <col min="10" max="10" width="18.140625" bestFit="1" customWidth="1"/>
    <col min="11" max="11" width="16" bestFit="1" customWidth="1"/>
    <col min="12" max="12" width="46.710937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5" t="s">
        <v>21</v>
      </c>
      <c r="B3" s="256"/>
      <c r="C3" s="256"/>
      <c r="D3" s="256"/>
      <c r="E3" s="256"/>
      <c r="F3" s="256"/>
      <c r="G3" s="256"/>
      <c r="H3" s="256"/>
      <c r="I3" s="256"/>
      <c r="J3" s="256"/>
      <c r="K3" s="256"/>
      <c r="L3" s="256"/>
    </row>
    <row r="4" spans="1:12" ht="57.75">
      <c r="A4" s="176" t="s">
        <v>1</v>
      </c>
      <c r="B4" s="177" t="s">
        <v>2</v>
      </c>
      <c r="C4" s="177" t="s">
        <v>3</v>
      </c>
      <c r="D4" s="177" t="s">
        <v>4</v>
      </c>
      <c r="E4" s="177" t="s">
        <v>5</v>
      </c>
      <c r="F4" s="177" t="s">
        <v>6</v>
      </c>
      <c r="G4" s="177" t="s">
        <v>7</v>
      </c>
      <c r="H4" s="177" t="s">
        <v>8</v>
      </c>
      <c r="I4" s="177" t="s">
        <v>9</v>
      </c>
      <c r="J4" s="177" t="s">
        <v>10</v>
      </c>
      <c r="K4" s="177" t="s">
        <v>11</v>
      </c>
      <c r="L4" s="177" t="s">
        <v>12</v>
      </c>
    </row>
    <row r="5" spans="1:12">
      <c r="A5" s="178">
        <v>45908</v>
      </c>
      <c r="B5" s="17"/>
      <c r="C5" s="34"/>
      <c r="D5" s="34"/>
      <c r="E5" s="34"/>
      <c r="F5" s="17"/>
      <c r="G5" s="17"/>
      <c r="H5" s="34"/>
      <c r="I5" s="34"/>
      <c r="J5" s="34">
        <f>+H5/8</f>
        <v>0</v>
      </c>
      <c r="K5" s="34">
        <f>+I5/8</f>
        <v>0</v>
      </c>
      <c r="L5" s="17"/>
    </row>
    <row r="6" spans="1:12">
      <c r="A6" s="178">
        <v>45909</v>
      </c>
      <c r="B6" s="17"/>
      <c r="C6" s="34"/>
      <c r="D6" s="34"/>
      <c r="E6" s="34"/>
      <c r="F6" s="17"/>
      <c r="G6" s="17"/>
      <c r="H6" s="34"/>
      <c r="I6" s="34"/>
      <c r="J6" s="34">
        <f t="shared" ref="J6:J69" si="0">+H6/8</f>
        <v>0</v>
      </c>
      <c r="K6" s="34">
        <f t="shared" ref="K6:K69" si="1">+I6/8</f>
        <v>0</v>
      </c>
      <c r="L6" s="17"/>
    </row>
    <row r="7" spans="1:12">
      <c r="A7" s="178">
        <v>45910</v>
      </c>
      <c r="B7" s="17"/>
      <c r="C7" s="34"/>
      <c r="D7" s="34"/>
      <c r="E7" s="34"/>
      <c r="F7" s="17"/>
      <c r="G7" s="17"/>
      <c r="H7" s="34"/>
      <c r="I7" s="34"/>
      <c r="J7" s="34">
        <f t="shared" si="0"/>
        <v>0</v>
      </c>
      <c r="K7" s="34">
        <f t="shared" si="1"/>
        <v>0</v>
      </c>
      <c r="L7" s="17"/>
    </row>
    <row r="8" spans="1:12">
      <c r="A8" s="178">
        <v>45911</v>
      </c>
      <c r="B8" s="17"/>
      <c r="C8" s="17"/>
      <c r="D8" s="34"/>
      <c r="E8" s="34"/>
      <c r="F8" s="17"/>
      <c r="G8" s="17"/>
      <c r="H8" s="17"/>
      <c r="I8" s="17"/>
      <c r="J8" s="17">
        <f t="shared" si="0"/>
        <v>0</v>
      </c>
      <c r="K8" s="17">
        <f t="shared" si="1"/>
        <v>0</v>
      </c>
      <c r="L8" s="17"/>
    </row>
    <row r="9" spans="1:12">
      <c r="A9" s="178">
        <v>45912</v>
      </c>
      <c r="B9" s="17"/>
      <c r="C9" s="17"/>
      <c r="D9" s="34"/>
      <c r="E9" s="34"/>
      <c r="F9" s="17"/>
      <c r="G9" s="17"/>
      <c r="H9" s="17"/>
      <c r="I9" s="17"/>
      <c r="J9" s="17">
        <f t="shared" si="0"/>
        <v>0</v>
      </c>
      <c r="K9" s="17">
        <f t="shared" si="1"/>
        <v>0</v>
      </c>
      <c r="L9" s="17"/>
    </row>
    <row r="10" spans="1:12">
      <c r="A10" s="181">
        <v>45913</v>
      </c>
      <c r="B10" s="26"/>
      <c r="C10" s="26"/>
      <c r="D10" s="35"/>
      <c r="E10" s="35"/>
      <c r="F10" s="26"/>
      <c r="G10" s="26"/>
      <c r="H10" s="26"/>
      <c r="I10" s="26"/>
      <c r="J10" s="26">
        <f t="shared" si="0"/>
        <v>0</v>
      </c>
      <c r="K10" s="26">
        <f t="shared" si="1"/>
        <v>0</v>
      </c>
      <c r="L10" s="26"/>
    </row>
    <row r="11" spans="1:12">
      <c r="A11" s="181">
        <v>45914</v>
      </c>
      <c r="B11" s="26"/>
      <c r="C11" s="26"/>
      <c r="D11" s="35"/>
      <c r="E11" s="35"/>
      <c r="F11" s="26"/>
      <c r="G11" s="26"/>
      <c r="H11" s="26"/>
      <c r="I11" s="26"/>
      <c r="J11" s="26">
        <f t="shared" si="0"/>
        <v>0</v>
      </c>
      <c r="K11" s="26">
        <f t="shared" si="1"/>
        <v>0</v>
      </c>
      <c r="L11" s="26"/>
    </row>
    <row r="12" spans="1:12">
      <c r="A12" s="178">
        <v>45915</v>
      </c>
      <c r="B12" s="17"/>
      <c r="C12" s="17"/>
      <c r="D12" s="34"/>
      <c r="E12" s="34"/>
      <c r="F12" s="17"/>
      <c r="G12" s="17"/>
      <c r="H12" s="17"/>
      <c r="I12" s="17"/>
      <c r="J12" s="17">
        <f t="shared" si="0"/>
        <v>0</v>
      </c>
      <c r="K12" s="17">
        <f t="shared" si="1"/>
        <v>0</v>
      </c>
      <c r="L12" s="17"/>
    </row>
    <row r="13" spans="1:12">
      <c r="A13" s="178">
        <v>45916</v>
      </c>
      <c r="B13" s="34"/>
      <c r="C13" s="34"/>
      <c r="D13" s="34"/>
      <c r="E13" s="34"/>
      <c r="F13" s="17"/>
      <c r="G13" s="17"/>
      <c r="H13" s="34"/>
      <c r="I13" s="34"/>
      <c r="J13" s="34">
        <f t="shared" si="0"/>
        <v>0</v>
      </c>
      <c r="K13" s="34">
        <f t="shared" si="1"/>
        <v>0</v>
      </c>
      <c r="L13" s="17"/>
    </row>
    <row r="14" spans="1:12">
      <c r="A14" s="178">
        <v>45917</v>
      </c>
      <c r="B14" s="34"/>
      <c r="C14" s="34"/>
      <c r="D14" s="34"/>
      <c r="E14" s="34"/>
      <c r="F14" s="17"/>
      <c r="G14" s="17"/>
      <c r="H14" s="34"/>
      <c r="I14" s="34"/>
      <c r="J14" s="34">
        <f t="shared" si="0"/>
        <v>0</v>
      </c>
      <c r="K14" s="34">
        <f t="shared" si="1"/>
        <v>0</v>
      </c>
      <c r="L14" s="17"/>
    </row>
    <row r="15" spans="1:12">
      <c r="A15" s="178">
        <v>45918</v>
      </c>
      <c r="B15" s="17"/>
      <c r="C15" s="17"/>
      <c r="D15" s="34"/>
      <c r="E15" s="34"/>
      <c r="F15" s="17"/>
      <c r="G15" s="17"/>
      <c r="H15" s="17"/>
      <c r="I15" s="17"/>
      <c r="J15" s="17">
        <f t="shared" si="0"/>
        <v>0</v>
      </c>
      <c r="K15" s="17">
        <f t="shared" si="1"/>
        <v>0</v>
      </c>
      <c r="L15" s="17"/>
    </row>
    <row r="16" spans="1:12">
      <c r="A16" s="178">
        <v>45919</v>
      </c>
      <c r="B16" s="17"/>
      <c r="C16" s="17"/>
      <c r="D16" s="34"/>
      <c r="E16" s="34"/>
      <c r="F16" s="17"/>
      <c r="G16" s="17"/>
      <c r="H16" s="17"/>
      <c r="I16" s="17"/>
      <c r="J16" s="17">
        <f t="shared" si="0"/>
        <v>0</v>
      </c>
      <c r="K16" s="17">
        <f t="shared" si="1"/>
        <v>0</v>
      </c>
      <c r="L16" s="17"/>
    </row>
    <row r="17" spans="1:12">
      <c r="A17" s="181">
        <v>45920</v>
      </c>
      <c r="B17" s="26"/>
      <c r="C17" s="26"/>
      <c r="D17" s="35"/>
      <c r="E17" s="35"/>
      <c r="F17" s="26"/>
      <c r="G17" s="26"/>
      <c r="H17" s="26"/>
      <c r="I17" s="26"/>
      <c r="J17" s="26">
        <f t="shared" si="0"/>
        <v>0</v>
      </c>
      <c r="K17" s="26">
        <f t="shared" si="1"/>
        <v>0</v>
      </c>
      <c r="L17" s="26"/>
    </row>
    <row r="18" spans="1:12">
      <c r="A18" s="181">
        <v>45921</v>
      </c>
      <c r="B18" s="26"/>
      <c r="C18" s="26"/>
      <c r="D18" s="35"/>
      <c r="E18" s="35"/>
      <c r="F18" s="26"/>
      <c r="G18" s="26"/>
      <c r="H18" s="26"/>
      <c r="I18" s="26"/>
      <c r="J18" s="26">
        <f t="shared" si="0"/>
        <v>0</v>
      </c>
      <c r="K18" s="26">
        <f t="shared" si="1"/>
        <v>0</v>
      </c>
      <c r="L18" s="26"/>
    </row>
    <row r="19" spans="1:12">
      <c r="A19" s="178">
        <v>45922</v>
      </c>
      <c r="B19" s="17"/>
      <c r="C19" s="17"/>
      <c r="D19" s="34"/>
      <c r="E19" s="34"/>
      <c r="F19" s="17"/>
      <c r="G19" s="17"/>
      <c r="H19" s="17"/>
      <c r="I19" s="17"/>
      <c r="J19" s="17">
        <f t="shared" si="0"/>
        <v>0</v>
      </c>
      <c r="K19" s="17">
        <f t="shared" si="1"/>
        <v>0</v>
      </c>
      <c r="L19" s="17"/>
    </row>
    <row r="20" spans="1:12">
      <c r="A20" s="178">
        <v>45923</v>
      </c>
      <c r="B20" s="17"/>
      <c r="C20" s="17"/>
      <c r="D20" s="34"/>
      <c r="E20" s="34"/>
      <c r="F20" s="34"/>
      <c r="G20" s="34"/>
      <c r="H20" s="34"/>
      <c r="I20" s="34"/>
      <c r="J20" s="34">
        <f t="shared" si="0"/>
        <v>0</v>
      </c>
      <c r="K20" s="34">
        <f t="shared" si="1"/>
        <v>0</v>
      </c>
      <c r="L20" s="34"/>
    </row>
    <row r="21" spans="1:12" ht="57.75">
      <c r="A21" s="178">
        <v>45924</v>
      </c>
      <c r="B21" s="17"/>
      <c r="C21" s="17"/>
      <c r="D21" s="130">
        <v>14</v>
      </c>
      <c r="E21" s="34"/>
      <c r="F21" s="34"/>
      <c r="G21" s="34"/>
      <c r="H21" s="34"/>
      <c r="I21" s="34"/>
      <c r="J21" s="34">
        <f t="shared" si="0"/>
        <v>0</v>
      </c>
      <c r="K21" s="34">
        <f t="shared" si="1"/>
        <v>0</v>
      </c>
      <c r="L21" s="34" t="s">
        <v>254</v>
      </c>
    </row>
    <row r="22" spans="1:12">
      <c r="A22" s="178">
        <v>45925</v>
      </c>
      <c r="B22" s="17"/>
      <c r="C22" s="17"/>
      <c r="D22" s="130">
        <v>73</v>
      </c>
      <c r="E22" s="34"/>
      <c r="F22" s="17"/>
      <c r="G22" s="17"/>
      <c r="H22" s="34"/>
      <c r="I22" s="34"/>
      <c r="J22" s="34">
        <f t="shared" si="0"/>
        <v>0</v>
      </c>
      <c r="K22" s="34">
        <f t="shared" si="1"/>
        <v>0</v>
      </c>
      <c r="L22" s="17" t="s">
        <v>240</v>
      </c>
    </row>
    <row r="23" spans="1:12">
      <c r="A23" s="178">
        <v>45926</v>
      </c>
      <c r="B23" s="17"/>
      <c r="C23" s="17"/>
      <c r="D23" s="130">
        <v>50</v>
      </c>
      <c r="E23" s="34"/>
      <c r="F23" s="34"/>
      <c r="G23" s="34"/>
      <c r="H23" s="34"/>
      <c r="I23" s="34"/>
      <c r="J23" s="34">
        <f t="shared" si="0"/>
        <v>0</v>
      </c>
      <c r="K23" s="34">
        <f t="shared" si="1"/>
        <v>0</v>
      </c>
      <c r="L23" s="17" t="s">
        <v>240</v>
      </c>
    </row>
    <row r="24" spans="1:12">
      <c r="A24" s="181">
        <v>45927</v>
      </c>
      <c r="B24" s="26"/>
      <c r="C24" s="26"/>
      <c r="D24" s="175"/>
      <c r="E24" s="35"/>
      <c r="F24" s="35"/>
      <c r="G24" s="35"/>
      <c r="H24" s="35"/>
      <c r="I24" s="35"/>
      <c r="J24" s="35">
        <f t="shared" si="0"/>
        <v>0</v>
      </c>
      <c r="K24" s="35">
        <f t="shared" si="1"/>
        <v>0</v>
      </c>
      <c r="L24" s="26"/>
    </row>
    <row r="25" spans="1:12">
      <c r="A25" s="181">
        <v>45928</v>
      </c>
      <c r="B25" s="26"/>
      <c r="C25" s="26"/>
      <c r="D25" s="175"/>
      <c r="E25" s="35"/>
      <c r="F25" s="35"/>
      <c r="G25" s="35"/>
      <c r="H25" s="35"/>
      <c r="I25" s="35"/>
      <c r="J25" s="35">
        <f t="shared" si="0"/>
        <v>0</v>
      </c>
      <c r="K25" s="35">
        <f t="shared" si="1"/>
        <v>0</v>
      </c>
      <c r="L25" s="26"/>
    </row>
    <row r="26" spans="1:12">
      <c r="A26" s="178">
        <v>45929</v>
      </c>
      <c r="B26" s="17"/>
      <c r="C26" s="17"/>
      <c r="D26" s="130">
        <v>50</v>
      </c>
      <c r="E26" s="34"/>
      <c r="F26" s="34"/>
      <c r="G26" s="34"/>
      <c r="H26" s="34"/>
      <c r="I26" s="34"/>
      <c r="J26" s="34">
        <f t="shared" si="0"/>
        <v>0</v>
      </c>
      <c r="K26" s="34">
        <f t="shared" si="1"/>
        <v>0</v>
      </c>
      <c r="L26" s="17" t="s">
        <v>240</v>
      </c>
    </row>
    <row r="27" spans="1:12">
      <c r="A27" s="178">
        <v>45930</v>
      </c>
      <c r="B27" s="17"/>
      <c r="C27" s="17"/>
      <c r="D27" s="130">
        <v>120</v>
      </c>
      <c r="E27" s="34"/>
      <c r="F27" s="34"/>
      <c r="G27" s="34"/>
      <c r="H27" s="34"/>
      <c r="I27" s="34"/>
      <c r="J27" s="34">
        <f t="shared" si="0"/>
        <v>0</v>
      </c>
      <c r="K27" s="34">
        <f t="shared" si="1"/>
        <v>0</v>
      </c>
      <c r="L27" s="17" t="s">
        <v>240</v>
      </c>
    </row>
    <row r="28" spans="1:12">
      <c r="A28" s="178">
        <v>45931</v>
      </c>
      <c r="B28" s="17"/>
      <c r="C28" s="17"/>
      <c r="D28" s="130">
        <v>90</v>
      </c>
      <c r="E28" s="34"/>
      <c r="F28" s="34"/>
      <c r="G28" s="34"/>
      <c r="H28" s="34"/>
      <c r="I28" s="34"/>
      <c r="J28" s="34">
        <f t="shared" si="0"/>
        <v>0</v>
      </c>
      <c r="K28" s="34">
        <f t="shared" si="1"/>
        <v>0</v>
      </c>
      <c r="L28" s="17" t="s">
        <v>240</v>
      </c>
    </row>
    <row r="29" spans="1:12">
      <c r="A29" s="178">
        <v>45932</v>
      </c>
      <c r="B29" s="17"/>
      <c r="C29" s="17"/>
      <c r="D29" s="130">
        <v>156</v>
      </c>
      <c r="E29" s="34"/>
      <c r="F29" s="34"/>
      <c r="G29" s="34"/>
      <c r="H29" s="34"/>
      <c r="I29" s="34"/>
      <c r="J29" s="34">
        <f t="shared" si="0"/>
        <v>0</v>
      </c>
      <c r="K29" s="34">
        <f t="shared" si="1"/>
        <v>0</v>
      </c>
      <c r="L29" s="17" t="s">
        <v>240</v>
      </c>
    </row>
    <row r="30" spans="1:12">
      <c r="A30" s="178">
        <v>45933</v>
      </c>
      <c r="B30" s="17"/>
      <c r="C30" s="17"/>
      <c r="D30" s="34"/>
      <c r="E30" s="34"/>
      <c r="F30" s="34"/>
      <c r="G30" s="34"/>
      <c r="H30" s="34"/>
      <c r="I30" s="34"/>
      <c r="J30" s="34">
        <f t="shared" si="0"/>
        <v>0</v>
      </c>
      <c r="K30" s="34">
        <f t="shared" si="1"/>
        <v>0</v>
      </c>
      <c r="L30" s="123" t="s">
        <v>111</v>
      </c>
    </row>
    <row r="31" spans="1:12">
      <c r="A31" s="181">
        <v>45934</v>
      </c>
      <c r="B31" s="26"/>
      <c r="C31" s="26"/>
      <c r="D31" s="35"/>
      <c r="E31" s="35"/>
      <c r="F31" s="35"/>
      <c r="G31" s="35"/>
      <c r="H31" s="35"/>
      <c r="I31" s="35"/>
      <c r="J31" s="35">
        <f t="shared" si="0"/>
        <v>0</v>
      </c>
      <c r="K31" s="35">
        <f t="shared" si="1"/>
        <v>0</v>
      </c>
      <c r="L31" s="26"/>
    </row>
    <row r="32" spans="1:12">
      <c r="A32" s="181">
        <v>45935</v>
      </c>
      <c r="B32" s="26"/>
      <c r="C32" s="26"/>
      <c r="D32" s="35"/>
      <c r="E32" s="35"/>
      <c r="F32" s="35"/>
      <c r="G32" s="35"/>
      <c r="H32" s="35"/>
      <c r="I32" s="35"/>
      <c r="J32" s="35">
        <f t="shared" si="0"/>
        <v>0</v>
      </c>
      <c r="K32" s="35">
        <f t="shared" si="1"/>
        <v>0</v>
      </c>
      <c r="L32" s="26"/>
    </row>
    <row r="33" spans="1:12">
      <c r="A33" s="178">
        <v>45936</v>
      </c>
      <c r="B33" s="17"/>
      <c r="C33" s="17"/>
      <c r="D33" s="130">
        <v>63</v>
      </c>
      <c r="E33" s="34"/>
      <c r="F33" s="34"/>
      <c r="G33" s="34"/>
      <c r="H33" s="34"/>
      <c r="I33" s="34"/>
      <c r="J33" s="34">
        <f t="shared" si="0"/>
        <v>0</v>
      </c>
      <c r="K33" s="34">
        <f t="shared" si="1"/>
        <v>0</v>
      </c>
      <c r="L33" s="17"/>
    </row>
    <row r="34" spans="1:12">
      <c r="A34" s="178">
        <v>45937</v>
      </c>
      <c r="B34" s="17"/>
      <c r="C34" s="17"/>
      <c r="D34" s="34"/>
      <c r="E34" s="34"/>
      <c r="F34" s="34"/>
      <c r="G34" s="34"/>
      <c r="H34" s="34"/>
      <c r="I34" s="34"/>
      <c r="J34" s="34">
        <f t="shared" si="0"/>
        <v>0</v>
      </c>
      <c r="K34" s="34">
        <f t="shared" si="1"/>
        <v>0</v>
      </c>
      <c r="L34" s="123" t="s">
        <v>111</v>
      </c>
    </row>
    <row r="35" spans="1:12" ht="129.75">
      <c r="A35" s="178">
        <v>45938</v>
      </c>
      <c r="B35" s="17"/>
      <c r="C35" s="17"/>
      <c r="D35" s="130">
        <v>140</v>
      </c>
      <c r="E35" s="34"/>
      <c r="F35" s="34"/>
      <c r="G35" s="34"/>
      <c r="H35" s="34"/>
      <c r="I35" s="34"/>
      <c r="J35" s="34">
        <f t="shared" si="0"/>
        <v>0</v>
      </c>
      <c r="K35" s="34">
        <f t="shared" si="1"/>
        <v>0</v>
      </c>
      <c r="L35" s="216" t="s">
        <v>255</v>
      </c>
    </row>
    <row r="36" spans="1:12">
      <c r="A36" s="178">
        <v>45939</v>
      </c>
      <c r="B36" s="17"/>
      <c r="C36" s="17"/>
      <c r="D36" s="130">
        <v>124</v>
      </c>
      <c r="E36" s="34"/>
      <c r="F36" s="34"/>
      <c r="G36" s="34"/>
      <c r="H36" s="34"/>
      <c r="I36" s="34"/>
      <c r="J36" s="34">
        <f t="shared" si="0"/>
        <v>0</v>
      </c>
      <c r="K36" s="34">
        <f t="shared" si="1"/>
        <v>0</v>
      </c>
      <c r="L36" s="17"/>
    </row>
    <row r="37" spans="1:12">
      <c r="A37" s="178">
        <v>45940</v>
      </c>
      <c r="B37" s="17"/>
      <c r="C37" s="17"/>
      <c r="D37" s="130">
        <v>166</v>
      </c>
      <c r="E37" s="34"/>
      <c r="F37" s="34"/>
      <c r="G37" s="34"/>
      <c r="H37" s="34"/>
      <c r="I37" s="34"/>
      <c r="J37" s="34">
        <f t="shared" si="0"/>
        <v>0</v>
      </c>
      <c r="K37" s="34">
        <f t="shared" si="1"/>
        <v>0</v>
      </c>
      <c r="L37" s="17"/>
    </row>
    <row r="38" spans="1:12">
      <c r="A38" s="181">
        <v>45941</v>
      </c>
      <c r="B38" s="26"/>
      <c r="C38" s="26"/>
      <c r="D38" s="175"/>
      <c r="E38" s="35"/>
      <c r="F38" s="35"/>
      <c r="G38" s="35"/>
      <c r="H38" s="35"/>
      <c r="I38" s="35"/>
      <c r="J38" s="35">
        <f t="shared" si="0"/>
        <v>0</v>
      </c>
      <c r="K38" s="35">
        <f t="shared" si="1"/>
        <v>0</v>
      </c>
      <c r="L38" s="26"/>
    </row>
    <row r="39" spans="1:12">
      <c r="A39" s="181">
        <v>45942</v>
      </c>
      <c r="B39" s="26"/>
      <c r="C39" s="26"/>
      <c r="D39" s="175"/>
      <c r="E39" s="35"/>
      <c r="F39" s="35"/>
      <c r="G39" s="35"/>
      <c r="H39" s="35"/>
      <c r="I39" s="35"/>
      <c r="J39" s="35">
        <f t="shared" si="0"/>
        <v>0</v>
      </c>
      <c r="K39" s="35">
        <f t="shared" si="1"/>
        <v>0</v>
      </c>
      <c r="L39" s="26"/>
    </row>
    <row r="40" spans="1:12">
      <c r="A40" s="191">
        <v>45943</v>
      </c>
      <c r="B40" s="51"/>
      <c r="C40" s="51"/>
      <c r="D40" s="207"/>
      <c r="E40" s="192"/>
      <c r="F40" s="192"/>
      <c r="G40" s="192"/>
      <c r="H40" s="192"/>
      <c r="I40" s="192"/>
      <c r="J40" s="192">
        <f t="shared" si="0"/>
        <v>0</v>
      </c>
      <c r="K40" s="192">
        <f t="shared" si="1"/>
        <v>0</v>
      </c>
      <c r="L40" s="51"/>
    </row>
    <row r="41" spans="1:12">
      <c r="A41" s="178">
        <v>45944</v>
      </c>
      <c r="B41" s="17"/>
      <c r="C41" s="17"/>
      <c r="D41" s="130">
        <v>210</v>
      </c>
      <c r="E41" s="34"/>
      <c r="F41" s="34"/>
      <c r="G41" s="34"/>
      <c r="H41" s="34"/>
      <c r="I41" s="34"/>
      <c r="J41" s="34">
        <f t="shared" si="0"/>
        <v>0</v>
      </c>
      <c r="K41" s="34">
        <f t="shared" si="1"/>
        <v>0</v>
      </c>
      <c r="L41" s="17" t="s">
        <v>256</v>
      </c>
    </row>
    <row r="42" spans="1:12">
      <c r="A42" s="178">
        <v>45945</v>
      </c>
      <c r="B42" s="17"/>
      <c r="C42" s="17"/>
      <c r="D42" s="130">
        <v>130</v>
      </c>
      <c r="E42" s="34"/>
      <c r="F42" s="34"/>
      <c r="G42" s="34"/>
      <c r="H42" s="34"/>
      <c r="I42" s="34"/>
      <c r="J42" s="34">
        <f t="shared" si="0"/>
        <v>0</v>
      </c>
      <c r="K42" s="34">
        <f t="shared" si="1"/>
        <v>0</v>
      </c>
      <c r="L42" s="17" t="s">
        <v>256</v>
      </c>
    </row>
    <row r="43" spans="1:12" ht="144">
      <c r="A43" s="178">
        <v>45946</v>
      </c>
      <c r="B43" s="17"/>
      <c r="C43" s="17"/>
      <c r="D43" s="130">
        <v>163</v>
      </c>
      <c r="E43" s="34"/>
      <c r="F43" s="34"/>
      <c r="G43" s="34"/>
      <c r="H43" s="34"/>
      <c r="I43" s="34"/>
      <c r="J43" s="34">
        <f t="shared" si="0"/>
        <v>0</v>
      </c>
      <c r="K43" s="34">
        <f t="shared" si="1"/>
        <v>0</v>
      </c>
      <c r="L43" s="216" t="s">
        <v>257</v>
      </c>
    </row>
    <row r="44" spans="1:12">
      <c r="A44" s="178">
        <v>45947</v>
      </c>
      <c r="B44" s="17"/>
      <c r="C44" s="17"/>
      <c r="D44" s="130">
        <v>159</v>
      </c>
      <c r="E44" s="34"/>
      <c r="F44" s="34"/>
      <c r="G44" s="34"/>
      <c r="H44" s="34"/>
      <c r="I44" s="34"/>
      <c r="J44" s="34">
        <f t="shared" si="0"/>
        <v>0</v>
      </c>
      <c r="K44" s="34">
        <f t="shared" si="1"/>
        <v>0</v>
      </c>
      <c r="L44" s="17" t="s">
        <v>258</v>
      </c>
    </row>
    <row r="45" spans="1:12">
      <c r="A45" s="181">
        <v>45948</v>
      </c>
      <c r="B45" s="26"/>
      <c r="C45" s="26"/>
      <c r="D45" s="35"/>
      <c r="E45" s="35"/>
      <c r="F45" s="35"/>
      <c r="G45" s="35"/>
      <c r="H45" s="35"/>
      <c r="I45" s="35"/>
      <c r="J45" s="35">
        <f t="shared" si="0"/>
        <v>0</v>
      </c>
      <c r="K45" s="35">
        <f t="shared" si="1"/>
        <v>0</v>
      </c>
      <c r="L45" s="26"/>
    </row>
    <row r="46" spans="1:12">
      <c r="A46" s="181">
        <v>45949</v>
      </c>
      <c r="B46" s="26"/>
      <c r="C46" s="26"/>
      <c r="D46" s="35"/>
      <c r="E46" s="35"/>
      <c r="F46" s="26"/>
      <c r="G46" s="35"/>
      <c r="H46" s="35"/>
      <c r="I46" s="35"/>
      <c r="J46" s="35">
        <f t="shared" si="0"/>
        <v>0</v>
      </c>
      <c r="K46" s="35">
        <f t="shared" si="1"/>
        <v>0</v>
      </c>
      <c r="L46" s="26"/>
    </row>
    <row r="47" spans="1:12">
      <c r="A47" s="178">
        <v>45950</v>
      </c>
      <c r="B47" s="17">
        <v>1</v>
      </c>
      <c r="C47" s="17"/>
      <c r="D47" s="34"/>
      <c r="E47" s="34"/>
      <c r="F47" s="34"/>
      <c r="G47" s="34"/>
      <c r="H47" s="34"/>
      <c r="I47" s="34"/>
      <c r="J47" s="34">
        <f t="shared" si="0"/>
        <v>0</v>
      </c>
      <c r="K47" s="34">
        <f t="shared" si="1"/>
        <v>0</v>
      </c>
      <c r="L47" s="17" t="s">
        <v>259</v>
      </c>
    </row>
    <row r="48" spans="1:12">
      <c r="A48" s="178">
        <v>45951</v>
      </c>
      <c r="B48" s="17">
        <v>1</v>
      </c>
      <c r="C48" s="17"/>
      <c r="D48" s="34"/>
      <c r="E48" s="34"/>
      <c r="F48" s="34"/>
      <c r="G48" s="34"/>
      <c r="H48" s="34"/>
      <c r="I48" s="34"/>
      <c r="J48" s="34">
        <f t="shared" si="0"/>
        <v>0</v>
      </c>
      <c r="K48" s="34">
        <f t="shared" si="1"/>
        <v>0</v>
      </c>
      <c r="L48" s="17" t="s">
        <v>260</v>
      </c>
    </row>
    <row r="49" spans="1:12">
      <c r="A49" s="178">
        <v>45952</v>
      </c>
      <c r="B49" s="17">
        <v>1</v>
      </c>
      <c r="C49" s="17"/>
      <c r="D49" s="34"/>
      <c r="E49" s="34"/>
      <c r="F49" s="34"/>
      <c r="G49" s="34"/>
      <c r="H49" s="34"/>
      <c r="I49" s="34"/>
      <c r="J49" s="34">
        <f t="shared" si="0"/>
        <v>0</v>
      </c>
      <c r="K49" s="34">
        <f t="shared" si="1"/>
        <v>0</v>
      </c>
      <c r="L49" s="17" t="s">
        <v>261</v>
      </c>
    </row>
    <row r="50" spans="1:12">
      <c r="A50" s="178">
        <v>45953</v>
      </c>
      <c r="B50" s="17">
        <v>1</v>
      </c>
      <c r="C50" s="17"/>
      <c r="D50" s="34"/>
      <c r="E50" s="34"/>
      <c r="F50" s="34"/>
      <c r="G50" s="34"/>
      <c r="H50" s="34"/>
      <c r="I50" s="34"/>
      <c r="J50" s="34">
        <f t="shared" si="0"/>
        <v>0</v>
      </c>
      <c r="K50" s="34">
        <f t="shared" si="1"/>
        <v>0</v>
      </c>
      <c r="L50" s="17" t="s">
        <v>262</v>
      </c>
    </row>
    <row r="51" spans="1:12" ht="201.75">
      <c r="A51" s="178">
        <v>45954</v>
      </c>
      <c r="B51" s="17">
        <v>4</v>
      </c>
      <c r="C51" s="17"/>
      <c r="D51" s="17"/>
      <c r="E51" s="17"/>
      <c r="F51" s="34"/>
      <c r="G51" s="34"/>
      <c r="H51" s="34"/>
      <c r="I51" s="34"/>
      <c r="J51" s="34">
        <f t="shared" si="0"/>
        <v>0</v>
      </c>
      <c r="K51" s="34">
        <f t="shared" si="1"/>
        <v>0</v>
      </c>
      <c r="L51" s="131" t="s">
        <v>263</v>
      </c>
    </row>
    <row r="52" spans="1:12">
      <c r="A52" s="181">
        <v>45955</v>
      </c>
      <c r="B52" s="35"/>
      <c r="C52" s="35"/>
      <c r="D52" s="35"/>
      <c r="E52" s="35"/>
      <c r="F52" s="35"/>
      <c r="G52" s="35"/>
      <c r="H52" s="35"/>
      <c r="I52" s="35"/>
      <c r="J52" s="35">
        <f t="shared" si="0"/>
        <v>0</v>
      </c>
      <c r="K52" s="35">
        <f t="shared" si="1"/>
        <v>0</v>
      </c>
      <c r="L52" s="26"/>
    </row>
    <row r="53" spans="1:12">
      <c r="A53" s="181">
        <v>45956</v>
      </c>
      <c r="B53" s="35"/>
      <c r="C53" s="35"/>
      <c r="D53" s="26"/>
      <c r="E53" s="26"/>
      <c r="F53" s="35"/>
      <c r="G53" s="35"/>
      <c r="H53" s="35"/>
      <c r="I53" s="35"/>
      <c r="J53" s="35">
        <f t="shared" si="0"/>
        <v>0</v>
      </c>
      <c r="K53" s="35">
        <f t="shared" si="1"/>
        <v>0</v>
      </c>
      <c r="L53" s="26"/>
    </row>
    <row r="54" spans="1:12">
      <c r="A54" s="178">
        <v>45957</v>
      </c>
      <c r="B54" s="34"/>
      <c r="C54" s="34"/>
      <c r="D54" s="17"/>
      <c r="E54" s="17"/>
      <c r="F54" s="34"/>
      <c r="G54" s="34"/>
      <c r="H54" s="34"/>
      <c r="I54" s="34"/>
      <c r="J54" s="34">
        <f t="shared" si="0"/>
        <v>0</v>
      </c>
      <c r="K54" s="34">
        <f t="shared" si="1"/>
        <v>0</v>
      </c>
      <c r="L54" s="17"/>
    </row>
    <row r="55" spans="1:12">
      <c r="A55" s="178">
        <v>45958</v>
      </c>
      <c r="B55" s="17">
        <v>2</v>
      </c>
      <c r="C55" s="17"/>
      <c r="D55" s="17"/>
      <c r="E55" s="17"/>
      <c r="F55" s="17"/>
      <c r="G55" s="17"/>
      <c r="H55" s="17"/>
      <c r="I55" s="17"/>
      <c r="J55" s="17">
        <f t="shared" si="0"/>
        <v>0</v>
      </c>
      <c r="K55" s="17">
        <f t="shared" si="1"/>
        <v>0</v>
      </c>
      <c r="L55" s="17" t="s">
        <v>264</v>
      </c>
    </row>
    <row r="56" spans="1:12">
      <c r="A56" s="178">
        <v>45959</v>
      </c>
      <c r="B56" s="17">
        <v>1</v>
      </c>
      <c r="C56" s="17"/>
      <c r="D56" s="17"/>
      <c r="E56" s="17"/>
      <c r="F56" s="17"/>
      <c r="G56" s="17"/>
      <c r="H56" s="17"/>
      <c r="I56" s="17"/>
      <c r="J56" s="17">
        <f t="shared" si="0"/>
        <v>0</v>
      </c>
      <c r="K56" s="17">
        <f t="shared" si="1"/>
        <v>0</v>
      </c>
      <c r="L56" s="17" t="s">
        <v>265</v>
      </c>
    </row>
    <row r="57" spans="1:12">
      <c r="A57" s="178">
        <v>45960</v>
      </c>
      <c r="B57" s="17">
        <v>1</v>
      </c>
      <c r="C57" s="17"/>
      <c r="D57" s="17"/>
      <c r="E57" s="17"/>
      <c r="F57" s="17"/>
      <c r="G57" s="17"/>
      <c r="H57" s="17"/>
      <c r="I57" s="17"/>
      <c r="J57" s="17">
        <f t="shared" si="0"/>
        <v>0</v>
      </c>
      <c r="K57" s="17">
        <f t="shared" si="1"/>
        <v>0</v>
      </c>
      <c r="L57" s="17" t="s">
        <v>266</v>
      </c>
    </row>
    <row r="58" spans="1:12" ht="144">
      <c r="A58" s="178">
        <v>45961</v>
      </c>
      <c r="B58" s="17">
        <v>1</v>
      </c>
      <c r="C58" s="17"/>
      <c r="D58" s="17"/>
      <c r="E58" s="17"/>
      <c r="F58" s="17"/>
      <c r="G58" s="17"/>
      <c r="H58" s="17"/>
      <c r="I58" s="17"/>
      <c r="J58" s="17">
        <f t="shared" si="0"/>
        <v>0</v>
      </c>
      <c r="K58" s="17">
        <f t="shared" si="1"/>
        <v>0</v>
      </c>
      <c r="L58" s="125" t="s">
        <v>267</v>
      </c>
    </row>
    <row r="59" spans="1:12">
      <c r="A59" s="181">
        <v>45962</v>
      </c>
      <c r="B59" s="26"/>
      <c r="C59" s="26"/>
      <c r="D59" s="26"/>
      <c r="E59" s="26"/>
      <c r="F59" s="26"/>
      <c r="G59" s="26"/>
      <c r="H59" s="26"/>
      <c r="I59" s="26"/>
      <c r="J59" s="26">
        <f t="shared" si="0"/>
        <v>0</v>
      </c>
      <c r="K59" s="26">
        <f t="shared" si="1"/>
        <v>0</v>
      </c>
      <c r="L59" s="26"/>
    </row>
    <row r="60" spans="1:12">
      <c r="A60" s="181">
        <v>45963</v>
      </c>
      <c r="B60" s="26"/>
      <c r="C60" s="26"/>
      <c r="D60" s="26"/>
      <c r="E60" s="26"/>
      <c r="F60" s="26"/>
      <c r="G60" s="26"/>
      <c r="H60" s="26"/>
      <c r="I60" s="26"/>
      <c r="J60" s="26">
        <f t="shared" si="0"/>
        <v>0</v>
      </c>
      <c r="K60" s="26">
        <f t="shared" si="1"/>
        <v>0</v>
      </c>
      <c r="L60" s="26"/>
    </row>
    <row r="61" spans="1:12">
      <c r="A61" s="178">
        <v>45964</v>
      </c>
      <c r="B61" s="17"/>
      <c r="C61" s="17"/>
      <c r="D61" s="17"/>
      <c r="E61" s="17"/>
      <c r="F61" s="17"/>
      <c r="G61" s="17"/>
      <c r="H61" s="17"/>
      <c r="I61" s="17"/>
      <c r="J61" s="17">
        <f t="shared" si="0"/>
        <v>0</v>
      </c>
      <c r="K61" s="17">
        <f t="shared" si="1"/>
        <v>0</v>
      </c>
      <c r="L61" s="17"/>
    </row>
    <row r="62" spans="1:12">
      <c r="A62" s="178">
        <v>45965</v>
      </c>
      <c r="B62" s="17"/>
      <c r="C62" s="17"/>
      <c r="D62" s="17"/>
      <c r="E62" s="17"/>
      <c r="F62" s="17"/>
      <c r="G62" s="17"/>
      <c r="H62" s="17"/>
      <c r="I62" s="17"/>
      <c r="J62" s="17">
        <f t="shared" si="0"/>
        <v>0</v>
      </c>
      <c r="K62" s="17">
        <f t="shared" si="1"/>
        <v>0</v>
      </c>
      <c r="L62" s="17"/>
    </row>
    <row r="63" spans="1:12">
      <c r="A63" s="178">
        <v>45966</v>
      </c>
      <c r="B63" s="17"/>
      <c r="C63" s="17"/>
      <c r="D63" s="17"/>
      <c r="E63" s="17"/>
      <c r="F63" s="17"/>
      <c r="G63" s="17"/>
      <c r="H63" s="17"/>
      <c r="I63" s="17"/>
      <c r="J63" s="17">
        <f t="shared" si="0"/>
        <v>0</v>
      </c>
      <c r="K63" s="17">
        <f t="shared" si="1"/>
        <v>0</v>
      </c>
      <c r="L63" s="17"/>
    </row>
    <row r="64" spans="1:12">
      <c r="A64" s="178">
        <v>45967</v>
      </c>
      <c r="B64" s="17"/>
      <c r="C64" s="17"/>
      <c r="D64" s="17"/>
      <c r="E64" s="17"/>
      <c r="F64" s="17"/>
      <c r="G64" s="17"/>
      <c r="H64" s="17"/>
      <c r="I64" s="17"/>
      <c r="J64" s="17">
        <f t="shared" si="0"/>
        <v>0</v>
      </c>
      <c r="K64" s="17">
        <f t="shared" si="1"/>
        <v>0</v>
      </c>
      <c r="L64" s="17"/>
    </row>
    <row r="65" spans="1:12">
      <c r="A65" s="178">
        <v>45968</v>
      </c>
      <c r="B65" s="17"/>
      <c r="C65" s="17"/>
      <c r="D65" s="17"/>
      <c r="E65" s="17"/>
      <c r="F65" s="17"/>
      <c r="G65" s="17"/>
      <c r="H65" s="17"/>
      <c r="I65" s="17"/>
      <c r="J65" s="17">
        <f t="shared" si="0"/>
        <v>0</v>
      </c>
      <c r="K65" s="17">
        <f t="shared" si="1"/>
        <v>0</v>
      </c>
      <c r="L65" s="17"/>
    </row>
    <row r="66" spans="1:12">
      <c r="A66" s="181">
        <v>45969</v>
      </c>
      <c r="B66" s="26"/>
      <c r="C66" s="26"/>
      <c r="D66" s="26"/>
      <c r="E66" s="26"/>
      <c r="F66" s="26"/>
      <c r="G66" s="26"/>
      <c r="H66" s="26"/>
      <c r="I66" s="26"/>
      <c r="J66" s="26">
        <f t="shared" si="0"/>
        <v>0</v>
      </c>
      <c r="K66" s="26">
        <f t="shared" si="1"/>
        <v>0</v>
      </c>
      <c r="L66" s="26"/>
    </row>
    <row r="67" spans="1:12">
      <c r="A67" s="181">
        <v>45970</v>
      </c>
      <c r="B67" s="26"/>
      <c r="C67" s="26"/>
      <c r="D67" s="26"/>
      <c r="E67" s="26"/>
      <c r="F67" s="26"/>
      <c r="G67" s="26"/>
      <c r="H67" s="26"/>
      <c r="I67" s="26"/>
      <c r="J67" s="26">
        <f t="shared" si="0"/>
        <v>0</v>
      </c>
      <c r="K67" s="26">
        <f t="shared" si="1"/>
        <v>0</v>
      </c>
      <c r="L67" s="26"/>
    </row>
    <row r="68" spans="1:12">
      <c r="A68" s="178">
        <v>45971</v>
      </c>
      <c r="B68" s="17"/>
      <c r="C68" s="17"/>
      <c r="D68" s="17"/>
      <c r="E68" s="17"/>
      <c r="F68" s="17"/>
      <c r="G68" s="17"/>
      <c r="H68" s="17"/>
      <c r="I68" s="17"/>
      <c r="J68" s="17">
        <f t="shared" si="0"/>
        <v>0</v>
      </c>
      <c r="K68" s="17">
        <f t="shared" si="1"/>
        <v>0</v>
      </c>
      <c r="L68" s="17"/>
    </row>
    <row r="69" spans="1:12">
      <c r="A69" s="178">
        <v>45972</v>
      </c>
      <c r="B69" s="17"/>
      <c r="C69" s="17"/>
      <c r="D69" s="17"/>
      <c r="E69" s="17"/>
      <c r="F69" s="17"/>
      <c r="G69" s="17"/>
      <c r="H69" s="17"/>
      <c r="I69" s="17"/>
      <c r="J69" s="17">
        <f t="shared" si="0"/>
        <v>0</v>
      </c>
      <c r="K69" s="17">
        <f t="shared" si="1"/>
        <v>0</v>
      </c>
      <c r="L69" s="17"/>
    </row>
    <row r="70" spans="1:12">
      <c r="A70" s="178">
        <v>45973</v>
      </c>
      <c r="B70" s="17"/>
      <c r="C70" s="17"/>
      <c r="D70" s="17"/>
      <c r="E70" s="17"/>
      <c r="F70" s="17"/>
      <c r="G70" s="17"/>
      <c r="H70" s="17"/>
      <c r="I70" s="17"/>
      <c r="J70" s="17">
        <f t="shared" ref="J70:J119" si="2">+H70/8</f>
        <v>0</v>
      </c>
      <c r="K70" s="17">
        <f t="shared" ref="K70:K119" si="3">+I70/8</f>
        <v>0</v>
      </c>
      <c r="L70" s="17"/>
    </row>
    <row r="71" spans="1:12">
      <c r="A71" s="178">
        <v>45974</v>
      </c>
      <c r="B71" s="17"/>
      <c r="C71" s="17"/>
      <c r="D71" s="17"/>
      <c r="E71" s="17"/>
      <c r="F71" s="17"/>
      <c r="G71" s="17"/>
      <c r="H71" s="17"/>
      <c r="I71" s="17"/>
      <c r="J71" s="17">
        <f t="shared" si="2"/>
        <v>0</v>
      </c>
      <c r="K71" s="17">
        <f t="shared" si="3"/>
        <v>0</v>
      </c>
      <c r="L71" s="17"/>
    </row>
    <row r="72" spans="1:12">
      <c r="A72" s="178">
        <v>45975</v>
      </c>
      <c r="B72" s="17"/>
      <c r="C72" s="17"/>
      <c r="D72" s="17"/>
      <c r="E72" s="17"/>
      <c r="F72" s="17"/>
      <c r="G72" s="17"/>
      <c r="H72" s="17"/>
      <c r="I72" s="17"/>
      <c r="J72" s="17">
        <f t="shared" si="2"/>
        <v>0</v>
      </c>
      <c r="K72" s="17">
        <f t="shared" si="3"/>
        <v>0</v>
      </c>
      <c r="L72" s="17"/>
    </row>
    <row r="73" spans="1:12">
      <c r="A73" s="181">
        <v>45976</v>
      </c>
      <c r="B73" s="26"/>
      <c r="C73" s="26"/>
      <c r="D73" s="26"/>
      <c r="E73" s="26"/>
      <c r="F73" s="26"/>
      <c r="G73" s="26"/>
      <c r="H73" s="26"/>
      <c r="I73" s="26"/>
      <c r="J73" s="26">
        <f t="shared" si="2"/>
        <v>0</v>
      </c>
      <c r="K73" s="26">
        <f t="shared" si="3"/>
        <v>0</v>
      </c>
      <c r="L73" s="26"/>
    </row>
    <row r="74" spans="1:12">
      <c r="A74" s="181">
        <v>45977</v>
      </c>
      <c r="B74" s="26"/>
      <c r="C74" s="26"/>
      <c r="D74" s="26"/>
      <c r="E74" s="26"/>
      <c r="F74" s="26"/>
      <c r="G74" s="26"/>
      <c r="H74" s="26"/>
      <c r="I74" s="26"/>
      <c r="J74" s="26">
        <f t="shared" si="2"/>
        <v>0</v>
      </c>
      <c r="K74" s="26">
        <f t="shared" si="3"/>
        <v>0</v>
      </c>
      <c r="L74" s="26"/>
    </row>
    <row r="75" spans="1:12">
      <c r="A75" s="178">
        <v>45978</v>
      </c>
      <c r="B75" s="17"/>
      <c r="C75" s="17"/>
      <c r="D75" s="17"/>
      <c r="E75" s="17"/>
      <c r="F75" s="17"/>
      <c r="G75" s="17"/>
      <c r="H75" s="17"/>
      <c r="I75" s="17"/>
      <c r="J75" s="17">
        <f t="shared" si="2"/>
        <v>0</v>
      </c>
      <c r="K75" s="17">
        <f t="shared" si="3"/>
        <v>0</v>
      </c>
      <c r="L75" s="17"/>
    </row>
    <row r="76" spans="1:12">
      <c r="A76" s="178">
        <v>45979</v>
      </c>
      <c r="B76" s="17"/>
      <c r="C76" s="17"/>
      <c r="D76" s="17"/>
      <c r="E76" s="17"/>
      <c r="F76" s="17"/>
      <c r="G76" s="17"/>
      <c r="H76" s="17"/>
      <c r="I76" s="17"/>
      <c r="J76" s="17">
        <f t="shared" si="2"/>
        <v>0</v>
      </c>
      <c r="K76" s="17">
        <f t="shared" si="3"/>
        <v>0</v>
      </c>
      <c r="L76" s="17"/>
    </row>
    <row r="77" spans="1:12">
      <c r="A77" s="178">
        <v>45980</v>
      </c>
      <c r="B77" s="17"/>
      <c r="C77" s="17"/>
      <c r="D77" s="17"/>
      <c r="E77" s="17"/>
      <c r="F77" s="17"/>
      <c r="G77" s="17"/>
      <c r="H77" s="17"/>
      <c r="I77" s="17"/>
      <c r="J77" s="17">
        <f t="shared" si="2"/>
        <v>0</v>
      </c>
      <c r="K77" s="17">
        <f t="shared" si="3"/>
        <v>0</v>
      </c>
      <c r="L77" s="17"/>
    </row>
    <row r="78" spans="1:12">
      <c r="A78" s="178">
        <v>45981</v>
      </c>
      <c r="B78" s="17"/>
      <c r="C78" s="17"/>
      <c r="D78" s="17"/>
      <c r="E78" s="17"/>
      <c r="F78" s="17"/>
      <c r="G78" s="17"/>
      <c r="H78" s="17"/>
      <c r="I78" s="17"/>
      <c r="J78" s="17">
        <f t="shared" si="2"/>
        <v>0</v>
      </c>
      <c r="K78" s="17">
        <f t="shared" si="3"/>
        <v>0</v>
      </c>
      <c r="L78" s="17"/>
    </row>
    <row r="79" spans="1:12">
      <c r="A79" s="178">
        <v>45982</v>
      </c>
      <c r="B79" s="17"/>
      <c r="C79" s="17"/>
      <c r="D79" s="17"/>
      <c r="E79" s="17"/>
      <c r="F79" s="17"/>
      <c r="G79" s="17"/>
      <c r="H79" s="17"/>
      <c r="I79" s="17"/>
      <c r="J79" s="17">
        <f t="shared" si="2"/>
        <v>0</v>
      </c>
      <c r="K79" s="17">
        <f t="shared" si="3"/>
        <v>0</v>
      </c>
      <c r="L79" s="17"/>
    </row>
    <row r="80" spans="1:12">
      <c r="A80" s="181">
        <v>45983</v>
      </c>
      <c r="B80" s="26"/>
      <c r="C80" s="26"/>
      <c r="D80" s="26"/>
      <c r="E80" s="26"/>
      <c r="F80" s="26"/>
      <c r="G80" s="26"/>
      <c r="H80" s="26"/>
      <c r="I80" s="26"/>
      <c r="J80" s="26">
        <f t="shared" si="2"/>
        <v>0</v>
      </c>
      <c r="K80" s="26">
        <f t="shared" si="3"/>
        <v>0</v>
      </c>
      <c r="L80" s="26"/>
    </row>
    <row r="81" spans="1:12">
      <c r="A81" s="181">
        <v>45984</v>
      </c>
      <c r="B81" s="26"/>
      <c r="C81" s="26"/>
      <c r="D81" s="26"/>
      <c r="E81" s="26"/>
      <c r="F81" s="26"/>
      <c r="G81" s="26"/>
      <c r="H81" s="26"/>
      <c r="I81" s="26"/>
      <c r="J81" s="26">
        <f t="shared" si="2"/>
        <v>0</v>
      </c>
      <c r="K81" s="26">
        <f t="shared" si="3"/>
        <v>0</v>
      </c>
      <c r="L81" s="26"/>
    </row>
    <row r="82" spans="1:12">
      <c r="A82" s="178">
        <v>45985</v>
      </c>
      <c r="B82" s="17"/>
      <c r="C82" s="17"/>
      <c r="D82" s="17"/>
      <c r="E82" s="17"/>
      <c r="F82" s="17"/>
      <c r="G82" s="17"/>
      <c r="H82" s="17"/>
      <c r="I82" s="17"/>
      <c r="J82" s="17">
        <f t="shared" si="2"/>
        <v>0</v>
      </c>
      <c r="K82" s="17">
        <f t="shared" si="3"/>
        <v>0</v>
      </c>
      <c r="L82" s="17"/>
    </row>
    <row r="83" spans="1:12">
      <c r="A83" s="178">
        <v>45986</v>
      </c>
      <c r="B83" s="17"/>
      <c r="C83" s="17"/>
      <c r="D83" s="17"/>
      <c r="E83" s="17"/>
      <c r="F83" s="17"/>
      <c r="G83" s="17"/>
      <c r="H83" s="17"/>
      <c r="I83" s="17"/>
      <c r="J83" s="17">
        <f t="shared" si="2"/>
        <v>0</v>
      </c>
      <c r="K83" s="17">
        <f t="shared" si="3"/>
        <v>0</v>
      </c>
      <c r="L83" s="17"/>
    </row>
    <row r="84" spans="1:12">
      <c r="A84" s="178">
        <v>45987</v>
      </c>
      <c r="B84" s="17"/>
      <c r="C84" s="17"/>
      <c r="D84" s="17"/>
      <c r="E84" s="17"/>
      <c r="F84" s="17"/>
      <c r="G84" s="17"/>
      <c r="H84" s="17"/>
      <c r="I84" s="17"/>
      <c r="J84" s="17">
        <f t="shared" si="2"/>
        <v>0</v>
      </c>
      <c r="K84" s="17">
        <f t="shared" si="3"/>
        <v>0</v>
      </c>
      <c r="L84" s="17"/>
    </row>
    <row r="85" spans="1:12">
      <c r="A85" s="178">
        <v>45988</v>
      </c>
      <c r="B85" s="17"/>
      <c r="C85" s="17"/>
      <c r="D85" s="17"/>
      <c r="E85" s="17"/>
      <c r="F85" s="17"/>
      <c r="G85" s="17"/>
      <c r="H85" s="17"/>
      <c r="I85" s="17"/>
      <c r="J85" s="17">
        <f t="shared" si="2"/>
        <v>0</v>
      </c>
      <c r="K85" s="17">
        <f t="shared" si="3"/>
        <v>0</v>
      </c>
      <c r="L85" s="17"/>
    </row>
    <row r="86" spans="1:12">
      <c r="A86" s="178">
        <v>45989</v>
      </c>
      <c r="B86" s="17"/>
      <c r="C86" s="17"/>
      <c r="D86" s="17"/>
      <c r="E86" s="17"/>
      <c r="F86" s="17"/>
      <c r="G86" s="17"/>
      <c r="H86" s="17"/>
      <c r="I86" s="17"/>
      <c r="J86" s="17">
        <f t="shared" si="2"/>
        <v>0</v>
      </c>
      <c r="K86" s="17">
        <f t="shared" si="3"/>
        <v>0</v>
      </c>
      <c r="L86" s="17"/>
    </row>
    <row r="87" spans="1:12">
      <c r="A87" s="181">
        <v>45990</v>
      </c>
      <c r="B87" s="26"/>
      <c r="C87" s="26"/>
      <c r="D87" s="26"/>
      <c r="E87" s="26"/>
      <c r="F87" s="26"/>
      <c r="G87" s="26"/>
      <c r="H87" s="26"/>
      <c r="I87" s="26"/>
      <c r="J87" s="26">
        <f t="shared" si="2"/>
        <v>0</v>
      </c>
      <c r="K87" s="26">
        <f t="shared" si="3"/>
        <v>0</v>
      </c>
      <c r="L87" s="26"/>
    </row>
    <row r="88" spans="1:12">
      <c r="A88" s="181">
        <v>45991</v>
      </c>
      <c r="B88" s="26"/>
      <c r="C88" s="26"/>
      <c r="D88" s="26"/>
      <c r="E88" s="26"/>
      <c r="F88" s="26"/>
      <c r="G88" s="26"/>
      <c r="H88" s="26"/>
      <c r="I88" s="26"/>
      <c r="J88" s="26">
        <f t="shared" si="2"/>
        <v>0</v>
      </c>
      <c r="K88" s="26">
        <f t="shared" si="3"/>
        <v>0</v>
      </c>
      <c r="L88" s="26"/>
    </row>
    <row r="89" spans="1:12">
      <c r="A89" s="178">
        <v>45992</v>
      </c>
      <c r="B89" s="17"/>
      <c r="C89" s="17"/>
      <c r="D89" s="17"/>
      <c r="E89" s="17"/>
      <c r="F89" s="17"/>
      <c r="G89" s="17"/>
      <c r="H89" s="17"/>
      <c r="I89" s="17"/>
      <c r="J89" s="17">
        <f t="shared" si="2"/>
        <v>0</v>
      </c>
      <c r="K89" s="17">
        <f t="shared" si="3"/>
        <v>0</v>
      </c>
      <c r="L89" s="17"/>
    </row>
    <row r="90" spans="1:12">
      <c r="A90" s="178">
        <v>45993</v>
      </c>
      <c r="B90" s="17"/>
      <c r="C90" s="17"/>
      <c r="D90" s="17"/>
      <c r="E90" s="17"/>
      <c r="F90" s="17"/>
      <c r="G90" s="17"/>
      <c r="H90" s="17"/>
      <c r="I90" s="17"/>
      <c r="J90" s="17">
        <f t="shared" si="2"/>
        <v>0</v>
      </c>
      <c r="K90" s="17">
        <f t="shared" si="3"/>
        <v>0</v>
      </c>
      <c r="L90" s="17"/>
    </row>
    <row r="91" spans="1:12">
      <c r="A91" s="178">
        <v>45994</v>
      </c>
      <c r="B91" s="17"/>
      <c r="C91" s="17"/>
      <c r="D91" s="17"/>
      <c r="E91" s="17"/>
      <c r="F91" s="17"/>
      <c r="G91" s="17"/>
      <c r="H91" s="17"/>
      <c r="I91" s="17"/>
      <c r="J91" s="17">
        <f t="shared" si="2"/>
        <v>0</v>
      </c>
      <c r="K91" s="17">
        <f t="shared" si="3"/>
        <v>0</v>
      </c>
      <c r="L91" s="17"/>
    </row>
    <row r="92" spans="1:12">
      <c r="A92" s="178">
        <v>45995</v>
      </c>
      <c r="B92" s="17"/>
      <c r="C92" s="17"/>
      <c r="D92" s="17"/>
      <c r="E92" s="17"/>
      <c r="F92" s="17"/>
      <c r="G92" s="17"/>
      <c r="H92" s="17"/>
      <c r="I92" s="17"/>
      <c r="J92" s="17">
        <f t="shared" si="2"/>
        <v>0</v>
      </c>
      <c r="K92" s="17">
        <f t="shared" si="3"/>
        <v>0</v>
      </c>
      <c r="L92" s="17"/>
    </row>
    <row r="93" spans="1:12">
      <c r="A93" s="178">
        <v>45996</v>
      </c>
      <c r="B93" s="17"/>
      <c r="C93" s="17"/>
      <c r="D93" s="17"/>
      <c r="E93" s="17"/>
      <c r="F93" s="17"/>
      <c r="G93" s="17"/>
      <c r="H93" s="17"/>
      <c r="I93" s="17"/>
      <c r="J93" s="17">
        <f t="shared" si="2"/>
        <v>0</v>
      </c>
      <c r="K93" s="17">
        <f t="shared" si="3"/>
        <v>0</v>
      </c>
      <c r="L93" s="17"/>
    </row>
    <row r="94" spans="1:12">
      <c r="A94" s="181">
        <v>45997</v>
      </c>
      <c r="B94" s="26"/>
      <c r="C94" s="26"/>
      <c r="D94" s="26"/>
      <c r="E94" s="26"/>
      <c r="F94" s="26"/>
      <c r="G94" s="26"/>
      <c r="H94" s="26"/>
      <c r="I94" s="26"/>
      <c r="J94" s="26">
        <f t="shared" si="2"/>
        <v>0</v>
      </c>
      <c r="K94" s="26">
        <f t="shared" si="3"/>
        <v>0</v>
      </c>
      <c r="L94" s="26"/>
    </row>
    <row r="95" spans="1:12">
      <c r="A95" s="181">
        <v>45998</v>
      </c>
      <c r="B95" s="26"/>
      <c r="C95" s="26"/>
      <c r="D95" s="26"/>
      <c r="E95" s="26"/>
      <c r="F95" s="26"/>
      <c r="G95" s="26"/>
      <c r="H95" s="26"/>
      <c r="I95" s="26"/>
      <c r="J95" s="26">
        <f t="shared" si="2"/>
        <v>0</v>
      </c>
      <c r="K95" s="26">
        <f t="shared" si="3"/>
        <v>0</v>
      </c>
      <c r="L95" s="26"/>
    </row>
    <row r="96" spans="1:12">
      <c r="A96" s="178">
        <v>45999</v>
      </c>
      <c r="B96" s="17"/>
      <c r="C96" s="17"/>
      <c r="D96" s="17"/>
      <c r="E96" s="17"/>
      <c r="F96" s="17"/>
      <c r="G96" s="17"/>
      <c r="H96" s="17"/>
      <c r="I96" s="17"/>
      <c r="J96" s="17">
        <f t="shared" si="2"/>
        <v>0</v>
      </c>
      <c r="K96" s="17">
        <f t="shared" si="3"/>
        <v>0</v>
      </c>
      <c r="L96" s="17"/>
    </row>
    <row r="97" spans="1:12">
      <c r="A97" s="178">
        <v>46000</v>
      </c>
      <c r="B97" s="17"/>
      <c r="C97" s="17"/>
      <c r="D97" s="17"/>
      <c r="E97" s="17"/>
      <c r="F97" s="17"/>
      <c r="G97" s="17"/>
      <c r="H97" s="17"/>
      <c r="I97" s="17"/>
      <c r="J97" s="17">
        <f t="shared" si="2"/>
        <v>0</v>
      </c>
      <c r="K97" s="17">
        <f t="shared" si="3"/>
        <v>0</v>
      </c>
      <c r="L97" s="17"/>
    </row>
    <row r="98" spans="1:12">
      <c r="A98" s="178">
        <v>46001</v>
      </c>
      <c r="B98" s="17"/>
      <c r="C98" s="17"/>
      <c r="D98" s="17"/>
      <c r="E98" s="17"/>
      <c r="F98" s="17"/>
      <c r="G98" s="17"/>
      <c r="H98" s="17"/>
      <c r="I98" s="17"/>
      <c r="J98" s="17">
        <f t="shared" si="2"/>
        <v>0</v>
      </c>
      <c r="K98" s="17">
        <f t="shared" si="3"/>
        <v>0</v>
      </c>
      <c r="L98" s="17"/>
    </row>
    <row r="99" spans="1:12">
      <c r="A99" s="178">
        <v>46002</v>
      </c>
      <c r="B99" s="17"/>
      <c r="C99" s="17"/>
      <c r="D99" s="17"/>
      <c r="E99" s="17"/>
      <c r="F99" s="17"/>
      <c r="G99" s="17"/>
      <c r="H99" s="17"/>
      <c r="I99" s="17"/>
      <c r="J99" s="17">
        <f t="shared" si="2"/>
        <v>0</v>
      </c>
      <c r="K99" s="17">
        <f t="shared" si="3"/>
        <v>0</v>
      </c>
      <c r="L99" s="17"/>
    </row>
    <row r="100" spans="1:12">
      <c r="A100" s="178">
        <v>46003</v>
      </c>
      <c r="B100" s="17"/>
      <c r="C100" s="17"/>
      <c r="D100" s="17"/>
      <c r="E100" s="17"/>
      <c r="F100" s="17"/>
      <c r="G100" s="17"/>
      <c r="H100" s="17"/>
      <c r="I100" s="17"/>
      <c r="J100" s="17">
        <f t="shared" si="2"/>
        <v>0</v>
      </c>
      <c r="K100" s="17">
        <f t="shared" si="3"/>
        <v>0</v>
      </c>
      <c r="L100" s="17"/>
    </row>
    <row r="101" spans="1:12">
      <c r="A101" s="181">
        <v>46004</v>
      </c>
      <c r="B101" s="26"/>
      <c r="C101" s="26"/>
      <c r="D101" s="26"/>
      <c r="E101" s="26"/>
      <c r="F101" s="26"/>
      <c r="G101" s="26"/>
      <c r="H101" s="26"/>
      <c r="I101" s="26"/>
      <c r="J101" s="26">
        <f t="shared" si="2"/>
        <v>0</v>
      </c>
      <c r="K101" s="26">
        <f t="shared" si="3"/>
        <v>0</v>
      </c>
      <c r="L101" s="26"/>
    </row>
    <row r="102" spans="1:12">
      <c r="A102" s="181">
        <v>46005</v>
      </c>
      <c r="B102" s="26"/>
      <c r="C102" s="26"/>
      <c r="D102" s="26"/>
      <c r="E102" s="26"/>
      <c r="F102" s="26"/>
      <c r="G102" s="26"/>
      <c r="H102" s="26"/>
      <c r="I102" s="26"/>
      <c r="J102" s="26">
        <f t="shared" si="2"/>
        <v>0</v>
      </c>
      <c r="K102" s="26">
        <f t="shared" si="3"/>
        <v>0</v>
      </c>
      <c r="L102" s="26"/>
    </row>
    <row r="103" spans="1:12">
      <c r="A103" s="178">
        <v>46006</v>
      </c>
      <c r="B103" s="17"/>
      <c r="C103" s="17"/>
      <c r="D103" s="17"/>
      <c r="E103" s="17"/>
      <c r="F103" s="17"/>
      <c r="G103" s="17"/>
      <c r="H103" s="17"/>
      <c r="I103" s="17"/>
      <c r="J103" s="17">
        <f t="shared" si="2"/>
        <v>0</v>
      </c>
      <c r="K103" s="17">
        <f t="shared" si="3"/>
        <v>0</v>
      </c>
      <c r="L103" s="17"/>
    </row>
    <row r="104" spans="1:12">
      <c r="A104" s="178">
        <v>46007</v>
      </c>
      <c r="B104" s="17"/>
      <c r="C104" s="17"/>
      <c r="D104" s="17"/>
      <c r="E104" s="17"/>
      <c r="F104" s="17"/>
      <c r="G104" s="17"/>
      <c r="H104" s="17"/>
      <c r="I104" s="17"/>
      <c r="J104" s="17">
        <f t="shared" si="2"/>
        <v>0</v>
      </c>
      <c r="K104" s="17">
        <f t="shared" si="3"/>
        <v>0</v>
      </c>
      <c r="L104" s="17"/>
    </row>
    <row r="105" spans="1:12">
      <c r="A105" s="178">
        <v>46008</v>
      </c>
      <c r="B105" s="17"/>
      <c r="C105" s="17"/>
      <c r="D105" s="17"/>
      <c r="E105" s="17"/>
      <c r="F105" s="17"/>
      <c r="G105" s="17"/>
      <c r="H105" s="17"/>
      <c r="I105" s="17"/>
      <c r="J105" s="17">
        <f t="shared" si="2"/>
        <v>0</v>
      </c>
      <c r="K105" s="17">
        <f t="shared" si="3"/>
        <v>0</v>
      </c>
      <c r="L105" s="17"/>
    </row>
    <row r="106" spans="1:12">
      <c r="A106" s="178">
        <v>46009</v>
      </c>
      <c r="B106" s="17"/>
      <c r="C106" s="17"/>
      <c r="D106" s="17"/>
      <c r="E106" s="17"/>
      <c r="F106" s="17"/>
      <c r="G106" s="17"/>
      <c r="H106" s="17"/>
      <c r="I106" s="17"/>
      <c r="J106" s="17">
        <f t="shared" si="2"/>
        <v>0</v>
      </c>
      <c r="K106" s="17">
        <f t="shared" si="3"/>
        <v>0</v>
      </c>
      <c r="L106" s="17"/>
    </row>
    <row r="107" spans="1:12">
      <c r="A107" s="178">
        <v>46010</v>
      </c>
      <c r="B107" s="17"/>
      <c r="C107" s="17"/>
      <c r="D107" s="17"/>
      <c r="E107" s="17"/>
      <c r="F107" s="17"/>
      <c r="G107" s="17"/>
      <c r="H107" s="17"/>
      <c r="I107" s="17"/>
      <c r="J107" s="17">
        <f t="shared" si="2"/>
        <v>0</v>
      </c>
      <c r="K107" s="17">
        <f t="shared" si="3"/>
        <v>0</v>
      </c>
      <c r="L107" s="17"/>
    </row>
    <row r="108" spans="1:12">
      <c r="A108" s="181">
        <v>46011</v>
      </c>
      <c r="B108" s="26"/>
      <c r="C108" s="26"/>
      <c r="D108" s="26"/>
      <c r="E108" s="26"/>
      <c r="F108" s="26"/>
      <c r="G108" s="26"/>
      <c r="H108" s="26"/>
      <c r="I108" s="26"/>
      <c r="J108" s="26">
        <f t="shared" si="2"/>
        <v>0</v>
      </c>
      <c r="K108" s="26">
        <f t="shared" si="3"/>
        <v>0</v>
      </c>
      <c r="L108" s="26"/>
    </row>
    <row r="109" spans="1:12">
      <c r="A109" s="181">
        <v>46012</v>
      </c>
      <c r="B109" s="26"/>
      <c r="C109" s="26"/>
      <c r="D109" s="26"/>
      <c r="E109" s="26"/>
      <c r="F109" s="26"/>
      <c r="G109" s="26"/>
      <c r="H109" s="26"/>
      <c r="I109" s="26"/>
      <c r="J109" s="26">
        <f t="shared" si="2"/>
        <v>0</v>
      </c>
      <c r="K109" s="26">
        <f t="shared" si="3"/>
        <v>0</v>
      </c>
      <c r="L109" s="26"/>
    </row>
    <row r="110" spans="1:12">
      <c r="A110" s="178">
        <v>46013</v>
      </c>
      <c r="B110" s="17"/>
      <c r="C110" s="17"/>
      <c r="D110" s="17"/>
      <c r="E110" s="17"/>
      <c r="F110" s="17"/>
      <c r="G110" s="17"/>
      <c r="H110" s="17"/>
      <c r="I110" s="17"/>
      <c r="J110" s="17">
        <f t="shared" si="2"/>
        <v>0</v>
      </c>
      <c r="K110" s="17">
        <f t="shared" si="3"/>
        <v>0</v>
      </c>
      <c r="L110" s="17"/>
    </row>
    <row r="111" spans="1:12">
      <c r="A111" s="178">
        <v>46014</v>
      </c>
      <c r="B111" s="17"/>
      <c r="C111" s="17"/>
      <c r="D111" s="17"/>
      <c r="E111" s="17"/>
      <c r="F111" s="17"/>
      <c r="G111" s="17"/>
      <c r="H111" s="17"/>
      <c r="I111" s="17"/>
      <c r="J111" s="17">
        <f t="shared" si="2"/>
        <v>0</v>
      </c>
      <c r="K111" s="17">
        <f t="shared" si="3"/>
        <v>0</v>
      </c>
      <c r="L111" s="17"/>
    </row>
    <row r="112" spans="1:12">
      <c r="A112" s="178">
        <v>46015</v>
      </c>
      <c r="B112" s="17"/>
      <c r="C112" s="17"/>
      <c r="D112" s="17"/>
      <c r="E112" s="17"/>
      <c r="F112" s="17"/>
      <c r="G112" s="17"/>
      <c r="H112" s="17"/>
      <c r="I112" s="17"/>
      <c r="J112" s="17">
        <f t="shared" si="2"/>
        <v>0</v>
      </c>
      <c r="K112" s="17">
        <f t="shared" si="3"/>
        <v>0</v>
      </c>
      <c r="L112" s="17"/>
    </row>
    <row r="113" spans="1:12">
      <c r="A113" s="178">
        <v>46016</v>
      </c>
      <c r="B113" s="17"/>
      <c r="C113" s="17"/>
      <c r="D113" s="17"/>
      <c r="E113" s="17"/>
      <c r="F113" s="17"/>
      <c r="G113" s="17"/>
      <c r="H113" s="17"/>
      <c r="I113" s="17"/>
      <c r="J113" s="17">
        <f t="shared" si="2"/>
        <v>0</v>
      </c>
      <c r="K113" s="17">
        <f t="shared" si="3"/>
        <v>0</v>
      </c>
      <c r="L113" s="17"/>
    </row>
    <row r="114" spans="1:12">
      <c r="A114" s="178">
        <v>46017</v>
      </c>
      <c r="B114" s="17"/>
      <c r="C114" s="17"/>
      <c r="D114" s="17"/>
      <c r="E114" s="17"/>
      <c r="F114" s="17"/>
      <c r="G114" s="17"/>
      <c r="H114" s="17"/>
      <c r="I114" s="17"/>
      <c r="J114" s="17">
        <f t="shared" si="2"/>
        <v>0</v>
      </c>
      <c r="K114" s="17">
        <f t="shared" si="3"/>
        <v>0</v>
      </c>
      <c r="L114" s="17"/>
    </row>
    <row r="115" spans="1:12">
      <c r="A115" s="181">
        <v>46018</v>
      </c>
      <c r="B115" s="26"/>
      <c r="C115" s="26"/>
      <c r="D115" s="26"/>
      <c r="E115" s="26"/>
      <c r="F115" s="26"/>
      <c r="G115" s="26"/>
      <c r="H115" s="26"/>
      <c r="I115" s="26"/>
      <c r="J115" s="26">
        <f t="shared" si="2"/>
        <v>0</v>
      </c>
      <c r="K115" s="26">
        <f t="shared" si="3"/>
        <v>0</v>
      </c>
      <c r="L115" s="26"/>
    </row>
    <row r="116" spans="1:12">
      <c r="A116" s="181">
        <v>46019</v>
      </c>
      <c r="B116" s="26"/>
      <c r="C116" s="26"/>
      <c r="D116" s="26"/>
      <c r="E116" s="26"/>
      <c r="F116" s="26"/>
      <c r="G116" s="26"/>
      <c r="H116" s="26"/>
      <c r="I116" s="26"/>
      <c r="J116" s="26">
        <f t="shared" si="2"/>
        <v>0</v>
      </c>
      <c r="K116" s="26">
        <f t="shared" si="3"/>
        <v>0</v>
      </c>
      <c r="L116" s="26"/>
    </row>
    <row r="117" spans="1:12">
      <c r="A117" s="178">
        <v>46020</v>
      </c>
      <c r="B117" s="17"/>
      <c r="C117" s="17"/>
      <c r="D117" s="17"/>
      <c r="E117" s="17"/>
      <c r="F117" s="17"/>
      <c r="G117" s="17"/>
      <c r="H117" s="17"/>
      <c r="I117" s="17"/>
      <c r="J117" s="17">
        <f t="shared" si="2"/>
        <v>0</v>
      </c>
      <c r="K117" s="17">
        <f t="shared" si="3"/>
        <v>0</v>
      </c>
      <c r="L117" s="17"/>
    </row>
    <row r="118" spans="1:12">
      <c r="A118" s="178">
        <v>46021</v>
      </c>
      <c r="B118" s="17"/>
      <c r="C118" s="17"/>
      <c r="D118" s="17"/>
      <c r="E118" s="17"/>
      <c r="F118" s="17"/>
      <c r="G118" s="17"/>
      <c r="H118" s="17"/>
      <c r="I118" s="17"/>
      <c r="J118" s="17">
        <f t="shared" si="2"/>
        <v>0</v>
      </c>
      <c r="K118" s="17">
        <f t="shared" si="3"/>
        <v>0</v>
      </c>
      <c r="L118" s="17"/>
    </row>
    <row r="119" spans="1:12">
      <c r="A119" s="178">
        <v>46022</v>
      </c>
      <c r="B119" s="17"/>
      <c r="C119" s="17"/>
      <c r="D119" s="17"/>
      <c r="E119" s="17"/>
      <c r="F119" s="17"/>
      <c r="G119" s="17"/>
      <c r="H119" s="17"/>
      <c r="I119" s="17"/>
      <c r="J119" s="17">
        <f t="shared" si="2"/>
        <v>0</v>
      </c>
      <c r="K119" s="17">
        <f t="shared" si="3"/>
        <v>0</v>
      </c>
      <c r="L119" s="17"/>
    </row>
    <row r="120" spans="1:12" ht="43.5">
      <c r="A120" s="185" t="s">
        <v>134</v>
      </c>
      <c r="B120" s="186">
        <f>SUM(B5:B119)</f>
        <v>13</v>
      </c>
      <c r="C120" s="186">
        <f t="shared" ref="C120:K120" si="4">SUM(C5:C119)</f>
        <v>0</v>
      </c>
      <c r="D120" s="186">
        <f t="shared" si="4"/>
        <v>1708</v>
      </c>
      <c r="E120" s="186">
        <f t="shared" si="4"/>
        <v>0</v>
      </c>
      <c r="F120" s="186">
        <f t="shared" si="4"/>
        <v>0</v>
      </c>
      <c r="G120" s="186">
        <f t="shared" si="4"/>
        <v>0</v>
      </c>
      <c r="H120" s="186">
        <f t="shared" si="4"/>
        <v>0</v>
      </c>
      <c r="I120" s="186">
        <f t="shared" si="4"/>
        <v>0</v>
      </c>
      <c r="J120" s="186">
        <f t="shared" si="4"/>
        <v>0</v>
      </c>
      <c r="K120" s="186">
        <f t="shared" si="4"/>
        <v>0</v>
      </c>
      <c r="L120" s="186">
        <f>SUM(L5:L119)</f>
        <v>0</v>
      </c>
    </row>
  </sheetData>
  <mergeCells count="3">
    <mergeCell ref="A1:L1"/>
    <mergeCell ref="A2:L2"/>
    <mergeCell ref="A3:L3"/>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A7825-FBA2-4F54-ACF9-9BF6E59D4AEC}">
  <sheetPr>
    <tabColor theme="9" tint="-0.249977111117893"/>
  </sheetPr>
  <dimension ref="A1:L119"/>
  <sheetViews>
    <sheetView topLeftCell="A23" zoomScale="80" zoomScaleNormal="80" workbookViewId="0">
      <selection activeCell="H39" sqref="H39"/>
    </sheetView>
  </sheetViews>
  <sheetFormatPr defaultColWidth="9.140625" defaultRowHeight="15"/>
  <cols>
    <col min="1" max="1" width="15.7109375" bestFit="1" customWidth="1"/>
    <col min="2" max="2" width="17.85546875" bestFit="1" customWidth="1"/>
    <col min="3" max="3" width="22" customWidth="1"/>
    <col min="4" max="4" width="14.140625" customWidth="1"/>
    <col min="5" max="5" width="19.42578125" customWidth="1"/>
    <col min="6" max="6" width="21.140625" customWidth="1"/>
    <col min="7" max="7" width="11.28515625" style="148" customWidth="1"/>
    <col min="8" max="8" width="18.5703125" customWidth="1"/>
    <col min="9" max="9" width="16" bestFit="1" customWidth="1"/>
    <col min="10" max="10" width="18.140625" bestFit="1" customWidth="1"/>
    <col min="11" max="11" width="16" bestFit="1" customWidth="1"/>
    <col min="12" max="12" width="37.28515625" bestFit="1" customWidth="1"/>
    <col min="13" max="13" width="18.85546875" bestFit="1" customWidth="1"/>
  </cols>
  <sheetData>
    <row r="1" spans="1:12" ht="18">
      <c r="A1" s="212" t="s">
        <v>108</v>
      </c>
      <c r="B1" s="212"/>
      <c r="C1" s="212"/>
      <c r="D1" s="212"/>
      <c r="E1" s="212"/>
      <c r="F1" s="212"/>
      <c r="G1" s="212"/>
      <c r="H1" s="212"/>
      <c r="I1" s="212"/>
      <c r="J1" s="212"/>
      <c r="K1" s="212"/>
      <c r="L1" s="212"/>
    </row>
    <row r="2" spans="1:12" ht="18">
      <c r="A2" s="212" t="s">
        <v>109</v>
      </c>
      <c r="B2" s="212"/>
      <c r="C2" s="212"/>
      <c r="D2" s="212"/>
      <c r="E2" s="212"/>
      <c r="F2" s="212"/>
      <c r="G2" s="212"/>
      <c r="H2" s="212"/>
      <c r="I2" s="212"/>
      <c r="J2" s="212"/>
      <c r="K2" s="212"/>
      <c r="L2" s="212"/>
    </row>
    <row r="3" spans="1:12" s="156" customFormat="1" ht="21">
      <c r="A3" s="213" t="s">
        <v>22</v>
      </c>
      <c r="B3" s="214"/>
      <c r="C3" s="214"/>
      <c r="D3" s="214"/>
      <c r="E3" s="214"/>
      <c r="F3" s="214"/>
      <c r="G3" s="214"/>
      <c r="H3" s="214"/>
      <c r="I3" s="214"/>
      <c r="J3" s="214"/>
      <c r="K3" s="214"/>
      <c r="L3" s="214"/>
    </row>
    <row r="4" spans="1:12" ht="85.5" customHeight="1">
      <c r="A4" s="176" t="s">
        <v>1</v>
      </c>
      <c r="B4" s="177" t="s">
        <v>2</v>
      </c>
      <c r="C4" s="177" t="s">
        <v>3</v>
      </c>
      <c r="D4" s="177" t="s">
        <v>4</v>
      </c>
      <c r="E4" s="177" t="s">
        <v>5</v>
      </c>
      <c r="F4" s="177" t="s">
        <v>6</v>
      </c>
      <c r="G4" s="177" t="s">
        <v>7</v>
      </c>
      <c r="H4" s="177" t="s">
        <v>8</v>
      </c>
      <c r="I4" s="177" t="s">
        <v>9</v>
      </c>
      <c r="J4" s="177" t="s">
        <v>10</v>
      </c>
      <c r="K4" s="177" t="s">
        <v>11</v>
      </c>
      <c r="L4" s="177" t="s">
        <v>12</v>
      </c>
    </row>
    <row r="5" spans="1:12" ht="57">
      <c r="A5" s="178">
        <v>45924</v>
      </c>
      <c r="B5" s="17"/>
      <c r="C5" s="17"/>
      <c r="D5" s="130">
        <v>47</v>
      </c>
      <c r="E5" s="34"/>
      <c r="F5" s="34"/>
      <c r="G5" s="34"/>
      <c r="H5" s="34"/>
      <c r="I5" s="34"/>
      <c r="J5" s="34">
        <f>+H5/8</f>
        <v>0</v>
      </c>
      <c r="K5" s="34">
        <f>+I5/8</f>
        <v>0</v>
      </c>
      <c r="L5" s="218" t="s">
        <v>268</v>
      </c>
    </row>
    <row r="6" spans="1:12">
      <c r="A6" s="178">
        <v>45925</v>
      </c>
      <c r="B6" s="17"/>
      <c r="C6" s="17"/>
      <c r="D6" s="130">
        <v>153</v>
      </c>
      <c r="E6" s="34"/>
      <c r="F6" s="17"/>
      <c r="G6" s="34"/>
      <c r="H6" s="34"/>
      <c r="I6" s="34"/>
      <c r="J6" s="34">
        <f t="shared" ref="J6:J69" si="0">+H6/8</f>
        <v>0</v>
      </c>
      <c r="K6" s="34">
        <f t="shared" ref="K6:K69" si="1">+I6/8</f>
        <v>0</v>
      </c>
      <c r="L6" s="120" t="s">
        <v>130</v>
      </c>
    </row>
    <row r="7" spans="1:12">
      <c r="A7" s="178">
        <v>45926</v>
      </c>
      <c r="B7" s="17"/>
      <c r="C7" s="17"/>
      <c r="D7" s="130">
        <v>201</v>
      </c>
      <c r="E7" s="34"/>
      <c r="F7" s="34"/>
      <c r="G7" s="34"/>
      <c r="H7" s="34"/>
      <c r="I7" s="34"/>
      <c r="J7" s="34">
        <f t="shared" si="0"/>
        <v>0</v>
      </c>
      <c r="K7" s="34">
        <f t="shared" si="1"/>
        <v>0</v>
      </c>
      <c r="L7" s="120" t="s">
        <v>130</v>
      </c>
    </row>
    <row r="8" spans="1:12">
      <c r="A8" s="181">
        <v>45927</v>
      </c>
      <c r="B8" s="26"/>
      <c r="C8" s="26"/>
      <c r="D8" s="35"/>
      <c r="E8" s="35"/>
      <c r="F8" s="35"/>
      <c r="G8" s="35"/>
      <c r="H8" s="35"/>
      <c r="I8" s="35"/>
      <c r="J8" s="35">
        <f t="shared" si="0"/>
        <v>0</v>
      </c>
      <c r="K8" s="35">
        <f t="shared" si="1"/>
        <v>0</v>
      </c>
      <c r="L8" s="26"/>
    </row>
    <row r="9" spans="1:12">
      <c r="A9" s="181">
        <v>45928</v>
      </c>
      <c r="B9" s="26"/>
      <c r="C9" s="26"/>
      <c r="D9" s="35"/>
      <c r="E9" s="35"/>
      <c r="F9" s="35"/>
      <c r="G9" s="35"/>
      <c r="H9" s="35"/>
      <c r="I9" s="35"/>
      <c r="J9" s="35">
        <f t="shared" si="0"/>
        <v>0</v>
      </c>
      <c r="K9" s="35">
        <f t="shared" si="1"/>
        <v>0</v>
      </c>
      <c r="L9" s="26"/>
    </row>
    <row r="10" spans="1:12">
      <c r="A10" s="178">
        <v>45929</v>
      </c>
      <c r="B10" s="17"/>
      <c r="C10" s="17"/>
      <c r="D10" s="130">
        <v>149</v>
      </c>
      <c r="E10" s="130"/>
      <c r="F10" s="130"/>
      <c r="G10" s="34"/>
      <c r="H10" s="34"/>
      <c r="I10" s="34"/>
      <c r="J10" s="34">
        <f t="shared" si="0"/>
        <v>0</v>
      </c>
      <c r="K10" s="34">
        <f t="shared" si="1"/>
        <v>0</v>
      </c>
      <c r="L10" s="17" t="s">
        <v>130</v>
      </c>
    </row>
    <row r="11" spans="1:12">
      <c r="A11" s="178">
        <v>45930</v>
      </c>
      <c r="B11" s="17"/>
      <c r="C11" s="17"/>
      <c r="D11" s="130">
        <v>159</v>
      </c>
      <c r="E11" s="130"/>
      <c r="F11" s="130"/>
      <c r="G11" s="34"/>
      <c r="H11" s="34"/>
      <c r="I11" s="34"/>
      <c r="J11" s="34">
        <f t="shared" si="0"/>
        <v>0</v>
      </c>
      <c r="K11" s="34">
        <f t="shared" si="1"/>
        <v>0</v>
      </c>
      <c r="L11" s="17" t="s">
        <v>269</v>
      </c>
    </row>
    <row r="12" spans="1:12">
      <c r="A12" s="178">
        <v>45931</v>
      </c>
      <c r="B12" s="17"/>
      <c r="C12" s="17"/>
      <c r="D12" s="130">
        <v>122</v>
      </c>
      <c r="E12" s="130"/>
      <c r="F12" s="130"/>
      <c r="G12" s="34"/>
      <c r="H12" s="34"/>
      <c r="I12" s="34"/>
      <c r="J12" s="34">
        <f t="shared" si="0"/>
        <v>0</v>
      </c>
      <c r="K12" s="34">
        <f t="shared" si="1"/>
        <v>0</v>
      </c>
      <c r="L12" s="17" t="s">
        <v>270</v>
      </c>
    </row>
    <row r="13" spans="1:12">
      <c r="A13" s="178">
        <v>45932</v>
      </c>
      <c r="B13" s="17"/>
      <c r="C13" s="17"/>
      <c r="D13" s="130">
        <v>281</v>
      </c>
      <c r="E13" s="130"/>
      <c r="F13" s="130"/>
      <c r="G13" s="34"/>
      <c r="H13" s="34"/>
      <c r="I13" s="34"/>
      <c r="J13" s="34">
        <f t="shared" si="0"/>
        <v>0</v>
      </c>
      <c r="K13" s="34">
        <f t="shared" si="1"/>
        <v>0</v>
      </c>
      <c r="L13" s="17" t="s">
        <v>271</v>
      </c>
    </row>
    <row r="14" spans="1:12">
      <c r="A14" s="178">
        <v>45933</v>
      </c>
      <c r="B14" s="17"/>
      <c r="C14" s="17"/>
      <c r="D14" s="130"/>
      <c r="E14" s="130"/>
      <c r="F14" s="130"/>
      <c r="G14" s="34"/>
      <c r="H14" s="34"/>
      <c r="I14" s="34"/>
      <c r="J14" s="34">
        <f t="shared" si="0"/>
        <v>0</v>
      </c>
      <c r="K14" s="34">
        <f t="shared" si="1"/>
        <v>0</v>
      </c>
      <c r="L14" s="17" t="s">
        <v>111</v>
      </c>
    </row>
    <row r="15" spans="1:12">
      <c r="A15" s="181">
        <v>45934</v>
      </c>
      <c r="B15" s="26"/>
      <c r="C15" s="26"/>
      <c r="D15" s="175"/>
      <c r="E15" s="175"/>
      <c r="F15" s="175"/>
      <c r="G15" s="35"/>
      <c r="H15" s="35"/>
      <c r="I15" s="35"/>
      <c r="J15" s="35">
        <f t="shared" si="0"/>
        <v>0</v>
      </c>
      <c r="K15" s="35">
        <f t="shared" si="1"/>
        <v>0</v>
      </c>
      <c r="L15" s="26"/>
    </row>
    <row r="16" spans="1:12">
      <c r="A16" s="181">
        <v>45935</v>
      </c>
      <c r="B16" s="26"/>
      <c r="C16" s="26"/>
      <c r="D16" s="175"/>
      <c r="E16" s="175"/>
      <c r="F16" s="175"/>
      <c r="G16" s="35"/>
      <c r="H16" s="35"/>
      <c r="I16" s="35"/>
      <c r="J16" s="35">
        <f t="shared" si="0"/>
        <v>0</v>
      </c>
      <c r="K16" s="35">
        <f t="shared" si="1"/>
        <v>0</v>
      </c>
      <c r="L16" s="26"/>
    </row>
    <row r="17" spans="1:12">
      <c r="A17" s="178">
        <v>45936</v>
      </c>
      <c r="B17" s="17"/>
      <c r="C17" s="17"/>
      <c r="D17" s="130">
        <v>281</v>
      </c>
      <c r="E17" s="130"/>
      <c r="F17" s="130"/>
      <c r="G17" s="34"/>
      <c r="H17" s="34"/>
      <c r="I17" s="34"/>
      <c r="J17" s="34">
        <f t="shared" si="0"/>
        <v>0</v>
      </c>
      <c r="K17" s="34">
        <f t="shared" si="1"/>
        <v>0</v>
      </c>
      <c r="L17" s="17" t="s">
        <v>271</v>
      </c>
    </row>
    <row r="18" spans="1:12">
      <c r="A18" s="178">
        <v>45937</v>
      </c>
      <c r="B18" s="17"/>
      <c r="C18" s="17"/>
      <c r="D18" s="130">
        <v>261</v>
      </c>
      <c r="E18" s="130"/>
      <c r="F18" s="130"/>
      <c r="G18" s="34"/>
      <c r="H18" s="34"/>
      <c r="I18" s="34"/>
      <c r="J18" s="34">
        <f t="shared" si="0"/>
        <v>0</v>
      </c>
      <c r="K18" s="34">
        <f t="shared" si="1"/>
        <v>0</v>
      </c>
      <c r="L18" s="17" t="s">
        <v>271</v>
      </c>
    </row>
    <row r="19" spans="1:12">
      <c r="A19" s="178">
        <v>45938</v>
      </c>
      <c r="B19" s="17"/>
      <c r="C19" s="17"/>
      <c r="D19" s="130">
        <v>264</v>
      </c>
      <c r="E19" s="130"/>
      <c r="F19" s="130"/>
      <c r="G19" s="34"/>
      <c r="H19" s="34"/>
      <c r="I19" s="34"/>
      <c r="J19" s="34">
        <f t="shared" si="0"/>
        <v>0</v>
      </c>
      <c r="K19" s="34">
        <f t="shared" si="1"/>
        <v>0</v>
      </c>
      <c r="L19" s="17" t="s">
        <v>271</v>
      </c>
    </row>
    <row r="20" spans="1:12">
      <c r="A20" s="178">
        <v>45939</v>
      </c>
      <c r="B20" s="17"/>
      <c r="C20" s="17"/>
      <c r="D20" s="130">
        <v>260</v>
      </c>
      <c r="E20" s="130"/>
      <c r="F20" s="130"/>
      <c r="G20" s="34"/>
      <c r="H20" s="34"/>
      <c r="I20" s="34"/>
      <c r="J20" s="34">
        <f t="shared" si="0"/>
        <v>0</v>
      </c>
      <c r="K20" s="34">
        <f t="shared" si="1"/>
        <v>0</v>
      </c>
      <c r="L20" s="17" t="s">
        <v>272</v>
      </c>
    </row>
    <row r="21" spans="1:12">
      <c r="A21" s="178">
        <v>45940</v>
      </c>
      <c r="B21" s="17"/>
      <c r="C21" s="17"/>
      <c r="D21" s="130">
        <v>261</v>
      </c>
      <c r="E21" s="130"/>
      <c r="F21" s="130"/>
      <c r="G21" s="34"/>
      <c r="H21" s="34"/>
      <c r="I21" s="34"/>
      <c r="J21" s="34">
        <f t="shared" si="0"/>
        <v>0</v>
      </c>
      <c r="K21" s="34">
        <f t="shared" si="1"/>
        <v>0</v>
      </c>
      <c r="L21" s="120" t="s">
        <v>265</v>
      </c>
    </row>
    <row r="22" spans="1:12">
      <c r="A22" s="181">
        <v>45941</v>
      </c>
      <c r="B22" s="26"/>
      <c r="C22" s="26"/>
      <c r="D22" s="35">
        <v>21</v>
      </c>
      <c r="E22" s="35"/>
      <c r="F22" s="35"/>
      <c r="G22" s="35"/>
      <c r="H22" s="35"/>
      <c r="I22" s="35"/>
      <c r="J22" s="35">
        <f t="shared" si="0"/>
        <v>0</v>
      </c>
      <c r="K22" s="35">
        <f t="shared" si="1"/>
        <v>0</v>
      </c>
      <c r="L22" s="26"/>
    </row>
    <row r="23" spans="1:12">
      <c r="A23" s="181">
        <v>45942</v>
      </c>
      <c r="B23" s="26"/>
      <c r="C23" s="26"/>
      <c r="D23" s="35"/>
      <c r="E23" s="35"/>
      <c r="F23" s="35"/>
      <c r="G23" s="35"/>
      <c r="H23" s="35"/>
      <c r="I23" s="35"/>
      <c r="J23" s="35">
        <f t="shared" si="0"/>
        <v>0</v>
      </c>
      <c r="K23" s="35">
        <f t="shared" si="1"/>
        <v>0</v>
      </c>
      <c r="L23" s="26"/>
    </row>
    <row r="24" spans="1:12">
      <c r="A24" s="191">
        <v>45943</v>
      </c>
      <c r="B24" s="51"/>
      <c r="C24" s="51"/>
      <c r="D24" s="192"/>
      <c r="E24" s="192"/>
      <c r="F24" s="192"/>
      <c r="G24" s="192"/>
      <c r="H24" s="192"/>
      <c r="I24" s="192"/>
      <c r="J24" s="192">
        <f t="shared" si="0"/>
        <v>0</v>
      </c>
      <c r="K24" s="192">
        <f t="shared" si="1"/>
        <v>0</v>
      </c>
      <c r="L24" s="51"/>
    </row>
    <row r="25" spans="1:12" ht="85.5" customHeight="1">
      <c r="A25" s="178">
        <v>45944</v>
      </c>
      <c r="B25" s="17"/>
      <c r="C25" s="17"/>
      <c r="D25" s="34">
        <v>327</v>
      </c>
      <c r="E25" s="34"/>
      <c r="F25" s="34"/>
      <c r="G25" s="34"/>
      <c r="H25" s="34"/>
      <c r="I25" s="34"/>
      <c r="J25" s="34">
        <f t="shared" si="0"/>
        <v>0</v>
      </c>
      <c r="K25" s="34">
        <f t="shared" si="1"/>
        <v>0</v>
      </c>
      <c r="L25" s="125" t="s">
        <v>273</v>
      </c>
    </row>
    <row r="26" spans="1:12">
      <c r="A26" s="178">
        <v>45945</v>
      </c>
      <c r="B26" s="17"/>
      <c r="C26" s="17"/>
      <c r="D26" s="34">
        <v>21</v>
      </c>
      <c r="E26" s="34">
        <v>295</v>
      </c>
      <c r="F26" s="34"/>
      <c r="G26" s="34"/>
      <c r="H26" s="34"/>
      <c r="I26" s="34"/>
      <c r="J26" s="34">
        <f t="shared" si="0"/>
        <v>0</v>
      </c>
      <c r="K26" s="34">
        <f t="shared" si="1"/>
        <v>0</v>
      </c>
      <c r="L26" s="17" t="s">
        <v>274</v>
      </c>
    </row>
    <row r="27" spans="1:12">
      <c r="A27" s="178">
        <v>45946</v>
      </c>
      <c r="B27" s="17"/>
      <c r="C27" s="17"/>
      <c r="D27" s="34"/>
      <c r="E27" s="34">
        <v>400</v>
      </c>
      <c r="F27" s="34"/>
      <c r="G27" s="34"/>
      <c r="H27" s="34"/>
      <c r="I27" s="34"/>
      <c r="J27" s="34">
        <f t="shared" si="0"/>
        <v>0</v>
      </c>
      <c r="K27" s="34">
        <f t="shared" si="1"/>
        <v>0</v>
      </c>
      <c r="L27" s="17" t="s">
        <v>275</v>
      </c>
    </row>
    <row r="28" spans="1:12">
      <c r="A28" s="178">
        <v>45947</v>
      </c>
      <c r="B28" s="17"/>
      <c r="C28" s="17"/>
      <c r="D28" s="34"/>
      <c r="E28" s="34">
        <v>1214</v>
      </c>
      <c r="F28" s="34"/>
      <c r="G28" s="34"/>
      <c r="H28" s="34"/>
      <c r="I28" s="34"/>
      <c r="J28" s="34">
        <f t="shared" si="0"/>
        <v>0</v>
      </c>
      <c r="K28" s="34">
        <f t="shared" si="1"/>
        <v>0</v>
      </c>
      <c r="L28" s="17" t="s">
        <v>276</v>
      </c>
    </row>
    <row r="29" spans="1:12">
      <c r="A29" s="181">
        <v>45948</v>
      </c>
      <c r="B29" s="26"/>
      <c r="C29" s="26"/>
      <c r="D29" s="35"/>
      <c r="E29" s="35"/>
      <c r="F29" s="35"/>
      <c r="G29" s="35"/>
      <c r="H29" s="35"/>
      <c r="I29" s="35"/>
      <c r="J29" s="35">
        <f t="shared" si="0"/>
        <v>0</v>
      </c>
      <c r="K29" s="35">
        <f t="shared" si="1"/>
        <v>0</v>
      </c>
      <c r="L29" s="26"/>
    </row>
    <row r="30" spans="1:12">
      <c r="A30" s="181">
        <v>45949</v>
      </c>
      <c r="B30" s="26"/>
      <c r="C30" s="26"/>
      <c r="D30" s="35"/>
      <c r="E30" s="35"/>
      <c r="F30" s="26"/>
      <c r="G30" s="35"/>
      <c r="H30" s="35"/>
      <c r="I30" s="35"/>
      <c r="J30" s="35">
        <f t="shared" si="0"/>
        <v>0</v>
      </c>
      <c r="K30" s="35">
        <f t="shared" si="1"/>
        <v>0</v>
      </c>
      <c r="L30" s="26"/>
    </row>
    <row r="31" spans="1:12">
      <c r="A31" s="178">
        <v>45950</v>
      </c>
      <c r="B31" s="17"/>
      <c r="C31" s="17"/>
      <c r="D31" s="34"/>
      <c r="E31" s="34"/>
      <c r="F31" s="34"/>
      <c r="G31" s="34"/>
      <c r="H31" s="34"/>
      <c r="I31" s="34"/>
      <c r="J31" s="34">
        <f t="shared" si="0"/>
        <v>0</v>
      </c>
      <c r="K31" s="34">
        <f t="shared" si="1"/>
        <v>0</v>
      </c>
      <c r="L31" s="17"/>
    </row>
    <row r="32" spans="1:12">
      <c r="A32" s="178">
        <v>45951</v>
      </c>
      <c r="B32" s="17"/>
      <c r="C32" s="17"/>
      <c r="D32" s="34"/>
      <c r="E32" s="34">
        <v>917</v>
      </c>
      <c r="F32" s="34"/>
      <c r="G32" s="34"/>
      <c r="H32" s="34"/>
      <c r="I32" s="34"/>
      <c r="J32" s="34">
        <f t="shared" si="0"/>
        <v>0</v>
      </c>
      <c r="K32" s="34">
        <f t="shared" si="1"/>
        <v>0</v>
      </c>
      <c r="L32" s="17" t="s">
        <v>277</v>
      </c>
    </row>
    <row r="33" spans="1:12">
      <c r="A33" s="178">
        <v>45952</v>
      </c>
      <c r="B33" s="17"/>
      <c r="C33" s="17"/>
      <c r="D33" s="34"/>
      <c r="E33" s="34">
        <v>250</v>
      </c>
      <c r="F33" s="34"/>
      <c r="G33" s="34"/>
      <c r="H33" s="34"/>
      <c r="I33" s="34"/>
      <c r="J33" s="34">
        <f t="shared" si="0"/>
        <v>0</v>
      </c>
      <c r="K33" s="34">
        <f t="shared" si="1"/>
        <v>0</v>
      </c>
      <c r="L33" s="17" t="s">
        <v>277</v>
      </c>
    </row>
    <row r="34" spans="1:12" ht="42.75">
      <c r="A34" s="178">
        <v>45953</v>
      </c>
      <c r="B34" s="17"/>
      <c r="C34" s="17"/>
      <c r="D34" s="34"/>
      <c r="E34" s="34">
        <v>640</v>
      </c>
      <c r="F34" s="34"/>
      <c r="G34" s="34"/>
      <c r="H34" s="34"/>
      <c r="I34" s="34"/>
      <c r="J34" s="34">
        <f t="shared" si="0"/>
        <v>0</v>
      </c>
      <c r="K34" s="34">
        <f t="shared" si="1"/>
        <v>0</v>
      </c>
      <c r="L34" s="120" t="s">
        <v>278</v>
      </c>
    </row>
    <row r="35" spans="1:12" ht="190.5" customHeight="1">
      <c r="A35" s="178">
        <v>45954</v>
      </c>
      <c r="B35" s="17"/>
      <c r="C35" s="17"/>
      <c r="D35" s="17"/>
      <c r="E35" s="17"/>
      <c r="F35" s="34"/>
      <c r="G35" s="34"/>
      <c r="H35" s="34"/>
      <c r="I35" s="34"/>
      <c r="J35" s="34">
        <f t="shared" si="0"/>
        <v>0</v>
      </c>
      <c r="K35" s="34">
        <f t="shared" si="1"/>
        <v>0</v>
      </c>
      <c r="L35" s="131" t="s">
        <v>279</v>
      </c>
    </row>
    <row r="36" spans="1:12">
      <c r="A36" s="181">
        <v>45955</v>
      </c>
      <c r="B36" s="35"/>
      <c r="C36" s="35"/>
      <c r="D36" s="35"/>
      <c r="E36" s="35"/>
      <c r="F36" s="35"/>
      <c r="G36" s="35"/>
      <c r="H36" s="35"/>
      <c r="I36" s="35"/>
      <c r="J36" s="35">
        <f t="shared" si="0"/>
        <v>0</v>
      </c>
      <c r="K36" s="35">
        <f t="shared" si="1"/>
        <v>0</v>
      </c>
      <c r="L36" s="26"/>
    </row>
    <row r="37" spans="1:12">
      <c r="A37" s="181">
        <v>45956</v>
      </c>
      <c r="B37" s="35"/>
      <c r="C37" s="35"/>
      <c r="D37" s="26"/>
      <c r="E37" s="26"/>
      <c r="F37" s="35"/>
      <c r="G37" s="35"/>
      <c r="H37" s="35"/>
      <c r="I37" s="35"/>
      <c r="J37" s="35">
        <f t="shared" si="0"/>
        <v>0</v>
      </c>
      <c r="K37" s="35">
        <f t="shared" si="1"/>
        <v>0</v>
      </c>
      <c r="L37" s="26"/>
    </row>
    <row r="38" spans="1:12">
      <c r="A38" s="178">
        <v>45957</v>
      </c>
      <c r="B38" s="34"/>
      <c r="C38" s="34"/>
      <c r="D38" s="17"/>
      <c r="E38" s="17"/>
      <c r="F38" s="34"/>
      <c r="G38" s="34"/>
      <c r="H38" s="34"/>
      <c r="I38" s="34"/>
      <c r="J38" s="34">
        <f t="shared" si="0"/>
        <v>0</v>
      </c>
      <c r="K38" s="34">
        <f t="shared" si="1"/>
        <v>0</v>
      </c>
      <c r="L38" s="17"/>
    </row>
    <row r="39" spans="1:12">
      <c r="A39" s="178">
        <v>45958</v>
      </c>
      <c r="B39" s="17"/>
      <c r="C39" s="17"/>
      <c r="D39" s="17"/>
      <c r="E39" s="17"/>
      <c r="F39" s="17"/>
      <c r="G39" s="17"/>
      <c r="H39" s="17"/>
      <c r="I39" s="17"/>
      <c r="J39" s="17">
        <f t="shared" si="0"/>
        <v>0</v>
      </c>
      <c r="K39" s="17">
        <f t="shared" si="1"/>
        <v>0</v>
      </c>
      <c r="L39" s="17"/>
    </row>
    <row r="40" spans="1:12">
      <c r="A40" s="178">
        <v>45959</v>
      </c>
      <c r="B40" s="17"/>
      <c r="C40" s="17"/>
      <c r="D40" s="17"/>
      <c r="E40" s="17"/>
      <c r="F40" s="17">
        <v>20</v>
      </c>
      <c r="G40" s="17"/>
      <c r="H40" s="17"/>
      <c r="I40" s="17"/>
      <c r="J40" s="17">
        <f t="shared" si="0"/>
        <v>0</v>
      </c>
      <c r="K40" s="17">
        <f t="shared" si="1"/>
        <v>0</v>
      </c>
      <c r="L40" s="17" t="s">
        <v>280</v>
      </c>
    </row>
    <row r="41" spans="1:12">
      <c r="A41" s="178">
        <v>45960</v>
      </c>
      <c r="B41" s="17"/>
      <c r="C41" s="17"/>
      <c r="D41" s="17"/>
      <c r="E41" s="17"/>
      <c r="F41" s="17"/>
      <c r="G41" s="17"/>
      <c r="H41" s="17"/>
      <c r="I41" s="17"/>
      <c r="J41" s="17">
        <f t="shared" si="0"/>
        <v>0</v>
      </c>
      <c r="K41" s="17">
        <f t="shared" si="1"/>
        <v>0</v>
      </c>
      <c r="L41" s="17"/>
    </row>
    <row r="42" spans="1:12">
      <c r="A42" s="178">
        <v>45961</v>
      </c>
      <c r="B42" s="17"/>
      <c r="C42" s="17"/>
      <c r="D42" s="17"/>
      <c r="E42" s="17"/>
      <c r="F42" s="17">
        <v>48</v>
      </c>
      <c r="G42" s="17"/>
      <c r="H42" s="17"/>
      <c r="I42" s="17"/>
      <c r="J42" s="17">
        <f t="shared" si="0"/>
        <v>0</v>
      </c>
      <c r="K42" s="17">
        <f t="shared" si="1"/>
        <v>0</v>
      </c>
      <c r="L42" s="17" t="s">
        <v>281</v>
      </c>
    </row>
    <row r="43" spans="1:12">
      <c r="A43" s="181">
        <v>45962</v>
      </c>
      <c r="B43" s="26"/>
      <c r="C43" s="26"/>
      <c r="D43" s="26"/>
      <c r="E43" s="26"/>
      <c r="F43" s="26"/>
      <c r="G43" s="26"/>
      <c r="H43" s="26"/>
      <c r="I43" s="26"/>
      <c r="J43" s="26">
        <f t="shared" si="0"/>
        <v>0</v>
      </c>
      <c r="K43" s="26">
        <f t="shared" si="1"/>
        <v>0</v>
      </c>
      <c r="L43" s="26"/>
    </row>
    <row r="44" spans="1:12">
      <c r="A44" s="181">
        <v>45963</v>
      </c>
      <c r="B44" s="26"/>
      <c r="C44" s="26"/>
      <c r="D44" s="26"/>
      <c r="E44" s="26"/>
      <c r="F44" s="26"/>
      <c r="G44" s="26"/>
      <c r="H44" s="26"/>
      <c r="I44" s="26"/>
      <c r="J44" s="26">
        <f t="shared" si="0"/>
        <v>0</v>
      </c>
      <c r="K44" s="26">
        <f t="shared" si="1"/>
        <v>0</v>
      </c>
      <c r="L44" s="26"/>
    </row>
    <row r="45" spans="1:12">
      <c r="A45" s="178">
        <v>45964</v>
      </c>
      <c r="B45" s="17"/>
      <c r="C45" s="17"/>
      <c r="D45" s="17"/>
      <c r="E45" s="17"/>
      <c r="F45" s="17"/>
      <c r="G45" s="17"/>
      <c r="H45" s="17"/>
      <c r="I45" s="17"/>
      <c r="J45" s="17">
        <f t="shared" si="0"/>
        <v>0</v>
      </c>
      <c r="K45" s="17">
        <f t="shared" si="1"/>
        <v>0</v>
      </c>
      <c r="L45" s="17"/>
    </row>
    <row r="46" spans="1:12">
      <c r="A46" s="178">
        <v>45965</v>
      </c>
      <c r="B46" s="17"/>
      <c r="C46" s="17"/>
      <c r="D46" s="17"/>
      <c r="E46" s="17"/>
      <c r="F46" s="17">
        <v>46</v>
      </c>
      <c r="G46" s="17"/>
      <c r="H46" s="17"/>
      <c r="I46" s="17"/>
      <c r="J46" s="17">
        <f t="shared" si="0"/>
        <v>0</v>
      </c>
      <c r="K46" s="17">
        <f t="shared" si="1"/>
        <v>0</v>
      </c>
      <c r="L46" s="17" t="s">
        <v>282</v>
      </c>
    </row>
    <row r="47" spans="1:12" ht="149.25" customHeight="1">
      <c r="A47" s="178">
        <v>45966</v>
      </c>
      <c r="B47" s="17"/>
      <c r="C47" s="17"/>
      <c r="D47" s="17"/>
      <c r="E47" s="17"/>
      <c r="F47" s="17">
        <v>111</v>
      </c>
      <c r="G47" s="17"/>
      <c r="H47" s="17"/>
      <c r="I47" s="17"/>
      <c r="J47" s="17">
        <f t="shared" si="0"/>
        <v>0</v>
      </c>
      <c r="K47" s="17">
        <f t="shared" si="1"/>
        <v>0</v>
      </c>
      <c r="L47" s="125" t="s">
        <v>283</v>
      </c>
    </row>
    <row r="48" spans="1:12">
      <c r="A48" s="178">
        <v>45967</v>
      </c>
      <c r="B48" s="17"/>
      <c r="C48" s="17"/>
      <c r="D48" s="17"/>
      <c r="E48" s="17"/>
      <c r="F48" s="17"/>
      <c r="G48" s="17"/>
      <c r="H48" s="17"/>
      <c r="I48" s="17"/>
      <c r="J48" s="17">
        <f t="shared" si="0"/>
        <v>0</v>
      </c>
      <c r="K48" s="17">
        <f t="shared" si="1"/>
        <v>0</v>
      </c>
      <c r="L48" s="17"/>
    </row>
    <row r="49" spans="1:12">
      <c r="A49" s="178">
        <v>45968</v>
      </c>
      <c r="B49" s="17"/>
      <c r="C49" s="17"/>
      <c r="D49" s="17"/>
      <c r="E49" s="17"/>
      <c r="F49" s="17"/>
      <c r="G49" s="17"/>
      <c r="H49" s="17"/>
      <c r="I49" s="17"/>
      <c r="J49" s="17">
        <f t="shared" si="0"/>
        <v>0</v>
      </c>
      <c r="K49" s="17">
        <f t="shared" si="1"/>
        <v>0</v>
      </c>
      <c r="L49" s="17"/>
    </row>
    <row r="50" spans="1:12">
      <c r="A50" s="181">
        <v>45969</v>
      </c>
      <c r="B50" s="26"/>
      <c r="C50" s="26"/>
      <c r="D50" s="26"/>
      <c r="E50" s="26"/>
      <c r="F50" s="26"/>
      <c r="G50" s="26"/>
      <c r="H50" s="26"/>
      <c r="I50" s="26"/>
      <c r="J50" s="26">
        <f t="shared" si="0"/>
        <v>0</v>
      </c>
      <c r="K50" s="26">
        <f t="shared" si="1"/>
        <v>0</v>
      </c>
      <c r="L50" s="26"/>
    </row>
    <row r="51" spans="1:12">
      <c r="A51" s="181">
        <v>45970</v>
      </c>
      <c r="B51" s="26"/>
      <c r="C51" s="26"/>
      <c r="D51" s="26"/>
      <c r="E51" s="26"/>
      <c r="F51" s="26"/>
      <c r="G51" s="26"/>
      <c r="H51" s="26"/>
      <c r="I51" s="26"/>
      <c r="J51" s="26">
        <f t="shared" si="0"/>
        <v>0</v>
      </c>
      <c r="K51" s="26">
        <f t="shared" si="1"/>
        <v>0</v>
      </c>
      <c r="L51" s="26"/>
    </row>
    <row r="52" spans="1:12">
      <c r="A52" s="178">
        <v>45971</v>
      </c>
      <c r="B52" s="17"/>
      <c r="C52" s="17"/>
      <c r="D52" s="17"/>
      <c r="E52" s="17"/>
      <c r="F52" s="17"/>
      <c r="G52" s="17"/>
      <c r="H52" s="17"/>
      <c r="I52" s="17"/>
      <c r="J52" s="17">
        <f t="shared" si="0"/>
        <v>0</v>
      </c>
      <c r="K52" s="17">
        <f t="shared" si="1"/>
        <v>0</v>
      </c>
      <c r="L52" s="17"/>
    </row>
    <row r="53" spans="1:12">
      <c r="A53" s="178">
        <v>45972</v>
      </c>
      <c r="B53" s="17"/>
      <c r="C53" s="17"/>
      <c r="D53" s="17"/>
      <c r="E53" s="17"/>
      <c r="F53" s="17"/>
      <c r="G53" s="17"/>
      <c r="H53" s="17"/>
      <c r="I53" s="17"/>
      <c r="J53" s="17">
        <f t="shared" si="0"/>
        <v>0</v>
      </c>
      <c r="K53" s="17">
        <f t="shared" si="1"/>
        <v>0</v>
      </c>
      <c r="L53" s="17"/>
    </row>
    <row r="54" spans="1:12">
      <c r="A54" s="178">
        <v>45973</v>
      </c>
      <c r="B54" s="17"/>
      <c r="C54" s="17"/>
      <c r="D54" s="17"/>
      <c r="E54" s="17"/>
      <c r="F54" s="17"/>
      <c r="G54" s="17"/>
      <c r="H54" s="17"/>
      <c r="I54" s="17"/>
      <c r="J54" s="17">
        <f t="shared" si="0"/>
        <v>0</v>
      </c>
      <c r="K54" s="17">
        <f t="shared" si="1"/>
        <v>0</v>
      </c>
      <c r="L54" s="17"/>
    </row>
    <row r="55" spans="1:12">
      <c r="A55" s="178">
        <v>45974</v>
      </c>
      <c r="B55" s="17"/>
      <c r="C55" s="17"/>
      <c r="D55" s="17"/>
      <c r="E55" s="17"/>
      <c r="F55" s="17"/>
      <c r="G55" s="17"/>
      <c r="H55" s="17"/>
      <c r="I55" s="17"/>
      <c r="J55" s="17">
        <f t="shared" si="0"/>
        <v>0</v>
      </c>
      <c r="K55" s="17">
        <f t="shared" si="1"/>
        <v>0</v>
      </c>
      <c r="L55" s="17"/>
    </row>
    <row r="56" spans="1:12">
      <c r="A56" s="178">
        <v>45975</v>
      </c>
      <c r="B56" s="17"/>
      <c r="C56" s="17"/>
      <c r="D56" s="17"/>
      <c r="E56" s="17"/>
      <c r="F56" s="17"/>
      <c r="G56" s="17"/>
      <c r="H56" s="17"/>
      <c r="I56" s="17"/>
      <c r="J56" s="17">
        <f t="shared" si="0"/>
        <v>0</v>
      </c>
      <c r="K56" s="17">
        <f t="shared" si="1"/>
        <v>0</v>
      </c>
      <c r="L56" s="17"/>
    </row>
    <row r="57" spans="1:12">
      <c r="A57" s="181">
        <v>45976</v>
      </c>
      <c r="B57" s="26"/>
      <c r="C57" s="26"/>
      <c r="D57" s="26"/>
      <c r="E57" s="26"/>
      <c r="F57" s="26"/>
      <c r="G57" s="26"/>
      <c r="H57" s="26"/>
      <c r="I57" s="26"/>
      <c r="J57" s="26">
        <f t="shared" si="0"/>
        <v>0</v>
      </c>
      <c r="K57" s="26">
        <f t="shared" si="1"/>
        <v>0</v>
      </c>
      <c r="L57" s="26"/>
    </row>
    <row r="58" spans="1:12">
      <c r="A58" s="181">
        <v>45977</v>
      </c>
      <c r="B58" s="26"/>
      <c r="C58" s="26"/>
      <c r="D58" s="26"/>
      <c r="E58" s="26"/>
      <c r="F58" s="26"/>
      <c r="G58" s="26"/>
      <c r="H58" s="26"/>
      <c r="I58" s="26"/>
      <c r="J58" s="26">
        <f t="shared" si="0"/>
        <v>0</v>
      </c>
      <c r="K58" s="26">
        <f t="shared" si="1"/>
        <v>0</v>
      </c>
      <c r="L58" s="26"/>
    </row>
    <row r="59" spans="1:12">
      <c r="A59" s="178">
        <v>45978</v>
      </c>
      <c r="B59" s="17"/>
      <c r="C59" s="17"/>
      <c r="D59" s="17"/>
      <c r="E59" s="17"/>
      <c r="F59" s="17"/>
      <c r="G59" s="17"/>
      <c r="H59" s="17"/>
      <c r="I59" s="17"/>
      <c r="J59" s="17">
        <f t="shared" si="0"/>
        <v>0</v>
      </c>
      <c r="K59" s="17">
        <f t="shared" si="1"/>
        <v>0</v>
      </c>
      <c r="L59" s="17"/>
    </row>
    <row r="60" spans="1:12">
      <c r="A60" s="178">
        <v>45979</v>
      </c>
      <c r="B60" s="17"/>
      <c r="C60" s="17"/>
      <c r="D60" s="17"/>
      <c r="E60" s="17"/>
      <c r="F60" s="17"/>
      <c r="G60" s="17"/>
      <c r="H60" s="17"/>
      <c r="I60" s="17"/>
      <c r="J60" s="17">
        <f t="shared" si="0"/>
        <v>0</v>
      </c>
      <c r="K60" s="17">
        <f t="shared" si="1"/>
        <v>0</v>
      </c>
      <c r="L60" s="17"/>
    </row>
    <row r="61" spans="1:12">
      <c r="A61" s="178">
        <v>45980</v>
      </c>
      <c r="B61" s="17"/>
      <c r="C61" s="17"/>
      <c r="D61" s="17"/>
      <c r="E61" s="17"/>
      <c r="F61" s="17"/>
      <c r="G61" s="17"/>
      <c r="H61" s="17"/>
      <c r="I61" s="17"/>
      <c r="J61" s="17">
        <f t="shared" si="0"/>
        <v>0</v>
      </c>
      <c r="K61" s="17">
        <f t="shared" si="1"/>
        <v>0</v>
      </c>
      <c r="L61" s="17"/>
    </row>
    <row r="62" spans="1:12">
      <c r="A62" s="178">
        <v>45981</v>
      </c>
      <c r="B62" s="17"/>
      <c r="C62" s="17"/>
      <c r="D62" s="17"/>
      <c r="E62" s="17"/>
      <c r="F62" s="17"/>
      <c r="G62" s="17"/>
      <c r="H62" s="17"/>
      <c r="I62" s="17"/>
      <c r="J62" s="17">
        <f t="shared" si="0"/>
        <v>0</v>
      </c>
      <c r="K62" s="17">
        <f t="shared" si="1"/>
        <v>0</v>
      </c>
      <c r="L62" s="17"/>
    </row>
    <row r="63" spans="1:12">
      <c r="A63" s="178">
        <v>45982</v>
      </c>
      <c r="B63" s="17"/>
      <c r="C63" s="17"/>
      <c r="D63" s="17"/>
      <c r="E63" s="17"/>
      <c r="F63" s="17"/>
      <c r="G63" s="17"/>
      <c r="H63" s="17"/>
      <c r="I63" s="17"/>
      <c r="J63" s="17">
        <f t="shared" si="0"/>
        <v>0</v>
      </c>
      <c r="K63" s="17">
        <f t="shared" si="1"/>
        <v>0</v>
      </c>
      <c r="L63" s="17"/>
    </row>
    <row r="64" spans="1:12">
      <c r="A64" s="181">
        <v>45983</v>
      </c>
      <c r="B64" s="26"/>
      <c r="C64" s="26"/>
      <c r="D64" s="26"/>
      <c r="E64" s="26"/>
      <c r="F64" s="26"/>
      <c r="G64" s="26"/>
      <c r="H64" s="26"/>
      <c r="I64" s="26"/>
      <c r="J64" s="26">
        <f t="shared" si="0"/>
        <v>0</v>
      </c>
      <c r="K64" s="26">
        <f t="shared" si="1"/>
        <v>0</v>
      </c>
      <c r="L64" s="26"/>
    </row>
    <row r="65" spans="1:12">
      <c r="A65" s="181">
        <v>45984</v>
      </c>
      <c r="B65" s="26"/>
      <c r="C65" s="26"/>
      <c r="D65" s="26"/>
      <c r="E65" s="26"/>
      <c r="F65" s="26"/>
      <c r="G65" s="26"/>
      <c r="H65" s="26"/>
      <c r="I65" s="26"/>
      <c r="J65" s="26">
        <f t="shared" si="0"/>
        <v>0</v>
      </c>
      <c r="K65" s="26">
        <f t="shared" si="1"/>
        <v>0</v>
      </c>
      <c r="L65" s="26"/>
    </row>
    <row r="66" spans="1:12">
      <c r="A66" s="178">
        <v>45985</v>
      </c>
      <c r="B66" s="17"/>
      <c r="C66" s="17"/>
      <c r="D66" s="17"/>
      <c r="E66" s="17"/>
      <c r="F66" s="17"/>
      <c r="G66" s="17"/>
      <c r="H66" s="17"/>
      <c r="I66" s="17"/>
      <c r="J66" s="17">
        <f t="shared" si="0"/>
        <v>0</v>
      </c>
      <c r="K66" s="17">
        <f t="shared" si="1"/>
        <v>0</v>
      </c>
      <c r="L66" s="17"/>
    </row>
    <row r="67" spans="1:12">
      <c r="A67" s="178">
        <v>45986</v>
      </c>
      <c r="B67" s="17"/>
      <c r="C67" s="17"/>
      <c r="D67" s="17"/>
      <c r="E67" s="17"/>
      <c r="F67" s="17"/>
      <c r="G67" s="17"/>
      <c r="H67" s="17"/>
      <c r="I67" s="17"/>
      <c r="J67" s="17">
        <f t="shared" si="0"/>
        <v>0</v>
      </c>
      <c r="K67" s="17">
        <f t="shared" si="1"/>
        <v>0</v>
      </c>
      <c r="L67" s="17"/>
    </row>
    <row r="68" spans="1:12">
      <c r="A68" s="178">
        <v>45987</v>
      </c>
      <c r="B68" s="17"/>
      <c r="C68" s="17"/>
      <c r="D68" s="17"/>
      <c r="E68" s="17"/>
      <c r="F68" s="17"/>
      <c r="G68" s="17"/>
      <c r="H68" s="17"/>
      <c r="I68" s="17"/>
      <c r="J68" s="17">
        <f t="shared" si="0"/>
        <v>0</v>
      </c>
      <c r="K68" s="17">
        <f t="shared" si="1"/>
        <v>0</v>
      </c>
      <c r="L68" s="17"/>
    </row>
    <row r="69" spans="1:12">
      <c r="A69" s="178">
        <v>45988</v>
      </c>
      <c r="B69" s="17"/>
      <c r="C69" s="17"/>
      <c r="D69" s="17"/>
      <c r="E69" s="17"/>
      <c r="F69" s="17"/>
      <c r="G69" s="17"/>
      <c r="H69" s="17"/>
      <c r="I69" s="17"/>
      <c r="J69" s="17">
        <f t="shared" si="0"/>
        <v>0</v>
      </c>
      <c r="K69" s="17">
        <f t="shared" si="1"/>
        <v>0</v>
      </c>
      <c r="L69" s="17"/>
    </row>
    <row r="70" spans="1:12">
      <c r="A70" s="178">
        <v>45989</v>
      </c>
      <c r="B70" s="17"/>
      <c r="C70" s="17"/>
      <c r="D70" s="17"/>
      <c r="E70" s="17"/>
      <c r="F70" s="17"/>
      <c r="G70" s="17"/>
      <c r="H70" s="17"/>
      <c r="I70" s="17"/>
      <c r="J70" s="17">
        <f t="shared" ref="J70:J119" si="2">+H70/8</f>
        <v>0</v>
      </c>
      <c r="K70" s="17">
        <f t="shared" ref="K70:K119" si="3">+I70/8</f>
        <v>0</v>
      </c>
      <c r="L70" s="17"/>
    </row>
    <row r="71" spans="1:12">
      <c r="A71" s="181">
        <v>45990</v>
      </c>
      <c r="B71" s="26"/>
      <c r="C71" s="26"/>
      <c r="D71" s="26"/>
      <c r="E71" s="26"/>
      <c r="F71" s="26"/>
      <c r="G71" s="26"/>
      <c r="H71" s="26"/>
      <c r="I71" s="26"/>
      <c r="J71" s="26">
        <f t="shared" si="2"/>
        <v>0</v>
      </c>
      <c r="K71" s="26">
        <f t="shared" si="3"/>
        <v>0</v>
      </c>
      <c r="L71" s="26"/>
    </row>
    <row r="72" spans="1:12">
      <c r="A72" s="181">
        <v>45991</v>
      </c>
      <c r="B72" s="26"/>
      <c r="C72" s="26"/>
      <c r="D72" s="26"/>
      <c r="E72" s="26"/>
      <c r="F72" s="26"/>
      <c r="G72" s="26"/>
      <c r="H72" s="26"/>
      <c r="I72" s="26"/>
      <c r="J72" s="26">
        <f t="shared" si="2"/>
        <v>0</v>
      </c>
      <c r="K72" s="26">
        <f t="shared" si="3"/>
        <v>0</v>
      </c>
      <c r="L72" s="26"/>
    </row>
    <row r="73" spans="1:12">
      <c r="A73" s="178">
        <v>45992</v>
      </c>
      <c r="B73" s="17"/>
      <c r="C73" s="17"/>
      <c r="D73" s="17"/>
      <c r="E73" s="17"/>
      <c r="F73" s="17"/>
      <c r="G73" s="17"/>
      <c r="H73" s="17"/>
      <c r="I73" s="17"/>
      <c r="J73" s="17">
        <f t="shared" si="2"/>
        <v>0</v>
      </c>
      <c r="K73" s="17">
        <f t="shared" si="3"/>
        <v>0</v>
      </c>
      <c r="L73" s="17"/>
    </row>
    <row r="74" spans="1:12">
      <c r="A74" s="178">
        <v>45993</v>
      </c>
      <c r="B74" s="17"/>
      <c r="C74" s="17"/>
      <c r="D74" s="17"/>
      <c r="E74" s="17"/>
      <c r="F74" s="17"/>
      <c r="G74" s="17"/>
      <c r="H74" s="17"/>
      <c r="I74" s="17"/>
      <c r="J74" s="17">
        <f t="shared" si="2"/>
        <v>0</v>
      </c>
      <c r="K74" s="17">
        <f t="shared" si="3"/>
        <v>0</v>
      </c>
      <c r="L74" s="17"/>
    </row>
    <row r="75" spans="1:12">
      <c r="A75" s="178">
        <v>45994</v>
      </c>
      <c r="B75" s="17"/>
      <c r="C75" s="17"/>
      <c r="D75" s="17"/>
      <c r="E75" s="17"/>
      <c r="F75" s="17"/>
      <c r="G75" s="17"/>
      <c r="H75" s="17"/>
      <c r="I75" s="17"/>
      <c r="J75" s="17">
        <f t="shared" si="2"/>
        <v>0</v>
      </c>
      <c r="K75" s="17">
        <f t="shared" si="3"/>
        <v>0</v>
      </c>
      <c r="L75" s="17"/>
    </row>
    <row r="76" spans="1:12">
      <c r="A76" s="178">
        <v>45995</v>
      </c>
      <c r="B76" s="17"/>
      <c r="C76" s="17"/>
      <c r="D76" s="17"/>
      <c r="E76" s="17"/>
      <c r="F76" s="17"/>
      <c r="G76" s="17"/>
      <c r="H76" s="17"/>
      <c r="I76" s="17"/>
      <c r="J76" s="17">
        <f t="shared" si="2"/>
        <v>0</v>
      </c>
      <c r="K76" s="17">
        <f t="shared" si="3"/>
        <v>0</v>
      </c>
      <c r="L76" s="17"/>
    </row>
    <row r="77" spans="1:12">
      <c r="A77" s="178">
        <v>45996</v>
      </c>
      <c r="B77" s="17"/>
      <c r="C77" s="17"/>
      <c r="D77" s="17"/>
      <c r="E77" s="17"/>
      <c r="F77" s="17"/>
      <c r="G77" s="17"/>
      <c r="H77" s="17"/>
      <c r="I77" s="17"/>
      <c r="J77" s="17">
        <f t="shared" si="2"/>
        <v>0</v>
      </c>
      <c r="K77" s="17">
        <f t="shared" si="3"/>
        <v>0</v>
      </c>
      <c r="L77" s="17"/>
    </row>
    <row r="78" spans="1:12">
      <c r="A78" s="181">
        <v>45997</v>
      </c>
      <c r="B78" s="26"/>
      <c r="C78" s="26"/>
      <c r="D78" s="26"/>
      <c r="E78" s="26"/>
      <c r="F78" s="26"/>
      <c r="G78" s="26"/>
      <c r="H78" s="26"/>
      <c r="I78" s="26"/>
      <c r="J78" s="26">
        <f t="shared" si="2"/>
        <v>0</v>
      </c>
      <c r="K78" s="26">
        <f t="shared" si="3"/>
        <v>0</v>
      </c>
      <c r="L78" s="26"/>
    </row>
    <row r="79" spans="1:12">
      <c r="A79" s="181">
        <v>45998</v>
      </c>
      <c r="B79" s="26"/>
      <c r="C79" s="26"/>
      <c r="D79" s="26"/>
      <c r="E79" s="26"/>
      <c r="F79" s="26"/>
      <c r="G79" s="26"/>
      <c r="H79" s="26"/>
      <c r="I79" s="26"/>
      <c r="J79" s="26">
        <f t="shared" si="2"/>
        <v>0</v>
      </c>
      <c r="K79" s="26">
        <f t="shared" si="3"/>
        <v>0</v>
      </c>
      <c r="L79" s="26"/>
    </row>
    <row r="80" spans="1:12">
      <c r="A80" s="178">
        <v>45999</v>
      </c>
      <c r="B80" s="17"/>
      <c r="C80" s="17"/>
      <c r="D80" s="17"/>
      <c r="E80" s="17"/>
      <c r="F80" s="17"/>
      <c r="G80" s="17"/>
      <c r="H80" s="17"/>
      <c r="I80" s="17"/>
      <c r="J80" s="17">
        <f t="shared" si="2"/>
        <v>0</v>
      </c>
      <c r="K80" s="17">
        <f t="shared" si="3"/>
        <v>0</v>
      </c>
      <c r="L80" s="17"/>
    </row>
    <row r="81" spans="1:12">
      <c r="A81" s="178">
        <v>46000</v>
      </c>
      <c r="B81" s="17"/>
      <c r="C81" s="17"/>
      <c r="D81" s="17"/>
      <c r="E81" s="17"/>
      <c r="F81" s="17"/>
      <c r="G81" s="17"/>
      <c r="H81" s="17"/>
      <c r="I81" s="17"/>
      <c r="J81" s="17">
        <f t="shared" si="2"/>
        <v>0</v>
      </c>
      <c r="K81" s="17">
        <f t="shared" si="3"/>
        <v>0</v>
      </c>
      <c r="L81" s="17"/>
    </row>
    <row r="82" spans="1:12">
      <c r="A82" s="178">
        <v>46001</v>
      </c>
      <c r="B82" s="17"/>
      <c r="C82" s="17"/>
      <c r="D82" s="17"/>
      <c r="E82" s="17"/>
      <c r="F82" s="17"/>
      <c r="G82" s="17"/>
      <c r="H82" s="17"/>
      <c r="I82" s="17"/>
      <c r="J82" s="17">
        <f t="shared" si="2"/>
        <v>0</v>
      </c>
      <c r="K82" s="17">
        <f t="shared" si="3"/>
        <v>0</v>
      </c>
      <c r="L82" s="17"/>
    </row>
    <row r="83" spans="1:12">
      <c r="A83" s="178">
        <v>46002</v>
      </c>
      <c r="B83" s="17"/>
      <c r="C83" s="17"/>
      <c r="D83" s="17"/>
      <c r="E83" s="17"/>
      <c r="F83" s="17"/>
      <c r="G83" s="17"/>
      <c r="H83" s="17"/>
      <c r="I83" s="17"/>
      <c r="J83" s="17">
        <f t="shared" si="2"/>
        <v>0</v>
      </c>
      <c r="K83" s="17">
        <f t="shared" si="3"/>
        <v>0</v>
      </c>
      <c r="L83" s="17"/>
    </row>
    <row r="84" spans="1:12">
      <c r="A84" s="178">
        <v>46003</v>
      </c>
      <c r="B84" s="17"/>
      <c r="C84" s="17"/>
      <c r="D84" s="17"/>
      <c r="E84" s="17"/>
      <c r="F84" s="17"/>
      <c r="G84" s="17"/>
      <c r="H84" s="17"/>
      <c r="I84" s="17"/>
      <c r="J84" s="17">
        <f t="shared" si="2"/>
        <v>0</v>
      </c>
      <c r="K84" s="17">
        <f t="shared" si="3"/>
        <v>0</v>
      </c>
      <c r="L84" s="17"/>
    </row>
    <row r="85" spans="1:12">
      <c r="A85" s="181">
        <v>46004</v>
      </c>
      <c r="B85" s="26"/>
      <c r="C85" s="26"/>
      <c r="D85" s="26"/>
      <c r="E85" s="26"/>
      <c r="F85" s="26"/>
      <c r="G85" s="26"/>
      <c r="H85" s="26"/>
      <c r="I85" s="26"/>
      <c r="J85" s="26">
        <f t="shared" si="2"/>
        <v>0</v>
      </c>
      <c r="K85" s="26">
        <f t="shared" si="3"/>
        <v>0</v>
      </c>
      <c r="L85" s="26"/>
    </row>
    <row r="86" spans="1:12">
      <c r="A86" s="181">
        <v>46005</v>
      </c>
      <c r="B86" s="26"/>
      <c r="C86" s="26"/>
      <c r="D86" s="26"/>
      <c r="E86" s="26"/>
      <c r="F86" s="26"/>
      <c r="G86" s="26"/>
      <c r="H86" s="26"/>
      <c r="I86" s="26"/>
      <c r="J86" s="26">
        <f t="shared" si="2"/>
        <v>0</v>
      </c>
      <c r="K86" s="26">
        <f t="shared" si="3"/>
        <v>0</v>
      </c>
      <c r="L86" s="26"/>
    </row>
    <row r="87" spans="1:12">
      <c r="A87" s="178">
        <v>46006</v>
      </c>
      <c r="B87" s="17"/>
      <c r="C87" s="17"/>
      <c r="D87" s="17"/>
      <c r="E87" s="17"/>
      <c r="F87" s="17"/>
      <c r="G87" s="17"/>
      <c r="H87" s="17"/>
      <c r="I87" s="17"/>
      <c r="J87" s="17">
        <f t="shared" si="2"/>
        <v>0</v>
      </c>
      <c r="K87" s="17">
        <f t="shared" si="3"/>
        <v>0</v>
      </c>
      <c r="L87" s="17"/>
    </row>
    <row r="88" spans="1:12">
      <c r="A88" s="178">
        <v>46007</v>
      </c>
      <c r="B88" s="17"/>
      <c r="C88" s="17"/>
      <c r="D88" s="17"/>
      <c r="E88" s="17"/>
      <c r="F88" s="17"/>
      <c r="G88" s="17"/>
      <c r="H88" s="17"/>
      <c r="I88" s="17"/>
      <c r="J88" s="17">
        <f t="shared" si="2"/>
        <v>0</v>
      </c>
      <c r="K88" s="17">
        <f t="shared" si="3"/>
        <v>0</v>
      </c>
      <c r="L88" s="17"/>
    </row>
    <row r="89" spans="1:12">
      <c r="A89" s="178">
        <v>46008</v>
      </c>
      <c r="B89" s="17"/>
      <c r="C89" s="17"/>
      <c r="D89" s="17"/>
      <c r="E89" s="17"/>
      <c r="F89" s="17"/>
      <c r="G89" s="17"/>
      <c r="H89" s="17"/>
      <c r="I89" s="17"/>
      <c r="J89" s="17">
        <f t="shared" si="2"/>
        <v>0</v>
      </c>
      <c r="K89" s="17">
        <f t="shared" si="3"/>
        <v>0</v>
      </c>
      <c r="L89" s="17"/>
    </row>
    <row r="90" spans="1:12">
      <c r="A90" s="178">
        <v>46009</v>
      </c>
      <c r="B90" s="17"/>
      <c r="C90" s="17"/>
      <c r="D90" s="17"/>
      <c r="E90" s="17"/>
      <c r="F90" s="17"/>
      <c r="G90" s="17"/>
      <c r="H90" s="17"/>
      <c r="I90" s="17"/>
      <c r="J90" s="17">
        <f t="shared" si="2"/>
        <v>0</v>
      </c>
      <c r="K90" s="17">
        <f t="shared" si="3"/>
        <v>0</v>
      </c>
      <c r="L90" s="17"/>
    </row>
    <row r="91" spans="1:12">
      <c r="A91" s="178">
        <v>46010</v>
      </c>
      <c r="B91" s="17"/>
      <c r="C91" s="17"/>
      <c r="D91" s="17"/>
      <c r="E91" s="17"/>
      <c r="F91" s="17"/>
      <c r="G91" s="17"/>
      <c r="H91" s="17"/>
      <c r="I91" s="17"/>
      <c r="J91" s="17">
        <f t="shared" si="2"/>
        <v>0</v>
      </c>
      <c r="K91" s="17">
        <f t="shared" si="3"/>
        <v>0</v>
      </c>
      <c r="L91" s="17"/>
    </row>
    <row r="92" spans="1:12">
      <c r="A92" s="181">
        <v>46011</v>
      </c>
      <c r="B92" s="26"/>
      <c r="C92" s="26"/>
      <c r="D92" s="26"/>
      <c r="E92" s="26"/>
      <c r="F92" s="26"/>
      <c r="G92" s="26"/>
      <c r="H92" s="26"/>
      <c r="I92" s="26"/>
      <c r="J92" s="26">
        <f t="shared" si="2"/>
        <v>0</v>
      </c>
      <c r="K92" s="26">
        <f t="shared" si="3"/>
        <v>0</v>
      </c>
      <c r="L92" s="26"/>
    </row>
    <row r="93" spans="1:12">
      <c r="A93" s="181">
        <v>46012</v>
      </c>
      <c r="B93" s="26"/>
      <c r="C93" s="26"/>
      <c r="D93" s="26"/>
      <c r="E93" s="26"/>
      <c r="F93" s="26"/>
      <c r="G93" s="26"/>
      <c r="H93" s="26"/>
      <c r="I93" s="26"/>
      <c r="J93" s="26">
        <f t="shared" si="2"/>
        <v>0</v>
      </c>
      <c r="K93" s="26">
        <f t="shared" si="3"/>
        <v>0</v>
      </c>
      <c r="L93" s="26"/>
    </row>
    <row r="94" spans="1:12">
      <c r="A94" s="178">
        <v>46013</v>
      </c>
      <c r="B94" s="17"/>
      <c r="C94" s="17"/>
      <c r="D94" s="17"/>
      <c r="E94" s="17"/>
      <c r="F94" s="17"/>
      <c r="G94" s="17"/>
      <c r="H94" s="17"/>
      <c r="I94" s="17"/>
      <c r="J94" s="17">
        <f t="shared" si="2"/>
        <v>0</v>
      </c>
      <c r="K94" s="17">
        <f t="shared" si="3"/>
        <v>0</v>
      </c>
      <c r="L94" s="17"/>
    </row>
    <row r="95" spans="1:12">
      <c r="A95" s="178">
        <v>46014</v>
      </c>
      <c r="B95" s="17"/>
      <c r="C95" s="17"/>
      <c r="D95" s="17"/>
      <c r="E95" s="17"/>
      <c r="F95" s="17"/>
      <c r="G95" s="17"/>
      <c r="H95" s="17"/>
      <c r="I95" s="17"/>
      <c r="J95" s="17">
        <f t="shared" si="2"/>
        <v>0</v>
      </c>
      <c r="K95" s="17">
        <f t="shared" si="3"/>
        <v>0</v>
      </c>
      <c r="L95" s="17"/>
    </row>
    <row r="96" spans="1:12">
      <c r="A96" s="178">
        <v>46015</v>
      </c>
      <c r="B96" s="17"/>
      <c r="C96" s="17"/>
      <c r="D96" s="17"/>
      <c r="E96" s="17"/>
      <c r="F96" s="17"/>
      <c r="G96" s="17"/>
      <c r="H96" s="17"/>
      <c r="I96" s="17"/>
      <c r="J96" s="17">
        <f t="shared" si="2"/>
        <v>0</v>
      </c>
      <c r="K96" s="17">
        <f t="shared" si="3"/>
        <v>0</v>
      </c>
      <c r="L96" s="17"/>
    </row>
    <row r="97" spans="1:12">
      <c r="A97" s="178">
        <v>46016</v>
      </c>
      <c r="B97" s="17"/>
      <c r="C97" s="17"/>
      <c r="D97" s="17"/>
      <c r="E97" s="17"/>
      <c r="F97" s="17"/>
      <c r="G97" s="17"/>
      <c r="H97" s="17"/>
      <c r="I97" s="17"/>
      <c r="J97" s="17">
        <f t="shared" si="2"/>
        <v>0</v>
      </c>
      <c r="K97" s="17">
        <f t="shared" si="3"/>
        <v>0</v>
      </c>
      <c r="L97" s="17"/>
    </row>
    <row r="98" spans="1:12">
      <c r="A98" s="178">
        <v>46017</v>
      </c>
      <c r="B98" s="17"/>
      <c r="C98" s="17"/>
      <c r="D98" s="17"/>
      <c r="E98" s="17"/>
      <c r="F98" s="17"/>
      <c r="G98" s="17"/>
      <c r="H98" s="17"/>
      <c r="I98" s="17"/>
      <c r="J98" s="17">
        <f t="shared" si="2"/>
        <v>0</v>
      </c>
      <c r="K98" s="17">
        <f t="shared" si="3"/>
        <v>0</v>
      </c>
      <c r="L98" s="17"/>
    </row>
    <row r="99" spans="1:12">
      <c r="A99" s="181">
        <v>46018</v>
      </c>
      <c r="B99" s="26"/>
      <c r="C99" s="26"/>
      <c r="D99" s="26"/>
      <c r="E99" s="26"/>
      <c r="F99" s="26"/>
      <c r="G99" s="26"/>
      <c r="H99" s="26"/>
      <c r="I99" s="26"/>
      <c r="J99" s="26">
        <f t="shared" si="2"/>
        <v>0</v>
      </c>
      <c r="K99" s="26">
        <f t="shared" si="3"/>
        <v>0</v>
      </c>
      <c r="L99" s="26"/>
    </row>
    <row r="100" spans="1:12">
      <c r="A100" s="181">
        <v>46019</v>
      </c>
      <c r="B100" s="26"/>
      <c r="C100" s="26"/>
      <c r="D100" s="26"/>
      <c r="E100" s="26"/>
      <c r="F100" s="26"/>
      <c r="G100" s="26"/>
      <c r="H100" s="26"/>
      <c r="I100" s="26"/>
      <c r="J100" s="26">
        <f t="shared" si="2"/>
        <v>0</v>
      </c>
      <c r="K100" s="26">
        <f t="shared" si="3"/>
        <v>0</v>
      </c>
      <c r="L100" s="26"/>
    </row>
    <row r="101" spans="1:12">
      <c r="A101" s="178">
        <v>46020</v>
      </c>
      <c r="B101" s="17"/>
      <c r="C101" s="17"/>
      <c r="D101" s="17"/>
      <c r="E101" s="17"/>
      <c r="F101" s="17"/>
      <c r="G101" s="17"/>
      <c r="H101" s="17"/>
      <c r="I101" s="17"/>
      <c r="J101" s="17">
        <f t="shared" si="2"/>
        <v>0</v>
      </c>
      <c r="K101" s="17">
        <f t="shared" si="3"/>
        <v>0</v>
      </c>
      <c r="L101" s="17"/>
    </row>
    <row r="102" spans="1:12">
      <c r="A102" s="178">
        <v>46021</v>
      </c>
      <c r="B102" s="17"/>
      <c r="C102" s="17"/>
      <c r="D102" s="17"/>
      <c r="E102" s="17"/>
      <c r="F102" s="17"/>
      <c r="G102" s="17"/>
      <c r="H102" s="17"/>
      <c r="I102" s="17"/>
      <c r="J102" s="17">
        <f t="shared" si="2"/>
        <v>0</v>
      </c>
      <c r="K102" s="17">
        <f t="shared" si="3"/>
        <v>0</v>
      </c>
      <c r="L102" s="17"/>
    </row>
    <row r="103" spans="1:12">
      <c r="A103" s="178">
        <v>46022</v>
      </c>
      <c r="B103" s="17"/>
      <c r="C103" s="17"/>
      <c r="D103" s="17"/>
      <c r="E103" s="17"/>
      <c r="F103" s="17"/>
      <c r="G103" s="17"/>
      <c r="H103" s="17"/>
      <c r="I103" s="17"/>
      <c r="J103" s="17">
        <f t="shared" si="2"/>
        <v>0</v>
      </c>
      <c r="K103" s="17">
        <f t="shared" si="3"/>
        <v>0</v>
      </c>
      <c r="L103" s="17"/>
    </row>
    <row r="104" spans="1:12" ht="42.75" customHeight="1">
      <c r="A104" s="185" t="s">
        <v>134</v>
      </c>
      <c r="B104" s="186">
        <f>SUM(B5:B103)</f>
        <v>0</v>
      </c>
      <c r="C104" s="186">
        <f t="shared" ref="C104:K104" si="4">SUM(C5:C103)</f>
        <v>0</v>
      </c>
      <c r="D104" s="186">
        <f t="shared" si="4"/>
        <v>2808</v>
      </c>
      <c r="E104" s="186">
        <f t="shared" si="4"/>
        <v>3716</v>
      </c>
      <c r="F104" s="186">
        <f t="shared" si="4"/>
        <v>225</v>
      </c>
      <c r="G104" s="186">
        <f t="shared" si="4"/>
        <v>0</v>
      </c>
      <c r="H104" s="186">
        <f t="shared" si="4"/>
        <v>0</v>
      </c>
      <c r="I104" s="186">
        <f t="shared" si="4"/>
        <v>0</v>
      </c>
      <c r="J104" s="186">
        <f t="shared" si="4"/>
        <v>0</v>
      </c>
      <c r="K104" s="186">
        <f t="shared" si="4"/>
        <v>0</v>
      </c>
      <c r="L104" s="186">
        <f>SUM(L5:L103)</f>
        <v>0</v>
      </c>
    </row>
    <row r="105" spans="1:12">
      <c r="G105"/>
      <c r="J105">
        <f t="shared" si="2"/>
        <v>0</v>
      </c>
      <c r="K105">
        <f t="shared" si="3"/>
        <v>0</v>
      </c>
    </row>
    <row r="106" spans="1:12">
      <c r="G106"/>
      <c r="J106">
        <f t="shared" si="2"/>
        <v>0</v>
      </c>
      <c r="K106">
        <f t="shared" si="3"/>
        <v>0</v>
      </c>
    </row>
    <row r="107" spans="1:12">
      <c r="G107"/>
      <c r="J107">
        <f t="shared" si="2"/>
        <v>0</v>
      </c>
      <c r="K107">
        <f t="shared" si="3"/>
        <v>0</v>
      </c>
    </row>
    <row r="108" spans="1:12">
      <c r="G108"/>
      <c r="J108">
        <f t="shared" si="2"/>
        <v>0</v>
      </c>
      <c r="K108">
        <f t="shared" si="3"/>
        <v>0</v>
      </c>
    </row>
    <row r="109" spans="1:12">
      <c r="G109"/>
      <c r="J109">
        <f t="shared" si="2"/>
        <v>0</v>
      </c>
      <c r="K109">
        <f t="shared" si="3"/>
        <v>0</v>
      </c>
    </row>
    <row r="110" spans="1:12">
      <c r="G110"/>
      <c r="J110">
        <f t="shared" si="2"/>
        <v>0</v>
      </c>
      <c r="K110">
        <f t="shared" si="3"/>
        <v>0</v>
      </c>
    </row>
    <row r="111" spans="1:12">
      <c r="G111"/>
      <c r="J111">
        <f t="shared" si="2"/>
        <v>0</v>
      </c>
      <c r="K111">
        <f t="shared" si="3"/>
        <v>0</v>
      </c>
    </row>
    <row r="112" spans="1:12">
      <c r="G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C13EF-9782-4083-873A-69BE1536EDEA}">
  <sheetPr>
    <tabColor theme="9"/>
  </sheetPr>
  <dimension ref="A1:L119"/>
  <sheetViews>
    <sheetView zoomScale="80" zoomScaleNormal="80" workbookViewId="0">
      <pane ySplit="4" topLeftCell="I10" activePane="bottomLeft" state="frozen"/>
      <selection pane="bottomLeft" activeCell="I10" sqref="I10:I11"/>
    </sheetView>
  </sheetViews>
  <sheetFormatPr defaultColWidth="14.7109375" defaultRowHeight="15"/>
  <cols>
    <col min="3" max="3" width="22" customWidth="1"/>
    <col min="4" max="4" width="14.140625" customWidth="1"/>
    <col min="5" max="5" width="19.42578125" customWidth="1"/>
    <col min="6" max="6" width="21.140625" customWidth="1"/>
    <col min="7" max="7" width="14.85546875" bestFit="1" customWidth="1"/>
    <col min="8" max="8" width="18.5703125" customWidth="1"/>
    <col min="9" max="9" width="12.140625" bestFit="1" customWidth="1"/>
    <col min="10" max="10" width="14.28515625" bestFit="1" customWidth="1"/>
    <col min="11" max="11" width="11.7109375" bestFit="1" customWidth="1"/>
    <col min="12" max="12" width="42.28515625"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5" t="s">
        <v>23</v>
      </c>
      <c r="B3" s="256"/>
      <c r="C3" s="256"/>
      <c r="D3" s="256"/>
      <c r="E3" s="256"/>
      <c r="F3" s="256"/>
      <c r="G3" s="256"/>
      <c r="H3" s="256"/>
      <c r="I3" s="256"/>
      <c r="J3" s="256"/>
      <c r="K3" s="256"/>
      <c r="L3" s="256"/>
    </row>
    <row r="4" spans="1:12" ht="71.25">
      <c r="A4" s="176" t="s">
        <v>1</v>
      </c>
      <c r="B4" s="177" t="s">
        <v>2</v>
      </c>
      <c r="C4" s="177" t="s">
        <v>3</v>
      </c>
      <c r="D4" s="177" t="s">
        <v>4</v>
      </c>
      <c r="E4" s="177" t="s">
        <v>5</v>
      </c>
      <c r="F4" s="177" t="s">
        <v>6</v>
      </c>
      <c r="G4" s="177" t="s">
        <v>7</v>
      </c>
      <c r="H4" s="177" t="s">
        <v>8</v>
      </c>
      <c r="I4" s="177" t="s">
        <v>9</v>
      </c>
      <c r="J4" s="177" t="s">
        <v>10</v>
      </c>
      <c r="K4" s="177" t="s">
        <v>11</v>
      </c>
      <c r="L4" s="177" t="s">
        <v>12</v>
      </c>
    </row>
    <row r="5" spans="1:12" ht="42.75">
      <c r="A5" s="178">
        <v>45924</v>
      </c>
      <c r="B5" s="17"/>
      <c r="C5" s="17"/>
      <c r="D5" s="34"/>
      <c r="E5" s="34"/>
      <c r="F5" s="34"/>
      <c r="G5" s="34"/>
      <c r="H5" s="34"/>
      <c r="I5" s="34"/>
      <c r="J5" s="34">
        <f>+H5/8</f>
        <v>0</v>
      </c>
      <c r="K5" s="34">
        <f>+I5/8</f>
        <v>0</v>
      </c>
      <c r="L5" s="119" t="s">
        <v>284</v>
      </c>
    </row>
    <row r="6" spans="1:12" ht="42.75">
      <c r="A6" s="178">
        <v>45925</v>
      </c>
      <c r="B6" s="17"/>
      <c r="C6" s="17"/>
      <c r="D6" s="130"/>
      <c r="E6" s="34"/>
      <c r="F6" s="17"/>
      <c r="G6" s="17"/>
      <c r="H6" s="34"/>
      <c r="I6" s="34"/>
      <c r="J6" s="34">
        <f t="shared" ref="J6:J69" si="0">+H6/8</f>
        <v>0</v>
      </c>
      <c r="K6" s="34">
        <f t="shared" ref="K6:K69" si="1">+I6/8</f>
        <v>0</v>
      </c>
      <c r="L6" s="125" t="s">
        <v>285</v>
      </c>
    </row>
    <row r="7" spans="1:12">
      <c r="A7" s="178">
        <v>45926</v>
      </c>
      <c r="B7" s="17"/>
      <c r="C7" s="17"/>
      <c r="D7" s="34">
        <v>306</v>
      </c>
      <c r="E7" s="34"/>
      <c r="F7" s="34"/>
      <c r="G7" s="34"/>
      <c r="H7" s="34"/>
      <c r="I7" s="34"/>
      <c r="J7" s="34">
        <f t="shared" si="0"/>
        <v>0</v>
      </c>
      <c r="K7" s="34">
        <f t="shared" si="1"/>
        <v>0</v>
      </c>
      <c r="L7" s="17" t="s">
        <v>122</v>
      </c>
    </row>
    <row r="8" spans="1:12">
      <c r="A8" s="181">
        <v>45927</v>
      </c>
      <c r="B8" s="26"/>
      <c r="C8" s="26"/>
      <c r="D8" s="35"/>
      <c r="E8" s="35"/>
      <c r="F8" s="35"/>
      <c r="G8" s="35"/>
      <c r="H8" s="35"/>
      <c r="I8" s="35"/>
      <c r="J8" s="35">
        <f t="shared" si="0"/>
        <v>0</v>
      </c>
      <c r="K8" s="35">
        <f t="shared" si="1"/>
        <v>0</v>
      </c>
      <c r="L8" s="26"/>
    </row>
    <row r="9" spans="1:12">
      <c r="A9" s="181">
        <v>45928</v>
      </c>
      <c r="B9" s="26"/>
      <c r="C9" s="26"/>
      <c r="D9" s="35"/>
      <c r="E9" s="35"/>
      <c r="F9" s="35"/>
      <c r="G9" s="35"/>
      <c r="H9" s="35"/>
      <c r="I9" s="35"/>
      <c r="J9" s="35">
        <f t="shared" si="0"/>
        <v>0</v>
      </c>
      <c r="K9" s="35">
        <f t="shared" si="1"/>
        <v>0</v>
      </c>
      <c r="L9" s="26"/>
    </row>
    <row r="10" spans="1:12">
      <c r="A10" s="178">
        <v>45929</v>
      </c>
      <c r="B10" s="17"/>
      <c r="C10" s="17"/>
      <c r="D10" s="34"/>
      <c r="E10" s="34"/>
      <c r="F10" s="34"/>
      <c r="G10" s="34"/>
      <c r="H10" s="34"/>
      <c r="I10" s="34"/>
      <c r="J10" s="34">
        <f t="shared" si="0"/>
        <v>0</v>
      </c>
      <c r="K10" s="34">
        <f t="shared" si="1"/>
        <v>0</v>
      </c>
      <c r="L10" s="17"/>
    </row>
    <row r="11" spans="1:12">
      <c r="A11" s="178">
        <v>45930</v>
      </c>
      <c r="B11" s="17"/>
      <c r="C11" s="17"/>
      <c r="D11" s="34">
        <v>155</v>
      </c>
      <c r="E11" s="34"/>
      <c r="F11" s="34"/>
      <c r="G11" s="34"/>
      <c r="H11" s="34"/>
      <c r="I11" s="34"/>
      <c r="J11" s="34">
        <f t="shared" si="0"/>
        <v>0</v>
      </c>
      <c r="K11" s="34">
        <f t="shared" si="1"/>
        <v>0</v>
      </c>
      <c r="L11" s="17" t="s">
        <v>286</v>
      </c>
    </row>
    <row r="12" spans="1:12">
      <c r="A12" s="178">
        <v>45931</v>
      </c>
      <c r="B12" s="17"/>
      <c r="C12" s="17"/>
      <c r="D12" s="34"/>
      <c r="E12" s="34"/>
      <c r="F12" s="34"/>
      <c r="G12" s="34"/>
      <c r="H12" s="34"/>
      <c r="I12" s="34"/>
      <c r="J12" s="34">
        <f t="shared" si="0"/>
        <v>0</v>
      </c>
      <c r="K12" s="34">
        <f t="shared" si="1"/>
        <v>0</v>
      </c>
      <c r="L12" s="17"/>
    </row>
    <row r="13" spans="1:12">
      <c r="A13" s="178">
        <v>45932</v>
      </c>
      <c r="B13" s="17"/>
      <c r="C13" s="17"/>
      <c r="D13" s="34">
        <v>156</v>
      </c>
      <c r="E13" s="34"/>
      <c r="F13" s="34"/>
      <c r="G13" s="34"/>
      <c r="H13" s="34"/>
      <c r="I13" s="34"/>
      <c r="J13" s="34">
        <f t="shared" si="0"/>
        <v>0</v>
      </c>
      <c r="K13" s="34">
        <f t="shared" si="1"/>
        <v>0</v>
      </c>
      <c r="L13" s="17" t="s">
        <v>286</v>
      </c>
    </row>
    <row r="14" spans="1:12">
      <c r="A14" s="178">
        <v>45933</v>
      </c>
      <c r="B14" s="17"/>
      <c r="C14" s="17"/>
      <c r="D14" s="34">
        <v>58</v>
      </c>
      <c r="E14" s="34"/>
      <c r="F14" s="34"/>
      <c r="G14" s="34"/>
      <c r="H14" s="34"/>
      <c r="I14" s="34"/>
      <c r="J14" s="34">
        <f t="shared" si="0"/>
        <v>0</v>
      </c>
      <c r="K14" s="34">
        <f t="shared" si="1"/>
        <v>0</v>
      </c>
      <c r="L14" s="17" t="s">
        <v>286</v>
      </c>
    </row>
    <row r="15" spans="1:12">
      <c r="A15" s="181">
        <v>45934</v>
      </c>
      <c r="B15" s="26"/>
      <c r="C15" s="26"/>
      <c r="D15" s="35"/>
      <c r="E15" s="35"/>
      <c r="F15" s="35"/>
      <c r="G15" s="35"/>
      <c r="H15" s="35"/>
      <c r="I15" s="35"/>
      <c r="J15" s="35">
        <f t="shared" si="0"/>
        <v>0</v>
      </c>
      <c r="K15" s="35">
        <f t="shared" si="1"/>
        <v>0</v>
      </c>
      <c r="L15" s="26"/>
    </row>
    <row r="16" spans="1:12">
      <c r="A16" s="181">
        <v>45935</v>
      </c>
      <c r="B16" s="26"/>
      <c r="C16" s="26"/>
      <c r="D16" s="35"/>
      <c r="E16" s="35"/>
      <c r="F16" s="35"/>
      <c r="G16" s="35"/>
      <c r="H16" s="35"/>
      <c r="I16" s="35"/>
      <c r="J16" s="35">
        <f t="shared" si="0"/>
        <v>0</v>
      </c>
      <c r="K16" s="35">
        <f t="shared" si="1"/>
        <v>0</v>
      </c>
      <c r="L16" s="26"/>
    </row>
    <row r="17" spans="1:12">
      <c r="A17" s="178">
        <v>45936</v>
      </c>
      <c r="B17" s="17">
        <v>3</v>
      </c>
      <c r="C17" s="17"/>
      <c r="D17" s="34"/>
      <c r="E17" s="34"/>
      <c r="F17" s="34"/>
      <c r="G17" s="34"/>
      <c r="H17" s="34"/>
      <c r="I17" s="34"/>
      <c r="J17" s="34">
        <f t="shared" si="0"/>
        <v>0</v>
      </c>
      <c r="K17" s="34">
        <f t="shared" si="1"/>
        <v>0</v>
      </c>
      <c r="L17" s="17" t="s">
        <v>287</v>
      </c>
    </row>
    <row r="18" spans="1:12">
      <c r="A18" s="178">
        <v>45937</v>
      </c>
      <c r="B18" s="17">
        <v>1</v>
      </c>
      <c r="C18" s="17"/>
      <c r="D18" s="34"/>
      <c r="E18" s="34"/>
      <c r="F18" s="34"/>
      <c r="G18" s="34"/>
      <c r="H18" s="34"/>
      <c r="I18" s="34"/>
      <c r="J18" s="34">
        <f t="shared" si="0"/>
        <v>0</v>
      </c>
      <c r="K18" s="34">
        <f t="shared" si="1"/>
        <v>0</v>
      </c>
      <c r="L18" s="17" t="s">
        <v>288</v>
      </c>
    </row>
    <row r="19" spans="1:12">
      <c r="A19" s="178">
        <v>45938</v>
      </c>
      <c r="B19" s="17">
        <v>1</v>
      </c>
      <c r="C19" s="17"/>
      <c r="D19" s="34"/>
      <c r="E19" s="34"/>
      <c r="F19" s="34"/>
      <c r="G19" s="34"/>
      <c r="H19" s="34"/>
      <c r="I19" s="34"/>
      <c r="J19" s="34">
        <f t="shared" si="0"/>
        <v>0</v>
      </c>
      <c r="K19" s="34">
        <f t="shared" si="1"/>
        <v>0</v>
      </c>
      <c r="L19" s="17" t="s">
        <v>289</v>
      </c>
    </row>
    <row r="20" spans="1:12">
      <c r="A20" s="178">
        <v>45939</v>
      </c>
      <c r="B20" s="17">
        <v>2</v>
      </c>
      <c r="C20" s="17"/>
      <c r="D20" s="34"/>
      <c r="E20" s="34"/>
      <c r="F20" s="34"/>
      <c r="G20" s="34"/>
      <c r="H20" s="34"/>
      <c r="I20" s="34"/>
      <c r="J20" s="34">
        <f t="shared" si="0"/>
        <v>0</v>
      </c>
      <c r="K20" s="34">
        <f t="shared" si="1"/>
        <v>0</v>
      </c>
      <c r="L20" s="17" t="s">
        <v>290</v>
      </c>
    </row>
    <row r="21" spans="1:12" ht="28.5">
      <c r="A21" s="178">
        <v>45940</v>
      </c>
      <c r="B21" s="17">
        <v>1</v>
      </c>
      <c r="C21" s="17"/>
      <c r="D21" s="34"/>
      <c r="E21" s="34"/>
      <c r="F21" s="34"/>
      <c r="G21" s="34"/>
      <c r="H21" s="34"/>
      <c r="I21" s="34"/>
      <c r="J21" s="34">
        <f t="shared" si="0"/>
        <v>0</v>
      </c>
      <c r="K21" s="34">
        <f t="shared" si="1"/>
        <v>0</v>
      </c>
      <c r="L21" s="120" t="s">
        <v>291</v>
      </c>
    </row>
    <row r="22" spans="1:12">
      <c r="A22" s="181">
        <v>45941</v>
      </c>
      <c r="B22" s="26"/>
      <c r="C22" s="26"/>
      <c r="D22" s="35"/>
      <c r="E22" s="35"/>
      <c r="F22" s="35"/>
      <c r="G22" s="35"/>
      <c r="H22" s="35"/>
      <c r="I22" s="35"/>
      <c r="J22" s="35">
        <f t="shared" si="0"/>
        <v>0</v>
      </c>
      <c r="K22" s="35">
        <f t="shared" si="1"/>
        <v>0</v>
      </c>
      <c r="L22" s="26"/>
    </row>
    <row r="23" spans="1:12">
      <c r="A23" s="181">
        <v>45942</v>
      </c>
      <c r="B23" s="26"/>
      <c r="C23" s="26"/>
      <c r="D23" s="35"/>
      <c r="E23" s="35"/>
      <c r="F23" s="35"/>
      <c r="G23" s="35"/>
      <c r="H23" s="35"/>
      <c r="I23" s="35"/>
      <c r="J23" s="35">
        <f t="shared" si="0"/>
        <v>0</v>
      </c>
      <c r="K23" s="35">
        <f t="shared" si="1"/>
        <v>0</v>
      </c>
      <c r="L23" s="26"/>
    </row>
    <row r="24" spans="1:12">
      <c r="A24" s="191">
        <v>45943</v>
      </c>
      <c r="B24" s="51"/>
      <c r="C24" s="51"/>
      <c r="D24" s="192"/>
      <c r="E24" s="192"/>
      <c r="F24" s="192"/>
      <c r="G24" s="192"/>
      <c r="H24" s="192"/>
      <c r="I24" s="192"/>
      <c r="J24" s="192">
        <f t="shared" si="0"/>
        <v>0</v>
      </c>
      <c r="K24" s="192">
        <f t="shared" si="1"/>
        <v>0</v>
      </c>
      <c r="L24" s="51"/>
    </row>
    <row r="25" spans="1:12" ht="99.75">
      <c r="A25" s="178">
        <v>45944</v>
      </c>
      <c r="B25" s="17">
        <v>1</v>
      </c>
      <c r="C25" s="17"/>
      <c r="D25" s="34"/>
      <c r="E25" s="34"/>
      <c r="F25" s="34"/>
      <c r="G25" s="34"/>
      <c r="H25" s="34"/>
      <c r="I25" s="34"/>
      <c r="J25" s="34">
        <f t="shared" si="0"/>
        <v>0</v>
      </c>
      <c r="K25" s="34">
        <f t="shared" si="1"/>
        <v>0</v>
      </c>
      <c r="L25" s="125" t="s">
        <v>292</v>
      </c>
    </row>
    <row r="26" spans="1:12">
      <c r="A26" s="178">
        <v>45945</v>
      </c>
      <c r="B26" s="17"/>
      <c r="C26" s="17"/>
      <c r="D26" s="130">
        <v>290</v>
      </c>
      <c r="E26" s="130"/>
      <c r="F26" s="130"/>
      <c r="G26" s="130"/>
      <c r="H26" s="130"/>
      <c r="I26" s="130"/>
      <c r="J26" s="130">
        <f t="shared" si="0"/>
        <v>0</v>
      </c>
      <c r="K26" s="130">
        <f t="shared" si="1"/>
        <v>0</v>
      </c>
      <c r="L26" s="17" t="s">
        <v>293</v>
      </c>
    </row>
    <row r="27" spans="1:12">
      <c r="A27" s="178">
        <v>45946</v>
      </c>
      <c r="B27" s="17"/>
      <c r="C27" s="17"/>
      <c r="D27" s="130">
        <v>287</v>
      </c>
      <c r="E27" s="130"/>
      <c r="F27" s="130"/>
      <c r="G27" s="130"/>
      <c r="H27" s="130"/>
      <c r="I27" s="130"/>
      <c r="J27" s="130">
        <f t="shared" si="0"/>
        <v>0</v>
      </c>
      <c r="K27" s="130">
        <f t="shared" si="1"/>
        <v>0</v>
      </c>
      <c r="L27" s="17" t="s">
        <v>293</v>
      </c>
    </row>
    <row r="28" spans="1:12">
      <c r="A28" s="178">
        <v>45947</v>
      </c>
      <c r="B28" s="17"/>
      <c r="C28" s="17"/>
      <c r="D28" s="130"/>
      <c r="E28" s="130"/>
      <c r="F28" s="130"/>
      <c r="G28" s="130"/>
      <c r="H28" s="130"/>
      <c r="I28" s="130">
        <v>8</v>
      </c>
      <c r="J28" s="130">
        <f t="shared" si="0"/>
        <v>0</v>
      </c>
      <c r="K28" s="130">
        <f t="shared" si="1"/>
        <v>1</v>
      </c>
      <c r="L28" s="17"/>
    </row>
    <row r="29" spans="1:12">
      <c r="A29" s="181">
        <v>45948</v>
      </c>
      <c r="B29" s="26"/>
      <c r="C29" s="26"/>
      <c r="D29" s="175"/>
      <c r="E29" s="175"/>
      <c r="F29" s="175"/>
      <c r="G29" s="175"/>
      <c r="H29" s="175"/>
      <c r="I29" s="175"/>
      <c r="J29" s="175">
        <f t="shared" si="0"/>
        <v>0</v>
      </c>
      <c r="K29" s="175">
        <f t="shared" si="1"/>
        <v>0</v>
      </c>
      <c r="L29" s="26"/>
    </row>
    <row r="30" spans="1:12">
      <c r="A30" s="181">
        <v>45949</v>
      </c>
      <c r="B30" s="26"/>
      <c r="C30" s="26"/>
      <c r="D30" s="175"/>
      <c r="E30" s="175"/>
      <c r="F30" s="26"/>
      <c r="G30" s="175"/>
      <c r="H30" s="175"/>
      <c r="I30" s="175"/>
      <c r="J30" s="175">
        <f t="shared" si="0"/>
        <v>0</v>
      </c>
      <c r="K30" s="175">
        <f t="shared" si="1"/>
        <v>0</v>
      </c>
      <c r="L30" s="26"/>
    </row>
    <row r="31" spans="1:12">
      <c r="A31" s="178">
        <v>45950</v>
      </c>
      <c r="B31" s="17"/>
      <c r="C31" s="17"/>
      <c r="D31" s="130">
        <v>301</v>
      </c>
      <c r="E31" s="130"/>
      <c r="F31" s="130"/>
      <c r="G31" s="130"/>
      <c r="H31" s="130"/>
      <c r="I31" s="130"/>
      <c r="J31" s="130">
        <f t="shared" si="0"/>
        <v>0</v>
      </c>
      <c r="K31" s="130">
        <f t="shared" si="1"/>
        <v>0</v>
      </c>
      <c r="L31" s="17" t="s">
        <v>293</v>
      </c>
    </row>
    <row r="32" spans="1:12">
      <c r="A32" s="178">
        <v>45951</v>
      </c>
      <c r="B32" s="17"/>
      <c r="C32" s="17"/>
      <c r="D32" s="130">
        <v>311</v>
      </c>
      <c r="E32" s="130"/>
      <c r="F32" s="130"/>
      <c r="G32" s="130"/>
      <c r="H32" s="130"/>
      <c r="I32" s="130"/>
      <c r="J32" s="130">
        <f t="shared" si="0"/>
        <v>0</v>
      </c>
      <c r="K32" s="130">
        <f t="shared" si="1"/>
        <v>0</v>
      </c>
      <c r="L32" s="17" t="s">
        <v>293</v>
      </c>
    </row>
    <row r="33" spans="1:12">
      <c r="A33" s="178">
        <v>45952</v>
      </c>
      <c r="B33" s="17"/>
      <c r="C33" s="17"/>
      <c r="D33" s="130">
        <v>260</v>
      </c>
      <c r="E33" s="130"/>
      <c r="F33" s="130"/>
      <c r="G33" s="130"/>
      <c r="H33" s="130"/>
      <c r="I33" s="130"/>
      <c r="J33" s="130">
        <f t="shared" si="0"/>
        <v>0</v>
      </c>
      <c r="K33" s="130">
        <f t="shared" si="1"/>
        <v>0</v>
      </c>
      <c r="L33" s="17" t="s">
        <v>293</v>
      </c>
    </row>
    <row r="34" spans="1:12">
      <c r="A34" s="178">
        <v>45953</v>
      </c>
      <c r="B34" s="17"/>
      <c r="C34" s="17"/>
      <c r="D34" s="130">
        <v>260</v>
      </c>
      <c r="E34" s="130"/>
      <c r="F34" s="130"/>
      <c r="G34" s="130"/>
      <c r="H34" s="130"/>
      <c r="I34" s="130"/>
      <c r="J34" s="130">
        <f t="shared" si="0"/>
        <v>0</v>
      </c>
      <c r="K34" s="130">
        <f t="shared" si="1"/>
        <v>0</v>
      </c>
      <c r="L34" s="17" t="s">
        <v>293</v>
      </c>
    </row>
    <row r="35" spans="1:12" ht="114">
      <c r="A35" s="178">
        <v>45954</v>
      </c>
      <c r="B35" s="17"/>
      <c r="C35" s="17"/>
      <c r="D35" s="17">
        <v>260</v>
      </c>
      <c r="E35" s="17"/>
      <c r="F35" s="130"/>
      <c r="G35" s="130"/>
      <c r="H35" s="130"/>
      <c r="I35" s="130"/>
      <c r="J35" s="130">
        <f t="shared" si="0"/>
        <v>0</v>
      </c>
      <c r="K35" s="130">
        <f t="shared" si="1"/>
        <v>0</v>
      </c>
      <c r="L35" s="120" t="s">
        <v>294</v>
      </c>
    </row>
    <row r="36" spans="1:12">
      <c r="A36" s="181">
        <v>45955</v>
      </c>
      <c r="B36" s="35"/>
      <c r="C36" s="35"/>
      <c r="D36" s="35"/>
      <c r="E36" s="35"/>
      <c r="F36" s="35"/>
      <c r="G36" s="35"/>
      <c r="H36" s="35"/>
      <c r="I36" s="35"/>
      <c r="J36" s="35">
        <f t="shared" si="0"/>
        <v>0</v>
      </c>
      <c r="K36" s="35">
        <f t="shared" si="1"/>
        <v>0</v>
      </c>
      <c r="L36" s="26"/>
    </row>
    <row r="37" spans="1:12">
      <c r="A37" s="181">
        <v>45956</v>
      </c>
      <c r="B37" s="35"/>
      <c r="C37" s="35"/>
      <c r="D37" s="26"/>
      <c r="E37" s="26"/>
      <c r="F37" s="35"/>
      <c r="G37" s="35"/>
      <c r="H37" s="35"/>
      <c r="I37" s="35"/>
      <c r="J37" s="35">
        <f t="shared" si="0"/>
        <v>0</v>
      </c>
      <c r="K37" s="35">
        <f t="shared" si="1"/>
        <v>0</v>
      </c>
      <c r="L37" s="26"/>
    </row>
    <row r="38" spans="1:12">
      <c r="A38" s="178">
        <v>45957</v>
      </c>
      <c r="B38" s="34"/>
      <c r="C38" s="34"/>
      <c r="D38" s="17"/>
      <c r="E38" s="17"/>
      <c r="F38" s="34"/>
      <c r="G38" s="34"/>
      <c r="H38" s="34"/>
      <c r="I38" s="34"/>
      <c r="J38" s="34">
        <f t="shared" si="0"/>
        <v>0</v>
      </c>
      <c r="K38" s="34">
        <f t="shared" si="1"/>
        <v>0</v>
      </c>
      <c r="L38" s="17"/>
    </row>
    <row r="39" spans="1:12">
      <c r="A39" s="178">
        <v>45958</v>
      </c>
      <c r="B39" s="17"/>
      <c r="C39" s="17"/>
      <c r="D39" s="17"/>
      <c r="E39" s="17"/>
      <c r="F39" s="17"/>
      <c r="G39" s="17"/>
      <c r="H39" s="17"/>
      <c r="I39" s="17"/>
      <c r="J39" s="17">
        <f t="shared" si="0"/>
        <v>0</v>
      </c>
      <c r="K39" s="17">
        <f t="shared" si="1"/>
        <v>0</v>
      </c>
      <c r="L39" s="17"/>
    </row>
    <row r="40" spans="1:12">
      <c r="A40" s="178">
        <v>45959</v>
      </c>
      <c r="B40" s="17"/>
      <c r="C40" s="17"/>
      <c r="D40" s="17"/>
      <c r="E40" s="17"/>
      <c r="F40" s="17"/>
      <c r="G40" s="17"/>
      <c r="H40" s="17"/>
      <c r="I40" s="17"/>
      <c r="J40" s="17">
        <f t="shared" si="0"/>
        <v>0</v>
      </c>
      <c r="K40" s="17">
        <f t="shared" si="1"/>
        <v>0</v>
      </c>
      <c r="L40" s="120"/>
    </row>
    <row r="41" spans="1:12">
      <c r="A41" s="178">
        <v>45960</v>
      </c>
      <c r="B41" s="17"/>
      <c r="C41" s="17"/>
      <c r="D41" s="17"/>
      <c r="E41" s="17"/>
      <c r="F41" s="17"/>
      <c r="G41" s="17"/>
      <c r="H41" s="17"/>
      <c r="I41" s="17"/>
      <c r="J41" s="17">
        <f t="shared" si="0"/>
        <v>0</v>
      </c>
      <c r="K41" s="17">
        <f t="shared" si="1"/>
        <v>0</v>
      </c>
      <c r="L41" s="17"/>
    </row>
    <row r="42" spans="1:12">
      <c r="A42" s="178">
        <v>45961</v>
      </c>
      <c r="B42" s="17"/>
      <c r="C42" s="17"/>
      <c r="D42" s="17"/>
      <c r="E42" s="17"/>
      <c r="F42" s="17"/>
      <c r="G42" s="17"/>
      <c r="H42" s="17"/>
      <c r="I42" s="17"/>
      <c r="J42" s="17">
        <f t="shared" si="0"/>
        <v>0</v>
      </c>
      <c r="K42" s="17">
        <f t="shared" si="1"/>
        <v>0</v>
      </c>
      <c r="L42" s="17"/>
    </row>
    <row r="43" spans="1:12">
      <c r="A43" s="181">
        <v>45962</v>
      </c>
      <c r="B43" s="26"/>
      <c r="C43" s="26"/>
      <c r="D43" s="26"/>
      <c r="E43" s="26"/>
      <c r="F43" s="26"/>
      <c r="G43" s="26"/>
      <c r="H43" s="26"/>
      <c r="I43" s="26"/>
      <c r="J43" s="26">
        <f t="shared" si="0"/>
        <v>0</v>
      </c>
      <c r="K43" s="26">
        <f t="shared" si="1"/>
        <v>0</v>
      </c>
      <c r="L43" s="26"/>
    </row>
    <row r="44" spans="1:12">
      <c r="A44" s="181">
        <v>45963</v>
      </c>
      <c r="B44" s="26"/>
      <c r="C44" s="26"/>
      <c r="D44" s="26"/>
      <c r="E44" s="26"/>
      <c r="F44" s="26"/>
      <c r="G44" s="26"/>
      <c r="H44" s="26"/>
      <c r="I44" s="26"/>
      <c r="J44" s="26">
        <f t="shared" si="0"/>
        <v>0</v>
      </c>
      <c r="K44" s="26">
        <f t="shared" si="1"/>
        <v>0</v>
      </c>
      <c r="L44" s="26"/>
    </row>
    <row r="45" spans="1:12">
      <c r="A45" s="178">
        <v>45964</v>
      </c>
      <c r="B45" s="17"/>
      <c r="C45" s="17"/>
      <c r="D45" s="17"/>
      <c r="E45" s="17"/>
      <c r="F45" s="17"/>
      <c r="G45" s="17"/>
      <c r="H45" s="17"/>
      <c r="I45" s="17"/>
      <c r="J45" s="17">
        <f t="shared" si="0"/>
        <v>0</v>
      </c>
      <c r="K45" s="17">
        <f t="shared" si="1"/>
        <v>0</v>
      </c>
      <c r="L45" s="17"/>
    </row>
    <row r="46" spans="1:12">
      <c r="A46" s="178">
        <v>45965</v>
      </c>
      <c r="B46" s="17"/>
      <c r="C46" s="17"/>
      <c r="D46" s="17"/>
      <c r="E46" s="17"/>
      <c r="F46" s="17"/>
      <c r="G46" s="17"/>
      <c r="H46" s="17"/>
      <c r="I46" s="17"/>
      <c r="J46" s="17">
        <f t="shared" si="0"/>
        <v>0</v>
      </c>
      <c r="K46" s="17">
        <f t="shared" si="1"/>
        <v>0</v>
      </c>
      <c r="L46" s="17"/>
    </row>
    <row r="47" spans="1:12">
      <c r="A47" s="178">
        <v>45966</v>
      </c>
      <c r="B47" s="17"/>
      <c r="C47" s="17"/>
      <c r="D47" s="17"/>
      <c r="E47" s="17"/>
      <c r="F47" s="17"/>
      <c r="G47" s="17"/>
      <c r="H47" s="17"/>
      <c r="I47" s="17"/>
      <c r="J47" s="17">
        <f t="shared" si="0"/>
        <v>0</v>
      </c>
      <c r="K47" s="17">
        <f t="shared" si="1"/>
        <v>0</v>
      </c>
      <c r="L47" s="17"/>
    </row>
    <row r="48" spans="1:12">
      <c r="A48" s="178">
        <v>45967</v>
      </c>
      <c r="B48" s="17"/>
      <c r="C48" s="17"/>
      <c r="D48" s="17"/>
      <c r="E48" s="17"/>
      <c r="F48" s="17"/>
      <c r="G48" s="17"/>
      <c r="H48" s="17"/>
      <c r="I48" s="17"/>
      <c r="J48" s="17">
        <f t="shared" si="0"/>
        <v>0</v>
      </c>
      <c r="K48" s="17">
        <f t="shared" si="1"/>
        <v>0</v>
      </c>
      <c r="L48" s="17"/>
    </row>
    <row r="49" spans="1:12">
      <c r="A49" s="178">
        <v>45968</v>
      </c>
      <c r="B49" s="17"/>
      <c r="C49" s="17"/>
      <c r="D49" s="17"/>
      <c r="E49" s="17"/>
      <c r="F49" s="17"/>
      <c r="G49" s="17"/>
      <c r="H49" s="17"/>
      <c r="I49" s="17"/>
      <c r="J49" s="17">
        <f t="shared" si="0"/>
        <v>0</v>
      </c>
      <c r="K49" s="17">
        <f t="shared" si="1"/>
        <v>0</v>
      </c>
      <c r="L49" s="17"/>
    </row>
    <row r="50" spans="1:12">
      <c r="A50" s="181">
        <v>45969</v>
      </c>
      <c r="B50" s="26"/>
      <c r="C50" s="26"/>
      <c r="D50" s="26"/>
      <c r="E50" s="26"/>
      <c r="F50" s="26"/>
      <c r="G50" s="26"/>
      <c r="H50" s="26"/>
      <c r="I50" s="26"/>
      <c r="J50" s="26">
        <f t="shared" si="0"/>
        <v>0</v>
      </c>
      <c r="K50" s="26">
        <f t="shared" si="1"/>
        <v>0</v>
      </c>
      <c r="L50" s="26"/>
    </row>
    <row r="51" spans="1:12">
      <c r="A51" s="181">
        <v>45970</v>
      </c>
      <c r="B51" s="26"/>
      <c r="C51" s="26"/>
      <c r="D51" s="26"/>
      <c r="E51" s="26"/>
      <c r="F51" s="26"/>
      <c r="G51" s="26"/>
      <c r="H51" s="26"/>
      <c r="I51" s="26"/>
      <c r="J51" s="26">
        <f t="shared" si="0"/>
        <v>0</v>
      </c>
      <c r="K51" s="26">
        <f t="shared" si="1"/>
        <v>0</v>
      </c>
      <c r="L51" s="26"/>
    </row>
    <row r="52" spans="1:12">
      <c r="A52" s="178">
        <v>45971</v>
      </c>
      <c r="B52" s="17"/>
      <c r="C52" s="17"/>
      <c r="D52" s="17"/>
      <c r="E52" s="17"/>
      <c r="F52" s="17"/>
      <c r="G52" s="17"/>
      <c r="H52" s="17"/>
      <c r="I52" s="17"/>
      <c r="J52" s="17">
        <f t="shared" si="0"/>
        <v>0</v>
      </c>
      <c r="K52" s="17">
        <f t="shared" si="1"/>
        <v>0</v>
      </c>
      <c r="L52" s="17"/>
    </row>
    <row r="53" spans="1:12">
      <c r="A53" s="178">
        <v>45972</v>
      </c>
      <c r="B53" s="17"/>
      <c r="C53" s="17"/>
      <c r="D53" s="17"/>
      <c r="E53" s="17"/>
      <c r="F53" s="17"/>
      <c r="G53" s="17"/>
      <c r="H53" s="17"/>
      <c r="I53" s="17"/>
      <c r="J53" s="17">
        <f t="shared" si="0"/>
        <v>0</v>
      </c>
      <c r="K53" s="17">
        <f t="shared" si="1"/>
        <v>0</v>
      </c>
      <c r="L53" s="17"/>
    </row>
    <row r="54" spans="1:12">
      <c r="A54" s="178">
        <v>45973</v>
      </c>
      <c r="B54" s="17"/>
      <c r="C54" s="17"/>
      <c r="D54" s="17"/>
      <c r="E54" s="17"/>
      <c r="F54" s="17"/>
      <c r="G54" s="17"/>
      <c r="H54" s="17"/>
      <c r="I54" s="17"/>
      <c r="J54" s="17">
        <f t="shared" si="0"/>
        <v>0</v>
      </c>
      <c r="K54" s="17">
        <f t="shared" si="1"/>
        <v>0</v>
      </c>
      <c r="L54" s="17"/>
    </row>
    <row r="55" spans="1:12">
      <c r="A55" s="178">
        <v>45974</v>
      </c>
      <c r="B55" s="17"/>
      <c r="C55" s="17"/>
      <c r="D55" s="17"/>
      <c r="E55" s="17"/>
      <c r="F55" s="17"/>
      <c r="G55" s="17"/>
      <c r="H55" s="17"/>
      <c r="I55" s="17"/>
      <c r="J55" s="17">
        <f t="shared" si="0"/>
        <v>0</v>
      </c>
      <c r="K55" s="17">
        <f t="shared" si="1"/>
        <v>0</v>
      </c>
      <c r="L55" s="17"/>
    </row>
    <row r="56" spans="1:12">
      <c r="A56" s="178">
        <v>45975</v>
      </c>
      <c r="B56" s="17"/>
      <c r="C56" s="17"/>
      <c r="D56" s="17"/>
      <c r="E56" s="17"/>
      <c r="F56" s="17"/>
      <c r="G56" s="17"/>
      <c r="H56" s="17"/>
      <c r="I56" s="17"/>
      <c r="J56" s="17">
        <f t="shared" si="0"/>
        <v>0</v>
      </c>
      <c r="K56" s="17">
        <f t="shared" si="1"/>
        <v>0</v>
      </c>
      <c r="L56" s="17"/>
    </row>
    <row r="57" spans="1:12">
      <c r="A57" s="181">
        <v>45976</v>
      </c>
      <c r="B57" s="26"/>
      <c r="C57" s="26"/>
      <c r="D57" s="26"/>
      <c r="E57" s="26"/>
      <c r="F57" s="26"/>
      <c r="G57" s="26"/>
      <c r="H57" s="26"/>
      <c r="I57" s="26"/>
      <c r="J57" s="26">
        <f t="shared" si="0"/>
        <v>0</v>
      </c>
      <c r="K57" s="26">
        <f t="shared" si="1"/>
        <v>0</v>
      </c>
      <c r="L57" s="26"/>
    </row>
    <row r="58" spans="1:12">
      <c r="A58" s="181">
        <v>45977</v>
      </c>
      <c r="B58" s="26"/>
      <c r="C58" s="26"/>
      <c r="D58" s="26"/>
      <c r="E58" s="26"/>
      <c r="F58" s="26"/>
      <c r="G58" s="26"/>
      <c r="H58" s="26"/>
      <c r="I58" s="26"/>
      <c r="J58" s="26">
        <f t="shared" si="0"/>
        <v>0</v>
      </c>
      <c r="K58" s="26">
        <f t="shared" si="1"/>
        <v>0</v>
      </c>
      <c r="L58" s="26"/>
    </row>
    <row r="59" spans="1:12">
      <c r="A59" s="178">
        <v>45978</v>
      </c>
      <c r="B59" s="17"/>
      <c r="C59" s="17"/>
      <c r="D59" s="17"/>
      <c r="E59" s="17"/>
      <c r="F59" s="17"/>
      <c r="G59" s="17"/>
      <c r="H59" s="17"/>
      <c r="I59" s="17"/>
      <c r="J59" s="17">
        <f t="shared" si="0"/>
        <v>0</v>
      </c>
      <c r="K59" s="17">
        <f t="shared" si="1"/>
        <v>0</v>
      </c>
      <c r="L59" s="17"/>
    </row>
    <row r="60" spans="1:12">
      <c r="A60" s="178">
        <v>45979</v>
      </c>
      <c r="B60" s="17"/>
      <c r="C60" s="17"/>
      <c r="D60" s="17"/>
      <c r="E60" s="17"/>
      <c r="F60" s="17"/>
      <c r="G60" s="17"/>
      <c r="H60" s="17"/>
      <c r="I60" s="17"/>
      <c r="J60" s="17">
        <f t="shared" si="0"/>
        <v>0</v>
      </c>
      <c r="K60" s="17">
        <f t="shared" si="1"/>
        <v>0</v>
      </c>
      <c r="L60" s="17"/>
    </row>
    <row r="61" spans="1:12">
      <c r="A61" s="178">
        <v>45980</v>
      </c>
      <c r="B61" s="17"/>
      <c r="C61" s="17"/>
      <c r="D61" s="17"/>
      <c r="E61" s="17"/>
      <c r="F61" s="17"/>
      <c r="G61" s="17"/>
      <c r="H61" s="17"/>
      <c r="I61" s="17"/>
      <c r="J61" s="17">
        <f t="shared" si="0"/>
        <v>0</v>
      </c>
      <c r="K61" s="17">
        <f t="shared" si="1"/>
        <v>0</v>
      </c>
      <c r="L61" s="17"/>
    </row>
    <row r="62" spans="1:12">
      <c r="A62" s="178">
        <v>45981</v>
      </c>
      <c r="B62" s="17"/>
      <c r="C62" s="17"/>
      <c r="D62" s="17"/>
      <c r="E62" s="17"/>
      <c r="F62" s="17"/>
      <c r="G62" s="17"/>
      <c r="H62" s="17"/>
      <c r="I62" s="17"/>
      <c r="J62" s="17">
        <f t="shared" si="0"/>
        <v>0</v>
      </c>
      <c r="K62" s="17">
        <f t="shared" si="1"/>
        <v>0</v>
      </c>
      <c r="L62" s="17"/>
    </row>
    <row r="63" spans="1:12">
      <c r="A63" s="178">
        <v>45982</v>
      </c>
      <c r="B63" s="17"/>
      <c r="C63" s="17"/>
      <c r="D63" s="17"/>
      <c r="E63" s="17"/>
      <c r="F63" s="17"/>
      <c r="G63" s="17"/>
      <c r="H63" s="17"/>
      <c r="I63" s="17"/>
      <c r="J63" s="17">
        <f t="shared" si="0"/>
        <v>0</v>
      </c>
      <c r="K63" s="17">
        <f t="shared" si="1"/>
        <v>0</v>
      </c>
      <c r="L63" s="17"/>
    </row>
    <row r="64" spans="1:12">
      <c r="A64" s="181">
        <v>45983</v>
      </c>
      <c r="B64" s="26"/>
      <c r="C64" s="26"/>
      <c r="D64" s="26"/>
      <c r="E64" s="26"/>
      <c r="F64" s="26"/>
      <c r="G64" s="26"/>
      <c r="H64" s="26"/>
      <c r="I64" s="26"/>
      <c r="J64" s="26">
        <f t="shared" si="0"/>
        <v>0</v>
      </c>
      <c r="K64" s="26">
        <f t="shared" si="1"/>
        <v>0</v>
      </c>
      <c r="L64" s="26"/>
    </row>
    <row r="65" spans="1:12">
      <c r="A65" s="181">
        <v>45984</v>
      </c>
      <c r="B65" s="26"/>
      <c r="C65" s="26"/>
      <c r="D65" s="26"/>
      <c r="E65" s="26"/>
      <c r="F65" s="26"/>
      <c r="G65" s="26"/>
      <c r="H65" s="26"/>
      <c r="I65" s="26"/>
      <c r="J65" s="26">
        <f t="shared" si="0"/>
        <v>0</v>
      </c>
      <c r="K65" s="26">
        <f t="shared" si="1"/>
        <v>0</v>
      </c>
      <c r="L65" s="26"/>
    </row>
    <row r="66" spans="1:12">
      <c r="A66" s="178">
        <v>45985</v>
      </c>
      <c r="B66" s="17"/>
      <c r="C66" s="17"/>
      <c r="D66" s="17"/>
      <c r="E66" s="17"/>
      <c r="F66" s="17"/>
      <c r="G66" s="17"/>
      <c r="H66" s="17"/>
      <c r="I66" s="17"/>
      <c r="J66" s="17">
        <f t="shared" si="0"/>
        <v>0</v>
      </c>
      <c r="K66" s="17">
        <f t="shared" si="1"/>
        <v>0</v>
      </c>
      <c r="L66" s="17"/>
    </row>
    <row r="67" spans="1:12">
      <c r="A67" s="178">
        <v>45986</v>
      </c>
      <c r="B67" s="17"/>
      <c r="C67" s="17"/>
      <c r="D67" s="17"/>
      <c r="E67" s="17"/>
      <c r="F67" s="17"/>
      <c r="G67" s="17"/>
      <c r="H67" s="17"/>
      <c r="I67" s="17"/>
      <c r="J67" s="17">
        <f t="shared" si="0"/>
        <v>0</v>
      </c>
      <c r="K67" s="17">
        <f t="shared" si="1"/>
        <v>0</v>
      </c>
      <c r="L67" s="17"/>
    </row>
    <row r="68" spans="1:12">
      <c r="A68" s="178">
        <v>45987</v>
      </c>
      <c r="B68" s="17"/>
      <c r="C68" s="17"/>
      <c r="D68" s="17"/>
      <c r="E68" s="17"/>
      <c r="F68" s="17"/>
      <c r="G68" s="17"/>
      <c r="H68" s="17"/>
      <c r="I68" s="17"/>
      <c r="J68" s="17">
        <f t="shared" si="0"/>
        <v>0</v>
      </c>
      <c r="K68" s="17">
        <f t="shared" si="1"/>
        <v>0</v>
      </c>
      <c r="L68" s="17"/>
    </row>
    <row r="69" spans="1:12">
      <c r="A69" s="178">
        <v>45988</v>
      </c>
      <c r="B69" s="17"/>
      <c r="C69" s="17"/>
      <c r="D69" s="17"/>
      <c r="E69" s="17"/>
      <c r="F69" s="17"/>
      <c r="G69" s="17"/>
      <c r="H69" s="17"/>
      <c r="I69" s="17"/>
      <c r="J69" s="17">
        <f t="shared" si="0"/>
        <v>0</v>
      </c>
      <c r="K69" s="17">
        <f t="shared" si="1"/>
        <v>0</v>
      </c>
      <c r="L69" s="17"/>
    </row>
    <row r="70" spans="1:12">
      <c r="A70" s="178">
        <v>45989</v>
      </c>
      <c r="B70" s="17"/>
      <c r="C70" s="17"/>
      <c r="D70" s="17"/>
      <c r="E70" s="17"/>
      <c r="F70" s="17"/>
      <c r="G70" s="17"/>
      <c r="H70" s="17"/>
      <c r="I70" s="17"/>
      <c r="J70" s="17">
        <f t="shared" ref="J70:J119" si="2">+H70/8</f>
        <v>0</v>
      </c>
      <c r="K70" s="17">
        <f t="shared" ref="K70:K119" si="3">+I70/8</f>
        <v>0</v>
      </c>
      <c r="L70" s="17"/>
    </row>
    <row r="71" spans="1:12">
      <c r="A71" s="181">
        <v>45990</v>
      </c>
      <c r="B71" s="26"/>
      <c r="C71" s="26"/>
      <c r="D71" s="26"/>
      <c r="E71" s="26"/>
      <c r="F71" s="26"/>
      <c r="G71" s="26"/>
      <c r="H71" s="26"/>
      <c r="I71" s="26"/>
      <c r="J71" s="26">
        <f t="shared" si="2"/>
        <v>0</v>
      </c>
      <c r="K71" s="26">
        <f t="shared" si="3"/>
        <v>0</v>
      </c>
      <c r="L71" s="26"/>
    </row>
    <row r="72" spans="1:12">
      <c r="A72" s="181">
        <v>45991</v>
      </c>
      <c r="B72" s="26"/>
      <c r="C72" s="26"/>
      <c r="D72" s="26"/>
      <c r="E72" s="26"/>
      <c r="F72" s="26"/>
      <c r="G72" s="26"/>
      <c r="H72" s="26"/>
      <c r="I72" s="26"/>
      <c r="J72" s="26">
        <f t="shared" si="2"/>
        <v>0</v>
      </c>
      <c r="K72" s="26">
        <f t="shared" si="3"/>
        <v>0</v>
      </c>
      <c r="L72" s="26"/>
    </row>
    <row r="73" spans="1:12">
      <c r="A73" s="178">
        <v>45992</v>
      </c>
      <c r="B73" s="17"/>
      <c r="C73" s="17"/>
      <c r="D73" s="17"/>
      <c r="E73" s="17"/>
      <c r="F73" s="17"/>
      <c r="G73" s="17"/>
      <c r="H73" s="17"/>
      <c r="I73" s="17"/>
      <c r="J73" s="17">
        <f t="shared" si="2"/>
        <v>0</v>
      </c>
      <c r="K73" s="17">
        <f t="shared" si="3"/>
        <v>0</v>
      </c>
      <c r="L73" s="17"/>
    </row>
    <row r="74" spans="1:12">
      <c r="A74" s="178">
        <v>45993</v>
      </c>
      <c r="B74" s="17"/>
      <c r="C74" s="17"/>
      <c r="D74" s="17"/>
      <c r="E74" s="17"/>
      <c r="F74" s="17"/>
      <c r="G74" s="17"/>
      <c r="H74" s="17"/>
      <c r="I74" s="17"/>
      <c r="J74" s="17">
        <f t="shared" si="2"/>
        <v>0</v>
      </c>
      <c r="K74" s="17">
        <f t="shared" si="3"/>
        <v>0</v>
      </c>
      <c r="L74" s="17"/>
    </row>
    <row r="75" spans="1:12">
      <c r="A75" s="178">
        <v>45994</v>
      </c>
      <c r="B75" s="17"/>
      <c r="C75" s="17"/>
      <c r="D75" s="17"/>
      <c r="E75" s="17"/>
      <c r="F75" s="17"/>
      <c r="G75" s="17"/>
      <c r="H75" s="17"/>
      <c r="I75" s="17"/>
      <c r="J75" s="17">
        <f t="shared" si="2"/>
        <v>0</v>
      </c>
      <c r="K75" s="17">
        <f t="shared" si="3"/>
        <v>0</v>
      </c>
      <c r="L75" s="17"/>
    </row>
    <row r="76" spans="1:12">
      <c r="A76" s="178">
        <v>45995</v>
      </c>
      <c r="B76" s="17"/>
      <c r="C76" s="17"/>
      <c r="D76" s="17"/>
      <c r="E76" s="17"/>
      <c r="F76" s="17"/>
      <c r="G76" s="17"/>
      <c r="H76" s="17"/>
      <c r="I76" s="17"/>
      <c r="J76" s="17">
        <f t="shared" si="2"/>
        <v>0</v>
      </c>
      <c r="K76" s="17">
        <f t="shared" si="3"/>
        <v>0</v>
      </c>
      <c r="L76" s="17"/>
    </row>
    <row r="77" spans="1:12">
      <c r="A77" s="178">
        <v>45996</v>
      </c>
      <c r="B77" s="17"/>
      <c r="C77" s="17"/>
      <c r="D77" s="17"/>
      <c r="E77" s="17"/>
      <c r="F77" s="17"/>
      <c r="G77" s="17"/>
      <c r="H77" s="17"/>
      <c r="I77" s="17"/>
      <c r="J77" s="17">
        <f t="shared" si="2"/>
        <v>0</v>
      </c>
      <c r="K77" s="17">
        <f t="shared" si="3"/>
        <v>0</v>
      </c>
      <c r="L77" s="17"/>
    </row>
    <row r="78" spans="1:12">
      <c r="A78" s="181">
        <v>45997</v>
      </c>
      <c r="B78" s="26"/>
      <c r="C78" s="26"/>
      <c r="D78" s="26"/>
      <c r="E78" s="26"/>
      <c r="F78" s="26"/>
      <c r="G78" s="26"/>
      <c r="H78" s="26"/>
      <c r="I78" s="26"/>
      <c r="J78" s="26">
        <f t="shared" si="2"/>
        <v>0</v>
      </c>
      <c r="K78" s="26">
        <f t="shared" si="3"/>
        <v>0</v>
      </c>
      <c r="L78" s="26"/>
    </row>
    <row r="79" spans="1:12">
      <c r="A79" s="181">
        <v>45998</v>
      </c>
      <c r="B79" s="26"/>
      <c r="C79" s="26"/>
      <c r="D79" s="26"/>
      <c r="E79" s="26"/>
      <c r="F79" s="26"/>
      <c r="G79" s="26"/>
      <c r="H79" s="26"/>
      <c r="I79" s="26"/>
      <c r="J79" s="26">
        <f t="shared" si="2"/>
        <v>0</v>
      </c>
      <c r="K79" s="26">
        <f t="shared" si="3"/>
        <v>0</v>
      </c>
      <c r="L79" s="26"/>
    </row>
    <row r="80" spans="1:12">
      <c r="A80" s="178">
        <v>45999</v>
      </c>
      <c r="B80" s="17"/>
      <c r="C80" s="17"/>
      <c r="D80" s="17"/>
      <c r="E80" s="17"/>
      <c r="F80" s="17"/>
      <c r="G80" s="17"/>
      <c r="H80" s="17"/>
      <c r="I80" s="17"/>
      <c r="J80" s="17">
        <f t="shared" si="2"/>
        <v>0</v>
      </c>
      <c r="K80" s="17">
        <f t="shared" si="3"/>
        <v>0</v>
      </c>
      <c r="L80" s="17"/>
    </row>
    <row r="81" spans="1:12">
      <c r="A81" s="178">
        <v>46000</v>
      </c>
      <c r="B81" s="17"/>
      <c r="C81" s="17"/>
      <c r="D81" s="17"/>
      <c r="E81" s="17"/>
      <c r="F81" s="17"/>
      <c r="G81" s="17"/>
      <c r="H81" s="17"/>
      <c r="I81" s="17"/>
      <c r="J81" s="17">
        <f t="shared" si="2"/>
        <v>0</v>
      </c>
      <c r="K81" s="17">
        <f t="shared" si="3"/>
        <v>0</v>
      </c>
      <c r="L81" s="17"/>
    </row>
    <row r="82" spans="1:12">
      <c r="A82" s="178">
        <v>46001</v>
      </c>
      <c r="B82" s="17"/>
      <c r="C82" s="17"/>
      <c r="D82" s="17"/>
      <c r="E82" s="17"/>
      <c r="F82" s="17"/>
      <c r="G82" s="17"/>
      <c r="H82" s="17"/>
      <c r="I82" s="17"/>
      <c r="J82" s="17">
        <f t="shared" si="2"/>
        <v>0</v>
      </c>
      <c r="K82" s="17">
        <f t="shared" si="3"/>
        <v>0</v>
      </c>
      <c r="L82" s="17"/>
    </row>
    <row r="83" spans="1:12">
      <c r="A83" s="178">
        <v>46002</v>
      </c>
      <c r="B83" s="17"/>
      <c r="C83" s="17"/>
      <c r="D83" s="17"/>
      <c r="E83" s="17"/>
      <c r="F83" s="17"/>
      <c r="G83" s="17"/>
      <c r="H83" s="17"/>
      <c r="I83" s="17"/>
      <c r="J83" s="17">
        <f t="shared" si="2"/>
        <v>0</v>
      </c>
      <c r="K83" s="17">
        <f t="shared" si="3"/>
        <v>0</v>
      </c>
      <c r="L83" s="17"/>
    </row>
    <row r="84" spans="1:12">
      <c r="A84" s="178">
        <v>46003</v>
      </c>
      <c r="B84" s="17"/>
      <c r="C84" s="17"/>
      <c r="D84" s="17"/>
      <c r="E84" s="17"/>
      <c r="F84" s="17"/>
      <c r="G84" s="17"/>
      <c r="H84" s="17"/>
      <c r="I84" s="17"/>
      <c r="J84" s="17">
        <f t="shared" si="2"/>
        <v>0</v>
      </c>
      <c r="K84" s="17">
        <f t="shared" si="3"/>
        <v>0</v>
      </c>
      <c r="L84" s="17"/>
    </row>
    <row r="85" spans="1:12">
      <c r="A85" s="181">
        <v>46004</v>
      </c>
      <c r="B85" s="26"/>
      <c r="C85" s="26"/>
      <c r="D85" s="26"/>
      <c r="E85" s="26"/>
      <c r="F85" s="26"/>
      <c r="G85" s="26"/>
      <c r="H85" s="26"/>
      <c r="I85" s="26"/>
      <c r="J85" s="26">
        <f t="shared" si="2"/>
        <v>0</v>
      </c>
      <c r="K85" s="26">
        <f t="shared" si="3"/>
        <v>0</v>
      </c>
      <c r="L85" s="26"/>
    </row>
    <row r="86" spans="1:12">
      <c r="A86" s="181">
        <v>46005</v>
      </c>
      <c r="B86" s="26"/>
      <c r="C86" s="26"/>
      <c r="D86" s="26"/>
      <c r="E86" s="26"/>
      <c r="F86" s="26"/>
      <c r="G86" s="26"/>
      <c r="H86" s="26"/>
      <c r="I86" s="26"/>
      <c r="J86" s="26">
        <f t="shared" si="2"/>
        <v>0</v>
      </c>
      <c r="K86" s="26">
        <f t="shared" si="3"/>
        <v>0</v>
      </c>
      <c r="L86" s="26"/>
    </row>
    <row r="87" spans="1:12">
      <c r="A87" s="178">
        <v>46006</v>
      </c>
      <c r="B87" s="17"/>
      <c r="C87" s="17"/>
      <c r="D87" s="17"/>
      <c r="E87" s="17"/>
      <c r="F87" s="17"/>
      <c r="G87" s="17"/>
      <c r="H87" s="17"/>
      <c r="I87" s="17"/>
      <c r="J87" s="17">
        <f t="shared" si="2"/>
        <v>0</v>
      </c>
      <c r="K87" s="17">
        <f t="shared" si="3"/>
        <v>0</v>
      </c>
      <c r="L87" s="17"/>
    </row>
    <row r="88" spans="1:12">
      <c r="A88" s="178">
        <v>46007</v>
      </c>
      <c r="B88" s="17"/>
      <c r="C88" s="17"/>
      <c r="D88" s="17"/>
      <c r="E88" s="17"/>
      <c r="F88" s="17"/>
      <c r="G88" s="17"/>
      <c r="H88" s="17"/>
      <c r="I88" s="17"/>
      <c r="J88" s="17">
        <f t="shared" si="2"/>
        <v>0</v>
      </c>
      <c r="K88" s="17">
        <f t="shared" si="3"/>
        <v>0</v>
      </c>
      <c r="L88" s="17"/>
    </row>
    <row r="89" spans="1:12">
      <c r="A89" s="178">
        <v>46008</v>
      </c>
      <c r="B89" s="17"/>
      <c r="C89" s="17"/>
      <c r="D89" s="17"/>
      <c r="E89" s="17"/>
      <c r="F89" s="17"/>
      <c r="G89" s="17"/>
      <c r="H89" s="17"/>
      <c r="I89" s="17"/>
      <c r="J89" s="17">
        <f t="shared" si="2"/>
        <v>0</v>
      </c>
      <c r="K89" s="17">
        <f t="shared" si="3"/>
        <v>0</v>
      </c>
      <c r="L89" s="17"/>
    </row>
    <row r="90" spans="1:12">
      <c r="A90" s="178">
        <v>46009</v>
      </c>
      <c r="B90" s="17"/>
      <c r="C90" s="17"/>
      <c r="D90" s="17"/>
      <c r="E90" s="17"/>
      <c r="F90" s="17"/>
      <c r="G90" s="17"/>
      <c r="H90" s="17"/>
      <c r="I90" s="17"/>
      <c r="J90" s="17">
        <f t="shared" si="2"/>
        <v>0</v>
      </c>
      <c r="K90" s="17">
        <f t="shared" si="3"/>
        <v>0</v>
      </c>
      <c r="L90" s="17"/>
    </row>
    <row r="91" spans="1:12">
      <c r="A91" s="178">
        <v>46010</v>
      </c>
      <c r="B91" s="17"/>
      <c r="C91" s="17"/>
      <c r="D91" s="17"/>
      <c r="E91" s="17"/>
      <c r="F91" s="17"/>
      <c r="G91" s="17"/>
      <c r="H91" s="17"/>
      <c r="I91" s="17"/>
      <c r="J91" s="17">
        <f t="shared" si="2"/>
        <v>0</v>
      </c>
      <c r="K91" s="17">
        <f t="shared" si="3"/>
        <v>0</v>
      </c>
      <c r="L91" s="17"/>
    </row>
    <row r="92" spans="1:12">
      <c r="A92" s="181">
        <v>46011</v>
      </c>
      <c r="B92" s="26"/>
      <c r="C92" s="26"/>
      <c r="D92" s="26"/>
      <c r="E92" s="26"/>
      <c r="F92" s="26"/>
      <c r="G92" s="26"/>
      <c r="H92" s="26"/>
      <c r="I92" s="26"/>
      <c r="J92" s="26">
        <f t="shared" si="2"/>
        <v>0</v>
      </c>
      <c r="K92" s="26">
        <f t="shared" si="3"/>
        <v>0</v>
      </c>
      <c r="L92" s="26"/>
    </row>
    <row r="93" spans="1:12">
      <c r="A93" s="181">
        <v>46012</v>
      </c>
      <c r="B93" s="26"/>
      <c r="C93" s="26"/>
      <c r="D93" s="26"/>
      <c r="E93" s="26"/>
      <c r="F93" s="26"/>
      <c r="G93" s="26"/>
      <c r="H93" s="26"/>
      <c r="I93" s="26"/>
      <c r="J93" s="26">
        <f t="shared" si="2"/>
        <v>0</v>
      </c>
      <c r="K93" s="26">
        <f t="shared" si="3"/>
        <v>0</v>
      </c>
      <c r="L93" s="26"/>
    </row>
    <row r="94" spans="1:12">
      <c r="A94" s="178">
        <v>46013</v>
      </c>
      <c r="B94" s="17"/>
      <c r="C94" s="17"/>
      <c r="D94" s="17"/>
      <c r="E94" s="17"/>
      <c r="F94" s="17"/>
      <c r="G94" s="17"/>
      <c r="H94" s="17"/>
      <c r="I94" s="17"/>
      <c r="J94" s="17">
        <f t="shared" si="2"/>
        <v>0</v>
      </c>
      <c r="K94" s="17">
        <f t="shared" si="3"/>
        <v>0</v>
      </c>
      <c r="L94" s="17"/>
    </row>
    <row r="95" spans="1:12">
      <c r="A95" s="178">
        <v>46014</v>
      </c>
      <c r="B95" s="17"/>
      <c r="C95" s="17"/>
      <c r="D95" s="17"/>
      <c r="E95" s="17"/>
      <c r="F95" s="17"/>
      <c r="G95" s="17"/>
      <c r="H95" s="17"/>
      <c r="I95" s="17"/>
      <c r="J95" s="17">
        <f t="shared" si="2"/>
        <v>0</v>
      </c>
      <c r="K95" s="17">
        <f t="shared" si="3"/>
        <v>0</v>
      </c>
      <c r="L95" s="17"/>
    </row>
    <row r="96" spans="1:12">
      <c r="A96" s="178">
        <v>46015</v>
      </c>
      <c r="B96" s="17"/>
      <c r="C96" s="17"/>
      <c r="D96" s="17"/>
      <c r="E96" s="17"/>
      <c r="F96" s="17"/>
      <c r="G96" s="17"/>
      <c r="H96" s="17"/>
      <c r="I96" s="17"/>
      <c r="J96" s="17">
        <f t="shared" si="2"/>
        <v>0</v>
      </c>
      <c r="K96" s="17">
        <f t="shared" si="3"/>
        <v>0</v>
      </c>
      <c r="L96" s="17"/>
    </row>
    <row r="97" spans="1:12">
      <c r="A97" s="178">
        <v>46016</v>
      </c>
      <c r="B97" s="17"/>
      <c r="C97" s="17"/>
      <c r="D97" s="17"/>
      <c r="E97" s="17"/>
      <c r="F97" s="17"/>
      <c r="G97" s="17"/>
      <c r="H97" s="17"/>
      <c r="I97" s="17"/>
      <c r="J97" s="17">
        <f t="shared" si="2"/>
        <v>0</v>
      </c>
      <c r="K97" s="17">
        <f t="shared" si="3"/>
        <v>0</v>
      </c>
      <c r="L97" s="17"/>
    </row>
    <row r="98" spans="1:12">
      <c r="A98" s="178">
        <v>46017</v>
      </c>
      <c r="B98" s="17"/>
      <c r="C98" s="17"/>
      <c r="D98" s="17"/>
      <c r="E98" s="17"/>
      <c r="F98" s="17"/>
      <c r="G98" s="17"/>
      <c r="H98" s="17"/>
      <c r="I98" s="17"/>
      <c r="J98" s="17">
        <f t="shared" si="2"/>
        <v>0</v>
      </c>
      <c r="K98" s="17">
        <f t="shared" si="3"/>
        <v>0</v>
      </c>
      <c r="L98" s="17"/>
    </row>
    <row r="99" spans="1:12">
      <c r="A99" s="181">
        <v>46018</v>
      </c>
      <c r="B99" s="26"/>
      <c r="C99" s="26"/>
      <c r="D99" s="26"/>
      <c r="E99" s="26"/>
      <c r="F99" s="26"/>
      <c r="G99" s="26"/>
      <c r="H99" s="26"/>
      <c r="I99" s="26"/>
      <c r="J99" s="26">
        <f t="shared" si="2"/>
        <v>0</v>
      </c>
      <c r="K99" s="26">
        <f t="shared" si="3"/>
        <v>0</v>
      </c>
      <c r="L99" s="26"/>
    </row>
    <row r="100" spans="1:12">
      <c r="A100" s="181">
        <v>46019</v>
      </c>
      <c r="B100" s="26"/>
      <c r="C100" s="26"/>
      <c r="D100" s="26"/>
      <c r="E100" s="26"/>
      <c r="F100" s="26"/>
      <c r="G100" s="26"/>
      <c r="H100" s="26"/>
      <c r="I100" s="26"/>
      <c r="J100" s="26">
        <f t="shared" si="2"/>
        <v>0</v>
      </c>
      <c r="K100" s="26">
        <f t="shared" si="3"/>
        <v>0</v>
      </c>
      <c r="L100" s="26"/>
    </row>
    <row r="101" spans="1:12">
      <c r="A101" s="178">
        <v>46020</v>
      </c>
      <c r="B101" s="17"/>
      <c r="C101" s="17"/>
      <c r="D101" s="17"/>
      <c r="E101" s="17"/>
      <c r="F101" s="17"/>
      <c r="G101" s="17"/>
      <c r="H101" s="17"/>
      <c r="I101" s="17"/>
      <c r="J101" s="17">
        <f t="shared" si="2"/>
        <v>0</v>
      </c>
      <c r="K101" s="17">
        <f t="shared" si="3"/>
        <v>0</v>
      </c>
      <c r="L101" s="17"/>
    </row>
    <row r="102" spans="1:12">
      <c r="A102" s="178">
        <v>46021</v>
      </c>
      <c r="B102" s="17"/>
      <c r="C102" s="17"/>
      <c r="D102" s="17"/>
      <c r="E102" s="17"/>
      <c r="F102" s="17"/>
      <c r="G102" s="17"/>
      <c r="H102" s="17"/>
      <c r="I102" s="17"/>
      <c r="J102" s="17">
        <f t="shared" si="2"/>
        <v>0</v>
      </c>
      <c r="K102" s="17">
        <f t="shared" si="3"/>
        <v>0</v>
      </c>
      <c r="L102" s="17"/>
    </row>
    <row r="103" spans="1:12">
      <c r="A103" s="178">
        <v>46022</v>
      </c>
      <c r="B103" s="17"/>
      <c r="C103" s="17"/>
      <c r="D103" s="17"/>
      <c r="E103" s="17"/>
      <c r="F103" s="17"/>
      <c r="G103" s="17"/>
      <c r="H103" s="17"/>
      <c r="I103" s="17"/>
      <c r="J103" s="17">
        <f t="shared" si="2"/>
        <v>0</v>
      </c>
      <c r="K103" s="17">
        <f t="shared" si="3"/>
        <v>0</v>
      </c>
      <c r="L103" s="17"/>
    </row>
    <row r="104" spans="1:12" ht="42.75">
      <c r="A104" s="185" t="s">
        <v>134</v>
      </c>
      <c r="B104" s="186">
        <f>SUM(B5:B103)</f>
        <v>9</v>
      </c>
      <c r="C104" s="186">
        <f t="shared" ref="C104:K104" si="4">SUM(C5:C103)</f>
        <v>0</v>
      </c>
      <c r="D104" s="186">
        <f t="shared" si="4"/>
        <v>2644</v>
      </c>
      <c r="E104" s="186">
        <f t="shared" si="4"/>
        <v>0</v>
      </c>
      <c r="F104" s="186">
        <f t="shared" si="4"/>
        <v>0</v>
      </c>
      <c r="G104" s="186">
        <f t="shared" si="4"/>
        <v>0</v>
      </c>
      <c r="H104" s="186">
        <f t="shared" si="4"/>
        <v>0</v>
      </c>
      <c r="I104" s="186">
        <f t="shared" si="4"/>
        <v>8</v>
      </c>
      <c r="J104" s="186">
        <f t="shared" si="4"/>
        <v>0</v>
      </c>
      <c r="K104" s="186">
        <f t="shared" si="4"/>
        <v>1</v>
      </c>
      <c r="L104" s="186">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E56A5-B00D-4BEF-9028-6DAF0D4D897C}">
  <sheetPr>
    <tabColor theme="9"/>
  </sheetPr>
  <dimension ref="A1:N119"/>
  <sheetViews>
    <sheetView topLeftCell="A34" zoomScale="80" zoomScaleNormal="80" workbookViewId="0">
      <selection activeCell="L35" sqref="L35"/>
    </sheetView>
  </sheetViews>
  <sheetFormatPr defaultColWidth="9.140625" defaultRowHeight="15"/>
  <cols>
    <col min="1" max="2" width="17.8554687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12.140625" bestFit="1" customWidth="1"/>
    <col min="10" max="10" width="17.28515625" bestFit="1" customWidth="1"/>
    <col min="11" max="11" width="15" bestFit="1" customWidth="1"/>
    <col min="12" max="12" width="56" customWidth="1"/>
    <col min="13" max="13" width="8.85546875" bestFit="1" customWidth="1"/>
    <col min="14" max="14" width="20.7109375" bestFit="1" customWidth="1"/>
  </cols>
  <sheetData>
    <row r="1" spans="1:13" ht="18">
      <c r="A1" s="254" t="s">
        <v>108</v>
      </c>
      <c r="B1" s="254"/>
      <c r="C1" s="254"/>
      <c r="D1" s="254"/>
      <c r="E1" s="254"/>
      <c r="F1" s="254"/>
      <c r="G1" s="254"/>
      <c r="H1" s="254"/>
      <c r="I1" s="254"/>
      <c r="J1" s="254"/>
      <c r="K1" s="254"/>
      <c r="L1" s="254"/>
      <c r="M1" s="254"/>
    </row>
    <row r="2" spans="1:13" ht="18">
      <c r="A2" s="254" t="s">
        <v>109</v>
      </c>
      <c r="B2" s="254"/>
      <c r="C2" s="254"/>
      <c r="D2" s="254"/>
      <c r="E2" s="254"/>
      <c r="F2" s="254"/>
      <c r="G2" s="254"/>
      <c r="H2" s="254"/>
      <c r="I2" s="254"/>
      <c r="J2" s="254"/>
      <c r="K2" s="254"/>
      <c r="L2" s="254"/>
      <c r="M2" s="254"/>
    </row>
    <row r="3" spans="1:13" s="156" customFormat="1" ht="21">
      <c r="A3" s="257" t="s">
        <v>24</v>
      </c>
      <c r="B3" s="258"/>
      <c r="C3" s="258"/>
      <c r="D3" s="258"/>
      <c r="E3" s="258"/>
      <c r="F3" s="258"/>
      <c r="G3" s="258"/>
      <c r="H3" s="258"/>
      <c r="I3" s="258"/>
      <c r="J3" s="258"/>
      <c r="K3" s="258"/>
      <c r="L3" s="258"/>
      <c r="M3" s="256"/>
    </row>
    <row r="4" spans="1:13" ht="71.25">
      <c r="A4" s="153" t="s">
        <v>1</v>
      </c>
      <c r="B4" s="154" t="s">
        <v>2</v>
      </c>
      <c r="C4" s="154" t="s">
        <v>3</v>
      </c>
      <c r="D4" s="154" t="s">
        <v>4</v>
      </c>
      <c r="E4" s="154" t="s">
        <v>5</v>
      </c>
      <c r="F4" s="154" t="s">
        <v>6</v>
      </c>
      <c r="G4" s="154" t="s">
        <v>7</v>
      </c>
      <c r="H4" s="154" t="s">
        <v>8</v>
      </c>
      <c r="I4" s="154" t="s">
        <v>9</v>
      </c>
      <c r="J4" s="154" t="s">
        <v>10</v>
      </c>
      <c r="K4" s="154" t="s">
        <v>11</v>
      </c>
      <c r="L4" s="154" t="s">
        <v>12</v>
      </c>
    </row>
    <row r="5" spans="1:13">
      <c r="A5" s="20">
        <v>45924</v>
      </c>
      <c r="B5" s="17"/>
      <c r="C5" s="17"/>
      <c r="D5" s="38"/>
      <c r="E5" s="21"/>
      <c r="F5" s="21"/>
      <c r="G5" s="21"/>
      <c r="H5" s="21"/>
      <c r="I5" s="21"/>
      <c r="J5" s="21">
        <f>+H5/8</f>
        <v>0</v>
      </c>
      <c r="K5" s="21">
        <f>+I5/8</f>
        <v>0</v>
      </c>
      <c r="L5" s="86" t="s">
        <v>295</v>
      </c>
      <c r="M5" s="21" t="s">
        <v>296</v>
      </c>
    </row>
    <row r="6" spans="1:13" ht="42.75">
      <c r="A6" s="20">
        <v>45925</v>
      </c>
      <c r="B6" s="17"/>
      <c r="C6" s="17"/>
      <c r="D6" s="38">
        <v>50</v>
      </c>
      <c r="E6" s="21"/>
      <c r="F6" s="17"/>
      <c r="G6" s="17"/>
      <c r="H6" s="21"/>
      <c r="I6" s="21"/>
      <c r="J6" s="21">
        <f t="shared" ref="J6:J69" si="0">+H6/8</f>
        <v>0</v>
      </c>
      <c r="K6" s="21">
        <f t="shared" ref="K6:K69" si="1">+I6/8</f>
        <v>0</v>
      </c>
      <c r="L6" s="49" t="s">
        <v>297</v>
      </c>
      <c r="M6" s="13"/>
    </row>
    <row r="7" spans="1:13">
      <c r="A7" s="20">
        <v>45926</v>
      </c>
      <c r="B7" s="17"/>
      <c r="C7" s="17"/>
      <c r="D7" s="38">
        <v>180</v>
      </c>
      <c r="E7" s="21"/>
      <c r="F7" s="21"/>
      <c r="G7" s="21"/>
      <c r="H7" s="21"/>
      <c r="I7" s="21"/>
      <c r="J7" s="21">
        <f t="shared" si="0"/>
        <v>0</v>
      </c>
      <c r="K7" s="21">
        <f t="shared" si="1"/>
        <v>0</v>
      </c>
      <c r="L7" s="48" t="s">
        <v>298</v>
      </c>
      <c r="M7" s="13"/>
    </row>
    <row r="8" spans="1:13">
      <c r="A8" s="25">
        <v>45927</v>
      </c>
      <c r="B8" s="26"/>
      <c r="C8" s="26"/>
      <c r="D8" s="27"/>
      <c r="E8" s="27"/>
      <c r="F8" s="27"/>
      <c r="G8" s="27"/>
      <c r="H8" s="27"/>
      <c r="I8" s="27"/>
      <c r="J8" s="27">
        <f t="shared" si="0"/>
        <v>0</v>
      </c>
      <c r="K8" s="27">
        <f t="shared" si="1"/>
        <v>0</v>
      </c>
      <c r="L8" s="28"/>
      <c r="M8" s="29"/>
    </row>
    <row r="9" spans="1:13">
      <c r="A9" s="25">
        <v>45928</v>
      </c>
      <c r="B9" s="26"/>
      <c r="C9" s="26"/>
      <c r="D9" s="27"/>
      <c r="E9" s="27"/>
      <c r="F9" s="27"/>
      <c r="G9" s="27"/>
      <c r="H9" s="27"/>
      <c r="I9" s="27"/>
      <c r="J9" s="27">
        <f t="shared" ref="J9:K12" si="2">+H9/8</f>
        <v>0</v>
      </c>
      <c r="K9" s="27">
        <f t="shared" si="2"/>
        <v>0</v>
      </c>
      <c r="L9" s="28"/>
      <c r="M9" s="29"/>
    </row>
    <row r="10" spans="1:13">
      <c r="A10" s="20">
        <v>45929</v>
      </c>
      <c r="B10" s="17"/>
      <c r="C10" s="17"/>
      <c r="D10" s="38">
        <v>170</v>
      </c>
      <c r="E10" s="38"/>
      <c r="F10" s="38"/>
      <c r="G10" s="38"/>
      <c r="H10" s="21"/>
      <c r="I10" s="21"/>
      <c r="J10" s="21">
        <f t="shared" si="2"/>
        <v>0</v>
      </c>
      <c r="K10" s="21">
        <f t="shared" si="2"/>
        <v>0</v>
      </c>
      <c r="L10" s="48" t="s">
        <v>298</v>
      </c>
      <c r="M10" s="13"/>
    </row>
    <row r="11" spans="1:13">
      <c r="A11" s="20">
        <v>45930</v>
      </c>
      <c r="B11" s="17"/>
      <c r="C11" s="17"/>
      <c r="D11" s="38">
        <v>201</v>
      </c>
      <c r="E11" s="38"/>
      <c r="F11" s="38"/>
      <c r="G11" s="38"/>
      <c r="H11" s="21"/>
      <c r="I11" s="21"/>
      <c r="J11" s="21">
        <f t="shared" si="2"/>
        <v>0</v>
      </c>
      <c r="K11" s="21">
        <f t="shared" si="2"/>
        <v>0</v>
      </c>
      <c r="L11" s="48" t="s">
        <v>298</v>
      </c>
      <c r="M11" s="13"/>
    </row>
    <row r="12" spans="1:13">
      <c r="A12" s="20">
        <v>45931</v>
      </c>
      <c r="B12" s="17"/>
      <c r="C12" s="17"/>
      <c r="D12" s="38">
        <v>236</v>
      </c>
      <c r="E12" s="38"/>
      <c r="F12" s="38"/>
      <c r="G12" s="38"/>
      <c r="H12" s="21"/>
      <c r="I12" s="21"/>
      <c r="J12" s="21">
        <f t="shared" si="2"/>
        <v>0</v>
      </c>
      <c r="K12" s="21">
        <f t="shared" si="2"/>
        <v>0</v>
      </c>
      <c r="L12" s="48" t="s">
        <v>298</v>
      </c>
      <c r="M12" s="13"/>
    </row>
    <row r="13" spans="1:13">
      <c r="A13" s="20">
        <v>45932</v>
      </c>
      <c r="B13" s="17"/>
      <c r="C13" s="17"/>
      <c r="D13" s="38">
        <v>122</v>
      </c>
      <c r="E13" s="38"/>
      <c r="F13" s="38"/>
      <c r="G13" s="38"/>
      <c r="H13" s="21"/>
      <c r="I13" s="21"/>
      <c r="J13" s="21">
        <f t="shared" si="0"/>
        <v>0</v>
      </c>
      <c r="K13" s="21">
        <f t="shared" si="1"/>
        <v>0</v>
      </c>
      <c r="L13" s="48" t="s">
        <v>299</v>
      </c>
      <c r="M13" s="13"/>
    </row>
    <row r="14" spans="1:13">
      <c r="A14" s="20">
        <v>45933</v>
      </c>
      <c r="B14" s="17"/>
      <c r="C14" s="17"/>
      <c r="D14" s="38">
        <v>215</v>
      </c>
      <c r="E14" s="38"/>
      <c r="F14" s="38"/>
      <c r="G14" s="38"/>
      <c r="H14" s="21"/>
      <c r="I14" s="21"/>
      <c r="J14" s="21">
        <f t="shared" si="0"/>
        <v>0</v>
      </c>
      <c r="K14" s="21">
        <f t="shared" si="1"/>
        <v>0</v>
      </c>
      <c r="L14" s="23" t="s">
        <v>277</v>
      </c>
      <c r="M14" s="13"/>
    </row>
    <row r="15" spans="1:13">
      <c r="A15" s="25">
        <v>45934</v>
      </c>
      <c r="B15" s="26"/>
      <c r="C15" s="26"/>
      <c r="D15" s="46"/>
      <c r="E15" s="46"/>
      <c r="F15" s="46"/>
      <c r="G15" s="46"/>
      <c r="H15" s="27"/>
      <c r="I15" s="27"/>
      <c r="J15" s="27">
        <f t="shared" si="0"/>
        <v>0</v>
      </c>
      <c r="K15" s="27">
        <f t="shared" si="1"/>
        <v>0</v>
      </c>
      <c r="L15" s="28"/>
      <c r="M15" s="29"/>
    </row>
    <row r="16" spans="1:13">
      <c r="A16" s="25">
        <v>45935</v>
      </c>
      <c r="B16" s="26"/>
      <c r="C16" s="26"/>
      <c r="D16" s="46"/>
      <c r="E16" s="46"/>
      <c r="F16" s="46"/>
      <c r="G16" s="46"/>
      <c r="H16" s="27"/>
      <c r="I16" s="27"/>
      <c r="J16" s="27">
        <f t="shared" si="0"/>
        <v>0</v>
      </c>
      <c r="K16" s="27">
        <f t="shared" si="1"/>
        <v>0</v>
      </c>
      <c r="L16" s="28"/>
      <c r="M16" s="29"/>
    </row>
    <row r="17" spans="1:14">
      <c r="A17" s="20">
        <v>45936</v>
      </c>
      <c r="B17" s="17"/>
      <c r="C17" s="17"/>
      <c r="D17" s="38">
        <v>379</v>
      </c>
      <c r="E17" s="38"/>
      <c r="F17" s="38"/>
      <c r="G17" s="38"/>
      <c r="H17" s="21"/>
      <c r="I17" s="21"/>
      <c r="J17" s="21">
        <f t="shared" si="0"/>
        <v>0</v>
      </c>
      <c r="K17" s="21">
        <f t="shared" si="1"/>
        <v>0</v>
      </c>
      <c r="L17" s="23" t="s">
        <v>277</v>
      </c>
      <c r="M17" s="13"/>
    </row>
    <row r="18" spans="1:14">
      <c r="A18" s="20">
        <v>45937</v>
      </c>
      <c r="B18" s="17"/>
      <c r="C18" s="17"/>
      <c r="D18" s="38">
        <v>303</v>
      </c>
      <c r="E18" s="38"/>
      <c r="F18" s="38"/>
      <c r="G18" s="38"/>
      <c r="H18" s="21"/>
      <c r="I18" s="21"/>
      <c r="J18" s="21">
        <f t="shared" si="0"/>
        <v>0</v>
      </c>
      <c r="K18" s="21">
        <f t="shared" si="1"/>
        <v>0</v>
      </c>
      <c r="L18" s="23" t="s">
        <v>300</v>
      </c>
      <c r="M18" s="13"/>
    </row>
    <row r="19" spans="1:14">
      <c r="A19" s="20">
        <v>45938</v>
      </c>
      <c r="B19" s="17"/>
      <c r="C19" s="17"/>
      <c r="D19" s="38">
        <v>262</v>
      </c>
      <c r="E19" s="38"/>
      <c r="F19" s="38"/>
      <c r="G19" s="38"/>
      <c r="H19" s="21"/>
      <c r="I19" s="21"/>
      <c r="J19" s="21">
        <f t="shared" si="0"/>
        <v>0</v>
      </c>
      <c r="K19" s="21">
        <f t="shared" si="1"/>
        <v>0</v>
      </c>
      <c r="L19" s="23" t="s">
        <v>301</v>
      </c>
      <c r="M19" s="13"/>
    </row>
    <row r="20" spans="1:14">
      <c r="A20" s="20">
        <v>45939</v>
      </c>
      <c r="B20" s="17"/>
      <c r="C20" s="17"/>
      <c r="D20" s="38">
        <v>295</v>
      </c>
      <c r="E20" s="38"/>
      <c r="F20" s="38"/>
      <c r="G20" s="38"/>
      <c r="H20" s="21"/>
      <c r="I20" s="21"/>
      <c r="J20" s="21">
        <f t="shared" si="0"/>
        <v>0</v>
      </c>
      <c r="K20" s="21">
        <f t="shared" si="1"/>
        <v>0</v>
      </c>
      <c r="L20" s="23" t="s">
        <v>301</v>
      </c>
      <c r="M20" s="13"/>
    </row>
    <row r="21" spans="1:14" ht="71.25">
      <c r="A21" s="20">
        <v>45940</v>
      </c>
      <c r="B21" s="17"/>
      <c r="C21" s="17"/>
      <c r="D21" s="38">
        <v>272</v>
      </c>
      <c r="E21" s="38"/>
      <c r="F21" s="38"/>
      <c r="G21" s="38"/>
      <c r="H21" s="21"/>
      <c r="I21" s="21"/>
      <c r="J21" s="21">
        <f t="shared" si="0"/>
        <v>0</v>
      </c>
      <c r="K21" s="21">
        <f t="shared" si="1"/>
        <v>0</v>
      </c>
      <c r="L21" s="49" t="s">
        <v>302</v>
      </c>
      <c r="M21" s="13"/>
      <c r="N21" t="s">
        <v>303</v>
      </c>
    </row>
    <row r="22" spans="1:14">
      <c r="A22" s="25">
        <v>45941</v>
      </c>
      <c r="B22" s="26"/>
      <c r="C22" s="26"/>
      <c r="D22" s="27"/>
      <c r="E22" s="27"/>
      <c r="F22" s="27"/>
      <c r="G22" s="27"/>
      <c r="H22" s="27"/>
      <c r="I22" s="27"/>
      <c r="J22" s="27">
        <f t="shared" si="0"/>
        <v>0</v>
      </c>
      <c r="K22" s="27">
        <f t="shared" si="1"/>
        <v>0</v>
      </c>
      <c r="L22" s="28"/>
      <c r="M22" s="29"/>
    </row>
    <row r="23" spans="1:14">
      <c r="A23" s="25">
        <v>45942</v>
      </c>
      <c r="B23" s="26"/>
      <c r="C23" s="26"/>
      <c r="D23" s="27"/>
      <c r="E23" s="27"/>
      <c r="F23" s="27"/>
      <c r="G23" s="27"/>
      <c r="H23" s="27"/>
      <c r="I23" s="27"/>
      <c r="J23" s="27">
        <f t="shared" si="0"/>
        <v>0</v>
      </c>
      <c r="K23" s="27">
        <f t="shared" si="1"/>
        <v>0</v>
      </c>
      <c r="L23" s="28"/>
      <c r="M23" s="29"/>
    </row>
    <row r="24" spans="1:14">
      <c r="A24" s="50">
        <v>45943</v>
      </c>
      <c r="B24" s="51"/>
      <c r="C24" s="51"/>
      <c r="D24" s="52"/>
      <c r="E24" s="52"/>
      <c r="F24" s="52" t="s">
        <v>304</v>
      </c>
      <c r="G24" s="52"/>
      <c r="H24" s="52"/>
      <c r="I24" s="52"/>
      <c r="J24" s="52">
        <f t="shared" si="0"/>
        <v>0</v>
      </c>
      <c r="K24" s="52">
        <f t="shared" si="1"/>
        <v>0</v>
      </c>
      <c r="L24" s="53"/>
      <c r="M24" s="54"/>
    </row>
    <row r="25" spans="1:14">
      <c r="A25" s="20">
        <v>45944</v>
      </c>
      <c r="B25" s="17"/>
      <c r="C25" s="17"/>
      <c r="D25" s="38">
        <v>161</v>
      </c>
      <c r="E25" s="21"/>
      <c r="F25" s="21">
        <f>260-161</f>
        <v>99</v>
      </c>
      <c r="G25" s="21"/>
      <c r="H25" s="21"/>
      <c r="I25" s="21"/>
      <c r="J25" s="21">
        <f t="shared" si="0"/>
        <v>0</v>
      </c>
      <c r="K25" s="21">
        <f t="shared" si="1"/>
        <v>0</v>
      </c>
      <c r="L25" s="48" t="s">
        <v>266</v>
      </c>
      <c r="M25" s="13"/>
    </row>
    <row r="26" spans="1:14" ht="99.75">
      <c r="A26" s="20">
        <v>45945</v>
      </c>
      <c r="B26" s="17"/>
      <c r="C26" s="17"/>
      <c r="D26" s="38"/>
      <c r="E26" s="38">
        <v>32</v>
      </c>
      <c r="F26" s="21">
        <f>460*8</f>
        <v>3680</v>
      </c>
      <c r="G26" s="21">
        <v>3378</v>
      </c>
      <c r="H26" s="21">
        <f>F26-G26</f>
        <v>302</v>
      </c>
      <c r="I26" s="21"/>
      <c r="J26" s="21">
        <f t="shared" si="0"/>
        <v>37.75</v>
      </c>
      <c r="K26" s="21">
        <f t="shared" si="1"/>
        <v>0</v>
      </c>
      <c r="L26" s="217" t="s">
        <v>305</v>
      </c>
      <c r="M26" s="13"/>
    </row>
    <row r="27" spans="1:14">
      <c r="A27" s="20">
        <v>45946</v>
      </c>
      <c r="B27" s="17"/>
      <c r="C27" s="17"/>
      <c r="D27" s="38"/>
      <c r="E27" s="21"/>
      <c r="F27" s="21"/>
      <c r="G27" s="21"/>
      <c r="H27" s="21">
        <f>H26-460</f>
        <v>-158</v>
      </c>
      <c r="I27" s="21"/>
      <c r="J27" s="21">
        <f t="shared" si="0"/>
        <v>-19.75</v>
      </c>
      <c r="K27" s="21">
        <f t="shared" si="1"/>
        <v>0</v>
      </c>
      <c r="L27" s="23"/>
      <c r="M27" s="13"/>
    </row>
    <row r="28" spans="1:14">
      <c r="A28" s="20">
        <v>45947</v>
      </c>
      <c r="B28" s="17"/>
      <c r="C28" s="17"/>
      <c r="D28" s="38"/>
      <c r="E28" s="38">
        <v>1027</v>
      </c>
      <c r="F28" s="21"/>
      <c r="G28" s="21"/>
      <c r="H28" s="21"/>
      <c r="I28" s="21"/>
      <c r="J28" s="21">
        <f t="shared" si="0"/>
        <v>0</v>
      </c>
      <c r="K28" s="21">
        <f t="shared" si="1"/>
        <v>0</v>
      </c>
      <c r="L28" s="23" t="s">
        <v>240</v>
      </c>
      <c r="M28" s="13"/>
    </row>
    <row r="29" spans="1:14">
      <c r="A29" s="25">
        <v>45948</v>
      </c>
      <c r="B29" s="26"/>
      <c r="C29" s="26"/>
      <c r="D29" s="27"/>
      <c r="E29" s="27"/>
      <c r="F29" s="27"/>
      <c r="G29" s="27"/>
      <c r="H29" s="27"/>
      <c r="I29" s="27"/>
      <c r="J29" s="27">
        <f t="shared" si="0"/>
        <v>0</v>
      </c>
      <c r="K29" s="27">
        <f t="shared" si="1"/>
        <v>0</v>
      </c>
      <c r="L29" s="28"/>
      <c r="M29" s="29"/>
    </row>
    <row r="30" spans="1:14">
      <c r="A30" s="25">
        <v>45949</v>
      </c>
      <c r="B30" s="26"/>
      <c r="C30" s="26"/>
      <c r="D30" s="27"/>
      <c r="E30" s="27"/>
      <c r="F30" s="26"/>
      <c r="G30" s="27"/>
      <c r="H30" s="27"/>
      <c r="I30" s="27"/>
      <c r="J30" s="27">
        <f t="shared" si="0"/>
        <v>0</v>
      </c>
      <c r="K30" s="27">
        <f t="shared" si="1"/>
        <v>0</v>
      </c>
      <c r="L30" s="28"/>
      <c r="M30" s="29"/>
    </row>
    <row r="31" spans="1:14">
      <c r="A31" s="20">
        <v>45950</v>
      </c>
      <c r="B31" s="17"/>
      <c r="C31" s="17"/>
      <c r="D31" s="21"/>
      <c r="E31" s="38">
        <v>256</v>
      </c>
      <c r="F31" s="21"/>
      <c r="G31" s="21"/>
      <c r="H31" s="21"/>
      <c r="I31" s="21"/>
      <c r="J31" s="21">
        <f t="shared" si="0"/>
        <v>0</v>
      </c>
      <c r="K31" s="21">
        <f t="shared" si="1"/>
        <v>0</v>
      </c>
      <c r="L31" s="23" t="s">
        <v>306</v>
      </c>
      <c r="M31" s="13"/>
    </row>
    <row r="32" spans="1:14">
      <c r="A32" s="20">
        <v>45951</v>
      </c>
      <c r="B32" s="17"/>
      <c r="C32" s="17"/>
      <c r="D32" s="21"/>
      <c r="E32" s="38">
        <v>406</v>
      </c>
      <c r="F32" s="21"/>
      <c r="G32" s="21"/>
      <c r="H32" s="21"/>
      <c r="I32" s="21"/>
      <c r="J32" s="21">
        <f t="shared" si="0"/>
        <v>0</v>
      </c>
      <c r="K32" s="21">
        <f t="shared" si="1"/>
        <v>0</v>
      </c>
      <c r="L32" s="23" t="s">
        <v>307</v>
      </c>
      <c r="M32" s="13"/>
    </row>
    <row r="33" spans="1:13">
      <c r="A33" s="20">
        <v>45952</v>
      </c>
      <c r="B33" s="17"/>
      <c r="C33" s="17"/>
      <c r="D33" s="21"/>
      <c r="E33" s="21"/>
      <c r="F33" s="21"/>
      <c r="G33" s="21"/>
      <c r="H33" s="21"/>
      <c r="I33" s="21"/>
      <c r="J33" s="21">
        <f t="shared" si="0"/>
        <v>0</v>
      </c>
      <c r="K33" s="21">
        <f t="shared" si="1"/>
        <v>0</v>
      </c>
      <c r="L33" s="23"/>
      <c r="M33" s="13"/>
    </row>
    <row r="34" spans="1:13">
      <c r="A34" s="20">
        <v>45953</v>
      </c>
      <c r="B34" s="17"/>
      <c r="C34" s="17"/>
      <c r="D34" s="21"/>
      <c r="E34" s="21"/>
      <c r="F34" s="21"/>
      <c r="G34" s="21"/>
      <c r="H34" s="21"/>
      <c r="I34" s="21"/>
      <c r="J34" s="21">
        <f t="shared" si="0"/>
        <v>0</v>
      </c>
      <c r="K34" s="21">
        <f t="shared" si="1"/>
        <v>0</v>
      </c>
      <c r="L34" s="23"/>
      <c r="M34" s="13"/>
    </row>
    <row r="35" spans="1:13" ht="207.75" customHeight="1">
      <c r="A35" s="20">
        <v>45954</v>
      </c>
      <c r="B35" s="17"/>
      <c r="C35" s="17"/>
      <c r="D35" s="17"/>
      <c r="E35" s="17">
        <v>1657</v>
      </c>
      <c r="F35" s="21"/>
      <c r="G35" s="21"/>
      <c r="H35" s="21"/>
      <c r="I35" s="21"/>
      <c r="J35" s="21">
        <f t="shared" si="0"/>
        <v>0</v>
      </c>
      <c r="K35" s="21">
        <f t="shared" si="1"/>
        <v>0</v>
      </c>
      <c r="L35" s="224" t="s">
        <v>308</v>
      </c>
      <c r="M35" s="13"/>
    </row>
    <row r="36" spans="1:13">
      <c r="A36" s="25">
        <v>45955</v>
      </c>
      <c r="B36" s="27"/>
      <c r="C36" s="27"/>
      <c r="D36" s="27"/>
      <c r="E36" s="27"/>
      <c r="F36" s="27"/>
      <c r="G36" s="27"/>
      <c r="H36" s="27"/>
      <c r="I36" s="27"/>
      <c r="J36" s="27">
        <f t="shared" si="0"/>
        <v>0</v>
      </c>
      <c r="K36" s="27">
        <f t="shared" si="1"/>
        <v>0</v>
      </c>
      <c r="L36" s="28"/>
      <c r="M36" s="29"/>
    </row>
    <row r="37" spans="1:13">
      <c r="A37" s="25">
        <v>45956</v>
      </c>
      <c r="B37" s="27"/>
      <c r="C37" s="27"/>
      <c r="D37" s="26"/>
      <c r="E37" s="26"/>
      <c r="F37" s="27"/>
      <c r="G37" s="27"/>
      <c r="H37" s="27"/>
      <c r="I37" s="27"/>
      <c r="J37" s="27">
        <f t="shared" si="0"/>
        <v>0</v>
      </c>
      <c r="K37" s="27">
        <f t="shared" si="1"/>
        <v>0</v>
      </c>
      <c r="L37" s="28"/>
      <c r="M37" s="29"/>
    </row>
    <row r="38" spans="1:13">
      <c r="A38" s="20">
        <v>45957</v>
      </c>
      <c r="B38" s="21"/>
      <c r="C38" s="21"/>
      <c r="D38" s="17"/>
      <c r="E38" s="17"/>
      <c r="F38" s="21"/>
      <c r="G38" s="21"/>
      <c r="H38" s="21"/>
      <c r="I38" s="21"/>
      <c r="J38" s="21">
        <f t="shared" si="0"/>
        <v>0</v>
      </c>
      <c r="K38" s="21">
        <f t="shared" si="1"/>
        <v>0</v>
      </c>
      <c r="L38" s="23"/>
      <c r="M38" s="13"/>
    </row>
    <row r="39" spans="1:13">
      <c r="A39" s="20">
        <v>45958</v>
      </c>
      <c r="B39" s="17"/>
      <c r="C39" s="17"/>
      <c r="D39" s="17"/>
      <c r="E39" s="17"/>
      <c r="F39" s="17"/>
      <c r="G39" s="17"/>
      <c r="H39" s="17"/>
      <c r="I39" s="17"/>
      <c r="J39" s="17">
        <f t="shared" si="0"/>
        <v>0</v>
      </c>
      <c r="K39" s="17">
        <f t="shared" si="1"/>
        <v>0</v>
      </c>
      <c r="L39" s="23"/>
      <c r="M39" s="13"/>
    </row>
    <row r="40" spans="1:13">
      <c r="A40" s="20">
        <v>45959</v>
      </c>
      <c r="B40" s="17"/>
      <c r="C40" s="17"/>
      <c r="D40" s="17"/>
      <c r="E40" s="17"/>
      <c r="F40" s="17"/>
      <c r="G40" s="17"/>
      <c r="H40" s="17"/>
      <c r="I40" s="17"/>
      <c r="J40" s="17">
        <f t="shared" si="0"/>
        <v>0</v>
      </c>
      <c r="K40" s="17">
        <f t="shared" si="1"/>
        <v>0</v>
      </c>
      <c r="L40" s="23"/>
      <c r="M40" s="13"/>
    </row>
    <row r="41" spans="1:13">
      <c r="A41" s="20">
        <v>45960</v>
      </c>
      <c r="B41" s="17"/>
      <c r="C41" s="17"/>
      <c r="D41" s="17"/>
      <c r="E41" s="17"/>
      <c r="F41" s="17"/>
      <c r="G41" s="17"/>
      <c r="H41" s="17"/>
      <c r="I41" s="17"/>
      <c r="J41" s="17">
        <f t="shared" si="0"/>
        <v>0</v>
      </c>
      <c r="K41" s="17">
        <f t="shared" si="1"/>
        <v>0</v>
      </c>
      <c r="L41" s="23"/>
      <c r="M41" s="13"/>
    </row>
    <row r="42" spans="1:13">
      <c r="A42" s="20">
        <v>45961</v>
      </c>
      <c r="B42" s="17"/>
      <c r="C42" s="17"/>
      <c r="D42" s="17"/>
      <c r="E42" s="17"/>
      <c r="F42" s="17"/>
      <c r="G42" s="17"/>
      <c r="H42" s="17"/>
      <c r="I42" s="17"/>
      <c r="J42" s="17">
        <f t="shared" si="0"/>
        <v>0</v>
      </c>
      <c r="K42" s="17">
        <f t="shared" si="1"/>
        <v>0</v>
      </c>
      <c r="L42" s="23"/>
      <c r="M42" s="13"/>
    </row>
    <row r="43" spans="1:13">
      <c r="A43" s="25">
        <v>45962</v>
      </c>
      <c r="B43" s="26"/>
      <c r="C43" s="26"/>
      <c r="D43" s="26"/>
      <c r="E43" s="26"/>
      <c r="F43" s="26"/>
      <c r="G43" s="26"/>
      <c r="H43" s="26"/>
      <c r="I43" s="26"/>
      <c r="J43" s="26">
        <f t="shared" si="0"/>
        <v>0</v>
      </c>
      <c r="K43" s="26">
        <f t="shared" si="1"/>
        <v>0</v>
      </c>
      <c r="L43" s="28"/>
      <c r="M43" s="29"/>
    </row>
    <row r="44" spans="1:13">
      <c r="A44" s="25">
        <v>45963</v>
      </c>
      <c r="B44" s="26"/>
      <c r="C44" s="26"/>
      <c r="D44" s="26"/>
      <c r="E44" s="26"/>
      <c r="F44" s="26"/>
      <c r="G44" s="26"/>
      <c r="H44" s="26"/>
      <c r="I44" s="26"/>
      <c r="J44" s="26">
        <f t="shared" si="0"/>
        <v>0</v>
      </c>
      <c r="K44" s="26">
        <f t="shared" si="1"/>
        <v>0</v>
      </c>
      <c r="L44" s="28"/>
      <c r="M44" s="29"/>
    </row>
    <row r="45" spans="1:13">
      <c r="A45" s="20">
        <v>45964</v>
      </c>
      <c r="B45" s="17"/>
      <c r="C45" s="17"/>
      <c r="D45" s="17"/>
      <c r="E45" s="17"/>
      <c r="F45" s="17"/>
      <c r="G45" s="17"/>
      <c r="H45" s="17"/>
      <c r="I45" s="17"/>
      <c r="J45" s="17">
        <f t="shared" si="0"/>
        <v>0</v>
      </c>
      <c r="K45" s="17">
        <f t="shared" si="1"/>
        <v>0</v>
      </c>
      <c r="L45" s="23"/>
      <c r="M45" s="13"/>
    </row>
    <row r="46" spans="1:13">
      <c r="A46" s="20">
        <v>45965</v>
      </c>
      <c r="B46" s="17"/>
      <c r="C46" s="17"/>
      <c r="D46" s="17"/>
      <c r="E46" s="17"/>
      <c r="F46" s="17"/>
      <c r="G46" s="17"/>
      <c r="H46" s="17"/>
      <c r="I46" s="17"/>
      <c r="J46" s="17">
        <f t="shared" si="0"/>
        <v>0</v>
      </c>
      <c r="K46" s="17">
        <f t="shared" si="1"/>
        <v>0</v>
      </c>
      <c r="L46" s="23"/>
      <c r="M46" s="13"/>
    </row>
    <row r="47" spans="1:13">
      <c r="A47" s="20">
        <v>45966</v>
      </c>
      <c r="B47" s="17"/>
      <c r="C47" s="17"/>
      <c r="D47" s="17"/>
      <c r="E47" s="17"/>
      <c r="F47" s="17"/>
      <c r="G47" s="17"/>
      <c r="H47" s="17"/>
      <c r="I47" s="17"/>
      <c r="J47" s="17">
        <f t="shared" si="0"/>
        <v>0</v>
      </c>
      <c r="K47" s="17">
        <f t="shared" si="1"/>
        <v>0</v>
      </c>
      <c r="L47" s="23"/>
      <c r="M47" s="13"/>
    </row>
    <row r="48" spans="1:13">
      <c r="A48" s="20">
        <v>45967</v>
      </c>
      <c r="B48" s="17"/>
      <c r="C48" s="17"/>
      <c r="D48" s="17"/>
      <c r="E48" s="17"/>
      <c r="F48" s="17"/>
      <c r="G48" s="17"/>
      <c r="H48" s="17"/>
      <c r="I48" s="17"/>
      <c r="J48" s="17">
        <f t="shared" si="0"/>
        <v>0</v>
      </c>
      <c r="K48" s="17">
        <f t="shared" si="1"/>
        <v>0</v>
      </c>
      <c r="L48" s="23"/>
      <c r="M48" s="13"/>
    </row>
    <row r="49" spans="1:13">
      <c r="A49" s="20">
        <v>45968</v>
      </c>
      <c r="B49" s="17"/>
      <c r="C49" s="17"/>
      <c r="D49" s="17"/>
      <c r="E49" s="17"/>
      <c r="F49" s="17"/>
      <c r="G49" s="17"/>
      <c r="H49" s="17"/>
      <c r="I49" s="17"/>
      <c r="J49" s="17">
        <f t="shared" si="0"/>
        <v>0</v>
      </c>
      <c r="K49" s="17">
        <f t="shared" si="1"/>
        <v>0</v>
      </c>
      <c r="L49" s="23"/>
      <c r="M49" s="13"/>
    </row>
    <row r="50" spans="1:13">
      <c r="A50" s="25">
        <v>45969</v>
      </c>
      <c r="B50" s="26"/>
      <c r="C50" s="26"/>
      <c r="D50" s="26"/>
      <c r="E50" s="26"/>
      <c r="F50" s="26"/>
      <c r="G50" s="26"/>
      <c r="H50" s="26"/>
      <c r="I50" s="26"/>
      <c r="J50" s="26">
        <f t="shared" si="0"/>
        <v>0</v>
      </c>
      <c r="K50" s="26">
        <f t="shared" si="1"/>
        <v>0</v>
      </c>
      <c r="L50" s="28"/>
      <c r="M50" s="29"/>
    </row>
    <row r="51" spans="1:13">
      <c r="A51" s="25">
        <v>45970</v>
      </c>
      <c r="B51" s="26"/>
      <c r="C51" s="26"/>
      <c r="D51" s="26"/>
      <c r="E51" s="26"/>
      <c r="F51" s="26"/>
      <c r="G51" s="26"/>
      <c r="H51" s="26"/>
      <c r="I51" s="26"/>
      <c r="J51" s="26">
        <f t="shared" si="0"/>
        <v>0</v>
      </c>
      <c r="K51" s="26">
        <f t="shared" si="1"/>
        <v>0</v>
      </c>
      <c r="L51" s="28"/>
      <c r="M51" s="29"/>
    </row>
    <row r="52" spans="1:13">
      <c r="A52" s="20">
        <v>45971</v>
      </c>
      <c r="B52" s="17"/>
      <c r="C52" s="17"/>
      <c r="D52" s="17"/>
      <c r="E52" s="17"/>
      <c r="F52" s="17"/>
      <c r="G52" s="17"/>
      <c r="H52" s="17"/>
      <c r="I52" s="17"/>
      <c r="J52" s="17">
        <f t="shared" si="0"/>
        <v>0</v>
      </c>
      <c r="K52" s="17">
        <f t="shared" si="1"/>
        <v>0</v>
      </c>
      <c r="L52" s="23"/>
      <c r="M52" s="13"/>
    </row>
    <row r="53" spans="1:13">
      <c r="A53" s="20">
        <v>45972</v>
      </c>
      <c r="B53" s="17"/>
      <c r="C53" s="17"/>
      <c r="D53" s="17"/>
      <c r="E53" s="17"/>
      <c r="F53" s="17"/>
      <c r="G53" s="17"/>
      <c r="H53" s="17"/>
      <c r="I53" s="17"/>
      <c r="J53" s="17">
        <f t="shared" si="0"/>
        <v>0</v>
      </c>
      <c r="K53" s="17">
        <f t="shared" si="1"/>
        <v>0</v>
      </c>
      <c r="L53" s="23"/>
      <c r="M53" s="13"/>
    </row>
    <row r="54" spans="1:13">
      <c r="A54" s="20">
        <v>45973</v>
      </c>
      <c r="B54" s="17"/>
      <c r="C54" s="17"/>
      <c r="D54" s="17"/>
      <c r="E54" s="17"/>
      <c r="F54" s="17"/>
      <c r="G54" s="17"/>
      <c r="H54" s="17"/>
      <c r="I54" s="17"/>
      <c r="J54" s="17">
        <f t="shared" si="0"/>
        <v>0</v>
      </c>
      <c r="K54" s="17">
        <f t="shared" si="1"/>
        <v>0</v>
      </c>
      <c r="L54" s="23"/>
      <c r="M54" s="13"/>
    </row>
    <row r="55" spans="1:13">
      <c r="A55" s="20">
        <v>45974</v>
      </c>
      <c r="B55" s="17"/>
      <c r="C55" s="17"/>
      <c r="D55" s="17"/>
      <c r="E55" s="17"/>
      <c r="F55" s="17"/>
      <c r="G55" s="17"/>
      <c r="H55" s="17"/>
      <c r="I55" s="17"/>
      <c r="J55" s="17">
        <f t="shared" si="0"/>
        <v>0</v>
      </c>
      <c r="K55" s="17">
        <f t="shared" si="1"/>
        <v>0</v>
      </c>
      <c r="L55" s="23"/>
      <c r="M55" s="13"/>
    </row>
    <row r="56" spans="1:13">
      <c r="A56" s="20">
        <v>45975</v>
      </c>
      <c r="B56" s="17"/>
      <c r="C56" s="17"/>
      <c r="D56" s="17"/>
      <c r="E56" s="17"/>
      <c r="F56" s="17"/>
      <c r="G56" s="17"/>
      <c r="H56" s="17"/>
      <c r="I56" s="17"/>
      <c r="J56" s="17">
        <f t="shared" si="0"/>
        <v>0</v>
      </c>
      <c r="K56" s="17">
        <f t="shared" si="1"/>
        <v>0</v>
      </c>
      <c r="L56" s="23"/>
      <c r="M56" s="13"/>
    </row>
    <row r="57" spans="1:13">
      <c r="A57" s="25">
        <v>45976</v>
      </c>
      <c r="B57" s="26"/>
      <c r="C57" s="26"/>
      <c r="D57" s="26"/>
      <c r="E57" s="26"/>
      <c r="F57" s="26"/>
      <c r="G57" s="26"/>
      <c r="H57" s="26"/>
      <c r="I57" s="26"/>
      <c r="J57" s="26">
        <f t="shared" si="0"/>
        <v>0</v>
      </c>
      <c r="K57" s="26">
        <f t="shared" si="1"/>
        <v>0</v>
      </c>
      <c r="L57" s="28"/>
      <c r="M57" s="29"/>
    </row>
    <row r="58" spans="1:13">
      <c r="A58" s="25">
        <v>45977</v>
      </c>
      <c r="B58" s="26"/>
      <c r="C58" s="26"/>
      <c r="D58" s="26"/>
      <c r="E58" s="26"/>
      <c r="F58" s="26"/>
      <c r="G58" s="26"/>
      <c r="H58" s="26"/>
      <c r="I58" s="26"/>
      <c r="J58" s="26">
        <f t="shared" si="0"/>
        <v>0</v>
      </c>
      <c r="K58" s="26">
        <f t="shared" si="1"/>
        <v>0</v>
      </c>
      <c r="L58" s="28"/>
      <c r="M58" s="29"/>
    </row>
    <row r="59" spans="1:13">
      <c r="A59" s="20">
        <v>45978</v>
      </c>
      <c r="B59" s="17"/>
      <c r="C59" s="17"/>
      <c r="D59" s="17"/>
      <c r="E59" s="17"/>
      <c r="F59" s="17"/>
      <c r="G59" s="17"/>
      <c r="H59" s="17"/>
      <c r="I59" s="17"/>
      <c r="J59" s="17">
        <f t="shared" si="0"/>
        <v>0</v>
      </c>
      <c r="K59" s="17">
        <f t="shared" si="1"/>
        <v>0</v>
      </c>
      <c r="L59" s="23"/>
      <c r="M59" s="13"/>
    </row>
    <row r="60" spans="1:13">
      <c r="A60" s="20">
        <v>45979</v>
      </c>
      <c r="B60" s="17"/>
      <c r="C60" s="17"/>
      <c r="D60" s="17"/>
      <c r="E60" s="17"/>
      <c r="F60" s="17"/>
      <c r="G60" s="17"/>
      <c r="H60" s="17"/>
      <c r="I60" s="17"/>
      <c r="J60" s="17">
        <f t="shared" si="0"/>
        <v>0</v>
      </c>
      <c r="K60" s="17">
        <f t="shared" si="1"/>
        <v>0</v>
      </c>
      <c r="L60" s="23"/>
      <c r="M60" s="13"/>
    </row>
    <row r="61" spans="1:13">
      <c r="A61" s="20">
        <v>45980</v>
      </c>
      <c r="B61" s="10"/>
      <c r="C61" s="10"/>
      <c r="D61" s="10"/>
      <c r="E61" s="10"/>
      <c r="F61" s="10"/>
      <c r="G61" s="10"/>
      <c r="H61" s="10"/>
      <c r="I61" s="10"/>
      <c r="J61" s="10">
        <f t="shared" si="0"/>
        <v>0</v>
      </c>
      <c r="K61" s="10">
        <f t="shared" si="1"/>
        <v>0</v>
      </c>
      <c r="L61" s="11"/>
      <c r="M61" s="13"/>
    </row>
    <row r="62" spans="1:13">
      <c r="A62" s="20">
        <v>45981</v>
      </c>
      <c r="B62" s="13"/>
      <c r="C62" s="13"/>
      <c r="D62" s="13"/>
      <c r="E62" s="13"/>
      <c r="F62" s="13"/>
      <c r="G62" s="13"/>
      <c r="H62" s="13"/>
      <c r="I62" s="13"/>
      <c r="J62" s="13">
        <f t="shared" si="0"/>
        <v>0</v>
      </c>
      <c r="K62" s="13">
        <f t="shared" si="1"/>
        <v>0</v>
      </c>
      <c r="L62" s="22"/>
      <c r="M62" s="13"/>
    </row>
    <row r="63" spans="1:13">
      <c r="A63" s="20">
        <v>45982</v>
      </c>
      <c r="B63" s="13"/>
      <c r="C63" s="13"/>
      <c r="D63" s="13"/>
      <c r="E63" s="13"/>
      <c r="F63" s="13"/>
      <c r="G63" s="13"/>
      <c r="H63" s="13"/>
      <c r="I63" s="13"/>
      <c r="J63" s="13">
        <f t="shared" si="0"/>
        <v>0</v>
      </c>
      <c r="K63" s="13">
        <f t="shared" si="1"/>
        <v>0</v>
      </c>
      <c r="L63" s="22"/>
      <c r="M63" s="13"/>
    </row>
    <row r="64" spans="1:13">
      <c r="A64" s="25">
        <v>45983</v>
      </c>
      <c r="B64" s="29"/>
      <c r="C64" s="29"/>
      <c r="D64" s="29"/>
      <c r="E64" s="29"/>
      <c r="F64" s="29"/>
      <c r="G64" s="29"/>
      <c r="H64" s="29"/>
      <c r="I64" s="29"/>
      <c r="J64" s="29">
        <f t="shared" si="0"/>
        <v>0</v>
      </c>
      <c r="K64" s="29">
        <f t="shared" si="1"/>
        <v>0</v>
      </c>
      <c r="L64" s="30"/>
      <c r="M64" s="29"/>
    </row>
    <row r="65" spans="1:13">
      <c r="A65" s="25">
        <v>45984</v>
      </c>
      <c r="B65" s="31"/>
      <c r="C65" s="31"/>
      <c r="D65" s="31"/>
      <c r="E65" s="31"/>
      <c r="F65" s="31"/>
      <c r="G65" s="31"/>
      <c r="H65" s="31"/>
      <c r="I65" s="31"/>
      <c r="J65" s="31">
        <f t="shared" si="0"/>
        <v>0</v>
      </c>
      <c r="K65" s="31">
        <f t="shared" si="1"/>
        <v>0</v>
      </c>
      <c r="L65" s="32"/>
      <c r="M65" s="29"/>
    </row>
    <row r="66" spans="1:13">
      <c r="A66" s="20">
        <v>45985</v>
      </c>
      <c r="B66" s="13"/>
      <c r="C66" s="13"/>
      <c r="D66" s="13"/>
      <c r="E66" s="13"/>
      <c r="F66" s="13"/>
      <c r="G66" s="13"/>
      <c r="H66" s="13"/>
      <c r="I66" s="13"/>
      <c r="J66" s="13">
        <f t="shared" si="0"/>
        <v>0</v>
      </c>
      <c r="K66" s="13">
        <f t="shared" si="1"/>
        <v>0</v>
      </c>
      <c r="L66" s="22"/>
      <c r="M66" s="13"/>
    </row>
    <row r="67" spans="1:13">
      <c r="A67" s="20">
        <v>45986</v>
      </c>
      <c r="B67" s="10"/>
      <c r="C67" s="10"/>
      <c r="D67" s="10"/>
      <c r="E67" s="10"/>
      <c r="F67" s="10"/>
      <c r="G67" s="10"/>
      <c r="H67" s="10"/>
      <c r="I67" s="10"/>
      <c r="J67" s="10">
        <f t="shared" si="0"/>
        <v>0</v>
      </c>
      <c r="K67" s="10">
        <f t="shared" si="1"/>
        <v>0</v>
      </c>
      <c r="L67" s="11"/>
      <c r="M67" s="13"/>
    </row>
    <row r="68" spans="1:13">
      <c r="A68" s="20">
        <v>45987</v>
      </c>
      <c r="B68" s="10"/>
      <c r="C68" s="10"/>
      <c r="D68" s="10"/>
      <c r="E68" s="10"/>
      <c r="F68" s="10"/>
      <c r="G68" s="10"/>
      <c r="H68" s="10"/>
      <c r="I68" s="10"/>
      <c r="J68" s="10">
        <f t="shared" si="0"/>
        <v>0</v>
      </c>
      <c r="K68" s="10">
        <f t="shared" si="1"/>
        <v>0</v>
      </c>
      <c r="L68" s="11"/>
      <c r="M68" s="13"/>
    </row>
    <row r="69" spans="1:13">
      <c r="A69" s="20">
        <v>45988</v>
      </c>
      <c r="B69" s="13"/>
      <c r="C69" s="13"/>
      <c r="D69" s="13"/>
      <c r="E69" s="13"/>
      <c r="F69" s="13"/>
      <c r="G69" s="13"/>
      <c r="H69" s="13"/>
      <c r="I69" s="13"/>
      <c r="J69" s="13">
        <f t="shared" si="0"/>
        <v>0</v>
      </c>
      <c r="K69" s="13">
        <f t="shared" si="1"/>
        <v>0</v>
      </c>
      <c r="L69" s="22"/>
      <c r="M69" s="13"/>
    </row>
    <row r="70" spans="1:13">
      <c r="A70" s="20">
        <v>45989</v>
      </c>
      <c r="B70" s="13"/>
      <c r="C70" s="13"/>
      <c r="D70" s="13"/>
      <c r="E70" s="13"/>
      <c r="F70" s="13"/>
      <c r="G70" s="13"/>
      <c r="H70" s="13"/>
      <c r="I70" s="13"/>
      <c r="J70" s="13">
        <f t="shared" ref="J70:J119" si="3">+H70/8</f>
        <v>0</v>
      </c>
      <c r="K70" s="13">
        <f t="shared" ref="K70:K119" si="4">+I70/8</f>
        <v>0</v>
      </c>
      <c r="L70" s="22"/>
      <c r="M70" s="13"/>
    </row>
    <row r="71" spans="1:13">
      <c r="A71" s="25">
        <v>45990</v>
      </c>
      <c r="B71" s="29"/>
      <c r="C71" s="29"/>
      <c r="D71" s="29"/>
      <c r="E71" s="29"/>
      <c r="F71" s="29"/>
      <c r="G71" s="29"/>
      <c r="H71" s="29"/>
      <c r="I71" s="29"/>
      <c r="J71" s="29">
        <f t="shared" si="3"/>
        <v>0</v>
      </c>
      <c r="K71" s="29">
        <f t="shared" si="4"/>
        <v>0</v>
      </c>
      <c r="L71" s="30"/>
      <c r="M71" s="29"/>
    </row>
    <row r="72" spans="1:13">
      <c r="A72" s="25">
        <v>45991</v>
      </c>
      <c r="B72" s="29"/>
      <c r="C72" s="29"/>
      <c r="D72" s="29"/>
      <c r="E72" s="29"/>
      <c r="F72" s="29"/>
      <c r="G72" s="29"/>
      <c r="H72" s="29"/>
      <c r="I72" s="29"/>
      <c r="J72" s="29">
        <f t="shared" si="3"/>
        <v>0</v>
      </c>
      <c r="K72" s="29">
        <f t="shared" si="4"/>
        <v>0</v>
      </c>
      <c r="L72" s="30"/>
      <c r="M72" s="29"/>
    </row>
    <row r="73" spans="1:13">
      <c r="A73" s="20">
        <v>45992</v>
      </c>
      <c r="B73" s="13"/>
      <c r="C73" s="13"/>
      <c r="D73" s="13"/>
      <c r="E73" s="13"/>
      <c r="F73" s="13"/>
      <c r="G73" s="13"/>
      <c r="H73" s="13"/>
      <c r="I73" s="13"/>
      <c r="J73" s="13">
        <f t="shared" si="3"/>
        <v>0</v>
      </c>
      <c r="K73" s="13">
        <f t="shared" si="4"/>
        <v>0</v>
      </c>
      <c r="L73" s="22"/>
      <c r="M73" s="13"/>
    </row>
    <row r="74" spans="1:13">
      <c r="A74" s="20">
        <v>45993</v>
      </c>
      <c r="B74" s="10"/>
      <c r="C74" s="10"/>
      <c r="D74" s="10"/>
      <c r="E74" s="10"/>
      <c r="F74" s="10"/>
      <c r="G74" s="10"/>
      <c r="H74" s="10"/>
      <c r="I74" s="10"/>
      <c r="J74" s="10">
        <f t="shared" si="3"/>
        <v>0</v>
      </c>
      <c r="K74" s="10">
        <f t="shared" si="4"/>
        <v>0</v>
      </c>
      <c r="L74" s="11"/>
      <c r="M74" s="13"/>
    </row>
    <row r="75" spans="1:13">
      <c r="A75" s="20">
        <v>45994</v>
      </c>
      <c r="B75" s="10"/>
      <c r="C75" s="10"/>
      <c r="D75" s="10"/>
      <c r="E75" s="10"/>
      <c r="F75" s="10"/>
      <c r="G75" s="10"/>
      <c r="H75" s="10"/>
      <c r="I75" s="10"/>
      <c r="J75" s="10">
        <f t="shared" si="3"/>
        <v>0</v>
      </c>
      <c r="K75" s="10">
        <f t="shared" si="4"/>
        <v>0</v>
      </c>
      <c r="L75" s="11"/>
      <c r="M75" s="13"/>
    </row>
    <row r="76" spans="1:13">
      <c r="A76" s="20">
        <v>45995</v>
      </c>
      <c r="B76" s="13"/>
      <c r="C76" s="13"/>
      <c r="D76" s="13"/>
      <c r="E76" s="13"/>
      <c r="F76" s="13"/>
      <c r="G76" s="13"/>
      <c r="H76" s="13"/>
      <c r="I76" s="13"/>
      <c r="J76" s="13">
        <f t="shared" si="3"/>
        <v>0</v>
      </c>
      <c r="K76" s="13">
        <f t="shared" si="4"/>
        <v>0</v>
      </c>
      <c r="L76" s="22"/>
      <c r="M76" s="13"/>
    </row>
    <row r="77" spans="1:13">
      <c r="A77" s="20">
        <v>45996</v>
      </c>
      <c r="B77" s="13"/>
      <c r="C77" s="13"/>
      <c r="D77" s="13"/>
      <c r="E77" s="13"/>
      <c r="F77" s="13"/>
      <c r="G77" s="13"/>
      <c r="H77" s="13"/>
      <c r="I77" s="13"/>
      <c r="J77" s="13">
        <f t="shared" si="3"/>
        <v>0</v>
      </c>
      <c r="K77" s="13">
        <f t="shared" si="4"/>
        <v>0</v>
      </c>
      <c r="L77" s="22"/>
      <c r="M77" s="13"/>
    </row>
    <row r="78" spans="1:13">
      <c r="A78" s="25">
        <v>45997</v>
      </c>
      <c r="B78" s="29"/>
      <c r="C78" s="29"/>
      <c r="D78" s="29"/>
      <c r="E78" s="29"/>
      <c r="F78" s="29"/>
      <c r="G78" s="29"/>
      <c r="H78" s="29"/>
      <c r="I78" s="29"/>
      <c r="J78" s="29">
        <f t="shared" si="3"/>
        <v>0</v>
      </c>
      <c r="K78" s="29">
        <f t="shared" si="4"/>
        <v>0</v>
      </c>
      <c r="L78" s="30"/>
      <c r="M78" s="29"/>
    </row>
    <row r="79" spans="1:13">
      <c r="A79" s="25">
        <v>45998</v>
      </c>
      <c r="B79" s="29"/>
      <c r="C79" s="29"/>
      <c r="D79" s="29"/>
      <c r="E79" s="29"/>
      <c r="F79" s="29"/>
      <c r="G79" s="29"/>
      <c r="H79" s="29"/>
      <c r="I79" s="29"/>
      <c r="J79" s="29">
        <f t="shared" si="3"/>
        <v>0</v>
      </c>
      <c r="K79" s="29">
        <f t="shared" si="4"/>
        <v>0</v>
      </c>
      <c r="L79" s="30"/>
      <c r="M79" s="29"/>
    </row>
    <row r="80" spans="1:13">
      <c r="A80" s="20">
        <v>45999</v>
      </c>
      <c r="B80" s="13"/>
      <c r="C80" s="13"/>
      <c r="D80" s="13"/>
      <c r="E80" s="13"/>
      <c r="F80" s="13"/>
      <c r="G80" s="13"/>
      <c r="H80" s="13"/>
      <c r="I80" s="13"/>
      <c r="J80" s="13">
        <f t="shared" si="3"/>
        <v>0</v>
      </c>
      <c r="K80" s="13">
        <f t="shared" si="4"/>
        <v>0</v>
      </c>
      <c r="L80" s="22"/>
      <c r="M80" s="13"/>
    </row>
    <row r="81" spans="1:13">
      <c r="A81" s="20">
        <v>46000</v>
      </c>
      <c r="B81" s="10"/>
      <c r="C81" s="10"/>
      <c r="D81" s="10"/>
      <c r="E81" s="10"/>
      <c r="F81" s="10"/>
      <c r="G81" s="10"/>
      <c r="H81" s="10"/>
      <c r="I81" s="10"/>
      <c r="J81" s="10">
        <f t="shared" si="3"/>
        <v>0</v>
      </c>
      <c r="K81" s="10">
        <f t="shared" si="4"/>
        <v>0</v>
      </c>
      <c r="L81" s="11"/>
      <c r="M81" s="13"/>
    </row>
    <row r="82" spans="1:13">
      <c r="A82" s="20">
        <v>46001</v>
      </c>
      <c r="B82" s="10"/>
      <c r="C82" s="10"/>
      <c r="D82" s="10"/>
      <c r="E82" s="10"/>
      <c r="F82" s="10"/>
      <c r="G82" s="10"/>
      <c r="H82" s="10"/>
      <c r="I82" s="10"/>
      <c r="J82" s="10">
        <f t="shared" si="3"/>
        <v>0</v>
      </c>
      <c r="K82" s="10">
        <f t="shared" si="4"/>
        <v>0</v>
      </c>
      <c r="L82" s="11"/>
      <c r="M82" s="13"/>
    </row>
    <row r="83" spans="1:13">
      <c r="A83" s="20">
        <v>46002</v>
      </c>
      <c r="B83" s="13"/>
      <c r="C83" s="13"/>
      <c r="D83" s="13"/>
      <c r="E83" s="13"/>
      <c r="F83" s="13"/>
      <c r="G83" s="13"/>
      <c r="H83" s="13"/>
      <c r="I83" s="13"/>
      <c r="J83" s="13">
        <f t="shared" si="3"/>
        <v>0</v>
      </c>
      <c r="K83" s="13">
        <f t="shared" si="4"/>
        <v>0</v>
      </c>
      <c r="L83" s="22"/>
      <c r="M83" s="13"/>
    </row>
    <row r="84" spans="1:13">
      <c r="A84" s="20">
        <v>46003</v>
      </c>
      <c r="B84" s="13"/>
      <c r="C84" s="13"/>
      <c r="D84" s="13"/>
      <c r="E84" s="13"/>
      <c r="F84" s="13"/>
      <c r="G84" s="13"/>
      <c r="H84" s="13"/>
      <c r="I84" s="13"/>
      <c r="J84" s="13">
        <f t="shared" si="3"/>
        <v>0</v>
      </c>
      <c r="K84" s="13">
        <f t="shared" si="4"/>
        <v>0</v>
      </c>
      <c r="L84" s="22"/>
      <c r="M84" s="13"/>
    </row>
    <row r="85" spans="1:13">
      <c r="A85" s="25">
        <v>46004</v>
      </c>
      <c r="B85" s="29"/>
      <c r="C85" s="29"/>
      <c r="D85" s="29"/>
      <c r="E85" s="29"/>
      <c r="F85" s="29"/>
      <c r="G85" s="29"/>
      <c r="H85" s="29"/>
      <c r="I85" s="29"/>
      <c r="J85" s="29">
        <f t="shared" si="3"/>
        <v>0</v>
      </c>
      <c r="K85" s="29">
        <f t="shared" si="4"/>
        <v>0</v>
      </c>
      <c r="L85" s="30"/>
      <c r="M85" s="29"/>
    </row>
    <row r="86" spans="1:13">
      <c r="A86" s="25">
        <v>46005</v>
      </c>
      <c r="B86" s="29"/>
      <c r="C86" s="29"/>
      <c r="D86" s="29"/>
      <c r="E86" s="29"/>
      <c r="F86" s="29"/>
      <c r="G86" s="29"/>
      <c r="H86" s="29"/>
      <c r="I86" s="29"/>
      <c r="J86" s="29">
        <f t="shared" si="3"/>
        <v>0</v>
      </c>
      <c r="K86" s="29">
        <f t="shared" si="4"/>
        <v>0</v>
      </c>
      <c r="L86" s="30"/>
      <c r="M86" s="29"/>
    </row>
    <row r="87" spans="1:13">
      <c r="A87" s="20">
        <v>46006</v>
      </c>
      <c r="B87" s="10"/>
      <c r="C87" s="10"/>
      <c r="D87" s="10"/>
      <c r="E87" s="10"/>
      <c r="F87" s="10"/>
      <c r="G87" s="10"/>
      <c r="H87" s="10"/>
      <c r="I87" s="10"/>
      <c r="J87" s="10">
        <f t="shared" si="3"/>
        <v>0</v>
      </c>
      <c r="K87" s="10">
        <f t="shared" si="4"/>
        <v>0</v>
      </c>
      <c r="L87" s="11"/>
      <c r="M87" s="13"/>
    </row>
    <row r="88" spans="1:13">
      <c r="A88" s="20">
        <v>46007</v>
      </c>
      <c r="B88" s="10"/>
      <c r="C88" s="10"/>
      <c r="D88" s="10"/>
      <c r="E88" s="10"/>
      <c r="F88" s="10"/>
      <c r="G88" s="10"/>
      <c r="H88" s="10"/>
      <c r="I88" s="10"/>
      <c r="J88" s="10">
        <f t="shared" si="3"/>
        <v>0</v>
      </c>
      <c r="K88" s="10">
        <f t="shared" si="4"/>
        <v>0</v>
      </c>
      <c r="L88" s="11"/>
      <c r="M88" s="13"/>
    </row>
    <row r="89" spans="1:13">
      <c r="A89" s="20">
        <v>46008</v>
      </c>
      <c r="B89" s="13"/>
      <c r="C89" s="13"/>
      <c r="D89" s="13"/>
      <c r="E89" s="13"/>
      <c r="F89" s="13"/>
      <c r="G89" s="13"/>
      <c r="H89" s="13"/>
      <c r="I89" s="13"/>
      <c r="J89" s="13">
        <f t="shared" si="3"/>
        <v>0</v>
      </c>
      <c r="K89" s="13">
        <f t="shared" si="4"/>
        <v>0</v>
      </c>
      <c r="L89" s="22"/>
      <c r="M89" s="13"/>
    </row>
    <row r="90" spans="1:13">
      <c r="A90" s="20">
        <v>46009</v>
      </c>
      <c r="B90" s="13"/>
      <c r="C90" s="13"/>
      <c r="D90" s="13"/>
      <c r="E90" s="13"/>
      <c r="F90" s="13"/>
      <c r="G90" s="13"/>
      <c r="H90" s="13"/>
      <c r="I90" s="13"/>
      <c r="J90" s="13">
        <f t="shared" si="3"/>
        <v>0</v>
      </c>
      <c r="K90" s="13">
        <f t="shared" si="4"/>
        <v>0</v>
      </c>
      <c r="L90" s="22"/>
      <c r="M90" s="13"/>
    </row>
    <row r="91" spans="1:13">
      <c r="A91" s="20">
        <v>46010</v>
      </c>
      <c r="B91" s="13"/>
      <c r="C91" s="13"/>
      <c r="D91" s="13"/>
      <c r="E91" s="13"/>
      <c r="F91" s="13"/>
      <c r="G91" s="13"/>
      <c r="H91" s="13"/>
      <c r="I91" s="13"/>
      <c r="J91" s="13">
        <f t="shared" si="3"/>
        <v>0</v>
      </c>
      <c r="K91" s="13">
        <f t="shared" si="4"/>
        <v>0</v>
      </c>
      <c r="L91" s="22"/>
      <c r="M91" s="13"/>
    </row>
    <row r="92" spans="1:13">
      <c r="A92" s="25">
        <v>46011</v>
      </c>
      <c r="B92" s="29"/>
      <c r="C92" s="29"/>
      <c r="D92" s="29"/>
      <c r="E92" s="29"/>
      <c r="F92" s="29"/>
      <c r="G92" s="29"/>
      <c r="H92" s="29"/>
      <c r="I92" s="29"/>
      <c r="J92" s="29">
        <f t="shared" si="3"/>
        <v>0</v>
      </c>
      <c r="K92" s="29">
        <f t="shared" si="4"/>
        <v>0</v>
      </c>
      <c r="L92" s="30"/>
      <c r="M92" s="29"/>
    </row>
    <row r="93" spans="1:13">
      <c r="A93" s="25">
        <v>46012</v>
      </c>
      <c r="B93" s="29"/>
      <c r="C93" s="29"/>
      <c r="D93" s="29"/>
      <c r="E93" s="29"/>
      <c r="F93" s="29"/>
      <c r="G93" s="29"/>
      <c r="H93" s="29"/>
      <c r="I93" s="29"/>
      <c r="J93" s="29">
        <f t="shared" si="3"/>
        <v>0</v>
      </c>
      <c r="K93" s="29">
        <f t="shared" si="4"/>
        <v>0</v>
      </c>
      <c r="L93" s="30"/>
      <c r="M93" s="29"/>
    </row>
    <row r="94" spans="1:13">
      <c r="A94" s="20">
        <v>46013</v>
      </c>
      <c r="B94" s="10"/>
      <c r="C94" s="10"/>
      <c r="D94" s="10"/>
      <c r="E94" s="10"/>
      <c r="F94" s="10"/>
      <c r="G94" s="10"/>
      <c r="H94" s="10"/>
      <c r="I94" s="10"/>
      <c r="J94" s="10">
        <f t="shared" si="3"/>
        <v>0</v>
      </c>
      <c r="K94" s="10">
        <f t="shared" si="4"/>
        <v>0</v>
      </c>
      <c r="L94" s="11"/>
      <c r="M94" s="13"/>
    </row>
    <row r="95" spans="1:13">
      <c r="A95" s="20">
        <v>46014</v>
      </c>
      <c r="B95" s="10"/>
      <c r="C95" s="10"/>
      <c r="D95" s="10"/>
      <c r="E95" s="10"/>
      <c r="F95" s="10"/>
      <c r="G95" s="10"/>
      <c r="H95" s="10"/>
      <c r="I95" s="10"/>
      <c r="J95" s="10">
        <f t="shared" si="3"/>
        <v>0</v>
      </c>
      <c r="K95" s="10">
        <f t="shared" si="4"/>
        <v>0</v>
      </c>
      <c r="L95" s="11"/>
      <c r="M95" s="13"/>
    </row>
    <row r="96" spans="1:13">
      <c r="A96" s="20">
        <v>46015</v>
      </c>
      <c r="B96" s="10"/>
      <c r="C96" s="10"/>
      <c r="D96" s="10"/>
      <c r="E96" s="10"/>
      <c r="F96" s="10"/>
      <c r="G96" s="10"/>
      <c r="H96" s="10"/>
      <c r="I96" s="10"/>
      <c r="J96" s="10">
        <f t="shared" si="3"/>
        <v>0</v>
      </c>
      <c r="K96" s="10">
        <f t="shared" si="4"/>
        <v>0</v>
      </c>
      <c r="L96" s="11"/>
      <c r="M96" s="13"/>
    </row>
    <row r="97" spans="1:13">
      <c r="A97" s="20">
        <v>46016</v>
      </c>
      <c r="B97" s="10"/>
      <c r="C97" s="10"/>
      <c r="D97" s="10"/>
      <c r="E97" s="10"/>
      <c r="F97" s="10"/>
      <c r="G97" s="10"/>
      <c r="H97" s="10"/>
      <c r="I97" s="10"/>
      <c r="J97" s="10">
        <f t="shared" si="3"/>
        <v>0</v>
      </c>
      <c r="K97" s="10">
        <f t="shared" si="4"/>
        <v>0</v>
      </c>
      <c r="L97" s="22"/>
      <c r="M97" s="13"/>
    </row>
    <row r="98" spans="1:13">
      <c r="A98" s="20">
        <v>46017</v>
      </c>
      <c r="B98" s="10"/>
      <c r="C98" s="10"/>
      <c r="D98" s="10"/>
      <c r="E98" s="10"/>
      <c r="F98" s="10"/>
      <c r="G98" s="10"/>
      <c r="H98" s="10"/>
      <c r="I98" s="10"/>
      <c r="J98" s="10">
        <f t="shared" si="3"/>
        <v>0</v>
      </c>
      <c r="K98" s="10">
        <f t="shared" si="4"/>
        <v>0</v>
      </c>
      <c r="L98" s="22"/>
      <c r="M98" s="13"/>
    </row>
    <row r="99" spans="1:13">
      <c r="A99" s="25">
        <v>46018</v>
      </c>
      <c r="B99" s="31"/>
      <c r="C99" s="31"/>
      <c r="D99" s="31"/>
      <c r="E99" s="31"/>
      <c r="F99" s="31"/>
      <c r="G99" s="31"/>
      <c r="H99" s="31"/>
      <c r="I99" s="31"/>
      <c r="J99" s="31">
        <f t="shared" si="3"/>
        <v>0</v>
      </c>
      <c r="K99" s="31">
        <f t="shared" si="4"/>
        <v>0</v>
      </c>
      <c r="L99" s="30"/>
      <c r="M99" s="29"/>
    </row>
    <row r="100" spans="1:13">
      <c r="A100" s="25">
        <v>46019</v>
      </c>
      <c r="B100" s="31"/>
      <c r="C100" s="31"/>
      <c r="D100" s="31"/>
      <c r="E100" s="31"/>
      <c r="F100" s="31"/>
      <c r="G100" s="31"/>
      <c r="H100" s="31"/>
      <c r="I100" s="31"/>
      <c r="J100" s="31">
        <f t="shared" si="3"/>
        <v>0</v>
      </c>
      <c r="K100" s="31">
        <f t="shared" si="4"/>
        <v>0</v>
      </c>
      <c r="L100" s="30"/>
      <c r="M100" s="29"/>
    </row>
    <row r="101" spans="1:13">
      <c r="A101" s="20">
        <v>46020</v>
      </c>
      <c r="B101" s="10"/>
      <c r="C101" s="10"/>
      <c r="D101" s="10"/>
      <c r="E101" s="10"/>
      <c r="F101" s="10"/>
      <c r="G101" s="10"/>
      <c r="H101" s="10"/>
      <c r="I101" s="10"/>
      <c r="J101" s="10">
        <f t="shared" si="3"/>
        <v>0</v>
      </c>
      <c r="K101" s="10">
        <f t="shared" si="4"/>
        <v>0</v>
      </c>
      <c r="L101" s="11"/>
      <c r="M101" s="13"/>
    </row>
    <row r="102" spans="1:13">
      <c r="A102" s="20">
        <v>46021</v>
      </c>
      <c r="B102" s="10"/>
      <c r="C102" s="10"/>
      <c r="D102" s="10"/>
      <c r="E102" s="10"/>
      <c r="F102" s="10"/>
      <c r="G102" s="10"/>
      <c r="H102" s="10"/>
      <c r="I102" s="10"/>
      <c r="J102" s="10">
        <f t="shared" si="3"/>
        <v>0</v>
      </c>
      <c r="K102" s="10">
        <f t="shared" si="4"/>
        <v>0</v>
      </c>
      <c r="L102" s="11"/>
      <c r="M102" s="13"/>
    </row>
    <row r="103" spans="1:13">
      <c r="A103" s="20">
        <v>46022</v>
      </c>
      <c r="B103" s="10"/>
      <c r="C103" s="10"/>
      <c r="D103" s="10"/>
      <c r="E103" s="10"/>
      <c r="F103" s="10"/>
      <c r="G103" s="10"/>
      <c r="H103" s="10"/>
      <c r="I103" s="10"/>
      <c r="J103" s="10">
        <f t="shared" si="3"/>
        <v>0</v>
      </c>
      <c r="K103" s="10">
        <f t="shared" si="4"/>
        <v>0</v>
      </c>
      <c r="L103" s="22"/>
      <c r="M103" s="13"/>
    </row>
    <row r="104" spans="1:13" ht="42.75">
      <c r="A104" s="8" t="s">
        <v>134</v>
      </c>
      <c r="B104" s="14" t="e">
        <f>SUM(B5:B103)/#REF!</f>
        <v>#REF!</v>
      </c>
      <c r="C104" s="14">
        <f>SUM(C5:C103)</f>
        <v>0</v>
      </c>
      <c r="D104" s="14">
        <f>SUM(D5:D103)/2</f>
        <v>1423</v>
      </c>
      <c r="E104" s="14" t="e">
        <f>SUM(E5:E103)/#REF!</f>
        <v>#REF!</v>
      </c>
      <c r="F104" s="14">
        <f>SUM(F5:F103)</f>
        <v>3779</v>
      </c>
      <c r="G104" s="14" t="e">
        <f>SUM(G5:G103)/#REF!</f>
        <v>#REF!</v>
      </c>
      <c r="H104" s="14">
        <f>SUM(H5:H103)</f>
        <v>144</v>
      </c>
      <c r="I104" s="14" t="e">
        <f>SUM(I5:I103)/#REF!</f>
        <v>#REF!</v>
      </c>
      <c r="J104" s="14">
        <f t="shared" si="3"/>
        <v>18</v>
      </c>
      <c r="K104" s="14" t="e">
        <f t="shared" si="4"/>
        <v>#REF!</v>
      </c>
      <c r="L104" s="14">
        <f>SUM(L5:L103)</f>
        <v>0</v>
      </c>
      <c r="M104" s="14">
        <f>SUM(M5:M103)</f>
        <v>0</v>
      </c>
    </row>
    <row r="105" spans="1:13">
      <c r="J105">
        <f t="shared" si="3"/>
        <v>0</v>
      </c>
      <c r="K105">
        <f t="shared" si="4"/>
        <v>0</v>
      </c>
    </row>
    <row r="106" spans="1:13">
      <c r="J106">
        <f t="shared" si="3"/>
        <v>0</v>
      </c>
      <c r="K106">
        <f t="shared" si="4"/>
        <v>0</v>
      </c>
    </row>
    <row r="107" spans="1:13">
      <c r="J107">
        <f t="shared" si="3"/>
        <v>0</v>
      </c>
      <c r="K107">
        <f t="shared" si="4"/>
        <v>0</v>
      </c>
    </row>
    <row r="108" spans="1:13">
      <c r="J108">
        <f t="shared" si="3"/>
        <v>0</v>
      </c>
      <c r="K108">
        <f t="shared" si="4"/>
        <v>0</v>
      </c>
    </row>
    <row r="109" spans="1:13">
      <c r="J109">
        <f t="shared" si="3"/>
        <v>0</v>
      </c>
      <c r="K109">
        <f t="shared" si="4"/>
        <v>0</v>
      </c>
    </row>
    <row r="110" spans="1:13">
      <c r="J110">
        <f t="shared" si="3"/>
        <v>0</v>
      </c>
      <c r="K110">
        <f t="shared" si="4"/>
        <v>0</v>
      </c>
    </row>
    <row r="111" spans="1:13">
      <c r="J111">
        <f t="shared" si="3"/>
        <v>0</v>
      </c>
      <c r="K111">
        <f t="shared" si="4"/>
        <v>0</v>
      </c>
    </row>
    <row r="112" spans="1:13">
      <c r="J112">
        <f t="shared" si="3"/>
        <v>0</v>
      </c>
      <c r="K112">
        <f t="shared" si="4"/>
        <v>0</v>
      </c>
    </row>
    <row r="113" spans="10:11">
      <c r="J113">
        <f t="shared" si="3"/>
        <v>0</v>
      </c>
      <c r="K113">
        <f t="shared" si="4"/>
        <v>0</v>
      </c>
    </row>
    <row r="114" spans="10:11">
      <c r="J114">
        <f t="shared" si="3"/>
        <v>0</v>
      </c>
      <c r="K114">
        <f t="shared" si="4"/>
        <v>0</v>
      </c>
    </row>
    <row r="115" spans="10:11">
      <c r="J115">
        <f t="shared" si="3"/>
        <v>0</v>
      </c>
      <c r="K115">
        <f t="shared" si="4"/>
        <v>0</v>
      </c>
    </row>
    <row r="116" spans="10:11">
      <c r="J116">
        <f t="shared" si="3"/>
        <v>0</v>
      </c>
      <c r="K116">
        <f t="shared" si="4"/>
        <v>0</v>
      </c>
    </row>
    <row r="117" spans="10:11">
      <c r="J117">
        <f t="shared" si="3"/>
        <v>0</v>
      </c>
      <c r="K117">
        <f t="shared" si="4"/>
        <v>0</v>
      </c>
    </row>
    <row r="118" spans="10:11">
      <c r="J118">
        <f t="shared" si="3"/>
        <v>0</v>
      </c>
      <c r="K118">
        <f t="shared" si="4"/>
        <v>0</v>
      </c>
    </row>
    <row r="119" spans="10:11">
      <c r="J119">
        <f t="shared" si="3"/>
        <v>0</v>
      </c>
      <c r="K119">
        <f t="shared" si="4"/>
        <v>0</v>
      </c>
    </row>
  </sheetData>
  <mergeCells count="3">
    <mergeCell ref="A1:M1"/>
    <mergeCell ref="A2:M2"/>
    <mergeCell ref="A3:M3"/>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772D9-087D-4E9B-ABD0-70D2C14A772B}">
  <sheetPr>
    <tabColor rgb="FFFFC000"/>
  </sheetPr>
  <dimension ref="A1:L119"/>
  <sheetViews>
    <sheetView tabSelected="1" topLeftCell="A23" zoomScale="80" zoomScaleNormal="80" workbookViewId="0">
      <selection activeCell="R33" sqref="R33"/>
    </sheetView>
  </sheetViews>
  <sheetFormatPr defaultColWidth="9.140625" defaultRowHeight="15"/>
  <cols>
    <col min="1" max="1" width="17.85546875" customWidth="1"/>
    <col min="2" max="2" width="17.8554687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16" bestFit="1" customWidth="1"/>
    <col min="10" max="10" width="15.7109375" bestFit="1" customWidth="1"/>
    <col min="11" max="11" width="16" bestFit="1" customWidth="1"/>
    <col min="12" max="12" width="42.42578125"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5" t="s">
        <v>25</v>
      </c>
      <c r="B3" s="256"/>
      <c r="C3" s="256"/>
      <c r="D3" s="256"/>
      <c r="E3" s="256"/>
      <c r="F3" s="256"/>
      <c r="G3" s="256"/>
      <c r="H3" s="256"/>
      <c r="I3" s="256"/>
      <c r="J3" s="256"/>
      <c r="K3" s="256"/>
      <c r="L3" s="256"/>
    </row>
    <row r="4" spans="1:12" ht="71.25">
      <c r="A4" s="176" t="s">
        <v>1</v>
      </c>
      <c r="B4" s="177" t="s">
        <v>2</v>
      </c>
      <c r="C4" s="177" t="s">
        <v>3</v>
      </c>
      <c r="D4" s="177" t="s">
        <v>4</v>
      </c>
      <c r="E4" s="177" t="s">
        <v>5</v>
      </c>
      <c r="F4" s="177" t="s">
        <v>6</v>
      </c>
      <c r="G4" s="177" t="s">
        <v>7</v>
      </c>
      <c r="H4" s="177" t="s">
        <v>8</v>
      </c>
      <c r="I4" s="177" t="s">
        <v>9</v>
      </c>
      <c r="J4" s="177" t="s">
        <v>10</v>
      </c>
      <c r="K4" s="177" t="s">
        <v>11</v>
      </c>
      <c r="L4" s="177" t="s">
        <v>12</v>
      </c>
    </row>
    <row r="5" spans="1:12">
      <c r="A5" s="178">
        <v>45924</v>
      </c>
      <c r="B5" s="17"/>
      <c r="C5" s="17"/>
      <c r="D5" s="130"/>
      <c r="E5" s="34"/>
      <c r="F5" s="34"/>
      <c r="G5" s="34"/>
      <c r="H5" s="34"/>
      <c r="I5" s="34"/>
      <c r="J5" s="34">
        <f>+H5/8</f>
        <v>0</v>
      </c>
      <c r="K5" s="34">
        <f>+I5/8</f>
        <v>0</v>
      </c>
      <c r="L5" s="215"/>
    </row>
    <row r="6" spans="1:12">
      <c r="A6" s="178">
        <v>45925</v>
      </c>
      <c r="B6" s="17"/>
      <c r="C6" s="17"/>
      <c r="D6" s="130"/>
      <c r="E6" s="34"/>
      <c r="F6" s="17"/>
      <c r="G6" s="17"/>
      <c r="H6" s="34"/>
      <c r="I6" s="34"/>
      <c r="J6" s="34">
        <f t="shared" ref="J6:K69" si="0">+H6/8</f>
        <v>0</v>
      </c>
      <c r="K6" s="34">
        <f t="shared" ref="K6:K69" si="1">+I6/8</f>
        <v>0</v>
      </c>
      <c r="L6" s="120"/>
    </row>
    <row r="7" spans="1:12">
      <c r="A7" s="178">
        <v>45926</v>
      </c>
      <c r="B7" s="17"/>
      <c r="C7" s="17"/>
      <c r="D7" s="130"/>
      <c r="E7" s="34"/>
      <c r="F7" s="34"/>
      <c r="G7" s="34"/>
      <c r="H7" s="34"/>
      <c r="I7" s="34"/>
      <c r="J7" s="34">
        <f t="shared" si="0"/>
        <v>0</v>
      </c>
      <c r="K7" s="34">
        <f t="shared" si="1"/>
        <v>0</v>
      </c>
      <c r="L7" s="120"/>
    </row>
    <row r="8" spans="1:12">
      <c r="A8" s="181">
        <v>45927</v>
      </c>
      <c r="B8" s="26"/>
      <c r="C8" s="26"/>
      <c r="D8" s="35"/>
      <c r="E8" s="35"/>
      <c r="F8" s="35"/>
      <c r="G8" s="35"/>
      <c r="H8" s="35"/>
      <c r="I8" s="35"/>
      <c r="J8" s="35">
        <f t="shared" si="0"/>
        <v>0</v>
      </c>
      <c r="K8" s="35">
        <f t="shared" si="1"/>
        <v>0</v>
      </c>
      <c r="L8" s="26"/>
    </row>
    <row r="9" spans="1:12">
      <c r="A9" s="181">
        <v>45928</v>
      </c>
      <c r="B9" s="26"/>
      <c r="C9" s="26"/>
      <c r="D9" s="35"/>
      <c r="E9" s="35"/>
      <c r="F9" s="35"/>
      <c r="G9" s="35"/>
      <c r="H9" s="35"/>
      <c r="I9" s="35"/>
      <c r="J9" s="35">
        <f t="shared" si="0"/>
        <v>0</v>
      </c>
      <c r="K9" s="35">
        <f t="shared" si="1"/>
        <v>0</v>
      </c>
      <c r="L9" s="26"/>
    </row>
    <row r="10" spans="1:12">
      <c r="A10" s="178">
        <v>45929</v>
      </c>
      <c r="B10" s="17"/>
      <c r="C10" s="17"/>
      <c r="D10" s="130"/>
      <c r="E10" s="130"/>
      <c r="F10" s="130"/>
      <c r="G10" s="130"/>
      <c r="H10" s="34"/>
      <c r="I10" s="34"/>
      <c r="J10" s="34">
        <f t="shared" si="0"/>
        <v>0</v>
      </c>
      <c r="K10" s="34">
        <f t="shared" si="1"/>
        <v>0</v>
      </c>
      <c r="L10" s="120"/>
    </row>
    <row r="11" spans="1:12">
      <c r="A11" s="178">
        <v>45930</v>
      </c>
      <c r="B11" s="17"/>
      <c r="C11" s="17"/>
      <c r="D11" s="130"/>
      <c r="E11" s="130"/>
      <c r="F11" s="130"/>
      <c r="G11" s="130"/>
      <c r="H11" s="34"/>
      <c r="I11" s="34"/>
      <c r="J11" s="34">
        <f t="shared" si="0"/>
        <v>0</v>
      </c>
      <c r="K11" s="34">
        <f t="shared" si="1"/>
        <v>0</v>
      </c>
      <c r="L11" s="120"/>
    </row>
    <row r="12" spans="1:12">
      <c r="A12" s="178">
        <v>45931</v>
      </c>
      <c r="B12" s="17"/>
      <c r="C12" s="17"/>
      <c r="D12" s="130"/>
      <c r="E12" s="130"/>
      <c r="F12" s="130"/>
      <c r="G12" s="130"/>
      <c r="H12" s="34"/>
      <c r="I12" s="34"/>
      <c r="J12" s="34">
        <f t="shared" si="0"/>
        <v>0</v>
      </c>
      <c r="K12" s="34">
        <f t="shared" si="1"/>
        <v>0</v>
      </c>
      <c r="L12" s="120"/>
    </row>
    <row r="13" spans="1:12">
      <c r="A13" s="178">
        <v>45932</v>
      </c>
      <c r="B13" s="17"/>
      <c r="C13" s="17"/>
      <c r="D13" s="130"/>
      <c r="E13" s="130"/>
      <c r="F13" s="130"/>
      <c r="G13" s="130"/>
      <c r="H13" s="34"/>
      <c r="I13" s="34"/>
      <c r="J13" s="34">
        <f t="shared" si="0"/>
        <v>0</v>
      </c>
      <c r="K13" s="34">
        <f t="shared" si="1"/>
        <v>0</v>
      </c>
      <c r="L13" s="120"/>
    </row>
    <row r="14" spans="1:12">
      <c r="A14" s="178">
        <v>45933</v>
      </c>
      <c r="B14" s="17"/>
      <c r="C14" s="17"/>
      <c r="D14" s="130"/>
      <c r="E14" s="130"/>
      <c r="F14" s="130"/>
      <c r="G14" s="130"/>
      <c r="H14" s="34"/>
      <c r="I14" s="34"/>
      <c r="J14" s="34">
        <f t="shared" si="0"/>
        <v>0</v>
      </c>
      <c r="K14" s="34">
        <f t="shared" si="1"/>
        <v>0</v>
      </c>
      <c r="L14" s="17"/>
    </row>
    <row r="15" spans="1:12">
      <c r="A15" s="181">
        <v>45934</v>
      </c>
      <c r="B15" s="26"/>
      <c r="C15" s="26"/>
      <c r="D15" s="175"/>
      <c r="E15" s="175"/>
      <c r="F15" s="175"/>
      <c r="G15" s="175"/>
      <c r="H15" s="35"/>
      <c r="I15" s="35"/>
      <c r="J15" s="35">
        <f t="shared" si="0"/>
        <v>0</v>
      </c>
      <c r="K15" s="35">
        <f t="shared" si="1"/>
        <v>0</v>
      </c>
      <c r="L15" s="26"/>
    </row>
    <row r="16" spans="1:12">
      <c r="A16" s="181">
        <v>45935</v>
      </c>
      <c r="B16" s="26"/>
      <c r="C16" s="26"/>
      <c r="D16" s="175"/>
      <c r="E16" s="175"/>
      <c r="F16" s="175"/>
      <c r="G16" s="175"/>
      <c r="H16" s="35"/>
      <c r="I16" s="35"/>
      <c r="J16" s="35">
        <f t="shared" si="0"/>
        <v>0</v>
      </c>
      <c r="K16" s="35">
        <f t="shared" si="1"/>
        <v>0</v>
      </c>
      <c r="L16" s="26"/>
    </row>
    <row r="17" spans="1:12" ht="85.5">
      <c r="A17" s="178">
        <v>45936</v>
      </c>
      <c r="B17" s="17"/>
      <c r="C17" s="17"/>
      <c r="D17" s="130"/>
      <c r="E17" s="130"/>
      <c r="F17" s="130"/>
      <c r="G17" s="130"/>
      <c r="H17" s="34"/>
      <c r="I17" s="34"/>
      <c r="J17" s="34">
        <f t="shared" si="0"/>
        <v>0</v>
      </c>
      <c r="K17" s="34">
        <f t="shared" si="1"/>
        <v>0</v>
      </c>
      <c r="L17" s="120" t="s">
        <v>309</v>
      </c>
    </row>
    <row r="18" spans="1:12">
      <c r="A18" s="178">
        <v>45937</v>
      </c>
      <c r="B18" s="17"/>
      <c r="C18" s="17"/>
      <c r="D18" s="130">
        <v>260</v>
      </c>
      <c r="E18" s="130"/>
      <c r="F18" s="130"/>
      <c r="G18" s="130"/>
      <c r="H18" s="34"/>
      <c r="I18" s="34"/>
      <c r="J18" s="34">
        <f t="shared" si="0"/>
        <v>0</v>
      </c>
      <c r="K18" s="34">
        <f t="shared" si="1"/>
        <v>0</v>
      </c>
      <c r="L18" s="17" t="s">
        <v>310</v>
      </c>
    </row>
    <row r="19" spans="1:12">
      <c r="A19" s="178">
        <v>45938</v>
      </c>
      <c r="B19" s="17"/>
      <c r="C19" s="17"/>
      <c r="D19" s="130">
        <v>260</v>
      </c>
      <c r="E19" s="130"/>
      <c r="F19" s="130"/>
      <c r="G19" s="130"/>
      <c r="H19" s="34"/>
      <c r="I19" s="34"/>
      <c r="J19" s="34">
        <f t="shared" si="0"/>
        <v>0</v>
      </c>
      <c r="K19" s="34">
        <f t="shared" si="1"/>
        <v>0</v>
      </c>
      <c r="L19" s="17" t="s">
        <v>310</v>
      </c>
    </row>
    <row r="20" spans="1:12">
      <c r="A20" s="178">
        <v>45939</v>
      </c>
      <c r="B20" s="17"/>
      <c r="C20" s="17"/>
      <c r="D20" s="130">
        <v>260</v>
      </c>
      <c r="E20" s="130"/>
      <c r="F20" s="130"/>
      <c r="G20" s="130"/>
      <c r="H20" s="34"/>
      <c r="I20" s="34"/>
      <c r="J20" s="34">
        <f t="shared" si="0"/>
        <v>0</v>
      </c>
      <c r="K20" s="34">
        <f t="shared" si="1"/>
        <v>0</v>
      </c>
      <c r="L20" s="17" t="s">
        <v>310</v>
      </c>
    </row>
    <row r="21" spans="1:12" ht="99.75">
      <c r="A21" s="178">
        <v>45940</v>
      </c>
      <c r="B21" s="17"/>
      <c r="C21" s="17"/>
      <c r="D21" s="130">
        <v>260</v>
      </c>
      <c r="E21" s="130"/>
      <c r="F21" s="130"/>
      <c r="G21" s="130"/>
      <c r="H21" s="34"/>
      <c r="I21" s="34"/>
      <c r="J21" s="34">
        <f t="shared" si="0"/>
        <v>0</v>
      </c>
      <c r="K21" s="34">
        <f t="shared" si="1"/>
        <v>0</v>
      </c>
      <c r="L21" s="125" t="s">
        <v>311</v>
      </c>
    </row>
    <row r="22" spans="1:12">
      <c r="A22" s="181">
        <v>45941</v>
      </c>
      <c r="B22" s="26"/>
      <c r="C22" s="26"/>
      <c r="D22" s="35"/>
      <c r="E22" s="35"/>
      <c r="F22" s="35"/>
      <c r="G22" s="35"/>
      <c r="H22" s="35"/>
      <c r="I22" s="35"/>
      <c r="J22" s="35">
        <f t="shared" si="0"/>
        <v>0</v>
      </c>
      <c r="K22" s="35">
        <f t="shared" si="1"/>
        <v>0</v>
      </c>
      <c r="L22" s="26"/>
    </row>
    <row r="23" spans="1:12">
      <c r="A23" s="181">
        <v>45942</v>
      </c>
      <c r="B23" s="26"/>
      <c r="C23" s="26"/>
      <c r="D23" s="35"/>
      <c r="E23" s="35"/>
      <c r="F23" s="35"/>
      <c r="G23" s="35"/>
      <c r="H23" s="35"/>
      <c r="I23" s="35"/>
      <c r="J23" s="35">
        <f t="shared" si="0"/>
        <v>0</v>
      </c>
      <c r="K23" s="35">
        <f t="shared" si="1"/>
        <v>0</v>
      </c>
      <c r="L23" s="26"/>
    </row>
    <row r="24" spans="1:12">
      <c r="A24" s="191">
        <v>45943</v>
      </c>
      <c r="B24" s="51"/>
      <c r="C24" s="51"/>
      <c r="D24" s="192"/>
      <c r="E24" s="192"/>
      <c r="F24" s="192"/>
      <c r="G24" s="192"/>
      <c r="H24" s="192"/>
      <c r="I24" s="192"/>
      <c r="J24" s="192">
        <f t="shared" si="0"/>
        <v>0</v>
      </c>
      <c r="K24" s="192">
        <f t="shared" si="1"/>
        <v>0</v>
      </c>
      <c r="L24" s="51"/>
    </row>
    <row r="25" spans="1:12">
      <c r="A25" s="178">
        <v>45944</v>
      </c>
      <c r="B25" s="17"/>
      <c r="C25" s="17"/>
      <c r="D25" s="130">
        <v>295</v>
      </c>
      <c r="E25" s="34"/>
      <c r="F25" s="34"/>
      <c r="G25" s="34"/>
      <c r="H25" s="34"/>
      <c r="I25" s="34"/>
      <c r="J25" s="34">
        <f t="shared" si="0"/>
        <v>0</v>
      </c>
      <c r="K25" s="34">
        <f t="shared" si="1"/>
        <v>0</v>
      </c>
      <c r="L25" s="120" t="s">
        <v>312</v>
      </c>
    </row>
    <row r="26" spans="1:12">
      <c r="A26" s="178">
        <v>45945</v>
      </c>
      <c r="B26" s="17"/>
      <c r="C26" s="17"/>
      <c r="D26" s="130">
        <v>291</v>
      </c>
      <c r="E26" s="34"/>
      <c r="F26" s="34"/>
      <c r="G26" s="34"/>
      <c r="H26" s="34"/>
      <c r="I26" s="34"/>
      <c r="J26" s="34">
        <f t="shared" si="0"/>
        <v>0</v>
      </c>
      <c r="K26" s="34">
        <f t="shared" si="1"/>
        <v>0</v>
      </c>
      <c r="L26" s="120" t="s">
        <v>312</v>
      </c>
    </row>
    <row r="27" spans="1:12">
      <c r="A27" s="178">
        <v>45946</v>
      </c>
      <c r="B27" s="17"/>
      <c r="C27" s="17"/>
      <c r="D27" s="130">
        <v>290</v>
      </c>
      <c r="E27" s="34"/>
      <c r="F27" s="34"/>
      <c r="G27" s="34"/>
      <c r="H27" s="34"/>
      <c r="I27" s="34"/>
      <c r="J27" s="34">
        <f t="shared" si="0"/>
        <v>0</v>
      </c>
      <c r="K27" s="34">
        <f t="shared" si="1"/>
        <v>0</v>
      </c>
      <c r="L27" s="120" t="s">
        <v>312</v>
      </c>
    </row>
    <row r="28" spans="1:12">
      <c r="A28" s="178">
        <v>45947</v>
      </c>
      <c r="B28" s="17"/>
      <c r="C28" s="17"/>
      <c r="D28" s="130">
        <v>292</v>
      </c>
      <c r="E28" s="34"/>
      <c r="F28" s="34"/>
      <c r="G28" s="34"/>
      <c r="H28" s="34"/>
      <c r="I28" s="34"/>
      <c r="J28" s="34">
        <f t="shared" si="0"/>
        <v>0</v>
      </c>
      <c r="K28" s="34">
        <f t="shared" si="1"/>
        <v>0</v>
      </c>
      <c r="L28" s="120" t="s">
        <v>312</v>
      </c>
    </row>
    <row r="29" spans="1:12">
      <c r="A29" s="181">
        <v>45948</v>
      </c>
      <c r="B29" s="26"/>
      <c r="C29" s="26"/>
      <c r="D29" s="35"/>
      <c r="E29" s="35"/>
      <c r="F29" s="35"/>
      <c r="G29" s="35"/>
      <c r="H29" s="35"/>
      <c r="I29" s="35"/>
      <c r="J29" s="35">
        <f t="shared" si="0"/>
        <v>0</v>
      </c>
      <c r="K29" s="35">
        <f t="shared" si="1"/>
        <v>0</v>
      </c>
      <c r="L29" s="26"/>
    </row>
    <row r="30" spans="1:12">
      <c r="A30" s="181">
        <v>45949</v>
      </c>
      <c r="B30" s="26"/>
      <c r="C30" s="26"/>
      <c r="D30" s="35"/>
      <c r="E30" s="35"/>
      <c r="F30" s="26"/>
      <c r="G30" s="35"/>
      <c r="H30" s="35"/>
      <c r="I30" s="35"/>
      <c r="J30" s="35">
        <f t="shared" si="0"/>
        <v>0</v>
      </c>
      <c r="K30" s="35">
        <f t="shared" si="1"/>
        <v>0</v>
      </c>
      <c r="L30" s="26"/>
    </row>
    <row r="31" spans="1:12">
      <c r="A31" s="178">
        <v>45950</v>
      </c>
      <c r="B31" s="17"/>
      <c r="C31" s="17"/>
      <c r="D31" s="130">
        <v>292</v>
      </c>
      <c r="E31" s="34"/>
      <c r="F31" s="34"/>
      <c r="G31" s="34"/>
      <c r="H31" s="34"/>
      <c r="I31" s="34"/>
      <c r="J31" s="34">
        <f t="shared" si="0"/>
        <v>0</v>
      </c>
      <c r="K31" s="34">
        <f t="shared" si="1"/>
        <v>0</v>
      </c>
      <c r="L31" s="17" t="s">
        <v>313</v>
      </c>
    </row>
    <row r="32" spans="1:12">
      <c r="A32" s="178">
        <v>45951</v>
      </c>
      <c r="B32" s="17"/>
      <c r="C32" s="17"/>
      <c r="D32" s="130">
        <v>290</v>
      </c>
      <c r="E32" s="34"/>
      <c r="F32" s="34"/>
      <c r="G32" s="34"/>
      <c r="H32" s="34"/>
      <c r="I32" s="34"/>
      <c r="J32" s="34">
        <f t="shared" si="0"/>
        <v>0</v>
      </c>
      <c r="K32" s="34">
        <f t="shared" si="1"/>
        <v>0</v>
      </c>
      <c r="L32" s="17" t="s">
        <v>314</v>
      </c>
    </row>
    <row r="33" spans="1:12">
      <c r="A33" s="178">
        <v>45952</v>
      </c>
      <c r="B33" s="17"/>
      <c r="C33" s="17"/>
      <c r="D33" s="130">
        <v>291</v>
      </c>
      <c r="E33" s="34"/>
      <c r="F33" s="34"/>
      <c r="G33" s="34"/>
      <c r="H33" s="34"/>
      <c r="I33" s="34"/>
      <c r="J33" s="34">
        <f t="shared" si="0"/>
        <v>0</v>
      </c>
      <c r="K33" s="34">
        <f t="shared" si="1"/>
        <v>0</v>
      </c>
      <c r="L33" s="17" t="s">
        <v>314</v>
      </c>
    </row>
    <row r="34" spans="1:12">
      <c r="A34" s="178">
        <v>45953</v>
      </c>
      <c r="B34" s="17"/>
      <c r="C34" s="17"/>
      <c r="D34" s="130">
        <v>292</v>
      </c>
      <c r="E34" s="34"/>
      <c r="F34" s="34"/>
      <c r="G34" s="34"/>
      <c r="H34" s="34"/>
      <c r="I34" s="34"/>
      <c r="J34" s="34">
        <f t="shared" si="0"/>
        <v>0</v>
      </c>
      <c r="K34" s="34">
        <f t="shared" si="1"/>
        <v>0</v>
      </c>
      <c r="L34" s="17" t="s">
        <v>314</v>
      </c>
    </row>
    <row r="35" spans="1:12" ht="128.25" customHeight="1">
      <c r="A35" s="178">
        <v>45954</v>
      </c>
      <c r="B35" s="17"/>
      <c r="C35" s="17"/>
      <c r="D35" s="17">
        <v>260</v>
      </c>
      <c r="E35" s="17"/>
      <c r="F35" s="34"/>
      <c r="G35" s="34"/>
      <c r="H35" s="34"/>
      <c r="I35" s="34"/>
      <c r="J35" s="34">
        <f t="shared" si="0"/>
        <v>0</v>
      </c>
      <c r="K35" s="34">
        <f t="shared" si="1"/>
        <v>0</v>
      </c>
      <c r="L35" s="131" t="s">
        <v>315</v>
      </c>
    </row>
    <row r="36" spans="1:12">
      <c r="A36" s="181">
        <v>45955</v>
      </c>
      <c r="B36" s="35"/>
      <c r="C36" s="35"/>
      <c r="D36" s="35"/>
      <c r="E36" s="35"/>
      <c r="F36" s="35"/>
      <c r="G36" s="35"/>
      <c r="H36" s="35"/>
      <c r="I36" s="35"/>
      <c r="J36" s="35">
        <f t="shared" si="0"/>
        <v>0</v>
      </c>
      <c r="K36" s="35">
        <f t="shared" si="1"/>
        <v>0</v>
      </c>
      <c r="L36" s="26"/>
    </row>
    <row r="37" spans="1:12">
      <c r="A37" s="181">
        <v>45956</v>
      </c>
      <c r="B37" s="35"/>
      <c r="C37" s="35"/>
      <c r="D37" s="26"/>
      <c r="E37" s="26"/>
      <c r="F37" s="35"/>
      <c r="G37" s="35"/>
      <c r="H37" s="35"/>
      <c r="I37" s="35"/>
      <c r="J37" s="35">
        <f t="shared" si="0"/>
        <v>0</v>
      </c>
      <c r="K37" s="35">
        <f t="shared" si="1"/>
        <v>0</v>
      </c>
      <c r="L37" s="26"/>
    </row>
    <row r="38" spans="1:12">
      <c r="A38" s="178">
        <v>45957</v>
      </c>
      <c r="B38" s="34"/>
      <c r="C38" s="34"/>
      <c r="D38" s="17">
        <v>289</v>
      </c>
      <c r="E38" s="17"/>
      <c r="F38" s="34"/>
      <c r="G38" s="34"/>
      <c r="H38" s="34"/>
      <c r="I38" s="34"/>
      <c r="J38" s="34">
        <f t="shared" si="0"/>
        <v>0</v>
      </c>
      <c r="K38" s="34">
        <f t="shared" si="0"/>
        <v>0</v>
      </c>
      <c r="L38" s="17" t="s">
        <v>314</v>
      </c>
    </row>
    <row r="39" spans="1:12">
      <c r="A39" s="178">
        <v>45958</v>
      </c>
      <c r="B39" s="17"/>
      <c r="C39" s="17"/>
      <c r="D39" s="17">
        <v>291</v>
      </c>
      <c r="E39" s="17"/>
      <c r="F39" s="17"/>
      <c r="G39" s="17"/>
      <c r="H39" s="17"/>
      <c r="I39" s="17"/>
      <c r="J39" s="17">
        <f t="shared" si="0"/>
        <v>0</v>
      </c>
      <c r="K39" s="17">
        <f t="shared" si="0"/>
        <v>0</v>
      </c>
      <c r="L39" s="17" t="s">
        <v>316</v>
      </c>
    </row>
    <row r="40" spans="1:12">
      <c r="A40" s="178">
        <v>45959</v>
      </c>
      <c r="B40" s="17"/>
      <c r="C40" s="17"/>
      <c r="D40" s="17">
        <v>290</v>
      </c>
      <c r="E40" s="17"/>
      <c r="F40" s="17"/>
      <c r="G40" s="17"/>
      <c r="H40" s="17"/>
      <c r="I40" s="17"/>
      <c r="J40" s="17">
        <f t="shared" si="0"/>
        <v>0</v>
      </c>
      <c r="K40" s="17">
        <f t="shared" si="0"/>
        <v>0</v>
      </c>
      <c r="L40" s="17" t="s">
        <v>317</v>
      </c>
    </row>
    <row r="41" spans="1:12" ht="28.5">
      <c r="A41" s="178">
        <v>45960</v>
      </c>
      <c r="B41" s="17"/>
      <c r="C41" s="17"/>
      <c r="D41" s="17">
        <v>200</v>
      </c>
      <c r="E41" s="17"/>
      <c r="F41" s="17"/>
      <c r="G41" s="17"/>
      <c r="H41" s="17"/>
      <c r="I41" s="17"/>
      <c r="J41" s="17">
        <f t="shared" si="0"/>
        <v>0</v>
      </c>
      <c r="K41" s="17">
        <f t="shared" si="0"/>
        <v>0</v>
      </c>
      <c r="L41" s="120" t="s">
        <v>318</v>
      </c>
    </row>
    <row r="42" spans="1:12">
      <c r="A42" s="178">
        <v>45961</v>
      </c>
      <c r="B42" s="17"/>
      <c r="C42" s="17"/>
      <c r="D42" s="17">
        <v>281</v>
      </c>
      <c r="E42" s="17"/>
      <c r="F42" s="17"/>
      <c r="G42" s="17"/>
      <c r="H42" s="17"/>
      <c r="I42" s="17"/>
      <c r="J42" s="17">
        <f t="shared" si="0"/>
        <v>0</v>
      </c>
      <c r="K42" s="17">
        <f t="shared" si="0"/>
        <v>0</v>
      </c>
      <c r="L42" s="17" t="s">
        <v>317</v>
      </c>
    </row>
    <row r="43" spans="1:12">
      <c r="A43" s="181">
        <v>45962</v>
      </c>
      <c r="B43" s="26"/>
      <c r="C43" s="26"/>
      <c r="D43" s="26"/>
      <c r="E43" s="26"/>
      <c r="F43" s="26"/>
      <c r="G43" s="26"/>
      <c r="H43" s="26"/>
      <c r="I43" s="26"/>
      <c r="J43" s="26">
        <f t="shared" si="0"/>
        <v>0</v>
      </c>
      <c r="K43" s="26">
        <f t="shared" si="0"/>
        <v>0</v>
      </c>
      <c r="L43" s="26"/>
    </row>
    <row r="44" spans="1:12">
      <c r="A44" s="181">
        <v>45963</v>
      </c>
      <c r="B44" s="26"/>
      <c r="C44" s="26"/>
      <c r="D44" s="26"/>
      <c r="E44" s="26"/>
      <c r="F44" s="26"/>
      <c r="G44" s="26"/>
      <c r="H44" s="26"/>
      <c r="I44" s="26"/>
      <c r="J44" s="26">
        <f t="shared" si="0"/>
        <v>0</v>
      </c>
      <c r="K44" s="26">
        <f t="shared" si="0"/>
        <v>0</v>
      </c>
      <c r="L44" s="26"/>
    </row>
    <row r="45" spans="1:12">
      <c r="A45" s="191">
        <v>45964</v>
      </c>
      <c r="B45" s="51"/>
      <c r="C45" s="51"/>
      <c r="D45" s="51"/>
      <c r="E45" s="51"/>
      <c r="F45" s="51"/>
      <c r="G45" s="51"/>
      <c r="H45" s="51"/>
      <c r="I45" s="51"/>
      <c r="J45" s="51">
        <f t="shared" si="0"/>
        <v>0</v>
      </c>
      <c r="K45" s="51">
        <f t="shared" si="0"/>
        <v>0</v>
      </c>
      <c r="L45" s="51"/>
    </row>
    <row r="46" spans="1:12">
      <c r="A46" s="178">
        <v>45965</v>
      </c>
      <c r="B46" s="17"/>
      <c r="C46" s="17"/>
      <c r="D46" s="17">
        <v>284</v>
      </c>
      <c r="E46" s="17"/>
      <c r="F46" s="17"/>
      <c r="G46" s="17"/>
      <c r="H46" s="17"/>
      <c r="I46" s="17"/>
      <c r="J46" s="17">
        <f t="shared" si="0"/>
        <v>0</v>
      </c>
      <c r="K46" s="17">
        <f t="shared" si="0"/>
        <v>0</v>
      </c>
      <c r="L46" s="17" t="s">
        <v>317</v>
      </c>
    </row>
    <row r="47" spans="1:12">
      <c r="A47" s="178">
        <v>45966</v>
      </c>
      <c r="B47" s="17"/>
      <c r="C47" s="17"/>
      <c r="D47" s="17">
        <v>290</v>
      </c>
      <c r="E47" s="17"/>
      <c r="F47" s="17"/>
      <c r="G47" s="17"/>
      <c r="H47" s="17"/>
      <c r="I47" s="17"/>
      <c r="J47" s="17">
        <f t="shared" si="0"/>
        <v>0</v>
      </c>
      <c r="K47" s="17">
        <f t="shared" si="0"/>
        <v>0</v>
      </c>
      <c r="L47" s="17" t="s">
        <v>319</v>
      </c>
    </row>
    <row r="48" spans="1:12">
      <c r="A48" s="178">
        <v>45967</v>
      </c>
      <c r="B48" s="17"/>
      <c r="C48" s="17"/>
      <c r="D48" s="17"/>
      <c r="E48" s="17"/>
      <c r="F48" s="17"/>
      <c r="G48" s="17"/>
      <c r="H48" s="17"/>
      <c r="I48" s="17"/>
      <c r="J48" s="17">
        <f t="shared" si="0"/>
        <v>0</v>
      </c>
      <c r="K48" s="17">
        <f t="shared" si="0"/>
        <v>0</v>
      </c>
      <c r="L48" s="17"/>
    </row>
    <row r="49" spans="1:12" ht="231">
      <c r="A49" s="178">
        <v>45968</v>
      </c>
      <c r="B49" s="17"/>
      <c r="C49" s="17"/>
      <c r="D49" s="17"/>
      <c r="E49" s="17"/>
      <c r="F49" s="17"/>
      <c r="G49" s="17"/>
      <c r="H49" s="17"/>
      <c r="I49" s="17"/>
      <c r="J49" s="17">
        <f t="shared" si="0"/>
        <v>0</v>
      </c>
      <c r="K49" s="17">
        <f t="shared" si="0"/>
        <v>0</v>
      </c>
      <c r="L49" s="131" t="s">
        <v>320</v>
      </c>
    </row>
    <row r="50" spans="1:12">
      <c r="A50" s="181">
        <v>45969</v>
      </c>
      <c r="B50" s="26"/>
      <c r="C50" s="26"/>
      <c r="D50" s="26"/>
      <c r="E50" s="26"/>
      <c r="F50" s="26"/>
      <c r="G50" s="26"/>
      <c r="H50" s="26"/>
      <c r="I50" s="26"/>
      <c r="J50" s="26">
        <f t="shared" si="0"/>
        <v>0</v>
      </c>
      <c r="K50" s="26">
        <f t="shared" si="1"/>
        <v>0</v>
      </c>
      <c r="L50" s="26"/>
    </row>
    <row r="51" spans="1:12">
      <c r="A51" s="181">
        <v>45970</v>
      </c>
      <c r="B51" s="26"/>
      <c r="C51" s="26"/>
      <c r="D51" s="26"/>
      <c r="E51" s="26"/>
      <c r="F51" s="26"/>
      <c r="G51" s="26"/>
      <c r="H51" s="26"/>
      <c r="I51" s="26"/>
      <c r="J51" s="26">
        <f t="shared" si="0"/>
        <v>0</v>
      </c>
      <c r="K51" s="26">
        <f t="shared" si="1"/>
        <v>0</v>
      </c>
      <c r="L51" s="26"/>
    </row>
    <row r="52" spans="1:12">
      <c r="A52" s="178">
        <v>45971</v>
      </c>
      <c r="B52" s="17"/>
      <c r="C52" s="17"/>
      <c r="D52" s="17"/>
      <c r="E52" s="17"/>
      <c r="F52" s="17"/>
      <c r="G52" s="17"/>
      <c r="H52" s="17"/>
      <c r="I52" s="17"/>
      <c r="J52" s="17">
        <f t="shared" si="0"/>
        <v>0</v>
      </c>
      <c r="K52" s="17">
        <f t="shared" si="1"/>
        <v>0</v>
      </c>
      <c r="L52" s="17"/>
    </row>
    <row r="53" spans="1:12">
      <c r="A53" s="178">
        <v>45972</v>
      </c>
      <c r="B53" s="17"/>
      <c r="C53" s="17"/>
      <c r="D53" s="17"/>
      <c r="E53" s="17"/>
      <c r="F53" s="17"/>
      <c r="G53" s="17"/>
      <c r="H53" s="17"/>
      <c r="I53" s="17"/>
      <c r="J53" s="17">
        <f t="shared" si="0"/>
        <v>0</v>
      </c>
      <c r="K53" s="17">
        <f t="shared" si="1"/>
        <v>0</v>
      </c>
      <c r="L53" s="17"/>
    </row>
    <row r="54" spans="1:12">
      <c r="A54" s="178">
        <v>45973</v>
      </c>
      <c r="B54" s="17"/>
      <c r="C54" s="17"/>
      <c r="D54" s="17"/>
      <c r="E54" s="17"/>
      <c r="F54" s="17"/>
      <c r="G54" s="17"/>
      <c r="H54" s="17"/>
      <c r="I54" s="17"/>
      <c r="J54" s="17">
        <f t="shared" si="0"/>
        <v>0</v>
      </c>
      <c r="K54" s="17">
        <f t="shared" si="1"/>
        <v>0</v>
      </c>
      <c r="L54" s="17"/>
    </row>
    <row r="55" spans="1:12">
      <c r="A55" s="178">
        <v>45974</v>
      </c>
      <c r="B55" s="17"/>
      <c r="C55" s="17"/>
      <c r="D55" s="17"/>
      <c r="E55" s="17"/>
      <c r="F55" s="17"/>
      <c r="G55" s="17"/>
      <c r="H55" s="17"/>
      <c r="I55" s="17"/>
      <c r="J55" s="17">
        <f t="shared" si="0"/>
        <v>0</v>
      </c>
      <c r="K55" s="17">
        <f t="shared" si="1"/>
        <v>0</v>
      </c>
      <c r="L55" s="17"/>
    </row>
    <row r="56" spans="1:12">
      <c r="A56" s="178">
        <v>45975</v>
      </c>
      <c r="B56" s="17"/>
      <c r="C56" s="17"/>
      <c r="D56" s="17"/>
      <c r="E56" s="17"/>
      <c r="F56" s="17"/>
      <c r="G56" s="17"/>
      <c r="H56" s="17"/>
      <c r="I56" s="17"/>
      <c r="J56" s="17">
        <f t="shared" si="0"/>
        <v>0</v>
      </c>
      <c r="K56" s="17">
        <f t="shared" si="1"/>
        <v>0</v>
      </c>
      <c r="L56" s="17"/>
    </row>
    <row r="57" spans="1:12">
      <c r="A57" s="181">
        <v>45976</v>
      </c>
      <c r="B57" s="26"/>
      <c r="C57" s="26"/>
      <c r="D57" s="26"/>
      <c r="E57" s="26"/>
      <c r="F57" s="26"/>
      <c r="G57" s="26"/>
      <c r="H57" s="26"/>
      <c r="I57" s="26"/>
      <c r="J57" s="26">
        <f t="shared" si="0"/>
        <v>0</v>
      </c>
      <c r="K57" s="26">
        <f t="shared" si="1"/>
        <v>0</v>
      </c>
      <c r="L57" s="26"/>
    </row>
    <row r="58" spans="1:12">
      <c r="A58" s="181">
        <v>45977</v>
      </c>
      <c r="B58" s="26"/>
      <c r="C58" s="26"/>
      <c r="D58" s="26"/>
      <c r="E58" s="26"/>
      <c r="F58" s="26"/>
      <c r="G58" s="26"/>
      <c r="H58" s="26"/>
      <c r="I58" s="26"/>
      <c r="J58" s="26">
        <f t="shared" si="0"/>
        <v>0</v>
      </c>
      <c r="K58" s="26">
        <f t="shared" si="1"/>
        <v>0</v>
      </c>
      <c r="L58" s="26"/>
    </row>
    <row r="59" spans="1:12">
      <c r="A59" s="178">
        <v>45978</v>
      </c>
      <c r="B59" s="17"/>
      <c r="C59" s="17"/>
      <c r="D59" s="17"/>
      <c r="E59" s="17"/>
      <c r="F59" s="17"/>
      <c r="G59" s="17"/>
      <c r="H59" s="17"/>
      <c r="I59" s="17"/>
      <c r="J59" s="17">
        <f t="shared" si="0"/>
        <v>0</v>
      </c>
      <c r="K59" s="17">
        <f t="shared" si="1"/>
        <v>0</v>
      </c>
      <c r="L59" s="17"/>
    </row>
    <row r="60" spans="1:12">
      <c r="A60" s="178">
        <v>45979</v>
      </c>
      <c r="B60" s="17"/>
      <c r="C60" s="17"/>
      <c r="D60" s="17"/>
      <c r="E60" s="17"/>
      <c r="F60" s="17"/>
      <c r="G60" s="17"/>
      <c r="H60" s="17"/>
      <c r="I60" s="17"/>
      <c r="J60" s="17">
        <f t="shared" si="0"/>
        <v>0</v>
      </c>
      <c r="K60" s="17">
        <f t="shared" si="1"/>
        <v>0</v>
      </c>
      <c r="L60" s="17"/>
    </row>
    <row r="61" spans="1:12">
      <c r="A61" s="178">
        <v>45980</v>
      </c>
      <c r="B61" s="17"/>
      <c r="C61" s="17"/>
      <c r="D61" s="17"/>
      <c r="E61" s="17"/>
      <c r="F61" s="17"/>
      <c r="G61" s="17"/>
      <c r="H61" s="17"/>
      <c r="I61" s="17"/>
      <c r="J61" s="17">
        <f t="shared" si="0"/>
        <v>0</v>
      </c>
      <c r="K61" s="17">
        <f t="shared" si="1"/>
        <v>0</v>
      </c>
      <c r="L61" s="17"/>
    </row>
    <row r="62" spans="1:12">
      <c r="A62" s="178">
        <v>45981</v>
      </c>
      <c r="B62" s="17"/>
      <c r="C62" s="17"/>
      <c r="D62" s="17"/>
      <c r="E62" s="17"/>
      <c r="F62" s="17"/>
      <c r="G62" s="17"/>
      <c r="H62" s="17"/>
      <c r="I62" s="17"/>
      <c r="J62" s="17">
        <f t="shared" si="0"/>
        <v>0</v>
      </c>
      <c r="K62" s="17">
        <f t="shared" si="1"/>
        <v>0</v>
      </c>
      <c r="L62" s="17"/>
    </row>
    <row r="63" spans="1:12">
      <c r="A63" s="178">
        <v>45982</v>
      </c>
      <c r="B63" s="17"/>
      <c r="C63" s="17"/>
      <c r="D63" s="17"/>
      <c r="E63" s="17"/>
      <c r="F63" s="17"/>
      <c r="G63" s="17"/>
      <c r="H63" s="17"/>
      <c r="I63" s="17"/>
      <c r="J63" s="17">
        <f t="shared" si="0"/>
        <v>0</v>
      </c>
      <c r="K63" s="17">
        <f t="shared" si="1"/>
        <v>0</v>
      </c>
      <c r="L63" s="17"/>
    </row>
    <row r="64" spans="1:12">
      <c r="A64" s="181">
        <v>45983</v>
      </c>
      <c r="B64" s="26"/>
      <c r="C64" s="26"/>
      <c r="D64" s="26"/>
      <c r="E64" s="26"/>
      <c r="F64" s="26"/>
      <c r="G64" s="26"/>
      <c r="H64" s="26"/>
      <c r="I64" s="26"/>
      <c r="J64" s="26">
        <f t="shared" si="0"/>
        <v>0</v>
      </c>
      <c r="K64" s="26">
        <f t="shared" si="1"/>
        <v>0</v>
      </c>
      <c r="L64" s="26"/>
    </row>
    <row r="65" spans="1:12">
      <c r="A65" s="181">
        <v>45984</v>
      </c>
      <c r="B65" s="26"/>
      <c r="C65" s="26"/>
      <c r="D65" s="26"/>
      <c r="E65" s="26"/>
      <c r="F65" s="26"/>
      <c r="G65" s="26"/>
      <c r="H65" s="26"/>
      <c r="I65" s="26"/>
      <c r="J65" s="26">
        <f t="shared" si="0"/>
        <v>0</v>
      </c>
      <c r="K65" s="26">
        <f t="shared" si="1"/>
        <v>0</v>
      </c>
      <c r="L65" s="26"/>
    </row>
    <row r="66" spans="1:12">
      <c r="A66" s="178">
        <v>45985</v>
      </c>
      <c r="B66" s="17"/>
      <c r="C66" s="17"/>
      <c r="D66" s="17"/>
      <c r="E66" s="17"/>
      <c r="F66" s="17"/>
      <c r="G66" s="17"/>
      <c r="H66" s="17"/>
      <c r="I66" s="17"/>
      <c r="J66" s="17">
        <f t="shared" si="0"/>
        <v>0</v>
      </c>
      <c r="K66" s="17">
        <f t="shared" si="1"/>
        <v>0</v>
      </c>
      <c r="L66" s="17"/>
    </row>
    <row r="67" spans="1:12">
      <c r="A67" s="178">
        <v>45986</v>
      </c>
      <c r="B67" s="17"/>
      <c r="C67" s="17"/>
      <c r="D67" s="17"/>
      <c r="E67" s="17"/>
      <c r="F67" s="17"/>
      <c r="G67" s="17"/>
      <c r="H67" s="17"/>
      <c r="I67" s="17"/>
      <c r="J67" s="17">
        <f t="shared" si="0"/>
        <v>0</v>
      </c>
      <c r="K67" s="17">
        <f t="shared" si="1"/>
        <v>0</v>
      </c>
      <c r="L67" s="17"/>
    </row>
    <row r="68" spans="1:12">
      <c r="A68" s="178">
        <v>45987</v>
      </c>
      <c r="B68" s="17"/>
      <c r="C68" s="17"/>
      <c r="D68" s="17"/>
      <c r="E68" s="17"/>
      <c r="F68" s="17"/>
      <c r="G68" s="17"/>
      <c r="H68" s="17"/>
      <c r="I68" s="17"/>
      <c r="J68" s="17">
        <f t="shared" si="0"/>
        <v>0</v>
      </c>
      <c r="K68" s="17">
        <f t="shared" si="1"/>
        <v>0</v>
      </c>
      <c r="L68" s="17"/>
    </row>
    <row r="69" spans="1:12">
      <c r="A69" s="178">
        <v>45988</v>
      </c>
      <c r="B69" s="17"/>
      <c r="C69" s="17"/>
      <c r="D69" s="17"/>
      <c r="E69" s="17"/>
      <c r="F69" s="17"/>
      <c r="G69" s="17"/>
      <c r="H69" s="17"/>
      <c r="I69" s="17"/>
      <c r="J69" s="17">
        <f t="shared" si="0"/>
        <v>0</v>
      </c>
      <c r="K69" s="17">
        <f t="shared" si="1"/>
        <v>0</v>
      </c>
      <c r="L69" s="17"/>
    </row>
    <row r="70" spans="1:12">
      <c r="A70" s="178">
        <v>45989</v>
      </c>
      <c r="B70" s="17"/>
      <c r="C70" s="17"/>
      <c r="D70" s="17"/>
      <c r="E70" s="17"/>
      <c r="F70" s="17"/>
      <c r="G70" s="17"/>
      <c r="H70" s="17"/>
      <c r="I70" s="17"/>
      <c r="J70" s="17">
        <f t="shared" ref="J70:J119" si="2">+H70/8</f>
        <v>0</v>
      </c>
      <c r="K70" s="17">
        <f t="shared" ref="K70:K119" si="3">+I70/8</f>
        <v>0</v>
      </c>
      <c r="L70" s="17"/>
    </row>
    <row r="71" spans="1:12">
      <c r="A71" s="181">
        <v>45990</v>
      </c>
      <c r="B71" s="26"/>
      <c r="C71" s="26"/>
      <c r="D71" s="26"/>
      <c r="E71" s="26"/>
      <c r="F71" s="26"/>
      <c r="G71" s="26"/>
      <c r="H71" s="26"/>
      <c r="I71" s="26"/>
      <c r="J71" s="26">
        <f t="shared" si="2"/>
        <v>0</v>
      </c>
      <c r="K71" s="26">
        <f t="shared" si="3"/>
        <v>0</v>
      </c>
      <c r="L71" s="26"/>
    </row>
    <row r="72" spans="1:12">
      <c r="A72" s="181">
        <v>45991</v>
      </c>
      <c r="B72" s="26"/>
      <c r="C72" s="26"/>
      <c r="D72" s="26"/>
      <c r="E72" s="26"/>
      <c r="F72" s="26"/>
      <c r="G72" s="26"/>
      <c r="H72" s="26"/>
      <c r="I72" s="26"/>
      <c r="J72" s="26">
        <f t="shared" si="2"/>
        <v>0</v>
      </c>
      <c r="K72" s="26">
        <f t="shared" si="3"/>
        <v>0</v>
      </c>
      <c r="L72" s="26"/>
    </row>
    <row r="73" spans="1:12">
      <c r="A73" s="178">
        <v>45992</v>
      </c>
      <c r="B73" s="17"/>
      <c r="C73" s="17"/>
      <c r="D73" s="17"/>
      <c r="E73" s="17"/>
      <c r="F73" s="17"/>
      <c r="G73" s="17"/>
      <c r="H73" s="17"/>
      <c r="I73" s="17"/>
      <c r="J73" s="17">
        <f t="shared" si="2"/>
        <v>0</v>
      </c>
      <c r="K73" s="17">
        <f t="shared" si="3"/>
        <v>0</v>
      </c>
      <c r="L73" s="17"/>
    </row>
    <row r="74" spans="1:12">
      <c r="A74" s="178">
        <v>45993</v>
      </c>
      <c r="B74" s="17"/>
      <c r="C74" s="17"/>
      <c r="D74" s="17"/>
      <c r="E74" s="17"/>
      <c r="F74" s="17"/>
      <c r="G74" s="17"/>
      <c r="H74" s="17"/>
      <c r="I74" s="17"/>
      <c r="J74" s="17">
        <f t="shared" si="2"/>
        <v>0</v>
      </c>
      <c r="K74" s="17">
        <f t="shared" si="3"/>
        <v>0</v>
      </c>
      <c r="L74" s="17"/>
    </row>
    <row r="75" spans="1:12">
      <c r="A75" s="178">
        <v>45994</v>
      </c>
      <c r="B75" s="17"/>
      <c r="C75" s="17"/>
      <c r="D75" s="17"/>
      <c r="E75" s="17"/>
      <c r="F75" s="17"/>
      <c r="G75" s="17"/>
      <c r="H75" s="17"/>
      <c r="I75" s="17"/>
      <c r="J75" s="17">
        <f t="shared" si="2"/>
        <v>0</v>
      </c>
      <c r="K75" s="17">
        <f t="shared" si="3"/>
        <v>0</v>
      </c>
      <c r="L75" s="17"/>
    </row>
    <row r="76" spans="1:12">
      <c r="A76" s="178">
        <v>45995</v>
      </c>
      <c r="B76" s="17"/>
      <c r="C76" s="17"/>
      <c r="D76" s="17"/>
      <c r="E76" s="17"/>
      <c r="F76" s="17"/>
      <c r="G76" s="17"/>
      <c r="H76" s="17"/>
      <c r="I76" s="17"/>
      <c r="J76" s="17">
        <f t="shared" si="2"/>
        <v>0</v>
      </c>
      <c r="K76" s="17">
        <f t="shared" si="3"/>
        <v>0</v>
      </c>
      <c r="L76" s="17"/>
    </row>
    <row r="77" spans="1:12">
      <c r="A77" s="178">
        <v>45996</v>
      </c>
      <c r="B77" s="17"/>
      <c r="C77" s="17"/>
      <c r="D77" s="17"/>
      <c r="E77" s="17"/>
      <c r="F77" s="17"/>
      <c r="G77" s="17"/>
      <c r="H77" s="17"/>
      <c r="I77" s="17"/>
      <c r="J77" s="17">
        <f t="shared" si="2"/>
        <v>0</v>
      </c>
      <c r="K77" s="17">
        <f t="shared" si="3"/>
        <v>0</v>
      </c>
      <c r="L77" s="17"/>
    </row>
    <row r="78" spans="1:12">
      <c r="A78" s="181">
        <v>45997</v>
      </c>
      <c r="B78" s="26"/>
      <c r="C78" s="26"/>
      <c r="D78" s="26"/>
      <c r="E78" s="26"/>
      <c r="F78" s="26"/>
      <c r="G78" s="26"/>
      <c r="H78" s="26"/>
      <c r="I78" s="26"/>
      <c r="J78" s="26">
        <f t="shared" si="2"/>
        <v>0</v>
      </c>
      <c r="K78" s="26">
        <f t="shared" si="3"/>
        <v>0</v>
      </c>
      <c r="L78" s="26"/>
    </row>
    <row r="79" spans="1:12">
      <c r="A79" s="181">
        <v>45998</v>
      </c>
      <c r="B79" s="26"/>
      <c r="C79" s="26"/>
      <c r="D79" s="26"/>
      <c r="E79" s="26"/>
      <c r="F79" s="26"/>
      <c r="G79" s="26"/>
      <c r="H79" s="26"/>
      <c r="I79" s="26"/>
      <c r="J79" s="26">
        <f t="shared" si="2"/>
        <v>0</v>
      </c>
      <c r="K79" s="26">
        <f t="shared" si="3"/>
        <v>0</v>
      </c>
      <c r="L79" s="26"/>
    </row>
    <row r="80" spans="1:12">
      <c r="A80" s="178">
        <v>45999</v>
      </c>
      <c r="B80" s="17"/>
      <c r="C80" s="17"/>
      <c r="D80" s="17"/>
      <c r="E80" s="17"/>
      <c r="F80" s="17"/>
      <c r="G80" s="17"/>
      <c r="H80" s="17"/>
      <c r="I80" s="17"/>
      <c r="J80" s="17">
        <f t="shared" si="2"/>
        <v>0</v>
      </c>
      <c r="K80" s="17">
        <f t="shared" si="3"/>
        <v>0</v>
      </c>
      <c r="L80" s="17"/>
    </row>
    <row r="81" spans="1:12">
      <c r="A81" s="178">
        <v>46000</v>
      </c>
      <c r="B81" s="17"/>
      <c r="C81" s="17"/>
      <c r="D81" s="17"/>
      <c r="E81" s="17"/>
      <c r="F81" s="17"/>
      <c r="G81" s="17"/>
      <c r="H81" s="17"/>
      <c r="I81" s="17"/>
      <c r="J81" s="17">
        <f t="shared" si="2"/>
        <v>0</v>
      </c>
      <c r="K81" s="17">
        <f t="shared" si="3"/>
        <v>0</v>
      </c>
      <c r="L81" s="17"/>
    </row>
    <row r="82" spans="1:12">
      <c r="A82" s="178">
        <v>46001</v>
      </c>
      <c r="B82" s="17"/>
      <c r="C82" s="17"/>
      <c r="D82" s="17"/>
      <c r="E82" s="17"/>
      <c r="F82" s="17"/>
      <c r="G82" s="17"/>
      <c r="H82" s="17"/>
      <c r="I82" s="17"/>
      <c r="J82" s="17">
        <f t="shared" si="2"/>
        <v>0</v>
      </c>
      <c r="K82" s="17">
        <f t="shared" si="3"/>
        <v>0</v>
      </c>
      <c r="L82" s="17"/>
    </row>
    <row r="83" spans="1:12">
      <c r="A83" s="178">
        <v>46002</v>
      </c>
      <c r="B83" s="17"/>
      <c r="C83" s="17"/>
      <c r="D83" s="17"/>
      <c r="E83" s="17"/>
      <c r="F83" s="17"/>
      <c r="G83" s="17"/>
      <c r="H83" s="17"/>
      <c r="I83" s="17"/>
      <c r="J83" s="17">
        <f t="shared" si="2"/>
        <v>0</v>
      </c>
      <c r="K83" s="17">
        <f t="shared" si="3"/>
        <v>0</v>
      </c>
      <c r="L83" s="17"/>
    </row>
    <row r="84" spans="1:12">
      <c r="A84" s="178">
        <v>46003</v>
      </c>
      <c r="B84" s="17"/>
      <c r="C84" s="17"/>
      <c r="D84" s="17"/>
      <c r="E84" s="17"/>
      <c r="F84" s="17"/>
      <c r="G84" s="17"/>
      <c r="H84" s="17"/>
      <c r="I84" s="17"/>
      <c r="J84" s="17">
        <f t="shared" si="2"/>
        <v>0</v>
      </c>
      <c r="K84" s="17">
        <f t="shared" si="3"/>
        <v>0</v>
      </c>
      <c r="L84" s="17"/>
    </row>
    <row r="85" spans="1:12">
      <c r="A85" s="181">
        <v>46004</v>
      </c>
      <c r="B85" s="26"/>
      <c r="C85" s="26"/>
      <c r="D85" s="26"/>
      <c r="E85" s="26"/>
      <c r="F85" s="26"/>
      <c r="G85" s="26"/>
      <c r="H85" s="26"/>
      <c r="I85" s="26"/>
      <c r="J85" s="26">
        <f t="shared" si="2"/>
        <v>0</v>
      </c>
      <c r="K85" s="26">
        <f t="shared" si="3"/>
        <v>0</v>
      </c>
      <c r="L85" s="26"/>
    </row>
    <row r="86" spans="1:12">
      <c r="A86" s="181">
        <v>46005</v>
      </c>
      <c r="B86" s="26"/>
      <c r="C86" s="26"/>
      <c r="D86" s="26"/>
      <c r="E86" s="26"/>
      <c r="F86" s="26"/>
      <c r="G86" s="26"/>
      <c r="H86" s="26"/>
      <c r="I86" s="26"/>
      <c r="J86" s="26">
        <f t="shared" si="2"/>
        <v>0</v>
      </c>
      <c r="K86" s="26">
        <f t="shared" si="3"/>
        <v>0</v>
      </c>
      <c r="L86" s="26"/>
    </row>
    <row r="87" spans="1:12">
      <c r="A87" s="178">
        <v>46006</v>
      </c>
      <c r="B87" s="17"/>
      <c r="C87" s="17"/>
      <c r="D87" s="17"/>
      <c r="E87" s="17"/>
      <c r="F87" s="17"/>
      <c r="G87" s="17"/>
      <c r="H87" s="17"/>
      <c r="I87" s="17"/>
      <c r="J87" s="17">
        <f t="shared" si="2"/>
        <v>0</v>
      </c>
      <c r="K87" s="17">
        <f t="shared" si="3"/>
        <v>0</v>
      </c>
      <c r="L87" s="17"/>
    </row>
    <row r="88" spans="1:12">
      <c r="A88" s="178">
        <v>46007</v>
      </c>
      <c r="B88" s="17"/>
      <c r="C88" s="17"/>
      <c r="D88" s="17"/>
      <c r="E88" s="17"/>
      <c r="F88" s="17"/>
      <c r="G88" s="17"/>
      <c r="H88" s="17"/>
      <c r="I88" s="17"/>
      <c r="J88" s="17">
        <f t="shared" si="2"/>
        <v>0</v>
      </c>
      <c r="K88" s="17">
        <f t="shared" si="3"/>
        <v>0</v>
      </c>
      <c r="L88" s="17"/>
    </row>
    <row r="89" spans="1:12">
      <c r="A89" s="178">
        <v>46008</v>
      </c>
      <c r="B89" s="17"/>
      <c r="C89" s="17"/>
      <c r="D89" s="17"/>
      <c r="E89" s="17"/>
      <c r="F89" s="17"/>
      <c r="G89" s="17"/>
      <c r="H89" s="17"/>
      <c r="I89" s="17"/>
      <c r="J89" s="17">
        <f t="shared" si="2"/>
        <v>0</v>
      </c>
      <c r="K89" s="17">
        <f t="shared" si="3"/>
        <v>0</v>
      </c>
      <c r="L89" s="17"/>
    </row>
    <row r="90" spans="1:12">
      <c r="A90" s="178">
        <v>46009</v>
      </c>
      <c r="B90" s="17"/>
      <c r="C90" s="17"/>
      <c r="D90" s="17"/>
      <c r="E90" s="17"/>
      <c r="F90" s="17"/>
      <c r="G90" s="17"/>
      <c r="H90" s="17"/>
      <c r="I90" s="17"/>
      <c r="J90" s="17">
        <f t="shared" si="2"/>
        <v>0</v>
      </c>
      <c r="K90" s="17">
        <f t="shared" si="3"/>
        <v>0</v>
      </c>
      <c r="L90" s="17"/>
    </row>
    <row r="91" spans="1:12">
      <c r="A91" s="178">
        <v>46010</v>
      </c>
      <c r="B91" s="17"/>
      <c r="C91" s="17"/>
      <c r="D91" s="17"/>
      <c r="E91" s="17"/>
      <c r="F91" s="17"/>
      <c r="G91" s="17"/>
      <c r="H91" s="17"/>
      <c r="I91" s="17"/>
      <c r="J91" s="17">
        <f t="shared" si="2"/>
        <v>0</v>
      </c>
      <c r="K91" s="17">
        <f t="shared" si="3"/>
        <v>0</v>
      </c>
      <c r="L91" s="17"/>
    </row>
    <row r="92" spans="1:12">
      <c r="A92" s="181">
        <v>46011</v>
      </c>
      <c r="B92" s="26"/>
      <c r="C92" s="26"/>
      <c r="D92" s="26"/>
      <c r="E92" s="26"/>
      <c r="F92" s="26"/>
      <c r="G92" s="26"/>
      <c r="H92" s="26"/>
      <c r="I92" s="26"/>
      <c r="J92" s="26">
        <f t="shared" si="2"/>
        <v>0</v>
      </c>
      <c r="K92" s="26">
        <f t="shared" si="3"/>
        <v>0</v>
      </c>
      <c r="L92" s="26"/>
    </row>
    <row r="93" spans="1:12">
      <c r="A93" s="181">
        <v>46012</v>
      </c>
      <c r="B93" s="26"/>
      <c r="C93" s="26"/>
      <c r="D93" s="26"/>
      <c r="E93" s="26"/>
      <c r="F93" s="26"/>
      <c r="G93" s="26"/>
      <c r="H93" s="26"/>
      <c r="I93" s="26"/>
      <c r="J93" s="26">
        <f t="shared" si="2"/>
        <v>0</v>
      </c>
      <c r="K93" s="26">
        <f t="shared" si="3"/>
        <v>0</v>
      </c>
      <c r="L93" s="26"/>
    </row>
    <row r="94" spans="1:12">
      <c r="A94" s="178">
        <v>46013</v>
      </c>
      <c r="B94" s="17"/>
      <c r="C94" s="17"/>
      <c r="D94" s="17"/>
      <c r="E94" s="17"/>
      <c r="F94" s="17"/>
      <c r="G94" s="17"/>
      <c r="H94" s="17"/>
      <c r="I94" s="17"/>
      <c r="J94" s="17">
        <f t="shared" si="2"/>
        <v>0</v>
      </c>
      <c r="K94" s="17">
        <f t="shared" si="3"/>
        <v>0</v>
      </c>
      <c r="L94" s="17"/>
    </row>
    <row r="95" spans="1:12">
      <c r="A95" s="178">
        <v>46014</v>
      </c>
      <c r="B95" s="17"/>
      <c r="C95" s="17"/>
      <c r="D95" s="17"/>
      <c r="E95" s="17"/>
      <c r="F95" s="17"/>
      <c r="G95" s="17"/>
      <c r="H95" s="17"/>
      <c r="I95" s="17"/>
      <c r="J95" s="17">
        <f t="shared" si="2"/>
        <v>0</v>
      </c>
      <c r="K95" s="17">
        <f t="shared" si="3"/>
        <v>0</v>
      </c>
      <c r="L95" s="17"/>
    </row>
    <row r="96" spans="1:12">
      <c r="A96" s="178">
        <v>46015</v>
      </c>
      <c r="B96" s="17"/>
      <c r="C96" s="17"/>
      <c r="D96" s="17"/>
      <c r="E96" s="17"/>
      <c r="F96" s="17"/>
      <c r="G96" s="17"/>
      <c r="H96" s="17"/>
      <c r="I96" s="17"/>
      <c r="J96" s="17">
        <f t="shared" si="2"/>
        <v>0</v>
      </c>
      <c r="K96" s="17">
        <f t="shared" si="3"/>
        <v>0</v>
      </c>
      <c r="L96" s="17"/>
    </row>
    <row r="97" spans="1:12">
      <c r="A97" s="178">
        <v>46016</v>
      </c>
      <c r="B97" s="17"/>
      <c r="C97" s="17"/>
      <c r="D97" s="17"/>
      <c r="E97" s="17"/>
      <c r="F97" s="17"/>
      <c r="G97" s="17"/>
      <c r="H97" s="17"/>
      <c r="I97" s="17"/>
      <c r="J97" s="17">
        <f t="shared" si="2"/>
        <v>0</v>
      </c>
      <c r="K97" s="17">
        <f t="shared" si="3"/>
        <v>0</v>
      </c>
      <c r="L97" s="17"/>
    </row>
    <row r="98" spans="1:12">
      <c r="A98" s="178">
        <v>46017</v>
      </c>
      <c r="B98" s="17"/>
      <c r="C98" s="17"/>
      <c r="D98" s="17"/>
      <c r="E98" s="17"/>
      <c r="F98" s="17"/>
      <c r="G98" s="17"/>
      <c r="H98" s="17"/>
      <c r="I98" s="17"/>
      <c r="J98" s="17">
        <f t="shared" si="2"/>
        <v>0</v>
      </c>
      <c r="K98" s="17">
        <f t="shared" si="3"/>
        <v>0</v>
      </c>
      <c r="L98" s="17"/>
    </row>
    <row r="99" spans="1:12">
      <c r="A99" s="181">
        <v>46018</v>
      </c>
      <c r="B99" s="26"/>
      <c r="C99" s="26"/>
      <c r="D99" s="26"/>
      <c r="E99" s="26"/>
      <c r="F99" s="26"/>
      <c r="G99" s="26"/>
      <c r="H99" s="26"/>
      <c r="I99" s="26"/>
      <c r="J99" s="26">
        <f t="shared" si="2"/>
        <v>0</v>
      </c>
      <c r="K99" s="26">
        <f t="shared" si="3"/>
        <v>0</v>
      </c>
      <c r="L99" s="26"/>
    </row>
    <row r="100" spans="1:12">
      <c r="A100" s="181">
        <v>46019</v>
      </c>
      <c r="B100" s="26"/>
      <c r="C100" s="26"/>
      <c r="D100" s="26"/>
      <c r="E100" s="26"/>
      <c r="F100" s="26"/>
      <c r="G100" s="26"/>
      <c r="H100" s="26"/>
      <c r="I100" s="26"/>
      <c r="J100" s="26">
        <f t="shared" si="2"/>
        <v>0</v>
      </c>
      <c r="K100" s="26">
        <f t="shared" si="3"/>
        <v>0</v>
      </c>
      <c r="L100" s="26"/>
    </row>
    <row r="101" spans="1:12">
      <c r="A101" s="178">
        <v>46020</v>
      </c>
      <c r="B101" s="17"/>
      <c r="C101" s="17"/>
      <c r="D101" s="17"/>
      <c r="E101" s="17"/>
      <c r="F101" s="17"/>
      <c r="G101" s="17"/>
      <c r="H101" s="17"/>
      <c r="I101" s="17"/>
      <c r="J101" s="17">
        <f t="shared" si="2"/>
        <v>0</v>
      </c>
      <c r="K101" s="17">
        <f t="shared" si="3"/>
        <v>0</v>
      </c>
      <c r="L101" s="17"/>
    </row>
    <row r="102" spans="1:12">
      <c r="A102" s="178">
        <v>46021</v>
      </c>
      <c r="B102" s="17"/>
      <c r="C102" s="17"/>
      <c r="D102" s="17"/>
      <c r="E102" s="17"/>
      <c r="F102" s="17"/>
      <c r="G102" s="17"/>
      <c r="H102" s="17"/>
      <c r="I102" s="17"/>
      <c r="J102" s="17">
        <f t="shared" si="2"/>
        <v>0</v>
      </c>
      <c r="K102" s="17">
        <f t="shared" si="3"/>
        <v>0</v>
      </c>
      <c r="L102" s="17"/>
    </row>
    <row r="103" spans="1:12">
      <c r="A103" s="178">
        <v>46022</v>
      </c>
      <c r="B103" s="17"/>
      <c r="C103" s="17"/>
      <c r="D103" s="17"/>
      <c r="E103" s="17"/>
      <c r="F103" s="17"/>
      <c r="G103" s="17"/>
      <c r="H103" s="17"/>
      <c r="I103" s="17"/>
      <c r="J103" s="17">
        <f t="shared" si="2"/>
        <v>0</v>
      </c>
      <c r="K103" s="17">
        <f t="shared" si="3"/>
        <v>0</v>
      </c>
      <c r="L103" s="17"/>
    </row>
    <row r="104" spans="1:12" ht="42.75">
      <c r="A104" s="185" t="s">
        <v>134</v>
      </c>
      <c r="B104" s="186">
        <f>SUM(B5:B103)</f>
        <v>0</v>
      </c>
      <c r="C104" s="186">
        <f t="shared" ref="C104:K104" si="4">SUM(C5:C103)</f>
        <v>0</v>
      </c>
      <c r="D104" s="186">
        <f t="shared" si="4"/>
        <v>5558</v>
      </c>
      <c r="E104" s="186">
        <f t="shared" si="4"/>
        <v>0</v>
      </c>
      <c r="F104" s="186">
        <f t="shared" si="4"/>
        <v>0</v>
      </c>
      <c r="G104" s="186">
        <f t="shared" si="4"/>
        <v>0</v>
      </c>
      <c r="H104" s="186">
        <f t="shared" si="4"/>
        <v>0</v>
      </c>
      <c r="I104" s="186">
        <f t="shared" si="4"/>
        <v>0</v>
      </c>
      <c r="J104" s="186">
        <f t="shared" si="4"/>
        <v>0</v>
      </c>
      <c r="K104" s="186">
        <f t="shared" si="4"/>
        <v>0</v>
      </c>
      <c r="L104" s="186">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CE265-145C-403C-A9EA-9D01EC821E36}">
  <sheetPr>
    <tabColor rgb="FFFFC000"/>
  </sheetPr>
  <dimension ref="A1:L119"/>
  <sheetViews>
    <sheetView zoomScale="80" zoomScaleNormal="80" workbookViewId="0">
      <pane ySplit="4" topLeftCell="A35" activePane="bottomLeft" state="frozen"/>
      <selection pane="bottomLeft" activeCell="K39" sqref="K39"/>
    </sheetView>
  </sheetViews>
  <sheetFormatPr defaultColWidth="9.140625" defaultRowHeight="15"/>
  <cols>
    <col min="1" max="1" width="15.7109375" bestFit="1" customWidth="1"/>
    <col min="2" max="2" width="17.8554687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16" bestFit="1" customWidth="1"/>
    <col min="10" max="10" width="18.140625" bestFit="1" customWidth="1"/>
    <col min="11" max="11" width="16" bestFit="1" customWidth="1"/>
    <col min="12" max="12" width="39.140625"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5" t="s">
        <v>26</v>
      </c>
      <c r="B3" s="256"/>
      <c r="C3" s="256"/>
      <c r="D3" s="256"/>
      <c r="E3" s="256"/>
      <c r="F3" s="256"/>
      <c r="G3" s="256"/>
      <c r="H3" s="256"/>
      <c r="I3" s="256"/>
      <c r="J3" s="256"/>
      <c r="K3" s="256"/>
      <c r="L3" s="256"/>
    </row>
    <row r="4" spans="1:12" ht="71.25">
      <c r="A4" s="176" t="s">
        <v>1</v>
      </c>
      <c r="B4" s="177" t="s">
        <v>2</v>
      </c>
      <c r="C4" s="177" t="s">
        <v>3</v>
      </c>
      <c r="D4" s="177" t="s">
        <v>4</v>
      </c>
      <c r="E4" s="177" t="s">
        <v>5</v>
      </c>
      <c r="F4" s="177" t="s">
        <v>6</v>
      </c>
      <c r="G4" s="177" t="s">
        <v>7</v>
      </c>
      <c r="H4" s="177" t="s">
        <v>8</v>
      </c>
      <c r="I4" s="177" t="s">
        <v>9</v>
      </c>
      <c r="J4" s="177" t="s">
        <v>10</v>
      </c>
      <c r="K4" s="177" t="s">
        <v>11</v>
      </c>
      <c r="L4" s="177" t="s">
        <v>12</v>
      </c>
    </row>
    <row r="5" spans="1:12">
      <c r="A5" s="178">
        <v>45924</v>
      </c>
      <c r="B5" s="17"/>
      <c r="C5" s="17"/>
      <c r="D5" s="130"/>
      <c r="E5" s="34"/>
      <c r="F5" s="34"/>
      <c r="G5" s="34"/>
      <c r="H5" s="34"/>
      <c r="I5" s="34"/>
      <c r="J5" s="34">
        <f>+H5/8</f>
        <v>0</v>
      </c>
      <c r="K5" s="34">
        <f>+I5/8</f>
        <v>0</v>
      </c>
      <c r="L5" s="215"/>
    </row>
    <row r="6" spans="1:12" ht="57">
      <c r="A6" s="178">
        <v>45925</v>
      </c>
      <c r="B6" s="17"/>
      <c r="C6" s="17"/>
      <c r="D6" s="130">
        <v>30</v>
      </c>
      <c r="E6" s="34"/>
      <c r="F6" s="17"/>
      <c r="G6" s="17"/>
      <c r="H6" s="34"/>
      <c r="I6" s="34"/>
      <c r="J6" s="34">
        <f t="shared" ref="J6:J69" si="0">+H6/8</f>
        <v>0</v>
      </c>
      <c r="K6" s="34">
        <f t="shared" ref="K6:K69" si="1">+I6/8</f>
        <v>0</v>
      </c>
      <c r="L6" s="125" t="s">
        <v>321</v>
      </c>
    </row>
    <row r="7" spans="1:12">
      <c r="A7" s="178">
        <v>45926</v>
      </c>
      <c r="B7" s="17"/>
      <c r="C7" s="17"/>
      <c r="D7" s="130">
        <v>212</v>
      </c>
      <c r="E7" s="34"/>
      <c r="F7" s="34"/>
      <c r="G7" s="34"/>
      <c r="H7" s="34"/>
      <c r="I7" s="34"/>
      <c r="J7" s="34">
        <f t="shared" si="0"/>
        <v>0</v>
      </c>
      <c r="K7" s="34">
        <f t="shared" si="1"/>
        <v>0</v>
      </c>
      <c r="L7" s="120" t="s">
        <v>275</v>
      </c>
    </row>
    <row r="8" spans="1:12">
      <c r="A8" s="181">
        <v>45927</v>
      </c>
      <c r="B8" s="26"/>
      <c r="C8" s="26"/>
      <c r="D8" s="175">
        <v>52</v>
      </c>
      <c r="E8" s="35"/>
      <c r="F8" s="35"/>
      <c r="G8" s="35"/>
      <c r="H8" s="35"/>
      <c r="I8" s="35"/>
      <c r="J8" s="35">
        <f t="shared" si="0"/>
        <v>0</v>
      </c>
      <c r="K8" s="35">
        <f t="shared" si="1"/>
        <v>0</v>
      </c>
      <c r="L8" s="26" t="s">
        <v>275</v>
      </c>
    </row>
    <row r="9" spans="1:12">
      <c r="A9" s="181">
        <v>45928</v>
      </c>
      <c r="B9" s="26"/>
      <c r="C9" s="26"/>
      <c r="D9" s="35"/>
      <c r="E9" s="35"/>
      <c r="F9" s="35"/>
      <c r="G9" s="35"/>
      <c r="H9" s="35"/>
      <c r="I9" s="35"/>
      <c r="J9" s="35">
        <f t="shared" si="0"/>
        <v>0</v>
      </c>
      <c r="K9" s="35">
        <f t="shared" si="1"/>
        <v>0</v>
      </c>
      <c r="L9" s="26"/>
    </row>
    <row r="10" spans="1:12">
      <c r="A10" s="178">
        <v>45929</v>
      </c>
      <c r="B10" s="17"/>
      <c r="C10" s="17"/>
      <c r="D10" s="130">
        <v>45</v>
      </c>
      <c r="E10" s="130"/>
      <c r="F10" s="130"/>
      <c r="G10" s="130"/>
      <c r="H10" s="34"/>
      <c r="I10" s="34"/>
      <c r="J10" s="34">
        <f t="shared" si="0"/>
        <v>0</v>
      </c>
      <c r="K10" s="34">
        <f t="shared" si="1"/>
        <v>0</v>
      </c>
      <c r="L10" s="120" t="s">
        <v>123</v>
      </c>
    </row>
    <row r="11" spans="1:12">
      <c r="A11" s="178">
        <v>45930</v>
      </c>
      <c r="B11" s="17"/>
      <c r="C11" s="17"/>
      <c r="D11" s="130"/>
      <c r="E11" s="130"/>
      <c r="F11" s="130"/>
      <c r="G11" s="130"/>
      <c r="H11" s="34"/>
      <c r="I11" s="34"/>
      <c r="J11" s="34">
        <f t="shared" si="0"/>
        <v>0</v>
      </c>
      <c r="K11" s="34">
        <f t="shared" si="1"/>
        <v>0</v>
      </c>
      <c r="L11" s="120"/>
    </row>
    <row r="12" spans="1:12">
      <c r="A12" s="178">
        <v>45931</v>
      </c>
      <c r="B12" s="17"/>
      <c r="C12" s="17"/>
      <c r="D12" s="130"/>
      <c r="E12" s="130"/>
      <c r="F12" s="130"/>
      <c r="G12" s="130"/>
      <c r="H12" s="34"/>
      <c r="I12" s="34"/>
      <c r="J12" s="34">
        <f t="shared" si="0"/>
        <v>0</v>
      </c>
      <c r="K12" s="34">
        <f t="shared" si="1"/>
        <v>0</v>
      </c>
      <c r="L12" s="120"/>
    </row>
    <row r="13" spans="1:12">
      <c r="A13" s="178">
        <v>45932</v>
      </c>
      <c r="B13" s="17"/>
      <c r="C13" s="17"/>
      <c r="D13" s="130">
        <v>386</v>
      </c>
      <c r="E13" s="130"/>
      <c r="F13" s="130"/>
      <c r="G13" s="130"/>
      <c r="H13" s="34"/>
      <c r="I13" s="34"/>
      <c r="J13" s="34">
        <f t="shared" si="0"/>
        <v>0</v>
      </c>
      <c r="K13" s="34">
        <f t="shared" si="1"/>
        <v>0</v>
      </c>
      <c r="L13" s="120" t="s">
        <v>123</v>
      </c>
    </row>
    <row r="14" spans="1:12">
      <c r="A14" s="178">
        <v>45933</v>
      </c>
      <c r="B14" s="17"/>
      <c r="C14" s="17"/>
      <c r="D14" s="130">
        <v>137</v>
      </c>
      <c r="E14" s="130"/>
      <c r="F14" s="130"/>
      <c r="G14" s="130"/>
      <c r="H14" s="34"/>
      <c r="I14" s="34"/>
      <c r="J14" s="34">
        <f t="shared" si="0"/>
        <v>0</v>
      </c>
      <c r="K14" s="34">
        <f t="shared" si="1"/>
        <v>0</v>
      </c>
      <c r="L14" s="17" t="s">
        <v>322</v>
      </c>
    </row>
    <row r="15" spans="1:12">
      <c r="A15" s="181">
        <v>45934</v>
      </c>
      <c r="B15" s="26"/>
      <c r="C15" s="26"/>
      <c r="D15" s="175">
        <v>218</v>
      </c>
      <c r="E15" s="175"/>
      <c r="F15" s="175"/>
      <c r="G15" s="175"/>
      <c r="H15" s="35"/>
      <c r="I15" s="35"/>
      <c r="J15" s="35">
        <f t="shared" si="0"/>
        <v>0</v>
      </c>
      <c r="K15" s="35">
        <f t="shared" si="1"/>
        <v>0</v>
      </c>
      <c r="L15" s="26" t="s">
        <v>322</v>
      </c>
    </row>
    <row r="16" spans="1:12">
      <c r="A16" s="181">
        <v>45935</v>
      </c>
      <c r="B16" s="26"/>
      <c r="C16" s="26"/>
      <c r="D16" s="175"/>
      <c r="E16" s="175"/>
      <c r="F16" s="175"/>
      <c r="G16" s="175"/>
      <c r="H16" s="35"/>
      <c r="I16" s="35"/>
      <c r="J16" s="35">
        <f t="shared" si="0"/>
        <v>0</v>
      </c>
      <c r="K16" s="35">
        <f t="shared" si="1"/>
        <v>0</v>
      </c>
      <c r="L16" s="26"/>
    </row>
    <row r="17" spans="1:12">
      <c r="A17" s="178">
        <v>45936</v>
      </c>
      <c r="B17" s="17"/>
      <c r="C17" s="17"/>
      <c r="D17" s="130">
        <v>177</v>
      </c>
      <c r="E17" s="130"/>
      <c r="F17" s="130"/>
      <c r="G17" s="130"/>
      <c r="H17" s="34"/>
      <c r="I17" s="34"/>
      <c r="J17" s="34">
        <f t="shared" si="0"/>
        <v>0</v>
      </c>
      <c r="K17" s="34">
        <f t="shared" si="1"/>
        <v>0</v>
      </c>
      <c r="L17" s="17" t="s">
        <v>322</v>
      </c>
    </row>
    <row r="18" spans="1:12">
      <c r="A18" s="178">
        <v>45937</v>
      </c>
      <c r="B18" s="17"/>
      <c r="C18" s="17"/>
      <c r="D18" s="130">
        <v>155</v>
      </c>
      <c r="E18" s="130"/>
      <c r="F18" s="130"/>
      <c r="G18" s="130"/>
      <c r="H18" s="34"/>
      <c r="I18" s="34"/>
      <c r="J18" s="34">
        <f t="shared" si="0"/>
        <v>0</v>
      </c>
      <c r="K18" s="34">
        <f t="shared" si="1"/>
        <v>0</v>
      </c>
      <c r="L18" s="17" t="s">
        <v>322</v>
      </c>
    </row>
    <row r="19" spans="1:12">
      <c r="A19" s="178">
        <v>45938</v>
      </c>
      <c r="B19" s="17"/>
      <c r="C19" s="17"/>
      <c r="D19" s="130">
        <v>182</v>
      </c>
      <c r="E19" s="130"/>
      <c r="F19" s="130"/>
      <c r="G19" s="130"/>
      <c r="H19" s="34"/>
      <c r="I19" s="34"/>
      <c r="J19" s="34">
        <f t="shared" si="0"/>
        <v>0</v>
      </c>
      <c r="K19" s="34">
        <f t="shared" si="1"/>
        <v>0</v>
      </c>
      <c r="L19" s="17" t="s">
        <v>322</v>
      </c>
    </row>
    <row r="20" spans="1:12">
      <c r="A20" s="178">
        <v>45939</v>
      </c>
      <c r="B20" s="17"/>
      <c r="C20" s="17"/>
      <c r="D20" s="130">
        <v>85</v>
      </c>
      <c r="E20" s="130"/>
      <c r="F20" s="130"/>
      <c r="G20" s="130"/>
      <c r="H20" s="34"/>
      <c r="I20" s="34"/>
      <c r="J20" s="34">
        <f t="shared" si="0"/>
        <v>0</v>
      </c>
      <c r="K20" s="34">
        <f t="shared" si="1"/>
        <v>0</v>
      </c>
      <c r="L20" s="17" t="s">
        <v>322</v>
      </c>
    </row>
    <row r="21" spans="1:12" ht="99.75">
      <c r="A21" s="178">
        <v>45940</v>
      </c>
      <c r="B21" s="17"/>
      <c r="C21" s="17"/>
      <c r="D21" s="130">
        <v>237</v>
      </c>
      <c r="E21" s="130"/>
      <c r="F21" s="130"/>
      <c r="G21" s="130"/>
      <c r="H21" s="34"/>
      <c r="I21" s="34"/>
      <c r="J21" s="34">
        <f t="shared" si="0"/>
        <v>0</v>
      </c>
      <c r="K21" s="34">
        <f t="shared" si="1"/>
        <v>0</v>
      </c>
      <c r="L21" s="125" t="s">
        <v>323</v>
      </c>
    </row>
    <row r="22" spans="1:12">
      <c r="A22" s="181">
        <v>45941</v>
      </c>
      <c r="B22" s="26"/>
      <c r="C22" s="26"/>
      <c r="D22" s="35"/>
      <c r="E22" s="35"/>
      <c r="F22" s="35"/>
      <c r="G22" s="35"/>
      <c r="H22" s="35"/>
      <c r="I22" s="35"/>
      <c r="J22" s="35">
        <f t="shared" si="0"/>
        <v>0</v>
      </c>
      <c r="K22" s="35">
        <f t="shared" si="1"/>
        <v>0</v>
      </c>
      <c r="L22" s="26"/>
    </row>
    <row r="23" spans="1:12">
      <c r="A23" s="181">
        <v>45942</v>
      </c>
      <c r="B23" s="26"/>
      <c r="C23" s="26"/>
      <c r="D23" s="35"/>
      <c r="E23" s="35"/>
      <c r="F23" s="35"/>
      <c r="G23" s="35"/>
      <c r="H23" s="35"/>
      <c r="I23" s="35"/>
      <c r="J23" s="35">
        <f t="shared" si="0"/>
        <v>0</v>
      </c>
      <c r="K23" s="35">
        <f t="shared" si="1"/>
        <v>0</v>
      </c>
      <c r="L23" s="26"/>
    </row>
    <row r="24" spans="1:12">
      <c r="A24" s="191">
        <v>45943</v>
      </c>
      <c r="B24" s="51"/>
      <c r="C24" s="51"/>
      <c r="D24" s="192"/>
      <c r="E24" s="192"/>
      <c r="F24" s="192"/>
      <c r="G24" s="192"/>
      <c r="H24" s="192"/>
      <c r="I24" s="192"/>
      <c r="J24" s="192">
        <f t="shared" si="0"/>
        <v>0</v>
      </c>
      <c r="K24" s="192">
        <f t="shared" si="1"/>
        <v>0</v>
      </c>
      <c r="L24" s="51"/>
    </row>
    <row r="25" spans="1:12">
      <c r="A25" s="178">
        <v>45944</v>
      </c>
      <c r="B25" s="17"/>
      <c r="C25" s="17"/>
      <c r="D25" s="130">
        <v>166</v>
      </c>
      <c r="E25" s="34"/>
      <c r="F25" s="34"/>
      <c r="G25" s="34"/>
      <c r="H25" s="34"/>
      <c r="I25" s="34"/>
      <c r="J25" s="34">
        <f t="shared" si="0"/>
        <v>0</v>
      </c>
      <c r="K25" s="34">
        <f t="shared" si="1"/>
        <v>0</v>
      </c>
      <c r="L25" s="120" t="s">
        <v>324</v>
      </c>
    </row>
    <row r="26" spans="1:12">
      <c r="A26" s="178">
        <v>45945</v>
      </c>
      <c r="B26" s="17"/>
      <c r="C26" s="17"/>
      <c r="D26" s="130">
        <v>115</v>
      </c>
      <c r="E26" s="34"/>
      <c r="F26" s="34"/>
      <c r="G26" s="34"/>
      <c r="H26" s="34"/>
      <c r="I26" s="34"/>
      <c r="J26" s="34">
        <f t="shared" si="0"/>
        <v>0</v>
      </c>
      <c r="K26" s="34">
        <f t="shared" si="1"/>
        <v>0</v>
      </c>
      <c r="L26" s="226" t="s">
        <v>216</v>
      </c>
    </row>
    <row r="27" spans="1:12">
      <c r="A27" s="178">
        <v>45946</v>
      </c>
      <c r="B27" s="17"/>
      <c r="C27" s="17"/>
      <c r="D27" s="130">
        <v>201</v>
      </c>
      <c r="E27" s="34"/>
      <c r="F27" s="34"/>
      <c r="G27" s="34"/>
      <c r="H27" s="34"/>
      <c r="I27" s="34"/>
      <c r="J27" s="34">
        <f t="shared" si="0"/>
        <v>0</v>
      </c>
      <c r="K27" s="34">
        <f t="shared" si="1"/>
        <v>0</v>
      </c>
      <c r="L27" s="226" t="s">
        <v>216</v>
      </c>
    </row>
    <row r="28" spans="1:12">
      <c r="A28" s="178">
        <v>45947</v>
      </c>
      <c r="B28" s="17"/>
      <c r="C28" s="17"/>
      <c r="D28" s="130">
        <v>161</v>
      </c>
      <c r="E28" s="34"/>
      <c r="F28" s="34"/>
      <c r="G28" s="34"/>
      <c r="H28" s="34"/>
      <c r="I28" s="34"/>
      <c r="J28" s="34">
        <f t="shared" si="0"/>
        <v>0</v>
      </c>
      <c r="K28" s="34">
        <f t="shared" si="1"/>
        <v>0</v>
      </c>
      <c r="L28" s="226" t="s">
        <v>216</v>
      </c>
    </row>
    <row r="29" spans="1:12">
      <c r="A29" s="181">
        <v>45948</v>
      </c>
      <c r="B29" s="26"/>
      <c r="C29" s="26"/>
      <c r="D29" s="175">
        <v>120</v>
      </c>
      <c r="E29" s="35"/>
      <c r="F29" s="35"/>
      <c r="G29" s="35"/>
      <c r="H29" s="35"/>
      <c r="I29" s="35"/>
      <c r="J29" s="35">
        <f t="shared" si="0"/>
        <v>0</v>
      </c>
      <c r="K29" s="35">
        <f t="shared" si="1"/>
        <v>0</v>
      </c>
      <c r="L29" s="26" t="s">
        <v>216</v>
      </c>
    </row>
    <row r="30" spans="1:12">
      <c r="A30" s="181">
        <v>45949</v>
      </c>
      <c r="B30" s="26"/>
      <c r="C30" s="26"/>
      <c r="D30" s="175">
        <v>150</v>
      </c>
      <c r="E30" s="35"/>
      <c r="F30" s="26"/>
      <c r="G30" s="35"/>
      <c r="H30" s="35"/>
      <c r="I30" s="35"/>
      <c r="J30" s="35">
        <f t="shared" si="0"/>
        <v>0</v>
      </c>
      <c r="K30" s="35">
        <f t="shared" si="1"/>
        <v>0</v>
      </c>
      <c r="L30" s="26" t="s">
        <v>216</v>
      </c>
    </row>
    <row r="31" spans="1:12">
      <c r="A31" s="178">
        <v>45950</v>
      </c>
      <c r="B31" s="17"/>
      <c r="C31" s="17"/>
      <c r="D31" s="130">
        <v>263</v>
      </c>
      <c r="E31" s="34"/>
      <c r="F31" s="34"/>
      <c r="G31" s="34"/>
      <c r="H31" s="34"/>
      <c r="I31" s="34"/>
      <c r="J31" s="34">
        <f t="shared" si="0"/>
        <v>0</v>
      </c>
      <c r="K31" s="34">
        <f t="shared" si="1"/>
        <v>0</v>
      </c>
      <c r="L31" s="226" t="s">
        <v>325</v>
      </c>
    </row>
    <row r="32" spans="1:12">
      <c r="A32" s="178">
        <v>45951</v>
      </c>
      <c r="B32" s="17"/>
      <c r="C32" s="17"/>
      <c r="D32" s="130">
        <v>100</v>
      </c>
      <c r="E32" s="34"/>
      <c r="F32" s="34"/>
      <c r="G32" s="34"/>
      <c r="H32" s="34"/>
      <c r="I32" s="34"/>
      <c r="J32" s="34">
        <f t="shared" si="0"/>
        <v>0</v>
      </c>
      <c r="K32" s="34">
        <f t="shared" si="1"/>
        <v>0</v>
      </c>
      <c r="L32" s="17" t="s">
        <v>326</v>
      </c>
    </row>
    <row r="33" spans="1:12">
      <c r="A33" s="178">
        <v>45952</v>
      </c>
      <c r="B33" s="17"/>
      <c r="C33" s="17"/>
      <c r="D33" s="130">
        <v>183</v>
      </c>
      <c r="E33" s="34"/>
      <c r="F33" s="34"/>
      <c r="G33" s="34"/>
      <c r="H33" s="34"/>
      <c r="I33" s="34"/>
      <c r="J33" s="34">
        <f t="shared" si="0"/>
        <v>0</v>
      </c>
      <c r="K33" s="34">
        <f t="shared" si="1"/>
        <v>0</v>
      </c>
      <c r="L33" s="17" t="s">
        <v>326</v>
      </c>
    </row>
    <row r="34" spans="1:12">
      <c r="A34" s="178">
        <v>45953</v>
      </c>
      <c r="B34" s="17"/>
      <c r="C34" s="17"/>
      <c r="D34" s="130">
        <v>180</v>
      </c>
      <c r="E34" s="34"/>
      <c r="F34" s="34"/>
      <c r="G34" s="34"/>
      <c r="H34" s="34"/>
      <c r="I34" s="34"/>
      <c r="J34" s="34">
        <f t="shared" si="0"/>
        <v>0</v>
      </c>
      <c r="K34" s="34">
        <f t="shared" si="1"/>
        <v>0</v>
      </c>
      <c r="L34" s="17" t="s">
        <v>326</v>
      </c>
    </row>
    <row r="35" spans="1:12">
      <c r="A35" s="178">
        <v>45954</v>
      </c>
      <c r="B35" s="17"/>
      <c r="C35" s="17"/>
      <c r="D35" s="17">
        <v>136</v>
      </c>
      <c r="E35" s="17"/>
      <c r="F35" s="34"/>
      <c r="G35" s="34"/>
      <c r="H35" s="34"/>
      <c r="I35" s="34"/>
      <c r="J35" s="34">
        <f t="shared" si="0"/>
        <v>0</v>
      </c>
      <c r="K35" s="34">
        <f t="shared" si="1"/>
        <v>0</v>
      </c>
      <c r="L35" s="17" t="s">
        <v>326</v>
      </c>
    </row>
    <row r="36" spans="1:12">
      <c r="A36" s="181">
        <v>45955</v>
      </c>
      <c r="B36" s="35"/>
      <c r="C36" s="35"/>
      <c r="D36" s="175">
        <v>200</v>
      </c>
      <c r="E36" s="35"/>
      <c r="F36" s="35"/>
      <c r="G36" s="35"/>
      <c r="H36" s="35"/>
      <c r="I36" s="35"/>
      <c r="J36" s="35">
        <f t="shared" si="0"/>
        <v>0</v>
      </c>
      <c r="K36" s="35">
        <f t="shared" si="1"/>
        <v>0</v>
      </c>
      <c r="L36" s="26" t="s">
        <v>326</v>
      </c>
    </row>
    <row r="37" spans="1:12">
      <c r="A37" s="181">
        <v>45956</v>
      </c>
      <c r="B37" s="35"/>
      <c r="C37" s="35"/>
      <c r="D37" s="26">
        <v>201</v>
      </c>
      <c r="E37" s="26"/>
      <c r="F37" s="35"/>
      <c r="G37" s="35"/>
      <c r="H37" s="35"/>
      <c r="I37" s="35"/>
      <c r="J37" s="35">
        <f t="shared" si="0"/>
        <v>0</v>
      </c>
      <c r="K37" s="35">
        <f t="shared" si="1"/>
        <v>0</v>
      </c>
      <c r="L37" s="26" t="s">
        <v>326</v>
      </c>
    </row>
    <row r="38" spans="1:12">
      <c r="A38" s="178">
        <v>45957</v>
      </c>
      <c r="B38" s="34"/>
      <c r="C38" s="34"/>
      <c r="D38" s="17">
        <v>194</v>
      </c>
      <c r="E38" s="17"/>
      <c r="F38" s="34"/>
      <c r="G38" s="34"/>
      <c r="H38" s="34"/>
      <c r="I38" s="34"/>
      <c r="J38" s="34">
        <f t="shared" si="0"/>
        <v>0</v>
      </c>
      <c r="K38" s="34">
        <f t="shared" si="1"/>
        <v>0</v>
      </c>
      <c r="L38" s="17" t="s">
        <v>326</v>
      </c>
    </row>
    <row r="39" spans="1:12" ht="146.25" customHeight="1">
      <c r="A39" s="178">
        <v>45958</v>
      </c>
      <c r="B39" s="17"/>
      <c r="C39" s="17"/>
      <c r="D39" s="17">
        <v>146</v>
      </c>
      <c r="E39" s="17"/>
      <c r="F39" s="17"/>
      <c r="G39" s="17"/>
      <c r="H39" s="17"/>
      <c r="I39" s="17"/>
      <c r="J39" s="17">
        <f t="shared" si="0"/>
        <v>0</v>
      </c>
      <c r="K39" s="17">
        <f t="shared" si="1"/>
        <v>0</v>
      </c>
      <c r="L39" s="125" t="s">
        <v>327</v>
      </c>
    </row>
    <row r="40" spans="1:12">
      <c r="A40" s="178">
        <v>45959</v>
      </c>
      <c r="B40" s="17"/>
      <c r="C40" s="17"/>
      <c r="D40" s="17"/>
      <c r="E40" s="17"/>
      <c r="F40" s="17"/>
      <c r="G40" s="17"/>
      <c r="H40" s="17"/>
      <c r="I40" s="17"/>
      <c r="J40" s="17">
        <f t="shared" si="0"/>
        <v>0</v>
      </c>
      <c r="K40" s="17">
        <f t="shared" si="1"/>
        <v>0</v>
      </c>
      <c r="L40" s="17"/>
    </row>
    <row r="41" spans="1:12">
      <c r="A41" s="178">
        <v>45960</v>
      </c>
      <c r="B41" s="17"/>
      <c r="C41" s="17"/>
      <c r="D41" s="17"/>
      <c r="E41" s="17"/>
      <c r="F41" s="17"/>
      <c r="G41" s="17"/>
      <c r="H41" s="17"/>
      <c r="I41" s="17"/>
      <c r="J41" s="17">
        <f t="shared" si="0"/>
        <v>0</v>
      </c>
      <c r="K41" s="17">
        <f t="shared" si="1"/>
        <v>0</v>
      </c>
      <c r="L41" s="17"/>
    </row>
    <row r="42" spans="1:12">
      <c r="A42" s="178">
        <v>45961</v>
      </c>
      <c r="B42" s="17"/>
      <c r="C42" s="17"/>
      <c r="D42" s="17"/>
      <c r="E42" s="17"/>
      <c r="F42" s="17"/>
      <c r="G42" s="17"/>
      <c r="H42" s="17"/>
      <c r="I42" s="17"/>
      <c r="J42" s="17">
        <f t="shared" si="0"/>
        <v>0</v>
      </c>
      <c r="K42" s="17">
        <f t="shared" si="1"/>
        <v>0</v>
      </c>
      <c r="L42" s="17"/>
    </row>
    <row r="43" spans="1:12">
      <c r="A43" s="181">
        <v>45962</v>
      </c>
      <c r="B43" s="26"/>
      <c r="C43" s="26"/>
      <c r="D43" s="26"/>
      <c r="E43" s="26"/>
      <c r="F43" s="26"/>
      <c r="G43" s="26"/>
      <c r="H43" s="26"/>
      <c r="I43" s="26"/>
      <c r="J43" s="26">
        <f t="shared" si="0"/>
        <v>0</v>
      </c>
      <c r="K43" s="26">
        <f t="shared" si="1"/>
        <v>0</v>
      </c>
      <c r="L43" s="26"/>
    </row>
    <row r="44" spans="1:12">
      <c r="A44" s="181">
        <v>45963</v>
      </c>
      <c r="B44" s="26"/>
      <c r="C44" s="26"/>
      <c r="D44" s="26"/>
      <c r="E44" s="26"/>
      <c r="F44" s="26"/>
      <c r="G44" s="26"/>
      <c r="H44" s="26"/>
      <c r="I44" s="26"/>
      <c r="J44" s="26">
        <f t="shared" si="0"/>
        <v>0</v>
      </c>
      <c r="K44" s="26">
        <f t="shared" si="1"/>
        <v>0</v>
      </c>
      <c r="L44" s="26"/>
    </row>
    <row r="45" spans="1:12">
      <c r="A45" s="178">
        <v>45964</v>
      </c>
      <c r="B45" s="17"/>
      <c r="C45" s="17"/>
      <c r="D45" s="17"/>
      <c r="E45" s="17"/>
      <c r="F45" s="17"/>
      <c r="G45" s="17"/>
      <c r="H45" s="17"/>
      <c r="I45" s="17"/>
      <c r="J45" s="17">
        <f t="shared" si="0"/>
        <v>0</v>
      </c>
      <c r="K45" s="17">
        <f t="shared" si="1"/>
        <v>0</v>
      </c>
      <c r="L45" s="17"/>
    </row>
    <row r="46" spans="1:12">
      <c r="A46" s="178">
        <v>45965</v>
      </c>
      <c r="B46" s="17"/>
      <c r="C46" s="17"/>
      <c r="D46" s="17"/>
      <c r="E46" s="17"/>
      <c r="F46" s="17"/>
      <c r="G46" s="17"/>
      <c r="H46" s="17"/>
      <c r="I46" s="17"/>
      <c r="J46" s="17">
        <f t="shared" si="0"/>
        <v>0</v>
      </c>
      <c r="K46" s="17">
        <f t="shared" si="1"/>
        <v>0</v>
      </c>
      <c r="L46" s="17"/>
    </row>
    <row r="47" spans="1:12">
      <c r="A47" s="178">
        <v>45966</v>
      </c>
      <c r="B47" s="17"/>
      <c r="C47" s="17"/>
      <c r="D47" s="17"/>
      <c r="E47" s="17"/>
      <c r="F47" s="17"/>
      <c r="G47" s="17"/>
      <c r="H47" s="17"/>
      <c r="I47" s="17"/>
      <c r="J47" s="17">
        <f t="shared" si="0"/>
        <v>0</v>
      </c>
      <c r="K47" s="17">
        <f t="shared" si="1"/>
        <v>0</v>
      </c>
      <c r="L47" s="17"/>
    </row>
    <row r="48" spans="1:12">
      <c r="A48" s="178">
        <v>45967</v>
      </c>
      <c r="B48" s="17"/>
      <c r="C48" s="17"/>
      <c r="D48" s="17"/>
      <c r="E48" s="17"/>
      <c r="F48" s="17"/>
      <c r="G48" s="17"/>
      <c r="H48" s="17"/>
      <c r="I48" s="17"/>
      <c r="J48" s="17">
        <f t="shared" si="0"/>
        <v>0</v>
      </c>
      <c r="K48" s="17">
        <f t="shared" si="1"/>
        <v>0</v>
      </c>
      <c r="L48" s="17"/>
    </row>
    <row r="49" spans="1:12">
      <c r="A49" s="178">
        <v>45968</v>
      </c>
      <c r="B49" s="17"/>
      <c r="C49" s="17"/>
      <c r="D49" s="17"/>
      <c r="E49" s="17"/>
      <c r="F49" s="17"/>
      <c r="G49" s="17"/>
      <c r="H49" s="17"/>
      <c r="I49" s="17"/>
      <c r="J49" s="17">
        <f t="shared" si="0"/>
        <v>0</v>
      </c>
      <c r="K49" s="17">
        <f t="shared" si="1"/>
        <v>0</v>
      </c>
      <c r="L49" s="17"/>
    </row>
    <row r="50" spans="1:12">
      <c r="A50" s="181">
        <v>45969</v>
      </c>
      <c r="B50" s="26"/>
      <c r="C50" s="26"/>
      <c r="D50" s="26"/>
      <c r="E50" s="26"/>
      <c r="F50" s="26"/>
      <c r="G50" s="26"/>
      <c r="H50" s="26"/>
      <c r="I50" s="26"/>
      <c r="J50" s="26">
        <f t="shared" si="0"/>
        <v>0</v>
      </c>
      <c r="K50" s="26">
        <f t="shared" si="1"/>
        <v>0</v>
      </c>
      <c r="L50" s="26"/>
    </row>
    <row r="51" spans="1:12">
      <c r="A51" s="181">
        <v>45970</v>
      </c>
      <c r="B51" s="26"/>
      <c r="C51" s="26"/>
      <c r="D51" s="26"/>
      <c r="E51" s="26"/>
      <c r="F51" s="26"/>
      <c r="G51" s="26"/>
      <c r="H51" s="26"/>
      <c r="I51" s="26"/>
      <c r="J51" s="26">
        <f t="shared" si="0"/>
        <v>0</v>
      </c>
      <c r="K51" s="26">
        <f t="shared" si="1"/>
        <v>0</v>
      </c>
      <c r="L51" s="26"/>
    </row>
    <row r="52" spans="1:12">
      <c r="A52" s="178">
        <v>45971</v>
      </c>
      <c r="B52" s="17"/>
      <c r="C52" s="17"/>
      <c r="D52" s="17"/>
      <c r="E52" s="17"/>
      <c r="F52" s="17"/>
      <c r="G52" s="17"/>
      <c r="H52" s="17"/>
      <c r="I52" s="17"/>
      <c r="J52" s="17">
        <f t="shared" si="0"/>
        <v>0</v>
      </c>
      <c r="K52" s="17">
        <f t="shared" si="1"/>
        <v>0</v>
      </c>
      <c r="L52" s="17"/>
    </row>
    <row r="53" spans="1:12">
      <c r="A53" s="178">
        <v>45972</v>
      </c>
      <c r="B53" s="17"/>
      <c r="C53" s="17"/>
      <c r="D53" s="17"/>
      <c r="E53" s="17"/>
      <c r="F53" s="17"/>
      <c r="G53" s="17"/>
      <c r="H53" s="17"/>
      <c r="I53" s="17"/>
      <c r="J53" s="17">
        <f t="shared" si="0"/>
        <v>0</v>
      </c>
      <c r="K53" s="17">
        <f t="shared" si="1"/>
        <v>0</v>
      </c>
      <c r="L53" s="17"/>
    </row>
    <row r="54" spans="1:12">
      <c r="A54" s="178">
        <v>45973</v>
      </c>
      <c r="B54" s="17"/>
      <c r="C54" s="17"/>
      <c r="D54" s="17"/>
      <c r="E54" s="17"/>
      <c r="F54" s="17"/>
      <c r="G54" s="17"/>
      <c r="H54" s="17"/>
      <c r="I54" s="17"/>
      <c r="J54" s="17">
        <f t="shared" si="0"/>
        <v>0</v>
      </c>
      <c r="K54" s="17">
        <f t="shared" si="1"/>
        <v>0</v>
      </c>
      <c r="L54" s="17"/>
    </row>
    <row r="55" spans="1:12">
      <c r="A55" s="178">
        <v>45974</v>
      </c>
      <c r="B55" s="17"/>
      <c r="C55" s="17"/>
      <c r="D55" s="17"/>
      <c r="E55" s="17"/>
      <c r="F55" s="17"/>
      <c r="G55" s="17"/>
      <c r="H55" s="17"/>
      <c r="I55" s="17"/>
      <c r="J55" s="17">
        <f t="shared" si="0"/>
        <v>0</v>
      </c>
      <c r="K55" s="17">
        <f t="shared" si="1"/>
        <v>0</v>
      </c>
      <c r="L55" s="17"/>
    </row>
    <row r="56" spans="1:12">
      <c r="A56" s="178">
        <v>45975</v>
      </c>
      <c r="B56" s="17"/>
      <c r="C56" s="17"/>
      <c r="D56" s="17"/>
      <c r="E56" s="17"/>
      <c r="F56" s="17"/>
      <c r="G56" s="17"/>
      <c r="H56" s="17"/>
      <c r="I56" s="17"/>
      <c r="J56" s="17">
        <f t="shared" si="0"/>
        <v>0</v>
      </c>
      <c r="K56" s="17">
        <f t="shared" si="1"/>
        <v>0</v>
      </c>
      <c r="L56" s="17"/>
    </row>
    <row r="57" spans="1:12">
      <c r="A57" s="181">
        <v>45976</v>
      </c>
      <c r="B57" s="26"/>
      <c r="C57" s="26"/>
      <c r="D57" s="26"/>
      <c r="E57" s="26"/>
      <c r="F57" s="26"/>
      <c r="G57" s="26"/>
      <c r="H57" s="26"/>
      <c r="I57" s="26"/>
      <c r="J57" s="26">
        <f t="shared" si="0"/>
        <v>0</v>
      </c>
      <c r="K57" s="26">
        <f t="shared" si="1"/>
        <v>0</v>
      </c>
      <c r="L57" s="26"/>
    </row>
    <row r="58" spans="1:12">
      <c r="A58" s="181">
        <v>45977</v>
      </c>
      <c r="B58" s="26"/>
      <c r="C58" s="26"/>
      <c r="D58" s="26"/>
      <c r="E58" s="26"/>
      <c r="F58" s="26"/>
      <c r="G58" s="26"/>
      <c r="H58" s="26"/>
      <c r="I58" s="26"/>
      <c r="J58" s="26">
        <f t="shared" si="0"/>
        <v>0</v>
      </c>
      <c r="K58" s="26">
        <f t="shared" si="1"/>
        <v>0</v>
      </c>
      <c r="L58" s="26"/>
    </row>
    <row r="59" spans="1:12">
      <c r="A59" s="178">
        <v>45978</v>
      </c>
      <c r="B59" s="17"/>
      <c r="C59" s="17"/>
      <c r="D59" s="17"/>
      <c r="E59" s="17"/>
      <c r="F59" s="17"/>
      <c r="G59" s="17"/>
      <c r="H59" s="17"/>
      <c r="I59" s="17"/>
      <c r="J59" s="17">
        <f t="shared" si="0"/>
        <v>0</v>
      </c>
      <c r="K59" s="17">
        <f t="shared" si="1"/>
        <v>0</v>
      </c>
      <c r="L59" s="17"/>
    </row>
    <row r="60" spans="1:12">
      <c r="A60" s="178">
        <v>45979</v>
      </c>
      <c r="B60" s="17"/>
      <c r="C60" s="17"/>
      <c r="D60" s="17"/>
      <c r="E60" s="17"/>
      <c r="F60" s="17"/>
      <c r="G60" s="17"/>
      <c r="H60" s="17"/>
      <c r="I60" s="17"/>
      <c r="J60" s="17">
        <f t="shared" si="0"/>
        <v>0</v>
      </c>
      <c r="K60" s="17">
        <f t="shared" si="1"/>
        <v>0</v>
      </c>
      <c r="L60" s="17"/>
    </row>
    <row r="61" spans="1:12">
      <c r="A61" s="178">
        <v>45980</v>
      </c>
      <c r="B61" s="17"/>
      <c r="C61" s="17"/>
      <c r="D61" s="17"/>
      <c r="E61" s="17"/>
      <c r="F61" s="17"/>
      <c r="G61" s="17"/>
      <c r="H61" s="17"/>
      <c r="I61" s="17"/>
      <c r="J61" s="17">
        <f t="shared" si="0"/>
        <v>0</v>
      </c>
      <c r="K61" s="17">
        <f t="shared" si="1"/>
        <v>0</v>
      </c>
      <c r="L61" s="17"/>
    </row>
    <row r="62" spans="1:12">
      <c r="A62" s="178">
        <v>45981</v>
      </c>
      <c r="B62" s="17"/>
      <c r="C62" s="17"/>
      <c r="D62" s="17"/>
      <c r="E62" s="17"/>
      <c r="F62" s="17"/>
      <c r="G62" s="17"/>
      <c r="H62" s="17"/>
      <c r="I62" s="17"/>
      <c r="J62" s="17">
        <f t="shared" si="0"/>
        <v>0</v>
      </c>
      <c r="K62" s="17">
        <f t="shared" si="1"/>
        <v>0</v>
      </c>
      <c r="L62" s="17"/>
    </row>
    <row r="63" spans="1:12">
      <c r="A63" s="178">
        <v>45982</v>
      </c>
      <c r="B63" s="17"/>
      <c r="C63" s="17"/>
      <c r="D63" s="17"/>
      <c r="E63" s="17"/>
      <c r="F63" s="17"/>
      <c r="G63" s="17"/>
      <c r="H63" s="17"/>
      <c r="I63" s="17"/>
      <c r="J63" s="17">
        <f t="shared" si="0"/>
        <v>0</v>
      </c>
      <c r="K63" s="17">
        <f t="shared" si="1"/>
        <v>0</v>
      </c>
      <c r="L63" s="17"/>
    </row>
    <row r="64" spans="1:12">
      <c r="A64" s="181">
        <v>45983</v>
      </c>
      <c r="B64" s="26"/>
      <c r="C64" s="26"/>
      <c r="D64" s="26"/>
      <c r="E64" s="26"/>
      <c r="F64" s="26"/>
      <c r="G64" s="26"/>
      <c r="H64" s="26"/>
      <c r="I64" s="26"/>
      <c r="J64" s="26">
        <f t="shared" si="0"/>
        <v>0</v>
      </c>
      <c r="K64" s="26">
        <f t="shared" si="1"/>
        <v>0</v>
      </c>
      <c r="L64" s="26"/>
    </row>
    <row r="65" spans="1:12">
      <c r="A65" s="181">
        <v>45984</v>
      </c>
      <c r="B65" s="26"/>
      <c r="C65" s="26"/>
      <c r="D65" s="26"/>
      <c r="E65" s="26"/>
      <c r="F65" s="26"/>
      <c r="G65" s="26"/>
      <c r="H65" s="26"/>
      <c r="I65" s="26"/>
      <c r="J65" s="26">
        <f t="shared" si="0"/>
        <v>0</v>
      </c>
      <c r="K65" s="26">
        <f t="shared" si="1"/>
        <v>0</v>
      </c>
      <c r="L65" s="26"/>
    </row>
    <row r="66" spans="1:12">
      <c r="A66" s="178">
        <v>45985</v>
      </c>
      <c r="B66" s="17"/>
      <c r="C66" s="17"/>
      <c r="D66" s="17"/>
      <c r="E66" s="17"/>
      <c r="F66" s="17"/>
      <c r="G66" s="17"/>
      <c r="H66" s="17"/>
      <c r="I66" s="17"/>
      <c r="J66" s="17">
        <f t="shared" si="0"/>
        <v>0</v>
      </c>
      <c r="K66" s="17">
        <f t="shared" si="1"/>
        <v>0</v>
      </c>
      <c r="L66" s="17"/>
    </row>
    <row r="67" spans="1:12">
      <c r="A67" s="178">
        <v>45986</v>
      </c>
      <c r="B67" s="17"/>
      <c r="C67" s="17"/>
      <c r="D67" s="17"/>
      <c r="E67" s="17"/>
      <c r="F67" s="17"/>
      <c r="G67" s="17"/>
      <c r="H67" s="17"/>
      <c r="I67" s="17"/>
      <c r="J67" s="17">
        <f t="shared" si="0"/>
        <v>0</v>
      </c>
      <c r="K67" s="17">
        <f t="shared" si="1"/>
        <v>0</v>
      </c>
      <c r="L67" s="17"/>
    </row>
    <row r="68" spans="1:12">
      <c r="A68" s="178">
        <v>45987</v>
      </c>
      <c r="B68" s="17"/>
      <c r="C68" s="17"/>
      <c r="D68" s="17"/>
      <c r="E68" s="17"/>
      <c r="F68" s="17"/>
      <c r="G68" s="17"/>
      <c r="H68" s="17"/>
      <c r="I68" s="17"/>
      <c r="J68" s="17">
        <f t="shared" si="0"/>
        <v>0</v>
      </c>
      <c r="K68" s="17">
        <f t="shared" si="1"/>
        <v>0</v>
      </c>
      <c r="L68" s="17"/>
    </row>
    <row r="69" spans="1:12">
      <c r="A69" s="178">
        <v>45988</v>
      </c>
      <c r="B69" s="17"/>
      <c r="C69" s="17"/>
      <c r="D69" s="17"/>
      <c r="E69" s="17"/>
      <c r="F69" s="17"/>
      <c r="G69" s="17"/>
      <c r="H69" s="17"/>
      <c r="I69" s="17"/>
      <c r="J69" s="17">
        <f t="shared" si="0"/>
        <v>0</v>
      </c>
      <c r="K69" s="17">
        <f t="shared" si="1"/>
        <v>0</v>
      </c>
      <c r="L69" s="17"/>
    </row>
    <row r="70" spans="1:12">
      <c r="A70" s="178">
        <v>45989</v>
      </c>
      <c r="B70" s="17"/>
      <c r="C70" s="17"/>
      <c r="D70" s="17"/>
      <c r="E70" s="17"/>
      <c r="F70" s="17"/>
      <c r="G70" s="17"/>
      <c r="H70" s="17"/>
      <c r="I70" s="17"/>
      <c r="J70" s="17">
        <f t="shared" ref="J70:J119" si="2">+H70/8</f>
        <v>0</v>
      </c>
      <c r="K70" s="17">
        <f t="shared" ref="K70:K119" si="3">+I70/8</f>
        <v>0</v>
      </c>
      <c r="L70" s="17"/>
    </row>
    <row r="71" spans="1:12">
      <c r="A71" s="181">
        <v>45990</v>
      </c>
      <c r="B71" s="26"/>
      <c r="C71" s="26"/>
      <c r="D71" s="26"/>
      <c r="E71" s="26"/>
      <c r="F71" s="26"/>
      <c r="G71" s="26"/>
      <c r="H71" s="26"/>
      <c r="I71" s="26"/>
      <c r="J71" s="26">
        <f t="shared" si="2"/>
        <v>0</v>
      </c>
      <c r="K71" s="26">
        <f t="shared" si="3"/>
        <v>0</v>
      </c>
      <c r="L71" s="26"/>
    </row>
    <row r="72" spans="1:12">
      <c r="A72" s="181">
        <v>45991</v>
      </c>
      <c r="B72" s="26"/>
      <c r="C72" s="26"/>
      <c r="D72" s="26"/>
      <c r="E72" s="26"/>
      <c r="F72" s="26"/>
      <c r="G72" s="26"/>
      <c r="H72" s="26"/>
      <c r="I72" s="26"/>
      <c r="J72" s="26">
        <f t="shared" si="2"/>
        <v>0</v>
      </c>
      <c r="K72" s="26">
        <f t="shared" si="3"/>
        <v>0</v>
      </c>
      <c r="L72" s="26"/>
    </row>
    <row r="73" spans="1:12">
      <c r="A73" s="178">
        <v>45992</v>
      </c>
      <c r="B73" s="17"/>
      <c r="C73" s="17"/>
      <c r="D73" s="17"/>
      <c r="E73" s="17"/>
      <c r="F73" s="17"/>
      <c r="G73" s="17"/>
      <c r="H73" s="17"/>
      <c r="I73" s="17"/>
      <c r="J73" s="17">
        <f t="shared" si="2"/>
        <v>0</v>
      </c>
      <c r="K73" s="17">
        <f t="shared" si="3"/>
        <v>0</v>
      </c>
      <c r="L73" s="17"/>
    </row>
    <row r="74" spans="1:12">
      <c r="A74" s="178">
        <v>45993</v>
      </c>
      <c r="B74" s="17"/>
      <c r="C74" s="17"/>
      <c r="D74" s="17"/>
      <c r="E74" s="17"/>
      <c r="F74" s="17"/>
      <c r="G74" s="17"/>
      <c r="H74" s="17"/>
      <c r="I74" s="17"/>
      <c r="J74" s="17">
        <f t="shared" si="2"/>
        <v>0</v>
      </c>
      <c r="K74" s="17">
        <f t="shared" si="3"/>
        <v>0</v>
      </c>
      <c r="L74" s="17"/>
    </row>
    <row r="75" spans="1:12">
      <c r="A75" s="178">
        <v>45994</v>
      </c>
      <c r="B75" s="17"/>
      <c r="C75" s="17"/>
      <c r="D75" s="17"/>
      <c r="E75" s="17"/>
      <c r="F75" s="17"/>
      <c r="G75" s="17"/>
      <c r="H75" s="17"/>
      <c r="I75" s="17"/>
      <c r="J75" s="17">
        <f t="shared" si="2"/>
        <v>0</v>
      </c>
      <c r="K75" s="17">
        <f t="shared" si="3"/>
        <v>0</v>
      </c>
      <c r="L75" s="17"/>
    </row>
    <row r="76" spans="1:12">
      <c r="A76" s="178">
        <v>45995</v>
      </c>
      <c r="B76" s="17"/>
      <c r="C76" s="17"/>
      <c r="D76" s="17"/>
      <c r="E76" s="17"/>
      <c r="F76" s="17"/>
      <c r="G76" s="17"/>
      <c r="H76" s="17"/>
      <c r="I76" s="17"/>
      <c r="J76" s="17">
        <f t="shared" si="2"/>
        <v>0</v>
      </c>
      <c r="K76" s="17">
        <f t="shared" si="3"/>
        <v>0</v>
      </c>
      <c r="L76" s="17"/>
    </row>
    <row r="77" spans="1:12">
      <c r="A77" s="178">
        <v>45996</v>
      </c>
      <c r="B77" s="17"/>
      <c r="C77" s="17"/>
      <c r="D77" s="17"/>
      <c r="E77" s="17"/>
      <c r="F77" s="17"/>
      <c r="G77" s="17"/>
      <c r="H77" s="17"/>
      <c r="I77" s="17"/>
      <c r="J77" s="17">
        <f t="shared" si="2"/>
        <v>0</v>
      </c>
      <c r="K77" s="17">
        <f t="shared" si="3"/>
        <v>0</v>
      </c>
      <c r="L77" s="17"/>
    </row>
    <row r="78" spans="1:12">
      <c r="A78" s="181">
        <v>45997</v>
      </c>
      <c r="B78" s="26"/>
      <c r="C78" s="26"/>
      <c r="D78" s="26"/>
      <c r="E78" s="26"/>
      <c r="F78" s="26"/>
      <c r="G78" s="26"/>
      <c r="H78" s="26"/>
      <c r="I78" s="26"/>
      <c r="J78" s="26">
        <f t="shared" si="2"/>
        <v>0</v>
      </c>
      <c r="K78" s="26">
        <f t="shared" si="3"/>
        <v>0</v>
      </c>
      <c r="L78" s="26"/>
    </row>
    <row r="79" spans="1:12">
      <c r="A79" s="181">
        <v>45998</v>
      </c>
      <c r="B79" s="26"/>
      <c r="C79" s="26"/>
      <c r="D79" s="26"/>
      <c r="E79" s="26"/>
      <c r="F79" s="26"/>
      <c r="G79" s="26"/>
      <c r="H79" s="26"/>
      <c r="I79" s="26"/>
      <c r="J79" s="26">
        <f t="shared" si="2"/>
        <v>0</v>
      </c>
      <c r="K79" s="26">
        <f t="shared" si="3"/>
        <v>0</v>
      </c>
      <c r="L79" s="26"/>
    </row>
    <row r="80" spans="1:12">
      <c r="A80" s="178">
        <v>45999</v>
      </c>
      <c r="B80" s="17"/>
      <c r="C80" s="17"/>
      <c r="D80" s="17"/>
      <c r="E80" s="17"/>
      <c r="F80" s="17"/>
      <c r="G80" s="17"/>
      <c r="H80" s="17"/>
      <c r="I80" s="17"/>
      <c r="J80" s="17">
        <f t="shared" si="2"/>
        <v>0</v>
      </c>
      <c r="K80" s="17">
        <f t="shared" si="3"/>
        <v>0</v>
      </c>
      <c r="L80" s="17"/>
    </row>
    <row r="81" spans="1:12">
      <c r="A81" s="178">
        <v>46000</v>
      </c>
      <c r="B81" s="17"/>
      <c r="C81" s="17"/>
      <c r="D81" s="17"/>
      <c r="E81" s="17"/>
      <c r="F81" s="17"/>
      <c r="G81" s="17"/>
      <c r="H81" s="17"/>
      <c r="I81" s="17"/>
      <c r="J81" s="17">
        <f t="shared" si="2"/>
        <v>0</v>
      </c>
      <c r="K81" s="17">
        <f t="shared" si="3"/>
        <v>0</v>
      </c>
      <c r="L81" s="17"/>
    </row>
    <row r="82" spans="1:12">
      <c r="A82" s="178">
        <v>46001</v>
      </c>
      <c r="B82" s="17"/>
      <c r="C82" s="17"/>
      <c r="D82" s="17"/>
      <c r="E82" s="17"/>
      <c r="F82" s="17"/>
      <c r="G82" s="17"/>
      <c r="H82" s="17"/>
      <c r="I82" s="17"/>
      <c r="J82" s="17">
        <f t="shared" si="2"/>
        <v>0</v>
      </c>
      <c r="K82" s="17">
        <f t="shared" si="3"/>
        <v>0</v>
      </c>
      <c r="L82" s="17"/>
    </row>
    <row r="83" spans="1:12">
      <c r="A83" s="178">
        <v>46002</v>
      </c>
      <c r="B83" s="17"/>
      <c r="C83" s="17"/>
      <c r="D83" s="17"/>
      <c r="E83" s="17"/>
      <c r="F83" s="17"/>
      <c r="G83" s="17"/>
      <c r="H83" s="17"/>
      <c r="I83" s="17"/>
      <c r="J83" s="17">
        <f t="shared" si="2"/>
        <v>0</v>
      </c>
      <c r="K83" s="17">
        <f t="shared" si="3"/>
        <v>0</v>
      </c>
      <c r="L83" s="17"/>
    </row>
    <row r="84" spans="1:12">
      <c r="A84" s="178">
        <v>46003</v>
      </c>
      <c r="B84" s="17"/>
      <c r="C84" s="17"/>
      <c r="D84" s="17"/>
      <c r="E84" s="17"/>
      <c r="F84" s="17"/>
      <c r="G84" s="17"/>
      <c r="H84" s="17"/>
      <c r="I84" s="17"/>
      <c r="J84" s="17">
        <f t="shared" si="2"/>
        <v>0</v>
      </c>
      <c r="K84" s="17">
        <f t="shared" si="3"/>
        <v>0</v>
      </c>
      <c r="L84" s="17"/>
    </row>
    <row r="85" spans="1:12">
      <c r="A85" s="181">
        <v>46004</v>
      </c>
      <c r="B85" s="26"/>
      <c r="C85" s="26"/>
      <c r="D85" s="26"/>
      <c r="E85" s="26"/>
      <c r="F85" s="26"/>
      <c r="G85" s="26"/>
      <c r="H85" s="26"/>
      <c r="I85" s="26"/>
      <c r="J85" s="26">
        <f t="shared" si="2"/>
        <v>0</v>
      </c>
      <c r="K85" s="26">
        <f t="shared" si="3"/>
        <v>0</v>
      </c>
      <c r="L85" s="26"/>
    </row>
    <row r="86" spans="1:12">
      <c r="A86" s="181">
        <v>46005</v>
      </c>
      <c r="B86" s="26"/>
      <c r="C86" s="26"/>
      <c r="D86" s="26"/>
      <c r="E86" s="26"/>
      <c r="F86" s="26"/>
      <c r="G86" s="26"/>
      <c r="H86" s="26"/>
      <c r="I86" s="26"/>
      <c r="J86" s="26">
        <f t="shared" si="2"/>
        <v>0</v>
      </c>
      <c r="K86" s="26">
        <f t="shared" si="3"/>
        <v>0</v>
      </c>
      <c r="L86" s="26"/>
    </row>
    <row r="87" spans="1:12">
      <c r="A87" s="178">
        <v>46006</v>
      </c>
      <c r="B87" s="17"/>
      <c r="C87" s="17"/>
      <c r="D87" s="17"/>
      <c r="E87" s="17"/>
      <c r="F87" s="17"/>
      <c r="G87" s="17"/>
      <c r="H87" s="17"/>
      <c r="I87" s="17"/>
      <c r="J87" s="17">
        <f t="shared" si="2"/>
        <v>0</v>
      </c>
      <c r="K87" s="17">
        <f t="shared" si="3"/>
        <v>0</v>
      </c>
      <c r="L87" s="17"/>
    </row>
    <row r="88" spans="1:12">
      <c r="A88" s="178">
        <v>46007</v>
      </c>
      <c r="B88" s="17"/>
      <c r="C88" s="17"/>
      <c r="D88" s="17"/>
      <c r="E88" s="17"/>
      <c r="F88" s="17"/>
      <c r="G88" s="17"/>
      <c r="H88" s="17"/>
      <c r="I88" s="17"/>
      <c r="J88" s="17">
        <f t="shared" si="2"/>
        <v>0</v>
      </c>
      <c r="K88" s="17">
        <f t="shared" si="3"/>
        <v>0</v>
      </c>
      <c r="L88" s="17"/>
    </row>
    <row r="89" spans="1:12">
      <c r="A89" s="178">
        <v>46008</v>
      </c>
      <c r="B89" s="17"/>
      <c r="C89" s="17"/>
      <c r="D89" s="17"/>
      <c r="E89" s="17"/>
      <c r="F89" s="17"/>
      <c r="G89" s="17"/>
      <c r="H89" s="17"/>
      <c r="I89" s="17"/>
      <c r="J89" s="17">
        <f t="shared" si="2"/>
        <v>0</v>
      </c>
      <c r="K89" s="17">
        <f t="shared" si="3"/>
        <v>0</v>
      </c>
      <c r="L89" s="17"/>
    </row>
    <row r="90" spans="1:12">
      <c r="A90" s="178">
        <v>46009</v>
      </c>
      <c r="B90" s="17"/>
      <c r="C90" s="17"/>
      <c r="D90" s="17"/>
      <c r="E90" s="17"/>
      <c r="F90" s="17"/>
      <c r="G90" s="17"/>
      <c r="H90" s="17"/>
      <c r="I90" s="17"/>
      <c r="J90" s="17">
        <f t="shared" si="2"/>
        <v>0</v>
      </c>
      <c r="K90" s="17">
        <f t="shared" si="3"/>
        <v>0</v>
      </c>
      <c r="L90" s="17"/>
    </row>
    <row r="91" spans="1:12">
      <c r="A91" s="178">
        <v>46010</v>
      </c>
      <c r="B91" s="17"/>
      <c r="C91" s="17"/>
      <c r="D91" s="17"/>
      <c r="E91" s="17"/>
      <c r="F91" s="17"/>
      <c r="G91" s="17"/>
      <c r="H91" s="17"/>
      <c r="I91" s="17"/>
      <c r="J91" s="17">
        <f t="shared" si="2"/>
        <v>0</v>
      </c>
      <c r="K91" s="17">
        <f t="shared" si="3"/>
        <v>0</v>
      </c>
      <c r="L91" s="17"/>
    </row>
    <row r="92" spans="1:12">
      <c r="A92" s="181">
        <v>46011</v>
      </c>
      <c r="B92" s="26"/>
      <c r="C92" s="26"/>
      <c r="D92" s="26"/>
      <c r="E92" s="26"/>
      <c r="F92" s="26"/>
      <c r="G92" s="26"/>
      <c r="H92" s="26"/>
      <c r="I92" s="26"/>
      <c r="J92" s="26">
        <f t="shared" si="2"/>
        <v>0</v>
      </c>
      <c r="K92" s="26">
        <f t="shared" si="3"/>
        <v>0</v>
      </c>
      <c r="L92" s="26"/>
    </row>
    <row r="93" spans="1:12">
      <c r="A93" s="181">
        <v>46012</v>
      </c>
      <c r="B93" s="26"/>
      <c r="C93" s="26"/>
      <c r="D93" s="26"/>
      <c r="E93" s="26"/>
      <c r="F93" s="26"/>
      <c r="G93" s="26"/>
      <c r="H93" s="26"/>
      <c r="I93" s="26"/>
      <c r="J93" s="26">
        <f t="shared" si="2"/>
        <v>0</v>
      </c>
      <c r="K93" s="26">
        <f t="shared" si="3"/>
        <v>0</v>
      </c>
      <c r="L93" s="26"/>
    </row>
    <row r="94" spans="1:12">
      <c r="A94" s="178">
        <v>46013</v>
      </c>
      <c r="B94" s="17"/>
      <c r="C94" s="17"/>
      <c r="D94" s="17"/>
      <c r="E94" s="17"/>
      <c r="F94" s="17"/>
      <c r="G94" s="17"/>
      <c r="H94" s="17"/>
      <c r="I94" s="17"/>
      <c r="J94" s="17">
        <f t="shared" si="2"/>
        <v>0</v>
      </c>
      <c r="K94" s="17">
        <f t="shared" si="3"/>
        <v>0</v>
      </c>
      <c r="L94" s="17"/>
    </row>
    <row r="95" spans="1:12">
      <c r="A95" s="178">
        <v>46014</v>
      </c>
      <c r="B95" s="17"/>
      <c r="C95" s="17"/>
      <c r="D95" s="17"/>
      <c r="E95" s="17"/>
      <c r="F95" s="17"/>
      <c r="G95" s="17"/>
      <c r="H95" s="17"/>
      <c r="I95" s="17"/>
      <c r="J95" s="17">
        <f t="shared" si="2"/>
        <v>0</v>
      </c>
      <c r="K95" s="17">
        <f t="shared" si="3"/>
        <v>0</v>
      </c>
      <c r="L95" s="17"/>
    </row>
    <row r="96" spans="1:12">
      <c r="A96" s="178">
        <v>46015</v>
      </c>
      <c r="B96" s="17"/>
      <c r="C96" s="17"/>
      <c r="D96" s="17"/>
      <c r="E96" s="17"/>
      <c r="F96" s="17"/>
      <c r="G96" s="17"/>
      <c r="H96" s="17"/>
      <c r="I96" s="17"/>
      <c r="J96" s="17">
        <f t="shared" si="2"/>
        <v>0</v>
      </c>
      <c r="K96" s="17">
        <f t="shared" si="3"/>
        <v>0</v>
      </c>
      <c r="L96" s="17"/>
    </row>
    <row r="97" spans="1:12">
      <c r="A97" s="178">
        <v>46016</v>
      </c>
      <c r="B97" s="17"/>
      <c r="C97" s="17"/>
      <c r="D97" s="17"/>
      <c r="E97" s="17"/>
      <c r="F97" s="17"/>
      <c r="G97" s="17"/>
      <c r="H97" s="17"/>
      <c r="I97" s="17"/>
      <c r="J97" s="17">
        <f t="shared" si="2"/>
        <v>0</v>
      </c>
      <c r="K97" s="17">
        <f t="shared" si="3"/>
        <v>0</v>
      </c>
      <c r="L97" s="17"/>
    </row>
    <row r="98" spans="1:12">
      <c r="A98" s="178">
        <v>46017</v>
      </c>
      <c r="B98" s="17"/>
      <c r="C98" s="17"/>
      <c r="D98" s="17"/>
      <c r="E98" s="17"/>
      <c r="F98" s="17"/>
      <c r="G98" s="17"/>
      <c r="H98" s="17"/>
      <c r="I98" s="17"/>
      <c r="J98" s="17">
        <f t="shared" si="2"/>
        <v>0</v>
      </c>
      <c r="K98" s="17">
        <f t="shared" si="3"/>
        <v>0</v>
      </c>
      <c r="L98" s="17"/>
    </row>
    <row r="99" spans="1:12">
      <c r="A99" s="181">
        <v>46018</v>
      </c>
      <c r="B99" s="26"/>
      <c r="C99" s="26"/>
      <c r="D99" s="26"/>
      <c r="E99" s="26"/>
      <c r="F99" s="26"/>
      <c r="G99" s="26"/>
      <c r="H99" s="26"/>
      <c r="I99" s="26"/>
      <c r="J99" s="26">
        <f t="shared" si="2"/>
        <v>0</v>
      </c>
      <c r="K99" s="26">
        <f t="shared" si="3"/>
        <v>0</v>
      </c>
      <c r="L99" s="26"/>
    </row>
    <row r="100" spans="1:12">
      <c r="A100" s="181">
        <v>46019</v>
      </c>
      <c r="B100" s="26"/>
      <c r="C100" s="26"/>
      <c r="D100" s="26"/>
      <c r="E100" s="26"/>
      <c r="F100" s="26"/>
      <c r="G100" s="26"/>
      <c r="H100" s="26"/>
      <c r="I100" s="26"/>
      <c r="J100" s="26">
        <f t="shared" si="2"/>
        <v>0</v>
      </c>
      <c r="K100" s="26">
        <f t="shared" si="3"/>
        <v>0</v>
      </c>
      <c r="L100" s="26"/>
    </row>
    <row r="101" spans="1:12">
      <c r="A101" s="178">
        <v>46020</v>
      </c>
      <c r="B101" s="17"/>
      <c r="C101" s="17"/>
      <c r="D101" s="17"/>
      <c r="E101" s="17"/>
      <c r="F101" s="17"/>
      <c r="G101" s="17"/>
      <c r="H101" s="17"/>
      <c r="I101" s="17"/>
      <c r="J101" s="17">
        <f t="shared" si="2"/>
        <v>0</v>
      </c>
      <c r="K101" s="17">
        <f t="shared" si="3"/>
        <v>0</v>
      </c>
      <c r="L101" s="17"/>
    </row>
    <row r="102" spans="1:12">
      <c r="A102" s="178">
        <v>46021</v>
      </c>
      <c r="B102" s="17"/>
      <c r="C102" s="17"/>
      <c r="D102" s="17"/>
      <c r="E102" s="17"/>
      <c r="F102" s="17"/>
      <c r="G102" s="17"/>
      <c r="H102" s="17"/>
      <c r="I102" s="17"/>
      <c r="J102" s="17">
        <f t="shared" si="2"/>
        <v>0</v>
      </c>
      <c r="K102" s="17">
        <f t="shared" si="3"/>
        <v>0</v>
      </c>
      <c r="L102" s="17"/>
    </row>
    <row r="103" spans="1:12">
      <c r="A103" s="178">
        <v>46022</v>
      </c>
      <c r="B103" s="17"/>
      <c r="C103" s="17"/>
      <c r="D103" s="17"/>
      <c r="E103" s="17"/>
      <c r="F103" s="17"/>
      <c r="G103" s="17"/>
      <c r="H103" s="17"/>
      <c r="I103" s="17"/>
      <c r="J103" s="17">
        <f t="shared" si="2"/>
        <v>0</v>
      </c>
      <c r="K103" s="17">
        <f t="shared" si="3"/>
        <v>0</v>
      </c>
      <c r="L103" s="17"/>
    </row>
    <row r="104" spans="1:12" ht="42.75">
      <c r="A104" s="185" t="s">
        <v>134</v>
      </c>
      <c r="B104" s="186">
        <f>SUM(B5:B103)</f>
        <v>0</v>
      </c>
      <c r="C104" s="186">
        <f t="shared" ref="C104:K104" si="4">SUM(C5:C103)</f>
        <v>0</v>
      </c>
      <c r="D104" s="186">
        <f t="shared" si="4"/>
        <v>4432</v>
      </c>
      <c r="E104" s="186">
        <f t="shared" si="4"/>
        <v>0</v>
      </c>
      <c r="F104" s="186">
        <f t="shared" si="4"/>
        <v>0</v>
      </c>
      <c r="G104" s="186">
        <f t="shared" si="4"/>
        <v>0</v>
      </c>
      <c r="H104" s="186">
        <f t="shared" si="4"/>
        <v>0</v>
      </c>
      <c r="I104" s="186">
        <f t="shared" si="4"/>
        <v>0</v>
      </c>
      <c r="J104" s="186">
        <f t="shared" si="4"/>
        <v>0</v>
      </c>
      <c r="K104" s="186">
        <f t="shared" si="4"/>
        <v>0</v>
      </c>
      <c r="L104" s="186">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FBEC3-C92C-4BEC-BBCF-4593588A58DF}">
  <sheetPr>
    <tabColor theme="9"/>
  </sheetPr>
  <dimension ref="A1:L119"/>
  <sheetViews>
    <sheetView topLeftCell="E21" zoomScale="80" zoomScaleNormal="80" workbookViewId="0">
      <selection activeCell="L35" sqref="L35"/>
    </sheetView>
  </sheetViews>
  <sheetFormatPr defaultColWidth="9.140625" defaultRowHeight="15"/>
  <cols>
    <col min="1" max="1" width="14.7109375" bestFit="1" customWidth="1"/>
    <col min="2" max="2" width="17.14062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16" bestFit="1" customWidth="1"/>
    <col min="10" max="10" width="18.140625" bestFit="1" customWidth="1"/>
    <col min="11" max="11" width="16" bestFit="1" customWidth="1"/>
    <col min="12" max="12" width="42.85546875"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5" t="s">
        <v>27</v>
      </c>
      <c r="B3" s="256"/>
      <c r="C3" s="256"/>
      <c r="D3" s="256"/>
      <c r="E3" s="256"/>
      <c r="F3" s="256"/>
      <c r="G3" s="256"/>
      <c r="H3" s="256"/>
      <c r="I3" s="256"/>
      <c r="J3" s="256"/>
      <c r="K3" s="256"/>
      <c r="L3" s="256"/>
    </row>
    <row r="4" spans="1:12" ht="71.25">
      <c r="A4" s="176" t="s">
        <v>1</v>
      </c>
      <c r="B4" s="177" t="s">
        <v>2</v>
      </c>
      <c r="C4" s="177" t="s">
        <v>3</v>
      </c>
      <c r="D4" s="177" t="s">
        <v>4</v>
      </c>
      <c r="E4" s="177" t="s">
        <v>5</v>
      </c>
      <c r="F4" s="177" t="s">
        <v>6</v>
      </c>
      <c r="G4" s="177" t="s">
        <v>7</v>
      </c>
      <c r="H4" s="177" t="s">
        <v>8</v>
      </c>
      <c r="I4" s="177" t="s">
        <v>9</v>
      </c>
      <c r="J4" s="177" t="s">
        <v>10</v>
      </c>
      <c r="K4" s="177" t="s">
        <v>11</v>
      </c>
      <c r="L4" s="177" t="s">
        <v>12</v>
      </c>
    </row>
    <row r="5" spans="1:12">
      <c r="A5" s="178">
        <v>45924</v>
      </c>
      <c r="B5" s="17"/>
      <c r="C5" s="17"/>
      <c r="D5" s="130"/>
      <c r="E5" s="34"/>
      <c r="F5" s="34"/>
      <c r="G5" s="34"/>
      <c r="H5" s="34"/>
      <c r="I5" s="34"/>
      <c r="J5" s="34">
        <f>+H5/8</f>
        <v>0</v>
      </c>
      <c r="K5" s="34">
        <f>+I5/8</f>
        <v>0</v>
      </c>
      <c r="L5" s="215"/>
    </row>
    <row r="6" spans="1:12">
      <c r="A6" s="178">
        <v>45925</v>
      </c>
      <c r="B6" s="17"/>
      <c r="C6" s="17"/>
      <c r="D6" s="130"/>
      <c r="E6" s="34"/>
      <c r="F6" s="17"/>
      <c r="G6" s="17"/>
      <c r="H6" s="34"/>
      <c r="I6" s="34"/>
      <c r="J6" s="34">
        <f t="shared" ref="J6:J69" si="0">+H6/8</f>
        <v>0</v>
      </c>
      <c r="K6" s="34">
        <f t="shared" ref="K6:K69" si="1">+I6/8</f>
        <v>0</v>
      </c>
      <c r="L6" s="120"/>
    </row>
    <row r="7" spans="1:12">
      <c r="A7" s="178">
        <v>45926</v>
      </c>
      <c r="B7" s="17"/>
      <c r="C7" s="17"/>
      <c r="D7" s="130"/>
      <c r="E7" s="34"/>
      <c r="F7" s="34"/>
      <c r="G7" s="34"/>
      <c r="H7" s="34"/>
      <c r="I7" s="34"/>
      <c r="J7" s="34">
        <f t="shared" si="0"/>
        <v>0</v>
      </c>
      <c r="K7" s="34">
        <f t="shared" si="1"/>
        <v>0</v>
      </c>
      <c r="L7" s="120"/>
    </row>
    <row r="8" spans="1:12">
      <c r="A8" s="181">
        <v>45927</v>
      </c>
      <c r="B8" s="26"/>
      <c r="C8" s="26"/>
      <c r="D8" s="175"/>
      <c r="E8" s="35"/>
      <c r="F8" s="35"/>
      <c r="G8" s="35"/>
      <c r="H8" s="35"/>
      <c r="I8" s="35"/>
      <c r="J8" s="35">
        <f t="shared" si="0"/>
        <v>0</v>
      </c>
      <c r="K8" s="35">
        <f t="shared" si="1"/>
        <v>0</v>
      </c>
      <c r="L8" s="26"/>
    </row>
    <row r="9" spans="1:12">
      <c r="A9" s="181">
        <v>45928</v>
      </c>
      <c r="B9" s="26"/>
      <c r="C9" s="26"/>
      <c r="D9" s="35"/>
      <c r="E9" s="35"/>
      <c r="F9" s="35"/>
      <c r="G9" s="35"/>
      <c r="H9" s="35"/>
      <c r="I9" s="35"/>
      <c r="J9" s="35">
        <f t="shared" si="0"/>
        <v>0</v>
      </c>
      <c r="K9" s="35">
        <f t="shared" si="1"/>
        <v>0</v>
      </c>
      <c r="L9" s="26"/>
    </row>
    <row r="10" spans="1:12">
      <c r="A10" s="178">
        <v>45929</v>
      </c>
      <c r="B10" s="17"/>
      <c r="C10" s="17"/>
      <c r="D10" s="130"/>
      <c r="E10" s="130"/>
      <c r="F10" s="130"/>
      <c r="G10" s="130"/>
      <c r="H10" s="34"/>
      <c r="I10" s="34"/>
      <c r="J10" s="34">
        <f t="shared" si="0"/>
        <v>0</v>
      </c>
      <c r="K10" s="34">
        <f t="shared" si="1"/>
        <v>0</v>
      </c>
      <c r="L10" s="120"/>
    </row>
    <row r="11" spans="1:12">
      <c r="A11" s="178">
        <v>45930</v>
      </c>
      <c r="B11" s="17"/>
      <c r="C11" s="17"/>
      <c r="D11" s="130"/>
      <c r="E11" s="130"/>
      <c r="F11" s="130"/>
      <c r="G11" s="130"/>
      <c r="H11" s="34"/>
      <c r="I11" s="34"/>
      <c r="J11" s="34">
        <f t="shared" si="0"/>
        <v>0</v>
      </c>
      <c r="K11" s="34">
        <f t="shared" si="1"/>
        <v>0</v>
      </c>
      <c r="L11" s="120"/>
    </row>
    <row r="12" spans="1:12">
      <c r="A12" s="178">
        <v>45931</v>
      </c>
      <c r="B12" s="17"/>
      <c r="C12" s="17"/>
      <c r="D12" s="130"/>
      <c r="E12" s="130"/>
      <c r="F12" s="130"/>
      <c r="G12" s="130"/>
      <c r="H12" s="34"/>
      <c r="I12" s="34"/>
      <c r="J12" s="34">
        <f t="shared" si="0"/>
        <v>0</v>
      </c>
      <c r="K12" s="34">
        <f t="shared" si="1"/>
        <v>0</v>
      </c>
      <c r="L12" s="120"/>
    </row>
    <row r="13" spans="1:12">
      <c r="A13" s="178">
        <v>45932</v>
      </c>
      <c r="B13" s="17"/>
      <c r="C13" s="17"/>
      <c r="D13" s="130"/>
      <c r="E13" s="130"/>
      <c r="F13" s="130"/>
      <c r="G13" s="130"/>
      <c r="H13" s="34"/>
      <c r="I13" s="34"/>
      <c r="J13" s="34">
        <f t="shared" si="0"/>
        <v>0</v>
      </c>
      <c r="K13" s="34">
        <f t="shared" si="1"/>
        <v>0</v>
      </c>
      <c r="L13" s="120"/>
    </row>
    <row r="14" spans="1:12" ht="85.5">
      <c r="A14" s="178">
        <v>45933</v>
      </c>
      <c r="B14" s="17"/>
      <c r="C14" s="17"/>
      <c r="D14" s="130"/>
      <c r="E14" s="130"/>
      <c r="F14" s="130"/>
      <c r="G14" s="130"/>
      <c r="H14" s="34"/>
      <c r="I14" s="34"/>
      <c r="J14" s="34">
        <f t="shared" si="0"/>
        <v>0</v>
      </c>
      <c r="K14" s="34">
        <f t="shared" si="1"/>
        <v>0</v>
      </c>
      <c r="L14" s="125" t="s">
        <v>328</v>
      </c>
    </row>
    <row r="15" spans="1:12">
      <c r="A15" s="181">
        <v>45934</v>
      </c>
      <c r="B15" s="26"/>
      <c r="C15" s="26"/>
      <c r="D15" s="175"/>
      <c r="E15" s="175"/>
      <c r="F15" s="175"/>
      <c r="G15" s="175"/>
      <c r="H15" s="35"/>
      <c r="I15" s="35"/>
      <c r="J15" s="35">
        <f t="shared" si="0"/>
        <v>0</v>
      </c>
      <c r="K15" s="35">
        <f t="shared" si="1"/>
        <v>0</v>
      </c>
      <c r="L15" s="26"/>
    </row>
    <row r="16" spans="1:12">
      <c r="A16" s="181">
        <v>45935</v>
      </c>
      <c r="B16" s="26"/>
      <c r="C16" s="26"/>
      <c r="D16" s="175"/>
      <c r="E16" s="175"/>
      <c r="F16" s="175"/>
      <c r="G16" s="175"/>
      <c r="H16" s="35"/>
      <c r="I16" s="35"/>
      <c r="J16" s="35">
        <f t="shared" si="0"/>
        <v>0</v>
      </c>
      <c r="K16" s="35">
        <f t="shared" si="1"/>
        <v>0</v>
      </c>
      <c r="L16" s="26"/>
    </row>
    <row r="17" spans="1:12">
      <c r="A17" s="178">
        <v>45936</v>
      </c>
      <c r="B17" s="17"/>
      <c r="C17" s="17"/>
      <c r="D17" s="130"/>
      <c r="E17" s="130"/>
      <c r="F17" s="130"/>
      <c r="G17" s="130"/>
      <c r="H17" s="34"/>
      <c r="I17" s="34"/>
      <c r="J17" s="34">
        <f t="shared" si="0"/>
        <v>0</v>
      </c>
      <c r="K17" s="34">
        <f t="shared" si="1"/>
        <v>0</v>
      </c>
      <c r="L17" s="17"/>
    </row>
    <row r="18" spans="1:12">
      <c r="A18" s="178">
        <v>45937</v>
      </c>
      <c r="B18" s="17">
        <v>1</v>
      </c>
      <c r="C18" s="17"/>
      <c r="D18" s="130"/>
      <c r="E18" s="130"/>
      <c r="F18" s="130"/>
      <c r="G18" s="130"/>
      <c r="H18" s="34"/>
      <c r="I18" s="34"/>
      <c r="J18" s="34">
        <f t="shared" si="0"/>
        <v>0</v>
      </c>
      <c r="K18" s="34">
        <f t="shared" si="1"/>
        <v>0</v>
      </c>
      <c r="L18" s="17" t="s">
        <v>329</v>
      </c>
    </row>
    <row r="19" spans="1:12">
      <c r="A19" s="178">
        <v>45938</v>
      </c>
      <c r="B19" s="17">
        <v>2</v>
      </c>
      <c r="C19" s="17"/>
      <c r="D19" s="130"/>
      <c r="E19" s="130"/>
      <c r="F19" s="130"/>
      <c r="G19" s="130"/>
      <c r="H19" s="34"/>
      <c r="I19" s="34"/>
      <c r="J19" s="34">
        <f t="shared" si="0"/>
        <v>0</v>
      </c>
      <c r="K19" s="34">
        <f t="shared" si="1"/>
        <v>0</v>
      </c>
      <c r="L19" s="17" t="s">
        <v>330</v>
      </c>
    </row>
    <row r="20" spans="1:12">
      <c r="A20" s="178">
        <v>45939</v>
      </c>
      <c r="B20" s="17"/>
      <c r="C20" s="17"/>
      <c r="D20" s="130"/>
      <c r="E20" s="130"/>
      <c r="F20" s="130"/>
      <c r="G20" s="130"/>
      <c r="H20" s="34"/>
      <c r="I20" s="34"/>
      <c r="J20" s="34">
        <f t="shared" si="0"/>
        <v>0</v>
      </c>
      <c r="K20" s="34">
        <f t="shared" si="1"/>
        <v>0</v>
      </c>
      <c r="L20" s="220" t="s">
        <v>183</v>
      </c>
    </row>
    <row r="21" spans="1:12" ht="114">
      <c r="A21" s="178">
        <v>45940</v>
      </c>
      <c r="B21" s="17">
        <v>2</v>
      </c>
      <c r="C21" s="17"/>
      <c r="D21" s="130"/>
      <c r="E21" s="130"/>
      <c r="F21" s="130"/>
      <c r="G21" s="130"/>
      <c r="H21" s="34"/>
      <c r="I21" s="34"/>
      <c r="J21" s="34">
        <f t="shared" si="0"/>
        <v>0</v>
      </c>
      <c r="K21" s="34">
        <f t="shared" si="1"/>
        <v>0</v>
      </c>
      <c r="L21" s="121" t="s">
        <v>331</v>
      </c>
    </row>
    <row r="22" spans="1:12">
      <c r="A22" s="181">
        <v>45941</v>
      </c>
      <c r="B22" s="26"/>
      <c r="C22" s="26"/>
      <c r="D22" s="35"/>
      <c r="E22" s="35"/>
      <c r="F22" s="35"/>
      <c r="G22" s="35"/>
      <c r="H22" s="35"/>
      <c r="I22" s="35"/>
      <c r="J22" s="35">
        <f t="shared" si="0"/>
        <v>0</v>
      </c>
      <c r="K22" s="35">
        <f t="shared" si="1"/>
        <v>0</v>
      </c>
      <c r="L22" s="26"/>
    </row>
    <row r="23" spans="1:12">
      <c r="A23" s="181">
        <v>45942</v>
      </c>
      <c r="B23" s="26"/>
      <c r="C23" s="26"/>
      <c r="D23" s="35"/>
      <c r="E23" s="35"/>
      <c r="F23" s="35"/>
      <c r="G23" s="35"/>
      <c r="H23" s="35"/>
      <c r="I23" s="35"/>
      <c r="J23" s="35">
        <f t="shared" si="0"/>
        <v>0</v>
      </c>
      <c r="K23" s="35">
        <f t="shared" si="1"/>
        <v>0</v>
      </c>
      <c r="L23" s="26"/>
    </row>
    <row r="24" spans="1:12">
      <c r="A24" s="191">
        <v>45943</v>
      </c>
      <c r="B24" s="51"/>
      <c r="C24" s="51"/>
      <c r="D24" s="192"/>
      <c r="E24" s="192"/>
      <c r="F24" s="192"/>
      <c r="G24" s="192"/>
      <c r="H24" s="192"/>
      <c r="I24" s="192"/>
      <c r="J24" s="192">
        <f t="shared" si="0"/>
        <v>0</v>
      </c>
      <c r="K24" s="192">
        <f t="shared" si="1"/>
        <v>0</v>
      </c>
      <c r="L24" s="51"/>
    </row>
    <row r="25" spans="1:12">
      <c r="A25" s="178">
        <v>45944</v>
      </c>
      <c r="B25" s="17">
        <v>2</v>
      </c>
      <c r="C25" s="17"/>
      <c r="D25" s="34"/>
      <c r="E25" s="34"/>
      <c r="F25" s="34"/>
      <c r="G25" s="34"/>
      <c r="H25" s="34"/>
      <c r="I25" s="34"/>
      <c r="J25" s="34">
        <f t="shared" si="0"/>
        <v>0</v>
      </c>
      <c r="K25" s="34">
        <f t="shared" si="1"/>
        <v>0</v>
      </c>
      <c r="L25" s="120" t="s">
        <v>332</v>
      </c>
    </row>
    <row r="26" spans="1:12">
      <c r="A26" s="178">
        <v>45945</v>
      </c>
      <c r="B26" s="17">
        <v>1</v>
      </c>
      <c r="C26" s="17"/>
      <c r="D26" s="34"/>
      <c r="E26" s="34"/>
      <c r="F26" s="34"/>
      <c r="G26" s="34"/>
      <c r="H26" s="34"/>
      <c r="I26" s="34"/>
      <c r="J26" s="34">
        <f t="shared" si="0"/>
        <v>0</v>
      </c>
      <c r="K26" s="34">
        <f t="shared" si="1"/>
        <v>0</v>
      </c>
      <c r="L26" s="17" t="s">
        <v>333</v>
      </c>
    </row>
    <row r="27" spans="1:12">
      <c r="A27" s="178">
        <v>45946</v>
      </c>
      <c r="B27" s="17"/>
      <c r="C27" s="17"/>
      <c r="D27" s="34"/>
      <c r="E27" s="34"/>
      <c r="F27" s="34"/>
      <c r="G27" s="34"/>
      <c r="H27" s="34"/>
      <c r="I27" s="34"/>
      <c r="J27" s="34">
        <f t="shared" si="0"/>
        <v>0</v>
      </c>
      <c r="K27" s="34">
        <f t="shared" si="1"/>
        <v>0</v>
      </c>
      <c r="L27" s="17"/>
    </row>
    <row r="28" spans="1:12">
      <c r="A28" s="178">
        <v>45947</v>
      </c>
      <c r="B28" s="17">
        <v>1</v>
      </c>
      <c r="C28" s="17"/>
      <c r="D28" s="34"/>
      <c r="E28" s="34"/>
      <c r="F28" s="34"/>
      <c r="G28" s="34"/>
      <c r="H28" s="34"/>
      <c r="I28" s="34"/>
      <c r="J28" s="34">
        <f t="shared" si="0"/>
        <v>0</v>
      </c>
      <c r="K28" s="34">
        <f t="shared" si="1"/>
        <v>0</v>
      </c>
      <c r="L28" s="17" t="s">
        <v>334</v>
      </c>
    </row>
    <row r="29" spans="1:12">
      <c r="A29" s="181">
        <v>45948</v>
      </c>
      <c r="B29" s="26"/>
      <c r="C29" s="26"/>
      <c r="D29" s="35"/>
      <c r="E29" s="35"/>
      <c r="F29" s="35"/>
      <c r="G29" s="35"/>
      <c r="H29" s="35"/>
      <c r="I29" s="35"/>
      <c r="J29" s="35">
        <f t="shared" si="0"/>
        <v>0</v>
      </c>
      <c r="K29" s="35">
        <f t="shared" si="1"/>
        <v>0</v>
      </c>
      <c r="L29" s="26"/>
    </row>
    <row r="30" spans="1:12">
      <c r="A30" s="181">
        <v>45949</v>
      </c>
      <c r="B30" s="26"/>
      <c r="C30" s="26"/>
      <c r="D30" s="35"/>
      <c r="E30" s="35"/>
      <c r="F30" s="26"/>
      <c r="G30" s="35"/>
      <c r="H30" s="35"/>
      <c r="I30" s="35"/>
      <c r="J30" s="35">
        <f t="shared" si="0"/>
        <v>0</v>
      </c>
      <c r="K30" s="35">
        <f t="shared" si="1"/>
        <v>0</v>
      </c>
      <c r="L30" s="26"/>
    </row>
    <row r="31" spans="1:12">
      <c r="A31" s="178">
        <v>45950</v>
      </c>
      <c r="B31" s="17"/>
      <c r="C31" s="17"/>
      <c r="D31" s="130">
        <v>260</v>
      </c>
      <c r="E31" s="34"/>
      <c r="F31" s="34"/>
      <c r="G31" s="34"/>
      <c r="H31" s="34"/>
      <c r="I31" s="34"/>
      <c r="J31" s="34">
        <f t="shared" si="0"/>
        <v>0</v>
      </c>
      <c r="K31" s="34">
        <f t="shared" si="1"/>
        <v>0</v>
      </c>
      <c r="L31" s="17" t="s">
        <v>335</v>
      </c>
    </row>
    <row r="32" spans="1:12">
      <c r="A32" s="178">
        <v>45951</v>
      </c>
      <c r="B32" s="17"/>
      <c r="C32" s="17"/>
      <c r="D32" s="130">
        <v>260</v>
      </c>
      <c r="E32" s="34"/>
      <c r="F32" s="34"/>
      <c r="G32" s="34"/>
      <c r="H32" s="34"/>
      <c r="I32" s="34"/>
      <c r="J32" s="34">
        <f t="shared" si="0"/>
        <v>0</v>
      </c>
      <c r="K32" s="34">
        <f t="shared" si="1"/>
        <v>0</v>
      </c>
      <c r="L32" s="17" t="s">
        <v>335</v>
      </c>
    </row>
    <row r="33" spans="1:12">
      <c r="A33" s="178">
        <v>45952</v>
      </c>
      <c r="B33" s="17"/>
      <c r="C33" s="17"/>
      <c r="D33" s="130">
        <v>259</v>
      </c>
      <c r="E33" s="34"/>
      <c r="F33" s="34"/>
      <c r="G33" s="34"/>
      <c r="H33" s="34"/>
      <c r="I33" s="34"/>
      <c r="J33" s="34">
        <f t="shared" si="0"/>
        <v>0</v>
      </c>
      <c r="K33" s="34">
        <f t="shared" si="1"/>
        <v>0</v>
      </c>
      <c r="L33" s="17" t="s">
        <v>335</v>
      </c>
    </row>
    <row r="34" spans="1:12">
      <c r="A34" s="178">
        <v>45953</v>
      </c>
      <c r="B34" s="17"/>
      <c r="C34" s="17"/>
      <c r="D34" s="130">
        <v>261</v>
      </c>
      <c r="E34" s="34"/>
      <c r="F34" s="34"/>
      <c r="G34" s="34"/>
      <c r="H34" s="34"/>
      <c r="I34" s="34"/>
      <c r="J34" s="34">
        <f t="shared" si="0"/>
        <v>0</v>
      </c>
      <c r="K34" s="34">
        <f t="shared" si="1"/>
        <v>0</v>
      </c>
      <c r="L34" s="17" t="s">
        <v>335</v>
      </c>
    </row>
    <row r="35" spans="1:12" ht="109.5" customHeight="1">
      <c r="A35" s="178">
        <v>45954</v>
      </c>
      <c r="B35" s="17">
        <v>2</v>
      </c>
      <c r="C35" s="17"/>
      <c r="D35" s="17">
        <v>239</v>
      </c>
      <c r="E35" s="17"/>
      <c r="F35" s="34"/>
      <c r="G35" s="34"/>
      <c r="H35" s="34"/>
      <c r="I35" s="34"/>
      <c r="J35" s="34">
        <f t="shared" si="0"/>
        <v>0</v>
      </c>
      <c r="K35" s="34">
        <f t="shared" si="1"/>
        <v>0</v>
      </c>
      <c r="L35" s="125" t="s">
        <v>336</v>
      </c>
    </row>
    <row r="36" spans="1:12">
      <c r="A36" s="181">
        <v>45955</v>
      </c>
      <c r="B36" s="35"/>
      <c r="C36" s="35"/>
      <c r="D36" s="35"/>
      <c r="E36" s="35"/>
      <c r="F36" s="35"/>
      <c r="G36" s="35"/>
      <c r="H36" s="35"/>
      <c r="I36" s="35"/>
      <c r="J36" s="35">
        <f t="shared" si="0"/>
        <v>0</v>
      </c>
      <c r="K36" s="35">
        <f t="shared" si="1"/>
        <v>0</v>
      </c>
      <c r="L36" s="26"/>
    </row>
    <row r="37" spans="1:12">
      <c r="A37" s="181">
        <v>45956</v>
      </c>
      <c r="B37" s="35"/>
      <c r="C37" s="35"/>
      <c r="D37" s="26"/>
      <c r="E37" s="26"/>
      <c r="F37" s="35"/>
      <c r="G37" s="35"/>
      <c r="H37" s="35"/>
      <c r="I37" s="35"/>
      <c r="J37" s="35">
        <f t="shared" si="0"/>
        <v>0</v>
      </c>
      <c r="K37" s="35">
        <f t="shared" si="1"/>
        <v>0</v>
      </c>
      <c r="L37" s="26"/>
    </row>
    <row r="38" spans="1:12">
      <c r="A38" s="178">
        <v>45957</v>
      </c>
      <c r="B38" s="130"/>
      <c r="C38" s="34"/>
      <c r="D38" s="17"/>
      <c r="E38" s="17"/>
      <c r="F38" s="34"/>
      <c r="G38" s="34"/>
      <c r="H38" s="34"/>
      <c r="I38" s="34"/>
      <c r="J38" s="34">
        <f t="shared" si="0"/>
        <v>0</v>
      </c>
      <c r="K38" s="34">
        <f t="shared" si="1"/>
        <v>0</v>
      </c>
      <c r="L38" s="17"/>
    </row>
    <row r="39" spans="1:12">
      <c r="A39" s="178">
        <v>45958</v>
      </c>
      <c r="B39" s="17"/>
      <c r="C39" s="17"/>
      <c r="D39" s="17"/>
      <c r="E39" s="17"/>
      <c r="F39" s="17"/>
      <c r="G39" s="17"/>
      <c r="H39" s="17"/>
      <c r="I39" s="17"/>
      <c r="J39" s="17">
        <f t="shared" si="0"/>
        <v>0</v>
      </c>
      <c r="K39" s="17">
        <f t="shared" si="1"/>
        <v>0</v>
      </c>
      <c r="L39" s="17"/>
    </row>
    <row r="40" spans="1:12">
      <c r="A40" s="178">
        <v>45959</v>
      </c>
      <c r="B40" s="17"/>
      <c r="C40" s="17"/>
      <c r="D40" s="17"/>
      <c r="E40" s="17"/>
      <c r="F40" s="17"/>
      <c r="G40" s="17"/>
      <c r="H40" s="17"/>
      <c r="I40" s="17"/>
      <c r="J40" s="17">
        <f t="shared" si="0"/>
        <v>0</v>
      </c>
      <c r="K40" s="17">
        <f t="shared" si="1"/>
        <v>0</v>
      </c>
      <c r="L40" s="17"/>
    </row>
    <row r="41" spans="1:12">
      <c r="A41" s="178">
        <v>45960</v>
      </c>
      <c r="B41" s="17"/>
      <c r="C41" s="17"/>
      <c r="D41" s="17"/>
      <c r="E41" s="17"/>
      <c r="F41" s="17"/>
      <c r="G41" s="17"/>
      <c r="H41" s="17"/>
      <c r="I41" s="17"/>
      <c r="J41" s="17">
        <f t="shared" si="0"/>
        <v>0</v>
      </c>
      <c r="K41" s="17">
        <f t="shared" si="1"/>
        <v>0</v>
      </c>
      <c r="L41" s="17"/>
    </row>
    <row r="42" spans="1:12">
      <c r="A42" s="178">
        <v>45961</v>
      </c>
      <c r="B42" s="17"/>
      <c r="C42" s="17"/>
      <c r="D42" s="17"/>
      <c r="E42" s="17"/>
      <c r="F42" s="17"/>
      <c r="G42" s="17"/>
      <c r="H42" s="17"/>
      <c r="I42" s="17"/>
      <c r="J42" s="17">
        <f t="shared" si="0"/>
        <v>0</v>
      </c>
      <c r="K42" s="17">
        <f t="shared" si="1"/>
        <v>0</v>
      </c>
      <c r="L42" s="17"/>
    </row>
    <row r="43" spans="1:12">
      <c r="A43" s="181">
        <v>45962</v>
      </c>
      <c r="B43" s="26"/>
      <c r="C43" s="26"/>
      <c r="D43" s="26"/>
      <c r="E43" s="26"/>
      <c r="F43" s="26"/>
      <c r="G43" s="26"/>
      <c r="H43" s="26"/>
      <c r="I43" s="26"/>
      <c r="J43" s="26">
        <f t="shared" si="0"/>
        <v>0</v>
      </c>
      <c r="K43" s="26">
        <f t="shared" si="1"/>
        <v>0</v>
      </c>
      <c r="L43" s="26"/>
    </row>
    <row r="44" spans="1:12">
      <c r="A44" s="181">
        <v>45963</v>
      </c>
      <c r="B44" s="26"/>
      <c r="C44" s="26"/>
      <c r="D44" s="26"/>
      <c r="E44" s="26"/>
      <c r="F44" s="26"/>
      <c r="G44" s="26"/>
      <c r="H44" s="26"/>
      <c r="I44" s="26"/>
      <c r="J44" s="26">
        <f t="shared" si="0"/>
        <v>0</v>
      </c>
      <c r="K44" s="26">
        <f t="shared" si="1"/>
        <v>0</v>
      </c>
      <c r="L44" s="26"/>
    </row>
    <row r="45" spans="1:12">
      <c r="A45" s="178">
        <v>45964</v>
      </c>
      <c r="B45" s="17"/>
      <c r="C45" s="17"/>
      <c r="D45" s="17"/>
      <c r="E45" s="17"/>
      <c r="F45" s="17"/>
      <c r="G45" s="17"/>
      <c r="H45" s="17"/>
      <c r="I45" s="17"/>
      <c r="J45" s="17">
        <f t="shared" si="0"/>
        <v>0</v>
      </c>
      <c r="K45" s="17">
        <f t="shared" si="1"/>
        <v>0</v>
      </c>
      <c r="L45" s="17"/>
    </row>
    <row r="46" spans="1:12">
      <c r="A46" s="178">
        <v>45965</v>
      </c>
      <c r="B46" s="17"/>
      <c r="C46" s="17"/>
      <c r="D46" s="17"/>
      <c r="E46" s="17"/>
      <c r="F46" s="17"/>
      <c r="G46" s="17"/>
      <c r="H46" s="17"/>
      <c r="I46" s="17"/>
      <c r="J46" s="17">
        <f t="shared" si="0"/>
        <v>0</v>
      </c>
      <c r="K46" s="17">
        <f t="shared" si="1"/>
        <v>0</v>
      </c>
      <c r="L46" s="17"/>
    </row>
    <row r="47" spans="1:12">
      <c r="A47" s="178">
        <v>45966</v>
      </c>
      <c r="B47" s="17"/>
      <c r="C47" s="17"/>
      <c r="D47" s="17"/>
      <c r="E47" s="17"/>
      <c r="F47" s="17"/>
      <c r="G47" s="17"/>
      <c r="H47" s="17"/>
      <c r="I47" s="17"/>
      <c r="J47" s="17">
        <f t="shared" si="0"/>
        <v>0</v>
      </c>
      <c r="K47" s="17">
        <f t="shared" si="1"/>
        <v>0</v>
      </c>
      <c r="L47" s="17"/>
    </row>
    <row r="48" spans="1:12">
      <c r="A48" s="178">
        <v>45967</v>
      </c>
      <c r="B48" s="17"/>
      <c r="C48" s="17"/>
      <c r="D48" s="17"/>
      <c r="E48" s="17"/>
      <c r="F48" s="17"/>
      <c r="G48" s="17"/>
      <c r="H48" s="17"/>
      <c r="I48" s="17"/>
      <c r="J48" s="17">
        <f t="shared" si="0"/>
        <v>0</v>
      </c>
      <c r="K48" s="17">
        <f t="shared" si="1"/>
        <v>0</v>
      </c>
      <c r="L48" s="17"/>
    </row>
    <row r="49" spans="1:12">
      <c r="A49" s="178">
        <v>45968</v>
      </c>
      <c r="B49" s="17"/>
      <c r="C49" s="17"/>
      <c r="D49" s="17"/>
      <c r="E49" s="17"/>
      <c r="F49" s="17"/>
      <c r="G49" s="17"/>
      <c r="H49" s="17"/>
      <c r="I49" s="17"/>
      <c r="J49" s="17">
        <f t="shared" si="0"/>
        <v>0</v>
      </c>
      <c r="K49" s="17">
        <f t="shared" si="1"/>
        <v>0</v>
      </c>
      <c r="L49" s="17"/>
    </row>
    <row r="50" spans="1:12">
      <c r="A50" s="181">
        <v>45969</v>
      </c>
      <c r="B50" s="26"/>
      <c r="C50" s="26"/>
      <c r="D50" s="26"/>
      <c r="E50" s="26"/>
      <c r="F50" s="26"/>
      <c r="G50" s="26"/>
      <c r="H50" s="26"/>
      <c r="I50" s="26"/>
      <c r="J50" s="26">
        <f t="shared" si="0"/>
        <v>0</v>
      </c>
      <c r="K50" s="26">
        <f t="shared" si="1"/>
        <v>0</v>
      </c>
      <c r="L50" s="26"/>
    </row>
    <row r="51" spans="1:12">
      <c r="A51" s="181">
        <v>45970</v>
      </c>
      <c r="B51" s="26"/>
      <c r="C51" s="26"/>
      <c r="D51" s="26"/>
      <c r="E51" s="26"/>
      <c r="F51" s="26"/>
      <c r="G51" s="26"/>
      <c r="H51" s="26"/>
      <c r="I51" s="26"/>
      <c r="J51" s="26">
        <f t="shared" si="0"/>
        <v>0</v>
      </c>
      <c r="K51" s="26">
        <f t="shared" si="1"/>
        <v>0</v>
      </c>
      <c r="L51" s="26"/>
    </row>
    <row r="52" spans="1:12">
      <c r="A52" s="178">
        <v>45971</v>
      </c>
      <c r="B52" s="17"/>
      <c r="C52" s="17"/>
      <c r="D52" s="17"/>
      <c r="E52" s="17"/>
      <c r="F52" s="17"/>
      <c r="G52" s="17"/>
      <c r="H52" s="17"/>
      <c r="I52" s="17"/>
      <c r="J52" s="17">
        <f t="shared" si="0"/>
        <v>0</v>
      </c>
      <c r="K52" s="17">
        <f t="shared" si="1"/>
        <v>0</v>
      </c>
      <c r="L52" s="17"/>
    </row>
    <row r="53" spans="1:12">
      <c r="A53" s="178">
        <v>45972</v>
      </c>
      <c r="B53" s="17"/>
      <c r="C53" s="17"/>
      <c r="D53" s="17"/>
      <c r="E53" s="17"/>
      <c r="F53" s="17"/>
      <c r="G53" s="17"/>
      <c r="H53" s="17"/>
      <c r="I53" s="17"/>
      <c r="J53" s="17">
        <f t="shared" si="0"/>
        <v>0</v>
      </c>
      <c r="K53" s="17">
        <f t="shared" si="1"/>
        <v>0</v>
      </c>
      <c r="L53" s="17"/>
    </row>
    <row r="54" spans="1:12">
      <c r="A54" s="178">
        <v>45973</v>
      </c>
      <c r="B54" s="17"/>
      <c r="C54" s="17"/>
      <c r="D54" s="17"/>
      <c r="E54" s="17"/>
      <c r="F54" s="17"/>
      <c r="G54" s="17"/>
      <c r="H54" s="17"/>
      <c r="I54" s="17"/>
      <c r="J54" s="17">
        <f t="shared" si="0"/>
        <v>0</v>
      </c>
      <c r="K54" s="17">
        <f t="shared" si="1"/>
        <v>0</v>
      </c>
      <c r="L54" s="17"/>
    </row>
    <row r="55" spans="1:12">
      <c r="A55" s="178">
        <v>45974</v>
      </c>
      <c r="B55" s="17"/>
      <c r="C55" s="17"/>
      <c r="D55" s="17"/>
      <c r="E55" s="17"/>
      <c r="F55" s="17"/>
      <c r="G55" s="17"/>
      <c r="H55" s="17"/>
      <c r="I55" s="17"/>
      <c r="J55" s="17">
        <f t="shared" si="0"/>
        <v>0</v>
      </c>
      <c r="K55" s="17">
        <f t="shared" si="1"/>
        <v>0</v>
      </c>
      <c r="L55" s="17"/>
    </row>
    <row r="56" spans="1:12">
      <c r="A56" s="178">
        <v>45975</v>
      </c>
      <c r="B56" s="17"/>
      <c r="C56" s="17"/>
      <c r="D56" s="17"/>
      <c r="E56" s="17"/>
      <c r="F56" s="17"/>
      <c r="G56" s="17"/>
      <c r="H56" s="17"/>
      <c r="I56" s="17"/>
      <c r="J56" s="17">
        <f t="shared" si="0"/>
        <v>0</v>
      </c>
      <c r="K56" s="17">
        <f t="shared" si="1"/>
        <v>0</v>
      </c>
      <c r="L56" s="17"/>
    </row>
    <row r="57" spans="1:12">
      <c r="A57" s="181">
        <v>45976</v>
      </c>
      <c r="B57" s="26"/>
      <c r="C57" s="26"/>
      <c r="D57" s="26"/>
      <c r="E57" s="26"/>
      <c r="F57" s="26"/>
      <c r="G57" s="26"/>
      <c r="H57" s="26"/>
      <c r="I57" s="26"/>
      <c r="J57" s="26">
        <f t="shared" si="0"/>
        <v>0</v>
      </c>
      <c r="K57" s="26">
        <f t="shared" si="1"/>
        <v>0</v>
      </c>
      <c r="L57" s="26"/>
    </row>
    <row r="58" spans="1:12">
      <c r="A58" s="181">
        <v>45977</v>
      </c>
      <c r="B58" s="26"/>
      <c r="C58" s="26"/>
      <c r="D58" s="26"/>
      <c r="E58" s="26"/>
      <c r="F58" s="26"/>
      <c r="G58" s="26"/>
      <c r="H58" s="26"/>
      <c r="I58" s="26"/>
      <c r="J58" s="26">
        <f t="shared" si="0"/>
        <v>0</v>
      </c>
      <c r="K58" s="26">
        <f t="shared" si="1"/>
        <v>0</v>
      </c>
      <c r="L58" s="26"/>
    </row>
    <row r="59" spans="1:12">
      <c r="A59" s="178">
        <v>45978</v>
      </c>
      <c r="B59" s="17"/>
      <c r="C59" s="17"/>
      <c r="D59" s="17"/>
      <c r="E59" s="17"/>
      <c r="F59" s="17"/>
      <c r="G59" s="17"/>
      <c r="H59" s="17"/>
      <c r="I59" s="17"/>
      <c r="J59" s="17">
        <f t="shared" si="0"/>
        <v>0</v>
      </c>
      <c r="K59" s="17">
        <f t="shared" si="1"/>
        <v>0</v>
      </c>
      <c r="L59" s="17"/>
    </row>
    <row r="60" spans="1:12">
      <c r="A60" s="178">
        <v>45979</v>
      </c>
      <c r="B60" s="17"/>
      <c r="C60" s="17"/>
      <c r="D60" s="17"/>
      <c r="E60" s="17"/>
      <c r="F60" s="17"/>
      <c r="G60" s="17"/>
      <c r="H60" s="17"/>
      <c r="I60" s="17"/>
      <c r="J60" s="17">
        <f t="shared" si="0"/>
        <v>0</v>
      </c>
      <c r="K60" s="17">
        <f t="shared" si="1"/>
        <v>0</v>
      </c>
      <c r="L60" s="17"/>
    </row>
    <row r="61" spans="1:12">
      <c r="A61" s="178">
        <v>45980</v>
      </c>
      <c r="B61" s="17"/>
      <c r="C61" s="17"/>
      <c r="D61" s="17"/>
      <c r="E61" s="17"/>
      <c r="F61" s="17"/>
      <c r="G61" s="17"/>
      <c r="H61" s="17"/>
      <c r="I61" s="17"/>
      <c r="J61" s="17">
        <f t="shared" si="0"/>
        <v>0</v>
      </c>
      <c r="K61" s="17">
        <f t="shared" si="1"/>
        <v>0</v>
      </c>
      <c r="L61" s="17"/>
    </row>
    <row r="62" spans="1:12">
      <c r="A62" s="178">
        <v>45981</v>
      </c>
      <c r="B62" s="17"/>
      <c r="C62" s="17"/>
      <c r="D62" s="17"/>
      <c r="E62" s="17"/>
      <c r="F62" s="17"/>
      <c r="G62" s="17"/>
      <c r="H62" s="17"/>
      <c r="I62" s="17"/>
      <c r="J62" s="17">
        <f t="shared" si="0"/>
        <v>0</v>
      </c>
      <c r="K62" s="17">
        <f t="shared" si="1"/>
        <v>0</v>
      </c>
      <c r="L62" s="17"/>
    </row>
    <row r="63" spans="1:12">
      <c r="A63" s="178">
        <v>45982</v>
      </c>
      <c r="B63" s="17"/>
      <c r="C63" s="17"/>
      <c r="D63" s="17"/>
      <c r="E63" s="17"/>
      <c r="F63" s="17"/>
      <c r="G63" s="17"/>
      <c r="H63" s="17"/>
      <c r="I63" s="17"/>
      <c r="J63" s="17">
        <f t="shared" si="0"/>
        <v>0</v>
      </c>
      <c r="K63" s="17">
        <f t="shared" si="1"/>
        <v>0</v>
      </c>
      <c r="L63" s="17"/>
    </row>
    <row r="64" spans="1:12">
      <c r="A64" s="181">
        <v>45983</v>
      </c>
      <c r="B64" s="26"/>
      <c r="C64" s="26"/>
      <c r="D64" s="26"/>
      <c r="E64" s="26"/>
      <c r="F64" s="26"/>
      <c r="G64" s="26"/>
      <c r="H64" s="26"/>
      <c r="I64" s="26"/>
      <c r="J64" s="26">
        <f t="shared" si="0"/>
        <v>0</v>
      </c>
      <c r="K64" s="26">
        <f t="shared" si="1"/>
        <v>0</v>
      </c>
      <c r="L64" s="26"/>
    </row>
    <row r="65" spans="1:12">
      <c r="A65" s="181">
        <v>45984</v>
      </c>
      <c r="B65" s="26"/>
      <c r="C65" s="26"/>
      <c r="D65" s="26"/>
      <c r="E65" s="26"/>
      <c r="F65" s="26"/>
      <c r="G65" s="26"/>
      <c r="H65" s="26"/>
      <c r="I65" s="26"/>
      <c r="J65" s="26">
        <f t="shared" si="0"/>
        <v>0</v>
      </c>
      <c r="K65" s="26">
        <f t="shared" si="1"/>
        <v>0</v>
      </c>
      <c r="L65" s="26"/>
    </row>
    <row r="66" spans="1:12">
      <c r="A66" s="178">
        <v>45985</v>
      </c>
      <c r="B66" s="17"/>
      <c r="C66" s="17"/>
      <c r="D66" s="17"/>
      <c r="E66" s="17"/>
      <c r="F66" s="17"/>
      <c r="G66" s="17"/>
      <c r="H66" s="17"/>
      <c r="I66" s="17"/>
      <c r="J66" s="17">
        <f t="shared" si="0"/>
        <v>0</v>
      </c>
      <c r="K66" s="17">
        <f t="shared" si="1"/>
        <v>0</v>
      </c>
      <c r="L66" s="17"/>
    </row>
    <row r="67" spans="1:12">
      <c r="A67" s="178">
        <v>45986</v>
      </c>
      <c r="B67" s="17"/>
      <c r="C67" s="17"/>
      <c r="D67" s="17"/>
      <c r="E67" s="17"/>
      <c r="F67" s="17"/>
      <c r="G67" s="17"/>
      <c r="H67" s="17"/>
      <c r="I67" s="17"/>
      <c r="J67" s="17">
        <f t="shared" si="0"/>
        <v>0</v>
      </c>
      <c r="K67" s="17">
        <f t="shared" si="1"/>
        <v>0</v>
      </c>
      <c r="L67" s="17"/>
    </row>
    <row r="68" spans="1:12">
      <c r="A68" s="178">
        <v>45987</v>
      </c>
      <c r="B68" s="17"/>
      <c r="C68" s="17"/>
      <c r="D68" s="17"/>
      <c r="E68" s="17"/>
      <c r="F68" s="17"/>
      <c r="G68" s="17"/>
      <c r="H68" s="17"/>
      <c r="I68" s="17"/>
      <c r="J68" s="17">
        <f t="shared" si="0"/>
        <v>0</v>
      </c>
      <c r="K68" s="17">
        <f t="shared" si="1"/>
        <v>0</v>
      </c>
      <c r="L68" s="17"/>
    </row>
    <row r="69" spans="1:12">
      <c r="A69" s="178">
        <v>45988</v>
      </c>
      <c r="B69" s="17"/>
      <c r="C69" s="17"/>
      <c r="D69" s="17"/>
      <c r="E69" s="17"/>
      <c r="F69" s="17"/>
      <c r="G69" s="17"/>
      <c r="H69" s="17"/>
      <c r="I69" s="17"/>
      <c r="J69" s="17">
        <f t="shared" si="0"/>
        <v>0</v>
      </c>
      <c r="K69" s="17">
        <f t="shared" si="1"/>
        <v>0</v>
      </c>
      <c r="L69" s="17"/>
    </row>
    <row r="70" spans="1:12">
      <c r="A70" s="178">
        <v>45989</v>
      </c>
      <c r="B70" s="17"/>
      <c r="C70" s="17"/>
      <c r="D70" s="17"/>
      <c r="E70" s="17"/>
      <c r="F70" s="17"/>
      <c r="G70" s="17"/>
      <c r="H70" s="17"/>
      <c r="I70" s="17"/>
      <c r="J70" s="17">
        <f t="shared" ref="J70:J119" si="2">+H70/8</f>
        <v>0</v>
      </c>
      <c r="K70" s="17">
        <f t="shared" ref="K70:K119" si="3">+I70/8</f>
        <v>0</v>
      </c>
      <c r="L70" s="17"/>
    </row>
    <row r="71" spans="1:12">
      <c r="A71" s="181">
        <v>45990</v>
      </c>
      <c r="B71" s="26"/>
      <c r="C71" s="26"/>
      <c r="D71" s="26"/>
      <c r="E71" s="26"/>
      <c r="F71" s="26"/>
      <c r="G71" s="26"/>
      <c r="H71" s="26"/>
      <c r="I71" s="26"/>
      <c r="J71" s="26">
        <f t="shared" si="2"/>
        <v>0</v>
      </c>
      <c r="K71" s="26">
        <f t="shared" si="3"/>
        <v>0</v>
      </c>
      <c r="L71" s="26"/>
    </row>
    <row r="72" spans="1:12">
      <c r="A72" s="181">
        <v>45991</v>
      </c>
      <c r="B72" s="26"/>
      <c r="C72" s="26"/>
      <c r="D72" s="26"/>
      <c r="E72" s="26"/>
      <c r="F72" s="26"/>
      <c r="G72" s="26"/>
      <c r="H72" s="26"/>
      <c r="I72" s="26"/>
      <c r="J72" s="26">
        <f t="shared" si="2"/>
        <v>0</v>
      </c>
      <c r="K72" s="26">
        <f t="shared" si="3"/>
        <v>0</v>
      </c>
      <c r="L72" s="26"/>
    </row>
    <row r="73" spans="1:12">
      <c r="A73" s="178">
        <v>45992</v>
      </c>
      <c r="B73" s="17"/>
      <c r="C73" s="17"/>
      <c r="D73" s="17"/>
      <c r="E73" s="17"/>
      <c r="F73" s="17"/>
      <c r="G73" s="17"/>
      <c r="H73" s="17"/>
      <c r="I73" s="17"/>
      <c r="J73" s="17">
        <f t="shared" si="2"/>
        <v>0</v>
      </c>
      <c r="K73" s="17">
        <f t="shared" si="3"/>
        <v>0</v>
      </c>
      <c r="L73" s="17"/>
    </row>
    <row r="74" spans="1:12">
      <c r="A74" s="178">
        <v>45993</v>
      </c>
      <c r="B74" s="17"/>
      <c r="C74" s="17"/>
      <c r="D74" s="17"/>
      <c r="E74" s="17"/>
      <c r="F74" s="17"/>
      <c r="G74" s="17"/>
      <c r="H74" s="17"/>
      <c r="I74" s="17"/>
      <c r="J74" s="17">
        <f t="shared" si="2"/>
        <v>0</v>
      </c>
      <c r="K74" s="17">
        <f t="shared" si="3"/>
        <v>0</v>
      </c>
      <c r="L74" s="17"/>
    </row>
    <row r="75" spans="1:12">
      <c r="A75" s="178">
        <v>45994</v>
      </c>
      <c r="B75" s="17"/>
      <c r="C75" s="17"/>
      <c r="D75" s="17"/>
      <c r="E75" s="17"/>
      <c r="F75" s="17"/>
      <c r="G75" s="17"/>
      <c r="H75" s="17"/>
      <c r="I75" s="17"/>
      <c r="J75" s="17">
        <f t="shared" si="2"/>
        <v>0</v>
      </c>
      <c r="K75" s="17">
        <f t="shared" si="3"/>
        <v>0</v>
      </c>
      <c r="L75" s="17"/>
    </row>
    <row r="76" spans="1:12">
      <c r="A76" s="178">
        <v>45995</v>
      </c>
      <c r="B76" s="17"/>
      <c r="C76" s="17"/>
      <c r="D76" s="17"/>
      <c r="E76" s="17"/>
      <c r="F76" s="17"/>
      <c r="G76" s="17"/>
      <c r="H76" s="17"/>
      <c r="I76" s="17"/>
      <c r="J76" s="17">
        <f t="shared" si="2"/>
        <v>0</v>
      </c>
      <c r="K76" s="17">
        <f t="shared" si="3"/>
        <v>0</v>
      </c>
      <c r="L76" s="17"/>
    </row>
    <row r="77" spans="1:12">
      <c r="A77" s="178">
        <v>45996</v>
      </c>
      <c r="B77" s="17"/>
      <c r="C77" s="17"/>
      <c r="D77" s="17"/>
      <c r="E77" s="17"/>
      <c r="F77" s="17"/>
      <c r="G77" s="17"/>
      <c r="H77" s="17"/>
      <c r="I77" s="17"/>
      <c r="J77" s="17">
        <f t="shared" si="2"/>
        <v>0</v>
      </c>
      <c r="K77" s="17">
        <f t="shared" si="3"/>
        <v>0</v>
      </c>
      <c r="L77" s="17"/>
    </row>
    <row r="78" spans="1:12">
      <c r="A78" s="181">
        <v>45997</v>
      </c>
      <c r="B78" s="26"/>
      <c r="C78" s="26"/>
      <c r="D78" s="26"/>
      <c r="E78" s="26"/>
      <c r="F78" s="26"/>
      <c r="G78" s="26"/>
      <c r="H78" s="26"/>
      <c r="I78" s="26"/>
      <c r="J78" s="26">
        <f t="shared" si="2"/>
        <v>0</v>
      </c>
      <c r="K78" s="26">
        <f t="shared" si="3"/>
        <v>0</v>
      </c>
      <c r="L78" s="26"/>
    </row>
    <row r="79" spans="1:12">
      <c r="A79" s="181">
        <v>45998</v>
      </c>
      <c r="B79" s="26"/>
      <c r="C79" s="26"/>
      <c r="D79" s="26"/>
      <c r="E79" s="26"/>
      <c r="F79" s="26"/>
      <c r="G79" s="26"/>
      <c r="H79" s="26"/>
      <c r="I79" s="26"/>
      <c r="J79" s="26">
        <f t="shared" si="2"/>
        <v>0</v>
      </c>
      <c r="K79" s="26">
        <f t="shared" si="3"/>
        <v>0</v>
      </c>
      <c r="L79" s="26"/>
    </row>
    <row r="80" spans="1:12">
      <c r="A80" s="178">
        <v>45999</v>
      </c>
      <c r="B80" s="17"/>
      <c r="C80" s="17"/>
      <c r="D80" s="17"/>
      <c r="E80" s="17"/>
      <c r="F80" s="17"/>
      <c r="G80" s="17"/>
      <c r="H80" s="17"/>
      <c r="I80" s="17"/>
      <c r="J80" s="17">
        <f t="shared" si="2"/>
        <v>0</v>
      </c>
      <c r="K80" s="17">
        <f t="shared" si="3"/>
        <v>0</v>
      </c>
      <c r="L80" s="17"/>
    </row>
    <row r="81" spans="1:12">
      <c r="A81" s="178">
        <v>46000</v>
      </c>
      <c r="B81" s="17"/>
      <c r="C81" s="17"/>
      <c r="D81" s="17"/>
      <c r="E81" s="17"/>
      <c r="F81" s="17"/>
      <c r="G81" s="17"/>
      <c r="H81" s="17"/>
      <c r="I81" s="17"/>
      <c r="J81" s="17">
        <f t="shared" si="2"/>
        <v>0</v>
      </c>
      <c r="K81" s="17">
        <f t="shared" si="3"/>
        <v>0</v>
      </c>
      <c r="L81" s="17"/>
    </row>
    <row r="82" spans="1:12">
      <c r="A82" s="178">
        <v>46001</v>
      </c>
      <c r="B82" s="17"/>
      <c r="C82" s="17"/>
      <c r="D82" s="17"/>
      <c r="E82" s="17"/>
      <c r="F82" s="17"/>
      <c r="G82" s="17"/>
      <c r="H82" s="17"/>
      <c r="I82" s="17"/>
      <c r="J82" s="17">
        <f t="shared" si="2"/>
        <v>0</v>
      </c>
      <c r="K82" s="17">
        <f t="shared" si="3"/>
        <v>0</v>
      </c>
      <c r="L82" s="17"/>
    </row>
    <row r="83" spans="1:12">
      <c r="A83" s="178">
        <v>46002</v>
      </c>
      <c r="B83" s="17"/>
      <c r="C83" s="17"/>
      <c r="D83" s="17"/>
      <c r="E83" s="17"/>
      <c r="F83" s="17"/>
      <c r="G83" s="17"/>
      <c r="H83" s="17"/>
      <c r="I83" s="17"/>
      <c r="J83" s="17">
        <f t="shared" si="2"/>
        <v>0</v>
      </c>
      <c r="K83" s="17">
        <f t="shared" si="3"/>
        <v>0</v>
      </c>
      <c r="L83" s="17"/>
    </row>
    <row r="84" spans="1:12">
      <c r="A84" s="178">
        <v>46003</v>
      </c>
      <c r="B84" s="17"/>
      <c r="C84" s="17"/>
      <c r="D84" s="17"/>
      <c r="E84" s="17"/>
      <c r="F84" s="17"/>
      <c r="G84" s="17"/>
      <c r="H84" s="17"/>
      <c r="I84" s="17"/>
      <c r="J84" s="17">
        <f t="shared" si="2"/>
        <v>0</v>
      </c>
      <c r="K84" s="17">
        <f t="shared" si="3"/>
        <v>0</v>
      </c>
      <c r="L84" s="17"/>
    </row>
    <row r="85" spans="1:12">
      <c r="A85" s="181">
        <v>46004</v>
      </c>
      <c r="B85" s="26"/>
      <c r="C85" s="26"/>
      <c r="D85" s="26"/>
      <c r="E85" s="26"/>
      <c r="F85" s="26"/>
      <c r="G85" s="26"/>
      <c r="H85" s="26"/>
      <c r="I85" s="26"/>
      <c r="J85" s="26">
        <f t="shared" si="2"/>
        <v>0</v>
      </c>
      <c r="K85" s="26">
        <f t="shared" si="3"/>
        <v>0</v>
      </c>
      <c r="L85" s="26"/>
    </row>
    <row r="86" spans="1:12">
      <c r="A86" s="181">
        <v>46005</v>
      </c>
      <c r="B86" s="26"/>
      <c r="C86" s="26"/>
      <c r="D86" s="26"/>
      <c r="E86" s="26"/>
      <c r="F86" s="26"/>
      <c r="G86" s="26"/>
      <c r="H86" s="26"/>
      <c r="I86" s="26"/>
      <c r="J86" s="26">
        <f t="shared" si="2"/>
        <v>0</v>
      </c>
      <c r="K86" s="26">
        <f t="shared" si="3"/>
        <v>0</v>
      </c>
      <c r="L86" s="26"/>
    </row>
    <row r="87" spans="1:12">
      <c r="A87" s="178">
        <v>46006</v>
      </c>
      <c r="B87" s="17"/>
      <c r="C87" s="17"/>
      <c r="D87" s="17"/>
      <c r="E87" s="17"/>
      <c r="F87" s="17"/>
      <c r="G87" s="17"/>
      <c r="H87" s="17"/>
      <c r="I87" s="17"/>
      <c r="J87" s="17">
        <f t="shared" si="2"/>
        <v>0</v>
      </c>
      <c r="K87" s="17">
        <f t="shared" si="3"/>
        <v>0</v>
      </c>
      <c r="L87" s="17"/>
    </row>
    <row r="88" spans="1:12">
      <c r="A88" s="178">
        <v>46007</v>
      </c>
      <c r="B88" s="17"/>
      <c r="C88" s="17"/>
      <c r="D88" s="17"/>
      <c r="E88" s="17"/>
      <c r="F88" s="17"/>
      <c r="G88" s="17"/>
      <c r="H88" s="17"/>
      <c r="I88" s="17"/>
      <c r="J88" s="17">
        <f t="shared" si="2"/>
        <v>0</v>
      </c>
      <c r="K88" s="17">
        <f t="shared" si="3"/>
        <v>0</v>
      </c>
      <c r="L88" s="17"/>
    </row>
    <row r="89" spans="1:12">
      <c r="A89" s="178">
        <v>46008</v>
      </c>
      <c r="B89" s="17"/>
      <c r="C89" s="17"/>
      <c r="D89" s="17"/>
      <c r="E89" s="17"/>
      <c r="F89" s="17"/>
      <c r="G89" s="17"/>
      <c r="H89" s="17"/>
      <c r="I89" s="17"/>
      <c r="J89" s="17">
        <f t="shared" si="2"/>
        <v>0</v>
      </c>
      <c r="K89" s="17">
        <f t="shared" si="3"/>
        <v>0</v>
      </c>
      <c r="L89" s="17"/>
    </row>
    <row r="90" spans="1:12">
      <c r="A90" s="178">
        <v>46009</v>
      </c>
      <c r="B90" s="17"/>
      <c r="C90" s="17"/>
      <c r="D90" s="17"/>
      <c r="E90" s="17"/>
      <c r="F90" s="17"/>
      <c r="G90" s="17"/>
      <c r="H90" s="17"/>
      <c r="I90" s="17"/>
      <c r="J90" s="17">
        <f t="shared" si="2"/>
        <v>0</v>
      </c>
      <c r="K90" s="17">
        <f t="shared" si="3"/>
        <v>0</v>
      </c>
      <c r="L90" s="17"/>
    </row>
    <row r="91" spans="1:12">
      <c r="A91" s="178">
        <v>46010</v>
      </c>
      <c r="B91" s="17"/>
      <c r="C91" s="17"/>
      <c r="D91" s="17"/>
      <c r="E91" s="17"/>
      <c r="F91" s="17"/>
      <c r="G91" s="17"/>
      <c r="H91" s="17"/>
      <c r="I91" s="17"/>
      <c r="J91" s="17">
        <f t="shared" si="2"/>
        <v>0</v>
      </c>
      <c r="K91" s="17">
        <f t="shared" si="3"/>
        <v>0</v>
      </c>
      <c r="L91" s="17"/>
    </row>
    <row r="92" spans="1:12">
      <c r="A92" s="181">
        <v>46011</v>
      </c>
      <c r="B92" s="26"/>
      <c r="C92" s="26"/>
      <c r="D92" s="26"/>
      <c r="E92" s="26"/>
      <c r="F92" s="26"/>
      <c r="G92" s="26"/>
      <c r="H92" s="26"/>
      <c r="I92" s="26"/>
      <c r="J92" s="26">
        <f t="shared" si="2"/>
        <v>0</v>
      </c>
      <c r="K92" s="26">
        <f t="shared" si="3"/>
        <v>0</v>
      </c>
      <c r="L92" s="26"/>
    </row>
    <row r="93" spans="1:12">
      <c r="A93" s="181">
        <v>46012</v>
      </c>
      <c r="B93" s="26"/>
      <c r="C93" s="26"/>
      <c r="D93" s="26"/>
      <c r="E93" s="26"/>
      <c r="F93" s="26"/>
      <c r="G93" s="26"/>
      <c r="H93" s="26"/>
      <c r="I93" s="26"/>
      <c r="J93" s="26">
        <f t="shared" si="2"/>
        <v>0</v>
      </c>
      <c r="K93" s="26">
        <f t="shared" si="3"/>
        <v>0</v>
      </c>
      <c r="L93" s="26"/>
    </row>
    <row r="94" spans="1:12">
      <c r="A94" s="178">
        <v>46013</v>
      </c>
      <c r="B94" s="17"/>
      <c r="C94" s="17"/>
      <c r="D94" s="17"/>
      <c r="E94" s="17"/>
      <c r="F94" s="17"/>
      <c r="G94" s="17"/>
      <c r="H94" s="17"/>
      <c r="I94" s="17"/>
      <c r="J94" s="17">
        <f t="shared" si="2"/>
        <v>0</v>
      </c>
      <c r="K94" s="17">
        <f t="shared" si="3"/>
        <v>0</v>
      </c>
      <c r="L94" s="17"/>
    </row>
    <row r="95" spans="1:12">
      <c r="A95" s="178">
        <v>46014</v>
      </c>
      <c r="B95" s="17"/>
      <c r="C95" s="17"/>
      <c r="D95" s="17"/>
      <c r="E95" s="17"/>
      <c r="F95" s="17"/>
      <c r="G95" s="17"/>
      <c r="H95" s="17"/>
      <c r="I95" s="17"/>
      <c r="J95" s="17">
        <f t="shared" si="2"/>
        <v>0</v>
      </c>
      <c r="K95" s="17">
        <f t="shared" si="3"/>
        <v>0</v>
      </c>
      <c r="L95" s="17"/>
    </row>
    <row r="96" spans="1:12">
      <c r="A96" s="178">
        <v>46015</v>
      </c>
      <c r="B96" s="17"/>
      <c r="C96" s="17"/>
      <c r="D96" s="17"/>
      <c r="E96" s="17"/>
      <c r="F96" s="17"/>
      <c r="G96" s="17"/>
      <c r="H96" s="17"/>
      <c r="I96" s="17"/>
      <c r="J96" s="17">
        <f t="shared" si="2"/>
        <v>0</v>
      </c>
      <c r="K96" s="17">
        <f t="shared" si="3"/>
        <v>0</v>
      </c>
      <c r="L96" s="17"/>
    </row>
    <row r="97" spans="1:12">
      <c r="A97" s="178">
        <v>46016</v>
      </c>
      <c r="B97" s="17"/>
      <c r="C97" s="17"/>
      <c r="D97" s="17"/>
      <c r="E97" s="17"/>
      <c r="F97" s="17"/>
      <c r="G97" s="17"/>
      <c r="H97" s="17"/>
      <c r="I97" s="17"/>
      <c r="J97" s="17">
        <f t="shared" si="2"/>
        <v>0</v>
      </c>
      <c r="K97" s="17">
        <f t="shared" si="3"/>
        <v>0</v>
      </c>
      <c r="L97" s="17"/>
    </row>
    <row r="98" spans="1:12">
      <c r="A98" s="178">
        <v>46017</v>
      </c>
      <c r="B98" s="17"/>
      <c r="C98" s="17"/>
      <c r="D98" s="17"/>
      <c r="E98" s="17"/>
      <c r="F98" s="17"/>
      <c r="G98" s="17"/>
      <c r="H98" s="17"/>
      <c r="I98" s="17"/>
      <c r="J98" s="17">
        <f t="shared" si="2"/>
        <v>0</v>
      </c>
      <c r="K98" s="17">
        <f t="shared" si="3"/>
        <v>0</v>
      </c>
      <c r="L98" s="17"/>
    </row>
    <row r="99" spans="1:12">
      <c r="A99" s="181">
        <v>46018</v>
      </c>
      <c r="B99" s="26"/>
      <c r="C99" s="26"/>
      <c r="D99" s="26"/>
      <c r="E99" s="26"/>
      <c r="F99" s="26"/>
      <c r="G99" s="26"/>
      <c r="H99" s="26"/>
      <c r="I99" s="26"/>
      <c r="J99" s="26">
        <f t="shared" si="2"/>
        <v>0</v>
      </c>
      <c r="K99" s="26">
        <f t="shared" si="3"/>
        <v>0</v>
      </c>
      <c r="L99" s="26"/>
    </row>
    <row r="100" spans="1:12">
      <c r="A100" s="181">
        <v>46019</v>
      </c>
      <c r="B100" s="26"/>
      <c r="C100" s="26"/>
      <c r="D100" s="26"/>
      <c r="E100" s="26"/>
      <c r="F100" s="26"/>
      <c r="G100" s="26"/>
      <c r="H100" s="26"/>
      <c r="I100" s="26"/>
      <c r="J100" s="26">
        <f t="shared" si="2"/>
        <v>0</v>
      </c>
      <c r="K100" s="26">
        <f t="shared" si="3"/>
        <v>0</v>
      </c>
      <c r="L100" s="26"/>
    </row>
    <row r="101" spans="1:12">
      <c r="A101" s="178">
        <v>46020</v>
      </c>
      <c r="B101" s="17"/>
      <c r="C101" s="17"/>
      <c r="D101" s="17"/>
      <c r="E101" s="17"/>
      <c r="F101" s="17"/>
      <c r="G101" s="17"/>
      <c r="H101" s="17"/>
      <c r="I101" s="17"/>
      <c r="J101" s="17">
        <f t="shared" si="2"/>
        <v>0</v>
      </c>
      <c r="K101" s="17">
        <f t="shared" si="3"/>
        <v>0</v>
      </c>
      <c r="L101" s="17"/>
    </row>
    <row r="102" spans="1:12">
      <c r="A102" s="178">
        <v>46021</v>
      </c>
      <c r="B102" s="17"/>
      <c r="C102" s="17"/>
      <c r="D102" s="17"/>
      <c r="E102" s="17"/>
      <c r="F102" s="17"/>
      <c r="G102" s="17"/>
      <c r="H102" s="17"/>
      <c r="I102" s="17"/>
      <c r="J102" s="17">
        <f t="shared" si="2"/>
        <v>0</v>
      </c>
      <c r="K102" s="17">
        <f t="shared" si="3"/>
        <v>0</v>
      </c>
      <c r="L102" s="17"/>
    </row>
    <row r="103" spans="1:12">
      <c r="A103" s="178">
        <v>46022</v>
      </c>
      <c r="B103" s="17"/>
      <c r="C103" s="17"/>
      <c r="D103" s="17"/>
      <c r="E103" s="17"/>
      <c r="F103" s="17"/>
      <c r="G103" s="17"/>
      <c r="H103" s="17"/>
      <c r="I103" s="17"/>
      <c r="J103" s="17">
        <f t="shared" si="2"/>
        <v>0</v>
      </c>
      <c r="K103" s="17">
        <f t="shared" si="3"/>
        <v>0</v>
      </c>
      <c r="L103" s="17"/>
    </row>
    <row r="104" spans="1:12" ht="42.75">
      <c r="A104" s="185" t="s">
        <v>134</v>
      </c>
      <c r="B104" s="186">
        <f>SUM(B5:B103)</f>
        <v>11</v>
      </c>
      <c r="C104" s="186">
        <f t="shared" ref="C104:K104" si="4">SUM(C5:C103)</f>
        <v>0</v>
      </c>
      <c r="D104" s="186">
        <f t="shared" si="4"/>
        <v>1279</v>
      </c>
      <c r="E104" s="186">
        <f t="shared" si="4"/>
        <v>0</v>
      </c>
      <c r="F104" s="186">
        <f t="shared" si="4"/>
        <v>0</v>
      </c>
      <c r="G104" s="186">
        <f t="shared" si="4"/>
        <v>0</v>
      </c>
      <c r="H104" s="186">
        <f t="shared" si="4"/>
        <v>0</v>
      </c>
      <c r="I104" s="186">
        <f t="shared" si="4"/>
        <v>0</v>
      </c>
      <c r="J104" s="186">
        <f t="shared" si="4"/>
        <v>0</v>
      </c>
      <c r="K104" s="186">
        <f t="shared" si="4"/>
        <v>0</v>
      </c>
      <c r="L104" s="186"/>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F901-A43F-4160-A3AD-61A98FACA1B0}">
  <sheetPr>
    <tabColor theme="9"/>
  </sheetPr>
  <dimension ref="A1:L119"/>
  <sheetViews>
    <sheetView zoomScale="80" zoomScaleNormal="80" workbookViewId="0">
      <pane ySplit="4" topLeftCell="E104" activePane="bottomLeft" state="frozen"/>
      <selection pane="bottomLeft" activeCell="E104" sqref="E104"/>
    </sheetView>
  </sheetViews>
  <sheetFormatPr defaultColWidth="9.140625" defaultRowHeight="15"/>
  <cols>
    <col min="1" max="1" width="14.7109375" bestFit="1" customWidth="1"/>
    <col min="2" max="2" width="17.8554687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25.85546875" bestFit="1" customWidth="1"/>
    <col min="10" max="10" width="27.42578125" bestFit="1" customWidth="1"/>
    <col min="11" max="11" width="11.7109375" bestFit="1" customWidth="1"/>
    <col min="12" max="12" width="37.8554687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5" t="s">
        <v>28</v>
      </c>
      <c r="B3" s="256"/>
      <c r="C3" s="256"/>
      <c r="D3" s="256"/>
      <c r="E3" s="256"/>
      <c r="F3" s="256"/>
      <c r="G3" s="256"/>
      <c r="H3" s="256"/>
      <c r="I3" s="256"/>
      <c r="J3" s="256"/>
      <c r="K3" s="256"/>
      <c r="L3" s="256"/>
    </row>
    <row r="4" spans="1:12" ht="71.25">
      <c r="A4" s="176" t="s">
        <v>1</v>
      </c>
      <c r="B4" s="177" t="s">
        <v>2</v>
      </c>
      <c r="C4" s="177" t="s">
        <v>3</v>
      </c>
      <c r="D4" s="177" t="s">
        <v>4</v>
      </c>
      <c r="E4" s="177" t="s">
        <v>5</v>
      </c>
      <c r="F4" s="177" t="s">
        <v>6</v>
      </c>
      <c r="G4" s="177" t="s">
        <v>7</v>
      </c>
      <c r="H4" s="177" t="s">
        <v>8</v>
      </c>
      <c r="I4" s="177" t="s">
        <v>9</v>
      </c>
      <c r="J4" s="177" t="s">
        <v>10</v>
      </c>
      <c r="K4" s="177" t="s">
        <v>11</v>
      </c>
      <c r="L4" s="177" t="s">
        <v>12</v>
      </c>
    </row>
    <row r="5" spans="1:12" ht="57">
      <c r="A5" s="178">
        <v>45924</v>
      </c>
      <c r="B5" s="17"/>
      <c r="C5" s="17"/>
      <c r="D5" s="130"/>
      <c r="E5" s="34"/>
      <c r="F5" s="34"/>
      <c r="G5" s="34"/>
      <c r="H5" s="34"/>
      <c r="I5" s="34">
        <v>8</v>
      </c>
      <c r="J5" s="34">
        <f>+H5/8</f>
        <v>0</v>
      </c>
      <c r="K5" s="34">
        <f>+I5/8</f>
        <v>1</v>
      </c>
      <c r="L5" s="119" t="s">
        <v>337</v>
      </c>
    </row>
    <row r="6" spans="1:12">
      <c r="A6" s="178">
        <v>45925</v>
      </c>
      <c r="B6" s="17"/>
      <c r="C6" s="17"/>
      <c r="D6" s="130">
        <v>188</v>
      </c>
      <c r="E6" s="34"/>
      <c r="F6" s="17"/>
      <c r="G6" s="17"/>
      <c r="H6" s="34"/>
      <c r="I6" s="34"/>
      <c r="J6" s="34">
        <f t="shared" ref="J6:J69" si="0">+H6/8</f>
        <v>0</v>
      </c>
      <c r="K6" s="34">
        <f t="shared" ref="K6:K69" si="1">+I6/8</f>
        <v>0</v>
      </c>
      <c r="L6" s="120" t="s">
        <v>338</v>
      </c>
    </row>
    <row r="7" spans="1:12">
      <c r="A7" s="178">
        <v>45926</v>
      </c>
      <c r="B7" s="17"/>
      <c r="C7" s="17"/>
      <c r="D7" s="130">
        <v>138</v>
      </c>
      <c r="E7" s="34"/>
      <c r="F7" s="34"/>
      <c r="G7" s="34"/>
      <c r="H7" s="34"/>
      <c r="I7" s="34"/>
      <c r="J7" s="34">
        <f t="shared" si="0"/>
        <v>0</v>
      </c>
      <c r="K7" s="34">
        <f t="shared" si="1"/>
        <v>0</v>
      </c>
      <c r="L7" s="120" t="s">
        <v>338</v>
      </c>
    </row>
    <row r="8" spans="1:12">
      <c r="A8" s="181">
        <v>45927</v>
      </c>
      <c r="B8" s="26"/>
      <c r="C8" s="26"/>
      <c r="D8" s="175"/>
      <c r="E8" s="35"/>
      <c r="F8" s="35"/>
      <c r="G8" s="35"/>
      <c r="H8" s="35"/>
      <c r="I8" s="35"/>
      <c r="J8" s="35">
        <f t="shared" si="0"/>
        <v>0</v>
      </c>
      <c r="K8" s="35">
        <f t="shared" si="1"/>
        <v>0</v>
      </c>
      <c r="L8" s="26"/>
    </row>
    <row r="9" spans="1:12">
      <c r="A9" s="181">
        <v>45928</v>
      </c>
      <c r="B9" s="26"/>
      <c r="C9" s="26"/>
      <c r="D9" s="35"/>
      <c r="E9" s="35"/>
      <c r="F9" s="35"/>
      <c r="G9" s="35"/>
      <c r="H9" s="35"/>
      <c r="I9" s="35"/>
      <c r="J9" s="35">
        <f t="shared" si="0"/>
        <v>0</v>
      </c>
      <c r="K9" s="35">
        <f t="shared" si="1"/>
        <v>0</v>
      </c>
      <c r="L9" s="26"/>
    </row>
    <row r="10" spans="1:12">
      <c r="A10" s="178">
        <v>45929</v>
      </c>
      <c r="B10" s="17"/>
      <c r="C10" s="17"/>
      <c r="D10" s="130">
        <v>138</v>
      </c>
      <c r="E10" s="130"/>
      <c r="F10" s="130"/>
      <c r="G10" s="130"/>
      <c r="H10" s="34"/>
      <c r="I10" s="34"/>
      <c r="J10" s="34">
        <f t="shared" si="0"/>
        <v>0</v>
      </c>
      <c r="K10" s="34">
        <f t="shared" si="1"/>
        <v>0</v>
      </c>
      <c r="L10" s="120" t="s">
        <v>338</v>
      </c>
    </row>
    <row r="11" spans="1:12">
      <c r="A11" s="178">
        <v>45930</v>
      </c>
      <c r="B11" s="17"/>
      <c r="C11" s="17"/>
      <c r="D11" s="130">
        <v>138</v>
      </c>
      <c r="E11" s="130"/>
      <c r="F11" s="130"/>
      <c r="G11" s="130"/>
      <c r="H11" s="34"/>
      <c r="I11" s="34"/>
      <c r="J11" s="34">
        <f t="shared" si="0"/>
        <v>0</v>
      </c>
      <c r="K11" s="34">
        <f t="shared" si="1"/>
        <v>0</v>
      </c>
      <c r="L11" s="120" t="s">
        <v>338</v>
      </c>
    </row>
    <row r="12" spans="1:12">
      <c r="A12" s="178">
        <v>45931</v>
      </c>
      <c r="B12" s="17"/>
      <c r="C12" s="17"/>
      <c r="D12" s="130">
        <v>138</v>
      </c>
      <c r="E12" s="130">
        <f>12*260</f>
        <v>3120</v>
      </c>
      <c r="F12" s="130"/>
      <c r="G12" s="130"/>
      <c r="H12" s="34"/>
      <c r="I12" s="34"/>
      <c r="J12" s="34">
        <f t="shared" si="0"/>
        <v>0</v>
      </c>
      <c r="K12" s="34">
        <f t="shared" si="1"/>
        <v>0</v>
      </c>
      <c r="L12" s="120" t="s">
        <v>338</v>
      </c>
    </row>
    <row r="13" spans="1:12">
      <c r="A13" s="178">
        <v>45932</v>
      </c>
      <c r="B13" s="17"/>
      <c r="C13" s="17"/>
      <c r="D13" s="130">
        <v>138</v>
      </c>
      <c r="E13" s="130">
        <f>E12-2074</f>
        <v>1046</v>
      </c>
      <c r="F13" s="130"/>
      <c r="G13" s="130"/>
      <c r="H13" s="34"/>
      <c r="I13" s="34"/>
      <c r="J13" s="34">
        <f t="shared" si="0"/>
        <v>0</v>
      </c>
      <c r="K13" s="34">
        <f t="shared" si="1"/>
        <v>0</v>
      </c>
      <c r="L13" s="120" t="s">
        <v>338</v>
      </c>
    </row>
    <row r="14" spans="1:12">
      <c r="A14" s="178">
        <v>45933</v>
      </c>
      <c r="B14" s="17"/>
      <c r="C14" s="17"/>
      <c r="D14" s="130">
        <v>139</v>
      </c>
      <c r="E14" s="130">
        <f>E13/260</f>
        <v>4.023076923076923</v>
      </c>
      <c r="F14" s="130"/>
      <c r="G14" s="130"/>
      <c r="H14" s="34"/>
      <c r="I14" s="34"/>
      <c r="J14" s="34">
        <f t="shared" si="0"/>
        <v>0</v>
      </c>
      <c r="K14" s="34">
        <f t="shared" si="1"/>
        <v>0</v>
      </c>
      <c r="L14" s="120" t="s">
        <v>338</v>
      </c>
    </row>
    <row r="15" spans="1:12">
      <c r="A15" s="181">
        <v>45934</v>
      </c>
      <c r="B15" s="26"/>
      <c r="C15" s="26"/>
      <c r="D15" s="175"/>
      <c r="E15" s="175"/>
      <c r="F15" s="175"/>
      <c r="G15" s="175"/>
      <c r="H15" s="35"/>
      <c r="I15" s="35"/>
      <c r="J15" s="35">
        <f t="shared" si="0"/>
        <v>0</v>
      </c>
      <c r="K15" s="35">
        <f t="shared" si="1"/>
        <v>0</v>
      </c>
      <c r="L15" s="26"/>
    </row>
    <row r="16" spans="1:12">
      <c r="A16" s="181">
        <v>45935</v>
      </c>
      <c r="B16" s="26"/>
      <c r="C16" s="26"/>
      <c r="D16" s="175"/>
      <c r="E16" s="175"/>
      <c r="F16" s="175"/>
      <c r="G16" s="175"/>
      <c r="H16" s="35"/>
      <c r="I16" s="35"/>
      <c r="J16" s="35">
        <f t="shared" si="0"/>
        <v>0</v>
      </c>
      <c r="K16" s="35">
        <f t="shared" si="1"/>
        <v>0</v>
      </c>
      <c r="L16" s="26"/>
    </row>
    <row r="17" spans="1:12">
      <c r="A17" s="178">
        <v>45936</v>
      </c>
      <c r="B17" s="17"/>
      <c r="C17" s="17"/>
      <c r="D17" s="130">
        <v>211</v>
      </c>
      <c r="E17" s="130"/>
      <c r="F17" s="130"/>
      <c r="G17" s="130"/>
      <c r="H17" s="34"/>
      <c r="I17" s="34"/>
      <c r="J17" s="34">
        <f t="shared" si="0"/>
        <v>0</v>
      </c>
      <c r="K17" s="34">
        <f t="shared" si="1"/>
        <v>0</v>
      </c>
      <c r="L17" s="17" t="s">
        <v>339</v>
      </c>
    </row>
    <row r="18" spans="1:12">
      <c r="A18" s="178">
        <v>45937</v>
      </c>
      <c r="B18" s="17"/>
      <c r="C18" s="17"/>
      <c r="D18" s="130">
        <v>211</v>
      </c>
      <c r="E18" s="130"/>
      <c r="F18" s="130"/>
      <c r="G18" s="130"/>
      <c r="H18" s="34"/>
      <c r="I18" s="34"/>
      <c r="J18" s="34">
        <f t="shared" si="0"/>
        <v>0</v>
      </c>
      <c r="K18" s="34">
        <f t="shared" si="1"/>
        <v>0</v>
      </c>
      <c r="L18" s="17" t="s">
        <v>339</v>
      </c>
    </row>
    <row r="19" spans="1:12">
      <c r="A19" s="178">
        <v>45938</v>
      </c>
      <c r="B19" s="17"/>
      <c r="C19" s="17"/>
      <c r="D19" s="130">
        <v>211</v>
      </c>
      <c r="E19" s="130"/>
      <c r="F19" s="130"/>
      <c r="G19" s="130"/>
      <c r="H19" s="34"/>
      <c r="I19" s="34"/>
      <c r="J19" s="34">
        <f t="shared" si="0"/>
        <v>0</v>
      </c>
      <c r="K19" s="34">
        <f t="shared" si="1"/>
        <v>0</v>
      </c>
      <c r="L19" s="17" t="s">
        <v>339</v>
      </c>
    </row>
    <row r="20" spans="1:12">
      <c r="A20" s="178">
        <v>45939</v>
      </c>
      <c r="B20" s="17"/>
      <c r="C20" s="17"/>
      <c r="D20" s="130">
        <v>211</v>
      </c>
      <c r="E20" s="130"/>
      <c r="F20" s="130"/>
      <c r="G20" s="130"/>
      <c r="H20" s="34"/>
      <c r="I20" s="34"/>
      <c r="J20" s="34">
        <f t="shared" si="0"/>
        <v>0</v>
      </c>
      <c r="K20" s="34">
        <f t="shared" si="1"/>
        <v>0</v>
      </c>
      <c r="L20" s="17" t="s">
        <v>339</v>
      </c>
    </row>
    <row r="21" spans="1:12" ht="99.75">
      <c r="A21" s="178">
        <v>45940</v>
      </c>
      <c r="B21" s="17"/>
      <c r="C21" s="17"/>
      <c r="D21" s="130">
        <v>213</v>
      </c>
      <c r="E21" s="130"/>
      <c r="F21" s="130"/>
      <c r="G21" s="130"/>
      <c r="H21" s="34"/>
      <c r="I21" s="34"/>
      <c r="J21" s="34">
        <f t="shared" si="0"/>
        <v>0</v>
      </c>
      <c r="K21" s="34">
        <f t="shared" si="1"/>
        <v>0</v>
      </c>
      <c r="L21" s="121" t="s">
        <v>340</v>
      </c>
    </row>
    <row r="22" spans="1:12">
      <c r="A22" s="181">
        <v>45941</v>
      </c>
      <c r="B22" s="26"/>
      <c r="C22" s="26"/>
      <c r="D22" s="35"/>
      <c r="E22" s="35"/>
      <c r="F22" s="35"/>
      <c r="G22" s="35"/>
      <c r="H22" s="35"/>
      <c r="I22" s="35"/>
      <c r="J22" s="35">
        <f t="shared" si="0"/>
        <v>0</v>
      </c>
      <c r="K22" s="35">
        <f t="shared" si="1"/>
        <v>0</v>
      </c>
      <c r="L22" s="26"/>
    </row>
    <row r="23" spans="1:12">
      <c r="A23" s="181">
        <v>45942</v>
      </c>
      <c r="B23" s="26"/>
      <c r="C23" s="26"/>
      <c r="D23" s="35"/>
      <c r="E23" s="35"/>
      <c r="F23" s="35"/>
      <c r="G23" s="35"/>
      <c r="H23" s="35"/>
      <c r="I23" s="35"/>
      <c r="J23" s="35">
        <f t="shared" si="0"/>
        <v>0</v>
      </c>
      <c r="K23" s="35">
        <f t="shared" si="1"/>
        <v>0</v>
      </c>
      <c r="L23" s="26"/>
    </row>
    <row r="24" spans="1:12">
      <c r="A24" s="191">
        <v>45943</v>
      </c>
      <c r="B24" s="51"/>
      <c r="C24" s="51"/>
      <c r="D24" s="192"/>
      <c r="E24" s="192"/>
      <c r="F24" s="192"/>
      <c r="G24" s="192"/>
      <c r="H24" s="192"/>
      <c r="I24" s="192"/>
      <c r="J24" s="192">
        <f t="shared" si="0"/>
        <v>0</v>
      </c>
      <c r="K24" s="192">
        <f t="shared" si="1"/>
        <v>0</v>
      </c>
      <c r="L24" s="51"/>
    </row>
    <row r="25" spans="1:12">
      <c r="A25" s="178">
        <v>45944</v>
      </c>
      <c r="B25" s="17"/>
      <c r="C25" s="17"/>
      <c r="D25" s="34"/>
      <c r="E25" s="34"/>
      <c r="F25" s="34"/>
      <c r="G25" s="34"/>
      <c r="H25" s="34"/>
      <c r="I25" s="34"/>
      <c r="J25" s="34">
        <f t="shared" si="0"/>
        <v>0</v>
      </c>
      <c r="K25" s="34">
        <f t="shared" si="1"/>
        <v>0</v>
      </c>
      <c r="L25" s="120"/>
    </row>
    <row r="26" spans="1:12">
      <c r="A26" s="178">
        <v>45945</v>
      </c>
      <c r="B26" s="17"/>
      <c r="C26" s="17"/>
      <c r="D26" s="34"/>
      <c r="E26" s="34"/>
      <c r="F26" s="34"/>
      <c r="G26" s="34"/>
      <c r="H26" s="34"/>
      <c r="I26" s="34"/>
      <c r="J26" s="34">
        <f t="shared" si="0"/>
        <v>0</v>
      </c>
      <c r="K26" s="34">
        <f t="shared" si="1"/>
        <v>0</v>
      </c>
      <c r="L26" s="17"/>
    </row>
    <row r="27" spans="1:12">
      <c r="A27" s="178">
        <v>45946</v>
      </c>
      <c r="B27" s="17"/>
      <c r="C27" s="17"/>
      <c r="D27" s="34"/>
      <c r="E27" s="34"/>
      <c r="F27" s="34"/>
      <c r="G27" s="34"/>
      <c r="H27" s="34"/>
      <c r="I27" s="34"/>
      <c r="J27" s="34">
        <f t="shared" si="0"/>
        <v>0</v>
      </c>
      <c r="K27" s="34">
        <f t="shared" si="1"/>
        <v>0</v>
      </c>
      <c r="L27" s="17"/>
    </row>
    <row r="28" spans="1:12">
      <c r="A28" s="178">
        <v>45947</v>
      </c>
      <c r="B28" s="17"/>
      <c r="C28" s="17"/>
      <c r="D28" s="34"/>
      <c r="E28" s="34"/>
      <c r="F28" s="34"/>
      <c r="G28" s="34"/>
      <c r="H28" s="34"/>
      <c r="I28" s="34"/>
      <c r="J28" s="34">
        <f t="shared" si="0"/>
        <v>0</v>
      </c>
      <c r="K28" s="34">
        <f t="shared" si="1"/>
        <v>0</v>
      </c>
      <c r="L28" s="17"/>
    </row>
    <row r="29" spans="1:12">
      <c r="A29" s="181">
        <v>45948</v>
      </c>
      <c r="B29" s="26"/>
      <c r="C29" s="26"/>
      <c r="D29" s="35"/>
      <c r="E29" s="35"/>
      <c r="F29" s="35"/>
      <c r="G29" s="35"/>
      <c r="H29" s="35"/>
      <c r="I29" s="35"/>
      <c r="J29" s="35">
        <f t="shared" si="0"/>
        <v>0</v>
      </c>
      <c r="K29" s="35">
        <f t="shared" si="1"/>
        <v>0</v>
      </c>
      <c r="L29" s="26"/>
    </row>
    <row r="30" spans="1:12">
      <c r="A30" s="181">
        <v>45949</v>
      </c>
      <c r="B30" s="26"/>
      <c r="C30" s="26"/>
      <c r="D30" s="35"/>
      <c r="E30" s="35"/>
      <c r="F30" s="26"/>
      <c r="G30" s="35"/>
      <c r="H30" s="35"/>
      <c r="I30" s="35"/>
      <c r="J30" s="35">
        <f t="shared" si="0"/>
        <v>0</v>
      </c>
      <c r="K30" s="35">
        <f t="shared" si="1"/>
        <v>0</v>
      </c>
      <c r="L30" s="26"/>
    </row>
    <row r="31" spans="1:12">
      <c r="A31" s="178">
        <v>45950</v>
      </c>
      <c r="B31" s="17"/>
      <c r="C31" s="17"/>
      <c r="D31" s="34"/>
      <c r="E31" s="34"/>
      <c r="F31" s="34"/>
      <c r="G31" s="34"/>
      <c r="H31" s="34"/>
      <c r="I31" s="34"/>
      <c r="J31" s="34">
        <f t="shared" si="0"/>
        <v>0</v>
      </c>
      <c r="K31" s="34">
        <f t="shared" si="1"/>
        <v>0</v>
      </c>
      <c r="L31" s="17"/>
    </row>
    <row r="32" spans="1:12">
      <c r="A32" s="178">
        <v>45951</v>
      </c>
      <c r="B32" s="17"/>
      <c r="C32" s="17"/>
      <c r="D32" s="34"/>
      <c r="E32" s="34"/>
      <c r="F32" s="34"/>
      <c r="G32" s="34"/>
      <c r="H32" s="34"/>
      <c r="I32" s="34"/>
      <c r="J32" s="34">
        <f t="shared" si="0"/>
        <v>0</v>
      </c>
      <c r="K32" s="34">
        <f t="shared" si="1"/>
        <v>0</v>
      </c>
      <c r="L32" s="17"/>
    </row>
    <row r="33" spans="1:12">
      <c r="A33" s="178">
        <v>45952</v>
      </c>
      <c r="B33" s="17"/>
      <c r="C33" s="17"/>
      <c r="D33" s="34"/>
      <c r="E33" s="34"/>
      <c r="F33" s="34"/>
      <c r="G33" s="34"/>
      <c r="H33" s="34"/>
      <c r="I33" s="34"/>
      <c r="J33" s="34">
        <f t="shared" si="0"/>
        <v>0</v>
      </c>
      <c r="K33" s="34">
        <f t="shared" si="1"/>
        <v>0</v>
      </c>
      <c r="L33" s="17"/>
    </row>
    <row r="34" spans="1:12">
      <c r="A34" s="178">
        <v>45953</v>
      </c>
      <c r="B34" s="17"/>
      <c r="C34" s="17"/>
      <c r="D34" s="34"/>
      <c r="E34" s="34"/>
      <c r="F34" s="34"/>
      <c r="G34" s="34"/>
      <c r="H34" s="34"/>
      <c r="I34" s="34"/>
      <c r="J34" s="34">
        <f t="shared" si="0"/>
        <v>0</v>
      </c>
      <c r="K34" s="34">
        <f t="shared" si="1"/>
        <v>0</v>
      </c>
      <c r="L34" s="17"/>
    </row>
    <row r="35" spans="1:12">
      <c r="A35" s="178">
        <v>45954</v>
      </c>
      <c r="B35" s="17"/>
      <c r="C35" s="17"/>
      <c r="D35" s="17"/>
      <c r="E35" s="17"/>
      <c r="F35" s="34"/>
      <c r="G35" s="34"/>
      <c r="H35" s="34"/>
      <c r="I35" s="34"/>
      <c r="J35" s="34">
        <f t="shared" si="0"/>
        <v>0</v>
      </c>
      <c r="K35" s="34">
        <f t="shared" si="1"/>
        <v>0</v>
      </c>
      <c r="L35" s="17"/>
    </row>
    <row r="36" spans="1:12">
      <c r="A36" s="181">
        <v>45955</v>
      </c>
      <c r="B36" s="35"/>
      <c r="C36" s="35"/>
      <c r="D36" s="35"/>
      <c r="E36" s="35"/>
      <c r="F36" s="35"/>
      <c r="G36" s="35"/>
      <c r="H36" s="35"/>
      <c r="I36" s="35"/>
      <c r="J36" s="35">
        <f t="shared" si="0"/>
        <v>0</v>
      </c>
      <c r="K36" s="35">
        <f t="shared" si="1"/>
        <v>0</v>
      </c>
      <c r="L36" s="26"/>
    </row>
    <row r="37" spans="1:12">
      <c r="A37" s="181">
        <v>45956</v>
      </c>
      <c r="B37" s="35"/>
      <c r="C37" s="35"/>
      <c r="D37" s="26"/>
      <c r="E37" s="26"/>
      <c r="F37" s="35"/>
      <c r="G37" s="35"/>
      <c r="H37" s="35"/>
      <c r="I37" s="35"/>
      <c r="J37" s="35">
        <f t="shared" si="0"/>
        <v>0</v>
      </c>
      <c r="K37" s="35">
        <f t="shared" si="1"/>
        <v>0</v>
      </c>
      <c r="L37" s="26"/>
    </row>
    <row r="38" spans="1:12">
      <c r="A38" s="178">
        <v>45957</v>
      </c>
      <c r="B38" s="34"/>
      <c r="C38" s="34"/>
      <c r="D38" s="17"/>
      <c r="E38" s="17"/>
      <c r="F38" s="34"/>
      <c r="G38" s="34"/>
      <c r="H38" s="34"/>
      <c r="I38" s="34"/>
      <c r="J38" s="34">
        <f t="shared" si="0"/>
        <v>0</v>
      </c>
      <c r="K38" s="34">
        <f t="shared" si="1"/>
        <v>0</v>
      </c>
      <c r="L38" s="17"/>
    </row>
    <row r="39" spans="1:12">
      <c r="A39" s="178">
        <v>45958</v>
      </c>
      <c r="B39" s="17"/>
      <c r="C39" s="17"/>
      <c r="D39" s="17"/>
      <c r="E39" s="17"/>
      <c r="F39" s="17"/>
      <c r="G39" s="17"/>
      <c r="H39" s="17"/>
      <c r="I39" s="17"/>
      <c r="J39" s="17">
        <f t="shared" si="0"/>
        <v>0</v>
      </c>
      <c r="K39" s="17">
        <f t="shared" si="1"/>
        <v>0</v>
      </c>
      <c r="L39" s="17"/>
    </row>
    <row r="40" spans="1:12">
      <c r="A40" s="178">
        <v>45959</v>
      </c>
      <c r="B40" s="17"/>
      <c r="C40" s="17"/>
      <c r="D40" s="17"/>
      <c r="E40" s="17"/>
      <c r="F40" s="17"/>
      <c r="G40" s="17"/>
      <c r="H40" s="17"/>
      <c r="I40" s="17"/>
      <c r="J40" s="17">
        <f t="shared" si="0"/>
        <v>0</v>
      </c>
      <c r="K40" s="17">
        <f t="shared" si="1"/>
        <v>0</v>
      </c>
      <c r="L40" s="17"/>
    </row>
    <row r="41" spans="1:12">
      <c r="A41" s="178">
        <v>45960</v>
      </c>
      <c r="B41" s="17"/>
      <c r="C41" s="17"/>
      <c r="D41" s="17"/>
      <c r="E41" s="17"/>
      <c r="F41" s="17"/>
      <c r="G41" s="17"/>
      <c r="H41" s="17"/>
      <c r="I41" s="17"/>
      <c r="J41" s="17">
        <f t="shared" si="0"/>
        <v>0</v>
      </c>
      <c r="K41" s="17">
        <f t="shared" si="1"/>
        <v>0</v>
      </c>
      <c r="L41" s="17"/>
    </row>
    <row r="42" spans="1:12">
      <c r="A42" s="178">
        <v>45961</v>
      </c>
      <c r="B42" s="17"/>
      <c r="C42" s="17"/>
      <c r="D42" s="17"/>
      <c r="E42" s="17"/>
      <c r="F42" s="17"/>
      <c r="G42" s="17"/>
      <c r="H42" s="17"/>
      <c r="I42" s="17"/>
      <c r="J42" s="17">
        <f t="shared" si="0"/>
        <v>0</v>
      </c>
      <c r="K42" s="17">
        <f t="shared" si="1"/>
        <v>0</v>
      </c>
      <c r="L42" s="17"/>
    </row>
    <row r="43" spans="1:12">
      <c r="A43" s="181">
        <v>45962</v>
      </c>
      <c r="B43" s="26"/>
      <c r="C43" s="26"/>
      <c r="D43" s="26"/>
      <c r="E43" s="26"/>
      <c r="F43" s="26"/>
      <c r="G43" s="26"/>
      <c r="H43" s="26"/>
      <c r="I43" s="26"/>
      <c r="J43" s="26">
        <f t="shared" si="0"/>
        <v>0</v>
      </c>
      <c r="K43" s="26">
        <f t="shared" si="1"/>
        <v>0</v>
      </c>
      <c r="L43" s="26"/>
    </row>
    <row r="44" spans="1:12">
      <c r="A44" s="181">
        <v>45963</v>
      </c>
      <c r="B44" s="26"/>
      <c r="C44" s="26"/>
      <c r="D44" s="26"/>
      <c r="E44" s="26"/>
      <c r="F44" s="26"/>
      <c r="G44" s="26"/>
      <c r="H44" s="26"/>
      <c r="I44" s="26"/>
      <c r="J44" s="26">
        <f t="shared" si="0"/>
        <v>0</v>
      </c>
      <c r="K44" s="26">
        <f t="shared" si="1"/>
        <v>0</v>
      </c>
      <c r="L44" s="26"/>
    </row>
    <row r="45" spans="1:12">
      <c r="A45" s="178">
        <v>45964</v>
      </c>
      <c r="B45" s="17"/>
      <c r="C45" s="17"/>
      <c r="D45" s="17"/>
      <c r="E45" s="17"/>
      <c r="F45" s="17"/>
      <c r="G45" s="17"/>
      <c r="H45" s="17"/>
      <c r="I45" s="17"/>
      <c r="J45" s="17">
        <f t="shared" si="0"/>
        <v>0</v>
      </c>
      <c r="K45" s="17">
        <f t="shared" si="1"/>
        <v>0</v>
      </c>
      <c r="L45" s="17"/>
    </row>
    <row r="46" spans="1:12">
      <c r="A46" s="178">
        <v>45965</v>
      </c>
      <c r="B46" s="17"/>
      <c r="C46" s="17"/>
      <c r="D46" s="17"/>
      <c r="E46" s="17"/>
      <c r="F46" s="17"/>
      <c r="G46" s="17"/>
      <c r="H46" s="17"/>
      <c r="I46" s="17"/>
      <c r="J46" s="17">
        <f t="shared" si="0"/>
        <v>0</v>
      </c>
      <c r="K46" s="17">
        <f t="shared" si="1"/>
        <v>0</v>
      </c>
      <c r="L46" s="17"/>
    </row>
    <row r="47" spans="1:12">
      <c r="A47" s="178">
        <v>45966</v>
      </c>
      <c r="B47" s="17"/>
      <c r="C47" s="17"/>
      <c r="D47" s="17"/>
      <c r="E47" s="17"/>
      <c r="F47" s="17"/>
      <c r="G47" s="17"/>
      <c r="H47" s="17"/>
      <c r="I47" s="17"/>
      <c r="J47" s="17">
        <f t="shared" si="0"/>
        <v>0</v>
      </c>
      <c r="K47" s="17">
        <f t="shared" si="1"/>
        <v>0</v>
      </c>
      <c r="L47" s="17"/>
    </row>
    <row r="48" spans="1:12">
      <c r="A48" s="178">
        <v>45967</v>
      </c>
      <c r="B48" s="17"/>
      <c r="C48" s="17"/>
      <c r="D48" s="17"/>
      <c r="E48" s="17"/>
      <c r="F48" s="17"/>
      <c r="G48" s="17"/>
      <c r="H48" s="17"/>
      <c r="I48" s="17"/>
      <c r="J48" s="17">
        <f t="shared" si="0"/>
        <v>0</v>
      </c>
      <c r="K48" s="17">
        <f t="shared" si="1"/>
        <v>0</v>
      </c>
      <c r="L48" s="17"/>
    </row>
    <row r="49" spans="1:12">
      <c r="A49" s="178">
        <v>45968</v>
      </c>
      <c r="B49" s="17"/>
      <c r="C49" s="17"/>
      <c r="D49" s="17"/>
      <c r="E49" s="17"/>
      <c r="F49" s="17"/>
      <c r="G49" s="17"/>
      <c r="H49" s="17"/>
      <c r="I49" s="17"/>
      <c r="J49" s="17">
        <f t="shared" si="0"/>
        <v>0</v>
      </c>
      <c r="K49" s="17">
        <f t="shared" si="1"/>
        <v>0</v>
      </c>
      <c r="L49" s="17"/>
    </row>
    <row r="50" spans="1:12">
      <c r="A50" s="181">
        <v>45969</v>
      </c>
      <c r="B50" s="26"/>
      <c r="C50" s="26"/>
      <c r="D50" s="26"/>
      <c r="E50" s="26"/>
      <c r="F50" s="26"/>
      <c r="G50" s="26"/>
      <c r="H50" s="26"/>
      <c r="I50" s="26"/>
      <c r="J50" s="26">
        <f t="shared" si="0"/>
        <v>0</v>
      </c>
      <c r="K50" s="26">
        <f t="shared" si="1"/>
        <v>0</v>
      </c>
      <c r="L50" s="26"/>
    </row>
    <row r="51" spans="1:12">
      <c r="A51" s="181">
        <v>45970</v>
      </c>
      <c r="B51" s="26"/>
      <c r="C51" s="26"/>
      <c r="D51" s="26"/>
      <c r="E51" s="26"/>
      <c r="F51" s="26"/>
      <c r="G51" s="26"/>
      <c r="H51" s="26"/>
      <c r="I51" s="26"/>
      <c r="J51" s="26">
        <f t="shared" si="0"/>
        <v>0</v>
      </c>
      <c r="K51" s="26">
        <f t="shared" si="1"/>
        <v>0</v>
      </c>
      <c r="L51" s="26"/>
    </row>
    <row r="52" spans="1:12">
      <c r="A52" s="178">
        <v>45971</v>
      </c>
      <c r="B52" s="17"/>
      <c r="C52" s="17"/>
      <c r="D52" s="17"/>
      <c r="E52" s="17"/>
      <c r="F52" s="17"/>
      <c r="G52" s="17"/>
      <c r="H52" s="17"/>
      <c r="I52" s="17"/>
      <c r="J52" s="17">
        <f t="shared" si="0"/>
        <v>0</v>
      </c>
      <c r="K52" s="17">
        <f t="shared" si="1"/>
        <v>0</v>
      </c>
      <c r="L52" s="17"/>
    </row>
    <row r="53" spans="1:12">
      <c r="A53" s="178">
        <v>45972</v>
      </c>
      <c r="B53" s="17"/>
      <c r="C53" s="17"/>
      <c r="D53" s="17"/>
      <c r="E53" s="17"/>
      <c r="F53" s="17"/>
      <c r="G53" s="17"/>
      <c r="H53" s="17"/>
      <c r="I53" s="17"/>
      <c r="J53" s="17">
        <f t="shared" si="0"/>
        <v>0</v>
      </c>
      <c r="K53" s="17">
        <f t="shared" si="1"/>
        <v>0</v>
      </c>
      <c r="L53" s="17"/>
    </row>
    <row r="54" spans="1:12">
      <c r="A54" s="178">
        <v>45973</v>
      </c>
      <c r="B54" s="17"/>
      <c r="C54" s="17"/>
      <c r="D54" s="17"/>
      <c r="E54" s="17"/>
      <c r="F54" s="17"/>
      <c r="G54" s="17"/>
      <c r="H54" s="17"/>
      <c r="I54" s="17"/>
      <c r="J54" s="17">
        <f t="shared" si="0"/>
        <v>0</v>
      </c>
      <c r="K54" s="17">
        <f t="shared" si="1"/>
        <v>0</v>
      </c>
      <c r="L54" s="17"/>
    </row>
    <row r="55" spans="1:12">
      <c r="A55" s="178">
        <v>45974</v>
      </c>
      <c r="B55" s="17"/>
      <c r="C55" s="17"/>
      <c r="D55" s="17"/>
      <c r="E55" s="17"/>
      <c r="F55" s="17"/>
      <c r="G55" s="17"/>
      <c r="H55" s="17"/>
      <c r="I55" s="17"/>
      <c r="J55" s="17">
        <f t="shared" si="0"/>
        <v>0</v>
      </c>
      <c r="K55" s="17">
        <f t="shared" si="1"/>
        <v>0</v>
      </c>
      <c r="L55" s="17"/>
    </row>
    <row r="56" spans="1:12">
      <c r="A56" s="178">
        <v>45975</v>
      </c>
      <c r="B56" s="17"/>
      <c r="C56" s="17"/>
      <c r="D56" s="17"/>
      <c r="E56" s="17"/>
      <c r="F56" s="17"/>
      <c r="G56" s="17"/>
      <c r="H56" s="17"/>
      <c r="I56" s="17"/>
      <c r="J56" s="17">
        <f t="shared" si="0"/>
        <v>0</v>
      </c>
      <c r="K56" s="17">
        <f t="shared" si="1"/>
        <v>0</v>
      </c>
      <c r="L56" s="17"/>
    </row>
    <row r="57" spans="1:12">
      <c r="A57" s="181">
        <v>45976</v>
      </c>
      <c r="B57" s="26"/>
      <c r="C57" s="26"/>
      <c r="D57" s="26"/>
      <c r="E57" s="26"/>
      <c r="F57" s="26"/>
      <c r="G57" s="26"/>
      <c r="H57" s="26"/>
      <c r="I57" s="26"/>
      <c r="J57" s="26">
        <f t="shared" si="0"/>
        <v>0</v>
      </c>
      <c r="K57" s="26">
        <f t="shared" si="1"/>
        <v>0</v>
      </c>
      <c r="L57" s="26"/>
    </row>
    <row r="58" spans="1:12">
      <c r="A58" s="181">
        <v>45977</v>
      </c>
      <c r="B58" s="26"/>
      <c r="C58" s="26"/>
      <c r="D58" s="26"/>
      <c r="E58" s="26"/>
      <c r="F58" s="26"/>
      <c r="G58" s="26"/>
      <c r="H58" s="26"/>
      <c r="I58" s="26"/>
      <c r="J58" s="26">
        <f t="shared" si="0"/>
        <v>0</v>
      </c>
      <c r="K58" s="26">
        <f t="shared" si="1"/>
        <v>0</v>
      </c>
      <c r="L58" s="26"/>
    </row>
    <row r="59" spans="1:12">
      <c r="A59" s="178">
        <v>45978</v>
      </c>
      <c r="B59" s="17"/>
      <c r="C59" s="17"/>
      <c r="D59" s="17"/>
      <c r="E59" s="17"/>
      <c r="F59" s="17"/>
      <c r="G59" s="17"/>
      <c r="H59" s="17"/>
      <c r="I59" s="17"/>
      <c r="J59" s="17">
        <f t="shared" si="0"/>
        <v>0</v>
      </c>
      <c r="K59" s="17">
        <f t="shared" si="1"/>
        <v>0</v>
      </c>
      <c r="L59" s="17"/>
    </row>
    <row r="60" spans="1:12">
      <c r="A60" s="178">
        <v>45979</v>
      </c>
      <c r="B60" s="17"/>
      <c r="C60" s="17"/>
      <c r="D60" s="17"/>
      <c r="E60" s="17"/>
      <c r="F60" s="17"/>
      <c r="G60" s="17"/>
      <c r="H60" s="17"/>
      <c r="I60" s="17"/>
      <c r="J60" s="17">
        <f t="shared" si="0"/>
        <v>0</v>
      </c>
      <c r="K60" s="17">
        <f t="shared" si="1"/>
        <v>0</v>
      </c>
      <c r="L60" s="17"/>
    </row>
    <row r="61" spans="1:12">
      <c r="A61" s="178">
        <v>45980</v>
      </c>
      <c r="B61" s="17"/>
      <c r="C61" s="17"/>
      <c r="D61" s="17"/>
      <c r="E61" s="17"/>
      <c r="F61" s="17"/>
      <c r="G61" s="17"/>
      <c r="H61" s="17"/>
      <c r="I61" s="17"/>
      <c r="J61" s="17">
        <f t="shared" si="0"/>
        <v>0</v>
      </c>
      <c r="K61" s="17">
        <f t="shared" si="1"/>
        <v>0</v>
      </c>
      <c r="L61" s="17"/>
    </row>
    <row r="62" spans="1:12">
      <c r="A62" s="178">
        <v>45981</v>
      </c>
      <c r="B62" s="17"/>
      <c r="C62" s="17"/>
      <c r="D62" s="17"/>
      <c r="E62" s="17"/>
      <c r="F62" s="17"/>
      <c r="G62" s="17"/>
      <c r="H62" s="17"/>
      <c r="I62" s="17"/>
      <c r="J62" s="17">
        <f t="shared" si="0"/>
        <v>0</v>
      </c>
      <c r="K62" s="17">
        <f t="shared" si="1"/>
        <v>0</v>
      </c>
      <c r="L62" s="17"/>
    </row>
    <row r="63" spans="1:12">
      <c r="A63" s="178">
        <v>45982</v>
      </c>
      <c r="B63" s="17"/>
      <c r="C63" s="17"/>
      <c r="D63" s="17"/>
      <c r="E63" s="17"/>
      <c r="F63" s="17"/>
      <c r="G63" s="17"/>
      <c r="H63" s="17"/>
      <c r="I63" s="17"/>
      <c r="J63" s="17">
        <f t="shared" si="0"/>
        <v>0</v>
      </c>
      <c r="K63" s="17">
        <f t="shared" si="1"/>
        <v>0</v>
      </c>
      <c r="L63" s="17"/>
    </row>
    <row r="64" spans="1:12">
      <c r="A64" s="181">
        <v>45983</v>
      </c>
      <c r="B64" s="26"/>
      <c r="C64" s="26"/>
      <c r="D64" s="26"/>
      <c r="E64" s="26"/>
      <c r="F64" s="26"/>
      <c r="G64" s="26"/>
      <c r="H64" s="26"/>
      <c r="I64" s="26"/>
      <c r="J64" s="26">
        <f t="shared" si="0"/>
        <v>0</v>
      </c>
      <c r="K64" s="26">
        <f t="shared" si="1"/>
        <v>0</v>
      </c>
      <c r="L64" s="26"/>
    </row>
    <row r="65" spans="1:12">
      <c r="A65" s="181">
        <v>45984</v>
      </c>
      <c r="B65" s="26"/>
      <c r="C65" s="26"/>
      <c r="D65" s="26"/>
      <c r="E65" s="26"/>
      <c r="F65" s="26"/>
      <c r="G65" s="26"/>
      <c r="H65" s="26"/>
      <c r="I65" s="26"/>
      <c r="J65" s="26">
        <f t="shared" si="0"/>
        <v>0</v>
      </c>
      <c r="K65" s="26">
        <f t="shared" si="1"/>
        <v>0</v>
      </c>
      <c r="L65" s="26"/>
    </row>
    <row r="66" spans="1:12">
      <c r="A66" s="178">
        <v>45985</v>
      </c>
      <c r="B66" s="17"/>
      <c r="C66" s="17"/>
      <c r="D66" s="17"/>
      <c r="E66" s="17"/>
      <c r="F66" s="17"/>
      <c r="G66" s="17"/>
      <c r="H66" s="17"/>
      <c r="I66" s="17"/>
      <c r="J66" s="17">
        <f t="shared" si="0"/>
        <v>0</v>
      </c>
      <c r="K66" s="17">
        <f t="shared" si="1"/>
        <v>0</v>
      </c>
      <c r="L66" s="17"/>
    </row>
    <row r="67" spans="1:12">
      <c r="A67" s="178">
        <v>45986</v>
      </c>
      <c r="B67" s="17"/>
      <c r="C67" s="17"/>
      <c r="D67" s="17"/>
      <c r="E67" s="17"/>
      <c r="F67" s="17"/>
      <c r="G67" s="17"/>
      <c r="H67" s="17"/>
      <c r="I67" s="17"/>
      <c r="J67" s="17">
        <f t="shared" si="0"/>
        <v>0</v>
      </c>
      <c r="K67" s="17">
        <f t="shared" si="1"/>
        <v>0</v>
      </c>
      <c r="L67" s="17"/>
    </row>
    <row r="68" spans="1:12">
      <c r="A68" s="178">
        <v>45987</v>
      </c>
      <c r="B68" s="17"/>
      <c r="C68" s="17"/>
      <c r="D68" s="17"/>
      <c r="E68" s="17"/>
      <c r="F68" s="17"/>
      <c r="G68" s="17"/>
      <c r="H68" s="17"/>
      <c r="I68" s="17"/>
      <c r="J68" s="17">
        <f t="shared" si="0"/>
        <v>0</v>
      </c>
      <c r="K68" s="17">
        <f t="shared" si="1"/>
        <v>0</v>
      </c>
      <c r="L68" s="17"/>
    </row>
    <row r="69" spans="1:12">
      <c r="A69" s="178">
        <v>45988</v>
      </c>
      <c r="B69" s="17"/>
      <c r="C69" s="17"/>
      <c r="D69" s="17"/>
      <c r="E69" s="17"/>
      <c r="F69" s="17"/>
      <c r="G69" s="17"/>
      <c r="H69" s="17"/>
      <c r="I69" s="17"/>
      <c r="J69" s="17">
        <f t="shared" si="0"/>
        <v>0</v>
      </c>
      <c r="K69" s="17">
        <f t="shared" si="1"/>
        <v>0</v>
      </c>
      <c r="L69" s="17"/>
    </row>
    <row r="70" spans="1:12">
      <c r="A70" s="178">
        <v>45989</v>
      </c>
      <c r="B70" s="17"/>
      <c r="C70" s="17"/>
      <c r="D70" s="17"/>
      <c r="E70" s="17"/>
      <c r="F70" s="17"/>
      <c r="G70" s="17"/>
      <c r="H70" s="17"/>
      <c r="I70" s="17"/>
      <c r="J70" s="17">
        <f t="shared" ref="J70:J119" si="2">+H70/8</f>
        <v>0</v>
      </c>
      <c r="K70" s="17">
        <f t="shared" ref="K70:K119" si="3">+I70/8</f>
        <v>0</v>
      </c>
      <c r="L70" s="17"/>
    </row>
    <row r="71" spans="1:12">
      <c r="A71" s="181">
        <v>45990</v>
      </c>
      <c r="B71" s="26"/>
      <c r="C71" s="26"/>
      <c r="D71" s="26"/>
      <c r="E71" s="26"/>
      <c r="F71" s="26"/>
      <c r="G71" s="26"/>
      <c r="H71" s="26"/>
      <c r="I71" s="26"/>
      <c r="J71" s="26">
        <f t="shared" si="2"/>
        <v>0</v>
      </c>
      <c r="K71" s="26">
        <f t="shared" si="3"/>
        <v>0</v>
      </c>
      <c r="L71" s="26"/>
    </row>
    <row r="72" spans="1:12">
      <c r="A72" s="181">
        <v>45991</v>
      </c>
      <c r="B72" s="26"/>
      <c r="C72" s="26"/>
      <c r="D72" s="26"/>
      <c r="E72" s="26"/>
      <c r="F72" s="26"/>
      <c r="G72" s="26"/>
      <c r="H72" s="26"/>
      <c r="I72" s="26"/>
      <c r="J72" s="26">
        <f t="shared" si="2"/>
        <v>0</v>
      </c>
      <c r="K72" s="26">
        <f t="shared" si="3"/>
        <v>0</v>
      </c>
      <c r="L72" s="26"/>
    </row>
    <row r="73" spans="1:12">
      <c r="A73" s="178">
        <v>45992</v>
      </c>
      <c r="B73" s="17"/>
      <c r="C73" s="17"/>
      <c r="D73" s="17"/>
      <c r="E73" s="17"/>
      <c r="F73" s="17"/>
      <c r="G73" s="17"/>
      <c r="H73" s="17"/>
      <c r="I73" s="17"/>
      <c r="J73" s="17">
        <f t="shared" si="2"/>
        <v>0</v>
      </c>
      <c r="K73" s="17">
        <f t="shared" si="3"/>
        <v>0</v>
      </c>
      <c r="L73" s="17"/>
    </row>
    <row r="74" spans="1:12">
      <c r="A74" s="178">
        <v>45993</v>
      </c>
      <c r="B74" s="17"/>
      <c r="C74" s="17"/>
      <c r="D74" s="17"/>
      <c r="E74" s="17"/>
      <c r="F74" s="17"/>
      <c r="G74" s="17"/>
      <c r="H74" s="17"/>
      <c r="I74" s="17"/>
      <c r="J74" s="17">
        <f t="shared" si="2"/>
        <v>0</v>
      </c>
      <c r="K74" s="17">
        <f t="shared" si="3"/>
        <v>0</v>
      </c>
      <c r="L74" s="17"/>
    </row>
    <row r="75" spans="1:12">
      <c r="A75" s="178">
        <v>45994</v>
      </c>
      <c r="B75" s="17"/>
      <c r="C75" s="17"/>
      <c r="D75" s="17"/>
      <c r="E75" s="17"/>
      <c r="F75" s="17"/>
      <c r="G75" s="17"/>
      <c r="H75" s="17"/>
      <c r="I75" s="17"/>
      <c r="J75" s="17">
        <f t="shared" si="2"/>
        <v>0</v>
      </c>
      <c r="K75" s="17">
        <f t="shared" si="3"/>
        <v>0</v>
      </c>
      <c r="L75" s="17"/>
    </row>
    <row r="76" spans="1:12">
      <c r="A76" s="178">
        <v>45995</v>
      </c>
      <c r="B76" s="17"/>
      <c r="C76" s="17"/>
      <c r="D76" s="17"/>
      <c r="E76" s="17"/>
      <c r="F76" s="17"/>
      <c r="G76" s="17"/>
      <c r="H76" s="17"/>
      <c r="I76" s="17"/>
      <c r="J76" s="17">
        <f t="shared" si="2"/>
        <v>0</v>
      </c>
      <c r="K76" s="17">
        <f t="shared" si="3"/>
        <v>0</v>
      </c>
      <c r="L76" s="17"/>
    </row>
    <row r="77" spans="1:12">
      <c r="A77" s="178">
        <v>45996</v>
      </c>
      <c r="B77" s="17"/>
      <c r="C77" s="17"/>
      <c r="D77" s="17"/>
      <c r="E77" s="17"/>
      <c r="F77" s="17"/>
      <c r="G77" s="17"/>
      <c r="H77" s="17"/>
      <c r="I77" s="17"/>
      <c r="J77" s="17">
        <f t="shared" si="2"/>
        <v>0</v>
      </c>
      <c r="K77" s="17">
        <f t="shared" si="3"/>
        <v>0</v>
      </c>
      <c r="L77" s="17"/>
    </row>
    <row r="78" spans="1:12">
      <c r="A78" s="181">
        <v>45997</v>
      </c>
      <c r="B78" s="26"/>
      <c r="C78" s="26"/>
      <c r="D78" s="26"/>
      <c r="E78" s="26"/>
      <c r="F78" s="26"/>
      <c r="G78" s="26"/>
      <c r="H78" s="26"/>
      <c r="I78" s="26"/>
      <c r="J78" s="26">
        <f t="shared" si="2"/>
        <v>0</v>
      </c>
      <c r="K78" s="26">
        <f t="shared" si="3"/>
        <v>0</v>
      </c>
      <c r="L78" s="26"/>
    </row>
    <row r="79" spans="1:12">
      <c r="A79" s="181">
        <v>45998</v>
      </c>
      <c r="B79" s="26"/>
      <c r="C79" s="26"/>
      <c r="D79" s="26"/>
      <c r="E79" s="26"/>
      <c r="F79" s="26"/>
      <c r="G79" s="26"/>
      <c r="H79" s="26"/>
      <c r="I79" s="26"/>
      <c r="J79" s="26">
        <f t="shared" si="2"/>
        <v>0</v>
      </c>
      <c r="K79" s="26">
        <f t="shared" si="3"/>
        <v>0</v>
      </c>
      <c r="L79" s="26"/>
    </row>
    <row r="80" spans="1:12">
      <c r="A80" s="178">
        <v>45999</v>
      </c>
      <c r="B80" s="17"/>
      <c r="C80" s="17"/>
      <c r="D80" s="17"/>
      <c r="E80" s="17"/>
      <c r="F80" s="17"/>
      <c r="G80" s="17"/>
      <c r="H80" s="17"/>
      <c r="I80" s="17"/>
      <c r="J80" s="17">
        <f t="shared" si="2"/>
        <v>0</v>
      </c>
      <c r="K80" s="17">
        <f t="shared" si="3"/>
        <v>0</v>
      </c>
      <c r="L80" s="17"/>
    </row>
    <row r="81" spans="1:12">
      <c r="A81" s="178">
        <v>46000</v>
      </c>
      <c r="B81" s="17"/>
      <c r="C81" s="17"/>
      <c r="D81" s="17"/>
      <c r="E81" s="17"/>
      <c r="F81" s="17"/>
      <c r="G81" s="17"/>
      <c r="H81" s="17"/>
      <c r="I81" s="17"/>
      <c r="J81" s="17">
        <f t="shared" si="2"/>
        <v>0</v>
      </c>
      <c r="K81" s="17">
        <f t="shared" si="3"/>
        <v>0</v>
      </c>
      <c r="L81" s="17"/>
    </row>
    <row r="82" spans="1:12">
      <c r="A82" s="178">
        <v>46001</v>
      </c>
      <c r="B82" s="17"/>
      <c r="C82" s="17"/>
      <c r="D82" s="17"/>
      <c r="E82" s="17"/>
      <c r="F82" s="17"/>
      <c r="G82" s="17"/>
      <c r="H82" s="17"/>
      <c r="I82" s="17"/>
      <c r="J82" s="17">
        <f t="shared" si="2"/>
        <v>0</v>
      </c>
      <c r="K82" s="17">
        <f t="shared" si="3"/>
        <v>0</v>
      </c>
      <c r="L82" s="17"/>
    </row>
    <row r="83" spans="1:12">
      <c r="A83" s="178">
        <v>46002</v>
      </c>
      <c r="B83" s="17"/>
      <c r="C83" s="17"/>
      <c r="D83" s="17"/>
      <c r="E83" s="17"/>
      <c r="F83" s="17"/>
      <c r="G83" s="17"/>
      <c r="H83" s="17"/>
      <c r="I83" s="17"/>
      <c r="J83" s="17">
        <f t="shared" si="2"/>
        <v>0</v>
      </c>
      <c r="K83" s="17">
        <f t="shared" si="3"/>
        <v>0</v>
      </c>
      <c r="L83" s="17"/>
    </row>
    <row r="84" spans="1:12">
      <c r="A84" s="178">
        <v>46003</v>
      </c>
      <c r="B84" s="17"/>
      <c r="C84" s="17"/>
      <c r="D84" s="17"/>
      <c r="E84" s="17"/>
      <c r="F84" s="17"/>
      <c r="G84" s="17"/>
      <c r="H84" s="17"/>
      <c r="I84" s="17"/>
      <c r="J84" s="17">
        <f t="shared" si="2"/>
        <v>0</v>
      </c>
      <c r="K84" s="17">
        <f t="shared" si="3"/>
        <v>0</v>
      </c>
      <c r="L84" s="17"/>
    </row>
    <row r="85" spans="1:12">
      <c r="A85" s="181">
        <v>46004</v>
      </c>
      <c r="B85" s="26"/>
      <c r="C85" s="26"/>
      <c r="D85" s="26"/>
      <c r="E85" s="26"/>
      <c r="F85" s="26"/>
      <c r="G85" s="26"/>
      <c r="H85" s="26"/>
      <c r="I85" s="26"/>
      <c r="J85" s="26">
        <f t="shared" si="2"/>
        <v>0</v>
      </c>
      <c r="K85" s="26">
        <f t="shared" si="3"/>
        <v>0</v>
      </c>
      <c r="L85" s="26"/>
    </row>
    <row r="86" spans="1:12">
      <c r="A86" s="181">
        <v>46005</v>
      </c>
      <c r="B86" s="26"/>
      <c r="C86" s="26"/>
      <c r="D86" s="26"/>
      <c r="E86" s="26"/>
      <c r="F86" s="26"/>
      <c r="G86" s="26"/>
      <c r="H86" s="26"/>
      <c r="I86" s="26"/>
      <c r="J86" s="26">
        <f t="shared" si="2"/>
        <v>0</v>
      </c>
      <c r="K86" s="26">
        <f t="shared" si="3"/>
        <v>0</v>
      </c>
      <c r="L86" s="26"/>
    </row>
    <row r="87" spans="1:12">
      <c r="A87" s="178">
        <v>46006</v>
      </c>
      <c r="B87" s="17"/>
      <c r="C87" s="17"/>
      <c r="D87" s="17"/>
      <c r="E87" s="17"/>
      <c r="F87" s="17"/>
      <c r="G87" s="17"/>
      <c r="H87" s="17"/>
      <c r="I87" s="17"/>
      <c r="J87" s="17">
        <f t="shared" si="2"/>
        <v>0</v>
      </c>
      <c r="K87" s="17">
        <f t="shared" si="3"/>
        <v>0</v>
      </c>
      <c r="L87" s="17"/>
    </row>
    <row r="88" spans="1:12">
      <c r="A88" s="178">
        <v>46007</v>
      </c>
      <c r="B88" s="17"/>
      <c r="C88" s="17"/>
      <c r="D88" s="17"/>
      <c r="E88" s="17"/>
      <c r="F88" s="17"/>
      <c r="G88" s="17"/>
      <c r="H88" s="17"/>
      <c r="I88" s="17"/>
      <c r="J88" s="17">
        <f t="shared" si="2"/>
        <v>0</v>
      </c>
      <c r="K88" s="17">
        <f t="shared" si="3"/>
        <v>0</v>
      </c>
      <c r="L88" s="17"/>
    </row>
    <row r="89" spans="1:12">
      <c r="A89" s="178">
        <v>46008</v>
      </c>
      <c r="B89" s="17"/>
      <c r="C89" s="17"/>
      <c r="D89" s="17"/>
      <c r="E89" s="17"/>
      <c r="F89" s="17"/>
      <c r="G89" s="17"/>
      <c r="H89" s="17"/>
      <c r="I89" s="17"/>
      <c r="J89" s="17">
        <f t="shared" si="2"/>
        <v>0</v>
      </c>
      <c r="K89" s="17">
        <f t="shared" si="3"/>
        <v>0</v>
      </c>
      <c r="L89" s="17"/>
    </row>
    <row r="90" spans="1:12">
      <c r="A90" s="178">
        <v>46009</v>
      </c>
      <c r="B90" s="17"/>
      <c r="C90" s="17"/>
      <c r="D90" s="17"/>
      <c r="E90" s="17"/>
      <c r="F90" s="17"/>
      <c r="G90" s="17"/>
      <c r="H90" s="17"/>
      <c r="I90" s="17"/>
      <c r="J90" s="17">
        <f t="shared" si="2"/>
        <v>0</v>
      </c>
      <c r="K90" s="17">
        <f t="shared" si="3"/>
        <v>0</v>
      </c>
      <c r="L90" s="17"/>
    </row>
    <row r="91" spans="1:12">
      <c r="A91" s="178">
        <v>46010</v>
      </c>
      <c r="B91" s="17"/>
      <c r="C91" s="17"/>
      <c r="D91" s="17"/>
      <c r="E91" s="17"/>
      <c r="F91" s="17"/>
      <c r="G91" s="17"/>
      <c r="H91" s="17"/>
      <c r="I91" s="17"/>
      <c r="J91" s="17">
        <f t="shared" si="2"/>
        <v>0</v>
      </c>
      <c r="K91" s="17">
        <f t="shared" si="3"/>
        <v>0</v>
      </c>
      <c r="L91" s="17"/>
    </row>
    <row r="92" spans="1:12">
      <c r="A92" s="181">
        <v>46011</v>
      </c>
      <c r="B92" s="26"/>
      <c r="C92" s="26"/>
      <c r="D92" s="26"/>
      <c r="E92" s="26"/>
      <c r="F92" s="26"/>
      <c r="G92" s="26"/>
      <c r="H92" s="26"/>
      <c r="I92" s="26"/>
      <c r="J92" s="26">
        <f t="shared" si="2"/>
        <v>0</v>
      </c>
      <c r="K92" s="26">
        <f t="shared" si="3"/>
        <v>0</v>
      </c>
      <c r="L92" s="26"/>
    </row>
    <row r="93" spans="1:12">
      <c r="A93" s="181">
        <v>46012</v>
      </c>
      <c r="B93" s="26"/>
      <c r="C93" s="26"/>
      <c r="D93" s="26"/>
      <c r="E93" s="26"/>
      <c r="F93" s="26"/>
      <c r="G93" s="26"/>
      <c r="H93" s="26"/>
      <c r="I93" s="26"/>
      <c r="J93" s="26">
        <f t="shared" si="2"/>
        <v>0</v>
      </c>
      <c r="K93" s="26">
        <f t="shared" si="3"/>
        <v>0</v>
      </c>
      <c r="L93" s="26"/>
    </row>
    <row r="94" spans="1:12">
      <c r="A94" s="178">
        <v>46013</v>
      </c>
      <c r="B94" s="17"/>
      <c r="C94" s="17"/>
      <c r="D94" s="17"/>
      <c r="E94" s="17"/>
      <c r="F94" s="17"/>
      <c r="G94" s="17"/>
      <c r="H94" s="17"/>
      <c r="I94" s="17"/>
      <c r="J94" s="17">
        <f t="shared" si="2"/>
        <v>0</v>
      </c>
      <c r="K94" s="17">
        <f t="shared" si="3"/>
        <v>0</v>
      </c>
      <c r="L94" s="17"/>
    </row>
    <row r="95" spans="1:12">
      <c r="A95" s="178">
        <v>46014</v>
      </c>
      <c r="B95" s="17"/>
      <c r="C95" s="17"/>
      <c r="D95" s="17"/>
      <c r="E95" s="17"/>
      <c r="F95" s="17"/>
      <c r="G95" s="17"/>
      <c r="H95" s="17"/>
      <c r="I95" s="17"/>
      <c r="J95" s="17">
        <f t="shared" si="2"/>
        <v>0</v>
      </c>
      <c r="K95" s="17">
        <f t="shared" si="3"/>
        <v>0</v>
      </c>
      <c r="L95" s="17"/>
    </row>
    <row r="96" spans="1:12">
      <c r="A96" s="178">
        <v>46015</v>
      </c>
      <c r="B96" s="17"/>
      <c r="C96" s="17"/>
      <c r="D96" s="17"/>
      <c r="E96" s="17"/>
      <c r="F96" s="17"/>
      <c r="G96" s="17"/>
      <c r="H96" s="17"/>
      <c r="I96" s="17"/>
      <c r="J96" s="17">
        <f t="shared" si="2"/>
        <v>0</v>
      </c>
      <c r="K96" s="17">
        <f t="shared" si="3"/>
        <v>0</v>
      </c>
      <c r="L96" s="17"/>
    </row>
    <row r="97" spans="1:12">
      <c r="A97" s="178">
        <v>46016</v>
      </c>
      <c r="B97" s="17"/>
      <c r="C97" s="17"/>
      <c r="D97" s="17"/>
      <c r="E97" s="17"/>
      <c r="F97" s="17"/>
      <c r="G97" s="17"/>
      <c r="H97" s="17"/>
      <c r="I97" s="17"/>
      <c r="J97" s="17">
        <f t="shared" si="2"/>
        <v>0</v>
      </c>
      <c r="K97" s="17">
        <f t="shared" si="3"/>
        <v>0</v>
      </c>
      <c r="L97" s="17"/>
    </row>
    <row r="98" spans="1:12">
      <c r="A98" s="178">
        <v>46017</v>
      </c>
      <c r="B98" s="17"/>
      <c r="C98" s="17"/>
      <c r="D98" s="17"/>
      <c r="E98" s="17"/>
      <c r="F98" s="17"/>
      <c r="G98" s="17"/>
      <c r="H98" s="17"/>
      <c r="I98" s="17"/>
      <c r="J98" s="17">
        <f t="shared" si="2"/>
        <v>0</v>
      </c>
      <c r="K98" s="17">
        <f t="shared" si="3"/>
        <v>0</v>
      </c>
      <c r="L98" s="17"/>
    </row>
    <row r="99" spans="1:12">
      <c r="A99" s="181">
        <v>46018</v>
      </c>
      <c r="B99" s="26"/>
      <c r="C99" s="26"/>
      <c r="D99" s="26"/>
      <c r="E99" s="26"/>
      <c r="F99" s="26"/>
      <c r="G99" s="26"/>
      <c r="H99" s="26"/>
      <c r="I99" s="26"/>
      <c r="J99" s="26">
        <f t="shared" si="2"/>
        <v>0</v>
      </c>
      <c r="K99" s="26">
        <f t="shared" si="3"/>
        <v>0</v>
      </c>
      <c r="L99" s="26"/>
    </row>
    <row r="100" spans="1:12">
      <c r="A100" s="181">
        <v>46019</v>
      </c>
      <c r="B100" s="26"/>
      <c r="C100" s="26"/>
      <c r="D100" s="26"/>
      <c r="E100" s="26"/>
      <c r="F100" s="26"/>
      <c r="G100" s="26"/>
      <c r="H100" s="26"/>
      <c r="I100" s="26"/>
      <c r="J100" s="26">
        <f t="shared" si="2"/>
        <v>0</v>
      </c>
      <c r="K100" s="26">
        <f t="shared" si="3"/>
        <v>0</v>
      </c>
      <c r="L100" s="26"/>
    </row>
    <row r="101" spans="1:12">
      <c r="A101" s="178">
        <v>46020</v>
      </c>
      <c r="B101" s="17"/>
      <c r="C101" s="17"/>
      <c r="D101" s="17"/>
      <c r="E101" s="17"/>
      <c r="F101" s="17"/>
      <c r="G101" s="17"/>
      <c r="H101" s="17"/>
      <c r="I101" s="17"/>
      <c r="J101" s="17">
        <f t="shared" si="2"/>
        <v>0</v>
      </c>
      <c r="K101" s="17">
        <f t="shared" si="3"/>
        <v>0</v>
      </c>
      <c r="L101" s="17"/>
    </row>
    <row r="102" spans="1:12">
      <c r="A102" s="178">
        <v>46021</v>
      </c>
      <c r="B102" s="17"/>
      <c r="C102" s="17"/>
      <c r="D102" s="17"/>
      <c r="E102" s="17"/>
      <c r="F102" s="17"/>
      <c r="G102" s="17"/>
      <c r="H102" s="17"/>
      <c r="I102" s="17"/>
      <c r="J102" s="17">
        <f t="shared" si="2"/>
        <v>0</v>
      </c>
      <c r="K102" s="17">
        <f t="shared" si="3"/>
        <v>0</v>
      </c>
      <c r="L102" s="17"/>
    </row>
    <row r="103" spans="1:12">
      <c r="A103" s="178">
        <v>46022</v>
      </c>
      <c r="B103" s="17"/>
      <c r="C103" s="17"/>
      <c r="D103" s="17"/>
      <c r="E103" s="17"/>
      <c r="F103" s="17"/>
      <c r="G103" s="17"/>
      <c r="H103" s="17"/>
      <c r="I103" s="17"/>
      <c r="J103" s="17">
        <f t="shared" si="2"/>
        <v>0</v>
      </c>
      <c r="K103" s="17">
        <f t="shared" si="3"/>
        <v>0</v>
      </c>
      <c r="L103" s="17"/>
    </row>
    <row r="104" spans="1:12" ht="42.75">
      <c r="A104" s="185" t="s">
        <v>134</v>
      </c>
      <c r="B104" s="186">
        <f>SUM(B5:B103)</f>
        <v>0</v>
      </c>
      <c r="C104" s="186">
        <f t="shared" ref="C104:K104" si="4">SUM(C5:C103)</f>
        <v>0</v>
      </c>
      <c r="D104" s="186">
        <f t="shared" si="4"/>
        <v>2074</v>
      </c>
      <c r="E104" s="186">
        <f t="shared" si="4"/>
        <v>4170.0230769230766</v>
      </c>
      <c r="F104" s="186">
        <f t="shared" si="4"/>
        <v>0</v>
      </c>
      <c r="G104" s="186">
        <f t="shared" si="4"/>
        <v>0</v>
      </c>
      <c r="H104" s="186">
        <f t="shared" si="4"/>
        <v>0</v>
      </c>
      <c r="I104" s="186">
        <f t="shared" si="4"/>
        <v>8</v>
      </c>
      <c r="J104" s="186">
        <f t="shared" si="4"/>
        <v>0</v>
      </c>
      <c r="K104" s="186">
        <f t="shared" si="4"/>
        <v>1</v>
      </c>
      <c r="L104" s="186">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EB868-7B4C-4CCA-AF9D-93D64E14C4C0}">
  <sheetPr>
    <tabColor rgb="FFFF0000"/>
  </sheetPr>
  <dimension ref="A1:N119"/>
  <sheetViews>
    <sheetView topLeftCell="A28" zoomScale="80" zoomScaleNormal="80" workbookViewId="0">
      <selection activeCell="L35" sqref="L35"/>
    </sheetView>
  </sheetViews>
  <sheetFormatPr defaultColWidth="9.140625" defaultRowHeight="15"/>
  <cols>
    <col min="1" max="1" width="17.28515625" bestFit="1" customWidth="1"/>
    <col min="2" max="2" width="17.85546875" bestFit="1" customWidth="1"/>
    <col min="3" max="3" width="22" customWidth="1"/>
    <col min="4" max="4" width="14.140625" customWidth="1"/>
    <col min="5" max="5" width="19.42578125" customWidth="1"/>
    <col min="6" max="6" width="21.140625" style="148" customWidth="1"/>
    <col min="7" max="7" width="14.42578125" style="148" bestFit="1" customWidth="1"/>
    <col min="8" max="8" width="18.5703125" customWidth="1"/>
    <col min="9" max="9" width="16" bestFit="1" customWidth="1"/>
    <col min="10" max="10" width="18.140625" bestFit="1" customWidth="1"/>
    <col min="11" max="11" width="16" bestFit="1" customWidth="1"/>
    <col min="12" max="12" width="42.42578125" bestFit="1" customWidth="1"/>
    <col min="13" max="13" width="10.85546875" bestFit="1" customWidth="1"/>
  </cols>
  <sheetData>
    <row r="1" spans="1:12" ht="18">
      <c r="A1" s="212" t="s">
        <v>108</v>
      </c>
      <c r="B1" s="212"/>
      <c r="C1" s="212"/>
      <c r="D1" s="212"/>
      <c r="E1" s="212"/>
      <c r="F1" s="212"/>
      <c r="G1" s="212"/>
      <c r="H1" s="212"/>
      <c r="I1" s="212"/>
      <c r="J1" s="212"/>
      <c r="K1" s="212"/>
      <c r="L1" s="212"/>
    </row>
    <row r="2" spans="1:12" ht="18">
      <c r="A2" s="212" t="s">
        <v>109</v>
      </c>
      <c r="B2" s="212"/>
      <c r="C2" s="212"/>
      <c r="D2" s="212"/>
      <c r="E2" s="212"/>
      <c r="F2" s="212"/>
      <c r="G2" s="212"/>
      <c r="H2" s="212"/>
      <c r="I2" s="212"/>
      <c r="J2" s="212"/>
      <c r="K2" s="212"/>
      <c r="L2" s="212"/>
    </row>
    <row r="3" spans="1:12" s="156" customFormat="1" ht="21">
      <c r="A3" s="213" t="s">
        <v>29</v>
      </c>
      <c r="B3" s="214"/>
      <c r="C3" s="214"/>
      <c r="D3" s="214"/>
      <c r="E3" s="214"/>
      <c r="F3" s="214"/>
      <c r="G3" s="214"/>
      <c r="H3" s="214"/>
      <c r="I3" s="214"/>
      <c r="J3" s="214"/>
      <c r="K3" s="214"/>
      <c r="L3" s="214"/>
    </row>
    <row r="4" spans="1:12" ht="71.25" customHeight="1">
      <c r="A4" s="176" t="s">
        <v>1</v>
      </c>
      <c r="B4" s="177" t="s">
        <v>2</v>
      </c>
      <c r="C4" s="177" t="s">
        <v>3</v>
      </c>
      <c r="D4" s="177" t="s">
        <v>4</v>
      </c>
      <c r="E4" s="177" t="s">
        <v>5</v>
      </c>
      <c r="F4" s="177" t="s">
        <v>6</v>
      </c>
      <c r="G4" s="177" t="s">
        <v>7</v>
      </c>
      <c r="H4" s="177" t="s">
        <v>8</v>
      </c>
      <c r="I4" s="177" t="s">
        <v>9</v>
      </c>
      <c r="J4" s="177" t="s">
        <v>10</v>
      </c>
      <c r="K4" s="177" t="s">
        <v>11</v>
      </c>
      <c r="L4" s="177" t="s">
        <v>12</v>
      </c>
    </row>
    <row r="5" spans="1:12">
      <c r="A5" s="178">
        <v>45924</v>
      </c>
      <c r="B5" s="17"/>
      <c r="C5" s="17"/>
      <c r="D5" s="130"/>
      <c r="E5" s="34"/>
      <c r="F5" s="34"/>
      <c r="G5" s="34"/>
      <c r="H5" s="34"/>
      <c r="I5" s="34"/>
      <c r="J5" s="34">
        <f>+H5/8</f>
        <v>0</v>
      </c>
      <c r="K5" s="34">
        <f>+I5/8</f>
        <v>0</v>
      </c>
      <c r="L5" s="119"/>
    </row>
    <row r="6" spans="1:12">
      <c r="A6" s="178">
        <v>45925</v>
      </c>
      <c r="B6" s="17"/>
      <c r="C6" s="17"/>
      <c r="D6" s="130"/>
      <c r="E6" s="34"/>
      <c r="F6" s="34"/>
      <c r="G6" s="34"/>
      <c r="H6" s="34"/>
      <c r="I6" s="34"/>
      <c r="J6" s="34">
        <f t="shared" ref="J6:J69" si="0">+H6/8</f>
        <v>0</v>
      </c>
      <c r="K6" s="34">
        <f t="shared" ref="K6:K69" si="1">+I6/8</f>
        <v>0</v>
      </c>
      <c r="L6" s="120"/>
    </row>
    <row r="7" spans="1:12">
      <c r="A7" s="178">
        <v>45926</v>
      </c>
      <c r="B7" s="17"/>
      <c r="C7" s="17"/>
      <c r="D7" s="130"/>
      <c r="E7" s="34"/>
      <c r="F7" s="34"/>
      <c r="G7" s="34"/>
      <c r="H7" s="34"/>
      <c r="I7" s="34"/>
      <c r="J7" s="34">
        <f t="shared" si="0"/>
        <v>0</v>
      </c>
      <c r="K7" s="34">
        <f t="shared" si="1"/>
        <v>0</v>
      </c>
      <c r="L7" s="120"/>
    </row>
    <row r="8" spans="1:12">
      <c r="A8" s="181">
        <v>45927</v>
      </c>
      <c r="B8" s="26"/>
      <c r="C8" s="26"/>
      <c r="D8" s="175"/>
      <c r="E8" s="35"/>
      <c r="F8" s="35"/>
      <c r="G8" s="35"/>
      <c r="H8" s="35"/>
      <c r="I8" s="35"/>
      <c r="J8" s="35">
        <f t="shared" si="0"/>
        <v>0</v>
      </c>
      <c r="K8" s="35">
        <f t="shared" si="1"/>
        <v>0</v>
      </c>
      <c r="L8" s="26"/>
    </row>
    <row r="9" spans="1:12">
      <c r="A9" s="181">
        <v>45928</v>
      </c>
      <c r="B9" s="26"/>
      <c r="C9" s="26"/>
      <c r="D9" s="35"/>
      <c r="E9" s="35"/>
      <c r="F9" s="35"/>
      <c r="G9" s="35"/>
      <c r="H9" s="35"/>
      <c r="I9" s="35"/>
      <c r="J9" s="35">
        <f t="shared" si="0"/>
        <v>0</v>
      </c>
      <c r="K9" s="35">
        <f t="shared" si="1"/>
        <v>0</v>
      </c>
      <c r="L9" s="26"/>
    </row>
    <row r="10" spans="1:12">
      <c r="A10" s="178">
        <v>45929</v>
      </c>
      <c r="B10" s="17"/>
      <c r="C10" s="17"/>
      <c r="D10" s="130"/>
      <c r="E10" s="130"/>
      <c r="F10" s="130"/>
      <c r="G10" s="130"/>
      <c r="H10" s="34"/>
      <c r="I10" s="34"/>
      <c r="J10" s="34">
        <f t="shared" si="0"/>
        <v>0</v>
      </c>
      <c r="K10" s="34">
        <f t="shared" si="1"/>
        <v>0</v>
      </c>
      <c r="L10" s="120"/>
    </row>
    <row r="11" spans="1:12">
      <c r="A11" s="178">
        <v>45930</v>
      </c>
      <c r="B11" s="17"/>
      <c r="C11" s="17"/>
      <c r="D11" s="130"/>
      <c r="E11" s="130"/>
      <c r="F11" s="130"/>
      <c r="G11" s="130"/>
      <c r="H11" s="34"/>
      <c r="I11" s="34"/>
      <c r="J11" s="34">
        <f t="shared" si="0"/>
        <v>0</v>
      </c>
      <c r="K11" s="34">
        <f t="shared" si="1"/>
        <v>0</v>
      </c>
      <c r="L11" s="120"/>
    </row>
    <row r="12" spans="1:12">
      <c r="A12" s="178">
        <v>45931</v>
      </c>
      <c r="B12" s="17"/>
      <c r="C12" s="17"/>
      <c r="D12" s="130"/>
      <c r="E12" s="130"/>
      <c r="F12" s="130"/>
      <c r="G12" s="130"/>
      <c r="H12" s="34"/>
      <c r="I12" s="34"/>
      <c r="J12" s="34">
        <f t="shared" si="0"/>
        <v>0</v>
      </c>
      <c r="K12" s="34">
        <f t="shared" si="1"/>
        <v>0</v>
      </c>
      <c r="L12" s="120"/>
    </row>
    <row r="13" spans="1:12">
      <c r="A13" s="178">
        <v>45932</v>
      </c>
      <c r="B13" s="17"/>
      <c r="C13" s="17"/>
      <c r="D13" s="130"/>
      <c r="E13" s="130"/>
      <c r="F13" s="130"/>
      <c r="G13" s="130"/>
      <c r="H13" s="34"/>
      <c r="I13" s="34"/>
      <c r="J13" s="34">
        <f t="shared" si="0"/>
        <v>0</v>
      </c>
      <c r="K13" s="34">
        <f t="shared" si="1"/>
        <v>0</v>
      </c>
      <c r="L13" s="120"/>
    </row>
    <row r="14" spans="1:12">
      <c r="A14" s="178">
        <v>45933</v>
      </c>
      <c r="B14" s="17"/>
      <c r="C14" s="17"/>
      <c r="D14" s="130"/>
      <c r="E14" s="130"/>
      <c r="F14" s="130"/>
      <c r="G14" s="130"/>
      <c r="H14" s="34"/>
      <c r="I14" s="34"/>
      <c r="J14" s="34">
        <f t="shared" si="0"/>
        <v>0</v>
      </c>
      <c r="K14" s="34">
        <f t="shared" si="1"/>
        <v>0</v>
      </c>
      <c r="L14" s="120"/>
    </row>
    <row r="15" spans="1:12">
      <c r="A15" s="181">
        <v>45934</v>
      </c>
      <c r="B15" s="26"/>
      <c r="C15" s="26"/>
      <c r="D15" s="175"/>
      <c r="E15" s="175"/>
      <c r="F15" s="175"/>
      <c r="G15" s="175"/>
      <c r="H15" s="35"/>
      <c r="I15" s="35"/>
      <c r="J15" s="35">
        <f t="shared" si="0"/>
        <v>0</v>
      </c>
      <c r="K15" s="35">
        <f t="shared" si="1"/>
        <v>0</v>
      </c>
      <c r="L15" s="26"/>
    </row>
    <row r="16" spans="1:12">
      <c r="A16" s="181">
        <v>45935</v>
      </c>
      <c r="B16" s="26"/>
      <c r="C16" s="26"/>
      <c r="D16" s="175"/>
      <c r="E16" s="175"/>
      <c r="F16" s="175"/>
      <c r="G16" s="175"/>
      <c r="H16" s="35"/>
      <c r="I16" s="35"/>
      <c r="J16" s="35">
        <f t="shared" si="0"/>
        <v>0</v>
      </c>
      <c r="K16" s="35">
        <f t="shared" si="1"/>
        <v>0</v>
      </c>
      <c r="L16" s="26"/>
    </row>
    <row r="17" spans="1:14" ht="85.5">
      <c r="A17" s="178">
        <v>45936</v>
      </c>
      <c r="B17" s="17"/>
      <c r="C17" s="17"/>
      <c r="D17" s="130"/>
      <c r="E17" s="130"/>
      <c r="F17" s="130"/>
      <c r="G17" s="130"/>
      <c r="H17" s="34"/>
      <c r="I17" s="34"/>
      <c r="J17" s="34">
        <f t="shared" si="0"/>
        <v>0</v>
      </c>
      <c r="K17" s="34">
        <f t="shared" si="1"/>
        <v>0</v>
      </c>
      <c r="L17" s="121" t="s">
        <v>341</v>
      </c>
    </row>
    <row r="18" spans="1:14">
      <c r="A18" s="178">
        <v>45937</v>
      </c>
      <c r="B18" s="17"/>
      <c r="C18" s="17"/>
      <c r="D18" s="17"/>
      <c r="E18" s="130"/>
      <c r="F18" s="130"/>
      <c r="G18" s="130"/>
      <c r="H18" s="34"/>
      <c r="I18" s="34"/>
      <c r="J18" s="34">
        <f t="shared" si="0"/>
        <v>0</v>
      </c>
      <c r="K18" s="34">
        <f t="shared" si="1"/>
        <v>0</v>
      </c>
      <c r="L18" s="17"/>
      <c r="M18" t="s">
        <v>342</v>
      </c>
    </row>
    <row r="19" spans="1:14">
      <c r="A19" s="178">
        <v>45938</v>
      </c>
      <c r="B19" s="91"/>
      <c r="C19" s="17"/>
      <c r="D19" s="130"/>
      <c r="E19" s="130"/>
      <c r="F19" s="130"/>
      <c r="G19" s="130"/>
      <c r="H19" s="34"/>
      <c r="I19" s="34"/>
      <c r="J19" s="34">
        <f t="shared" si="0"/>
        <v>0</v>
      </c>
      <c r="K19" s="34">
        <f t="shared" si="1"/>
        <v>0</v>
      </c>
      <c r="L19" s="17"/>
    </row>
    <row r="20" spans="1:14">
      <c r="A20" s="178">
        <v>45939</v>
      </c>
      <c r="B20" s="17">
        <v>1</v>
      </c>
      <c r="C20" s="17"/>
      <c r="D20" s="130">
        <v>124</v>
      </c>
      <c r="E20" s="130"/>
      <c r="F20" s="130"/>
      <c r="G20" s="130"/>
      <c r="H20" s="34">
        <v>396</v>
      </c>
      <c r="I20" s="34">
        <f>1152/260</f>
        <v>4.430769230769231</v>
      </c>
      <c r="J20" s="34">
        <f t="shared" si="0"/>
        <v>49.5</v>
      </c>
      <c r="K20" s="34">
        <f t="shared" si="1"/>
        <v>0.55384615384615388</v>
      </c>
      <c r="L20" s="17" t="s">
        <v>343</v>
      </c>
    </row>
    <row r="21" spans="1:14" ht="142.5">
      <c r="A21" s="178">
        <v>45940</v>
      </c>
      <c r="B21" s="17"/>
      <c r="C21" s="17"/>
      <c r="D21" s="130">
        <v>443</v>
      </c>
      <c r="E21" s="130"/>
      <c r="F21" s="130"/>
      <c r="G21" s="130"/>
      <c r="H21" s="34">
        <v>756</v>
      </c>
      <c r="I21" s="34"/>
      <c r="J21" s="34">
        <f t="shared" si="0"/>
        <v>94.5</v>
      </c>
      <c r="K21" s="34">
        <f t="shared" si="1"/>
        <v>0</v>
      </c>
      <c r="L21" s="129" t="s">
        <v>344</v>
      </c>
      <c r="M21" s="75"/>
      <c r="N21" s="75"/>
    </row>
    <row r="22" spans="1:14">
      <c r="A22" s="181">
        <v>45941</v>
      </c>
      <c r="B22" s="26"/>
      <c r="C22" s="26"/>
      <c r="D22" s="35"/>
      <c r="E22" s="35"/>
      <c r="F22" s="35"/>
      <c r="G22" s="35"/>
      <c r="H22" s="35"/>
      <c r="I22" s="35"/>
      <c r="J22" s="35">
        <f t="shared" si="0"/>
        <v>0</v>
      </c>
      <c r="K22" s="35">
        <f t="shared" si="1"/>
        <v>0</v>
      </c>
      <c r="L22" s="26"/>
    </row>
    <row r="23" spans="1:14">
      <c r="A23" s="181">
        <v>45942</v>
      </c>
      <c r="B23" s="26"/>
      <c r="C23" s="26"/>
      <c r="D23" s="35"/>
      <c r="E23" s="35"/>
      <c r="F23" s="35"/>
      <c r="G23" s="35"/>
      <c r="H23" s="35"/>
      <c r="I23" s="35"/>
      <c r="J23" s="35">
        <f t="shared" si="0"/>
        <v>0</v>
      </c>
      <c r="K23" s="35">
        <f t="shared" si="1"/>
        <v>0</v>
      </c>
      <c r="L23" s="26"/>
    </row>
    <row r="24" spans="1:14">
      <c r="A24" s="191">
        <v>45943</v>
      </c>
      <c r="B24" s="51"/>
      <c r="C24" s="51"/>
      <c r="D24" s="192"/>
      <c r="E24" s="192"/>
      <c r="F24" s="192"/>
      <c r="G24" s="192"/>
      <c r="H24" s="192"/>
      <c r="I24" s="192"/>
      <c r="J24" s="192">
        <f t="shared" si="0"/>
        <v>0</v>
      </c>
      <c r="K24" s="192">
        <f t="shared" si="1"/>
        <v>0</v>
      </c>
      <c r="L24" s="51"/>
    </row>
    <row r="25" spans="1:14">
      <c r="A25" s="178">
        <v>45944</v>
      </c>
      <c r="B25" s="17"/>
      <c r="C25" s="17"/>
      <c r="D25" s="34"/>
      <c r="E25" s="34"/>
      <c r="F25" s="34"/>
      <c r="G25" s="34"/>
      <c r="H25" s="34"/>
      <c r="I25" s="34"/>
      <c r="J25" s="34">
        <f t="shared" si="0"/>
        <v>0</v>
      </c>
      <c r="K25" s="34">
        <f t="shared" si="1"/>
        <v>0</v>
      </c>
      <c r="L25" s="120"/>
    </row>
    <row r="26" spans="1:14">
      <c r="A26" s="178">
        <v>45945</v>
      </c>
      <c r="B26" s="17"/>
      <c r="C26" s="17"/>
      <c r="D26" s="34"/>
      <c r="E26" s="34"/>
      <c r="F26" s="34"/>
      <c r="G26" s="34"/>
      <c r="H26" s="34"/>
      <c r="I26" s="34"/>
      <c r="J26" s="34">
        <f t="shared" si="0"/>
        <v>0</v>
      </c>
      <c r="K26" s="34">
        <f t="shared" si="1"/>
        <v>0</v>
      </c>
      <c r="L26" s="17"/>
    </row>
    <row r="27" spans="1:14">
      <c r="A27" s="178">
        <v>45946</v>
      </c>
      <c r="B27" s="17"/>
      <c r="C27" s="17"/>
      <c r="D27" s="34"/>
      <c r="E27" s="34"/>
      <c r="F27" s="34"/>
      <c r="G27" s="34"/>
      <c r="H27" s="34"/>
      <c r="I27" s="34"/>
      <c r="J27" s="34">
        <f t="shared" si="0"/>
        <v>0</v>
      </c>
      <c r="K27" s="34">
        <f t="shared" si="1"/>
        <v>0</v>
      </c>
      <c r="L27" s="17"/>
    </row>
    <row r="28" spans="1:14" ht="213.75">
      <c r="A28" s="178">
        <v>45947</v>
      </c>
      <c r="B28" s="17"/>
      <c r="C28" s="17"/>
      <c r="D28" s="130">
        <v>489</v>
      </c>
      <c r="E28" s="34"/>
      <c r="F28" s="34"/>
      <c r="G28" s="34"/>
      <c r="H28" s="34"/>
      <c r="I28" s="34"/>
      <c r="J28" s="34">
        <f t="shared" si="0"/>
        <v>0</v>
      </c>
      <c r="K28" s="34">
        <f t="shared" si="1"/>
        <v>0</v>
      </c>
      <c r="L28" s="129" t="s">
        <v>345</v>
      </c>
    </row>
    <row r="29" spans="1:14">
      <c r="A29" s="181">
        <v>45948</v>
      </c>
      <c r="B29" s="26"/>
      <c r="C29" s="26"/>
      <c r="D29" s="175"/>
      <c r="E29" s="35"/>
      <c r="F29" s="35"/>
      <c r="G29" s="35"/>
      <c r="H29" s="35"/>
      <c r="I29" s="35"/>
      <c r="J29" s="35">
        <f t="shared" si="0"/>
        <v>0</v>
      </c>
      <c r="K29" s="35">
        <f t="shared" si="1"/>
        <v>0</v>
      </c>
      <c r="L29" s="26"/>
    </row>
    <row r="30" spans="1:14">
      <c r="A30" s="181">
        <v>45949</v>
      </c>
      <c r="B30" s="26"/>
      <c r="C30" s="26"/>
      <c r="D30" s="175"/>
      <c r="E30" s="35"/>
      <c r="F30" s="35"/>
      <c r="G30" s="35"/>
      <c r="H30" s="35"/>
      <c r="I30" s="35"/>
      <c r="J30" s="35">
        <f t="shared" si="0"/>
        <v>0</v>
      </c>
      <c r="K30" s="35">
        <f t="shared" si="1"/>
        <v>0</v>
      </c>
      <c r="L30" s="26"/>
    </row>
    <row r="31" spans="1:14" ht="28.5">
      <c r="A31" s="178">
        <v>45950</v>
      </c>
      <c r="B31" s="17"/>
      <c r="C31" s="17"/>
      <c r="D31" s="130">
        <v>493</v>
      </c>
      <c r="E31" s="34"/>
      <c r="F31" s="34"/>
      <c r="G31" s="34"/>
      <c r="H31" s="34"/>
      <c r="I31" s="34"/>
      <c r="J31" s="34">
        <f t="shared" si="0"/>
        <v>0</v>
      </c>
      <c r="K31" s="34">
        <f t="shared" si="1"/>
        <v>0</v>
      </c>
      <c r="L31" s="219" t="s">
        <v>346</v>
      </c>
    </row>
    <row r="32" spans="1:14" ht="28.5">
      <c r="A32" s="178">
        <v>45951</v>
      </c>
      <c r="B32" s="17"/>
      <c r="C32" s="17"/>
      <c r="D32" s="130">
        <v>555</v>
      </c>
      <c r="E32" s="34"/>
      <c r="F32" s="34"/>
      <c r="G32" s="34"/>
      <c r="H32" s="34"/>
      <c r="I32" s="34"/>
      <c r="J32" s="34">
        <f t="shared" si="0"/>
        <v>0</v>
      </c>
      <c r="K32" s="34">
        <f t="shared" si="1"/>
        <v>0</v>
      </c>
      <c r="L32" s="219" t="s">
        <v>346</v>
      </c>
    </row>
    <row r="33" spans="1:12">
      <c r="A33" s="178">
        <v>45952</v>
      </c>
      <c r="B33" s="17"/>
      <c r="C33" s="17"/>
      <c r="D33" s="130">
        <v>283</v>
      </c>
      <c r="E33" s="34"/>
      <c r="F33" s="34"/>
      <c r="G33" s="34"/>
      <c r="H33" s="34"/>
      <c r="I33" s="34"/>
      <c r="J33" s="34">
        <f t="shared" si="0"/>
        <v>0</v>
      </c>
      <c r="K33" s="34">
        <f t="shared" si="1"/>
        <v>0</v>
      </c>
      <c r="L33" s="17" t="s">
        <v>347</v>
      </c>
    </row>
    <row r="34" spans="1:12">
      <c r="A34" s="178">
        <v>45953</v>
      </c>
      <c r="B34" s="17"/>
      <c r="C34" s="17"/>
      <c r="D34" s="130">
        <v>249</v>
      </c>
      <c r="E34" s="34"/>
      <c r="F34" s="34"/>
      <c r="G34" s="34"/>
      <c r="H34" s="34"/>
      <c r="I34" s="34"/>
      <c r="J34" s="34">
        <f t="shared" si="0"/>
        <v>0</v>
      </c>
      <c r="K34" s="34">
        <f t="shared" si="1"/>
        <v>0</v>
      </c>
      <c r="L34" s="17" t="s">
        <v>347</v>
      </c>
    </row>
    <row r="35" spans="1:12" ht="144" customHeight="1">
      <c r="A35" s="178">
        <v>45954</v>
      </c>
      <c r="B35" s="17"/>
      <c r="C35" s="17"/>
      <c r="D35" s="17">
        <v>247</v>
      </c>
      <c r="E35" s="17"/>
      <c r="F35" s="17"/>
      <c r="G35" s="17"/>
      <c r="H35" s="34"/>
      <c r="I35" s="34"/>
      <c r="J35" s="34">
        <f t="shared" si="0"/>
        <v>0</v>
      </c>
      <c r="K35" s="34">
        <f t="shared" si="1"/>
        <v>0</v>
      </c>
      <c r="L35" s="125" t="s">
        <v>348</v>
      </c>
    </row>
    <row r="36" spans="1:12">
      <c r="A36" s="181">
        <v>45955</v>
      </c>
      <c r="B36" s="35"/>
      <c r="C36" s="35"/>
      <c r="D36" s="35"/>
      <c r="E36" s="35"/>
      <c r="F36" s="35"/>
      <c r="G36" s="35"/>
      <c r="H36" s="35"/>
      <c r="I36" s="35"/>
      <c r="J36" s="35">
        <f t="shared" si="0"/>
        <v>0</v>
      </c>
      <c r="K36" s="35">
        <f t="shared" si="1"/>
        <v>0</v>
      </c>
      <c r="L36" s="26"/>
    </row>
    <row r="37" spans="1:12">
      <c r="A37" s="181">
        <v>45956</v>
      </c>
      <c r="B37" s="35"/>
      <c r="C37" s="35"/>
      <c r="D37" s="26"/>
      <c r="E37" s="26"/>
      <c r="F37" s="26"/>
      <c r="G37" s="26"/>
      <c r="H37" s="35"/>
      <c r="I37" s="35"/>
      <c r="J37" s="35">
        <f t="shared" si="0"/>
        <v>0</v>
      </c>
      <c r="K37" s="35">
        <f t="shared" si="1"/>
        <v>0</v>
      </c>
      <c r="L37" s="26"/>
    </row>
    <row r="38" spans="1:12">
      <c r="A38" s="178">
        <v>45957</v>
      </c>
      <c r="B38" s="34"/>
      <c r="C38" s="34"/>
      <c r="D38" s="17"/>
      <c r="E38" s="17"/>
      <c r="F38" s="17"/>
      <c r="G38" s="17"/>
      <c r="H38" s="34"/>
      <c r="I38" s="34"/>
      <c r="J38" s="34">
        <f t="shared" si="0"/>
        <v>0</v>
      </c>
      <c r="K38" s="34">
        <f t="shared" si="1"/>
        <v>0</v>
      </c>
      <c r="L38" s="17"/>
    </row>
    <row r="39" spans="1:12">
      <c r="A39" s="178">
        <v>45958</v>
      </c>
      <c r="B39" s="17"/>
      <c r="C39" s="17"/>
      <c r="D39" s="17"/>
      <c r="E39" s="17"/>
      <c r="F39" s="17"/>
      <c r="G39" s="17"/>
      <c r="H39" s="17"/>
      <c r="I39" s="17"/>
      <c r="J39" s="17">
        <f t="shared" si="0"/>
        <v>0</v>
      </c>
      <c r="K39" s="17">
        <f t="shared" si="1"/>
        <v>0</v>
      </c>
      <c r="L39" s="17"/>
    </row>
    <row r="40" spans="1:12">
      <c r="A40" s="178">
        <v>45959</v>
      </c>
      <c r="B40" s="17"/>
      <c r="C40" s="17"/>
      <c r="D40" s="17"/>
      <c r="E40" s="17"/>
      <c r="F40" s="17"/>
      <c r="G40" s="17"/>
      <c r="H40" s="17"/>
      <c r="I40" s="17"/>
      <c r="J40" s="17">
        <f t="shared" si="0"/>
        <v>0</v>
      </c>
      <c r="K40" s="17">
        <f t="shared" si="1"/>
        <v>0</v>
      </c>
      <c r="L40" s="17"/>
    </row>
    <row r="41" spans="1:12">
      <c r="A41" s="178">
        <v>45960</v>
      </c>
      <c r="B41" s="17"/>
      <c r="C41" s="17"/>
      <c r="D41" s="17"/>
      <c r="E41" s="17"/>
      <c r="F41" s="17"/>
      <c r="G41" s="17"/>
      <c r="H41" s="17"/>
      <c r="I41" s="17"/>
      <c r="J41" s="17">
        <f t="shared" si="0"/>
        <v>0</v>
      </c>
      <c r="K41" s="17">
        <f t="shared" si="1"/>
        <v>0</v>
      </c>
      <c r="L41" s="17"/>
    </row>
    <row r="42" spans="1:12">
      <c r="A42" s="178">
        <v>45961</v>
      </c>
      <c r="B42" s="17"/>
      <c r="C42" s="17"/>
      <c r="D42" s="17"/>
      <c r="E42" s="17"/>
      <c r="F42" s="17"/>
      <c r="G42" s="17"/>
      <c r="H42" s="17"/>
      <c r="I42" s="17"/>
      <c r="J42" s="17">
        <f t="shared" si="0"/>
        <v>0</v>
      </c>
      <c r="K42" s="17">
        <f t="shared" si="1"/>
        <v>0</v>
      </c>
      <c r="L42" s="17"/>
    </row>
    <row r="43" spans="1:12">
      <c r="A43" s="181">
        <v>45962</v>
      </c>
      <c r="B43" s="26"/>
      <c r="C43" s="26"/>
      <c r="D43" s="26"/>
      <c r="E43" s="26"/>
      <c r="F43" s="26"/>
      <c r="G43" s="26"/>
      <c r="H43" s="26"/>
      <c r="I43" s="26"/>
      <c r="J43" s="26">
        <f t="shared" si="0"/>
        <v>0</v>
      </c>
      <c r="K43" s="26">
        <f t="shared" si="1"/>
        <v>0</v>
      </c>
      <c r="L43" s="26"/>
    </row>
    <row r="44" spans="1:12">
      <c r="A44" s="181">
        <v>45963</v>
      </c>
      <c r="B44" s="26"/>
      <c r="C44" s="26"/>
      <c r="D44" s="26"/>
      <c r="E44" s="26"/>
      <c r="F44" s="26"/>
      <c r="G44" s="26"/>
      <c r="H44" s="26"/>
      <c r="I44" s="26"/>
      <c r="J44" s="26">
        <f t="shared" si="0"/>
        <v>0</v>
      </c>
      <c r="K44" s="26">
        <f t="shared" si="1"/>
        <v>0</v>
      </c>
      <c r="L44" s="26"/>
    </row>
    <row r="45" spans="1:12">
      <c r="A45" s="178">
        <v>45964</v>
      </c>
      <c r="B45" s="17"/>
      <c r="C45" s="17"/>
      <c r="D45" s="17"/>
      <c r="E45" s="17"/>
      <c r="F45" s="17"/>
      <c r="G45" s="17"/>
      <c r="H45" s="17"/>
      <c r="I45" s="17"/>
      <c r="J45" s="17">
        <f t="shared" si="0"/>
        <v>0</v>
      </c>
      <c r="K45" s="17">
        <f t="shared" si="1"/>
        <v>0</v>
      </c>
      <c r="L45" s="17"/>
    </row>
    <row r="46" spans="1:12">
      <c r="A46" s="178">
        <v>45965</v>
      </c>
      <c r="B46" s="17"/>
      <c r="C46" s="17"/>
      <c r="D46" s="17"/>
      <c r="E46" s="17"/>
      <c r="F46" s="17"/>
      <c r="G46" s="17"/>
      <c r="H46" s="17"/>
      <c r="I46" s="17"/>
      <c r="J46" s="17">
        <f t="shared" si="0"/>
        <v>0</v>
      </c>
      <c r="K46" s="17">
        <f t="shared" si="1"/>
        <v>0</v>
      </c>
      <c r="L46" s="17"/>
    </row>
    <row r="47" spans="1:12">
      <c r="A47" s="178">
        <v>45966</v>
      </c>
      <c r="B47" s="17"/>
      <c r="C47" s="17"/>
      <c r="D47" s="17"/>
      <c r="E47" s="17"/>
      <c r="F47" s="17"/>
      <c r="G47" s="17"/>
      <c r="H47" s="17"/>
      <c r="I47" s="17"/>
      <c r="J47" s="17">
        <f t="shared" si="0"/>
        <v>0</v>
      </c>
      <c r="K47" s="17">
        <f t="shared" si="1"/>
        <v>0</v>
      </c>
      <c r="L47" s="17"/>
    </row>
    <row r="48" spans="1:12">
      <c r="A48" s="178">
        <v>45967</v>
      </c>
      <c r="B48" s="17"/>
      <c r="C48" s="17"/>
      <c r="D48" s="17"/>
      <c r="E48" s="17"/>
      <c r="F48" s="17"/>
      <c r="G48" s="17"/>
      <c r="H48" s="17"/>
      <c r="I48" s="17"/>
      <c r="J48" s="17">
        <f t="shared" si="0"/>
        <v>0</v>
      </c>
      <c r="K48" s="17">
        <f t="shared" si="1"/>
        <v>0</v>
      </c>
      <c r="L48" s="17"/>
    </row>
    <row r="49" spans="1:12">
      <c r="A49" s="178">
        <v>45968</v>
      </c>
      <c r="B49" s="17"/>
      <c r="C49" s="17"/>
      <c r="D49" s="17"/>
      <c r="E49" s="17"/>
      <c r="F49" s="17"/>
      <c r="G49" s="17"/>
      <c r="H49" s="17"/>
      <c r="I49" s="17"/>
      <c r="J49" s="17">
        <f t="shared" si="0"/>
        <v>0</v>
      </c>
      <c r="K49" s="17">
        <f t="shared" si="1"/>
        <v>0</v>
      </c>
      <c r="L49" s="17"/>
    </row>
    <row r="50" spans="1:12">
      <c r="A50" s="181">
        <v>45969</v>
      </c>
      <c r="B50" s="26"/>
      <c r="C50" s="26"/>
      <c r="D50" s="26"/>
      <c r="E50" s="26"/>
      <c r="F50" s="26"/>
      <c r="G50" s="26"/>
      <c r="H50" s="26"/>
      <c r="I50" s="26"/>
      <c r="J50" s="26">
        <f t="shared" si="0"/>
        <v>0</v>
      </c>
      <c r="K50" s="26">
        <f t="shared" si="1"/>
        <v>0</v>
      </c>
      <c r="L50" s="26"/>
    </row>
    <row r="51" spans="1:12">
      <c r="A51" s="181">
        <v>45970</v>
      </c>
      <c r="B51" s="26"/>
      <c r="C51" s="26"/>
      <c r="D51" s="26"/>
      <c r="E51" s="26"/>
      <c r="F51" s="26"/>
      <c r="G51" s="26"/>
      <c r="H51" s="26"/>
      <c r="I51" s="26"/>
      <c r="J51" s="26">
        <f t="shared" si="0"/>
        <v>0</v>
      </c>
      <c r="K51" s="26">
        <f t="shared" si="1"/>
        <v>0</v>
      </c>
      <c r="L51" s="26"/>
    </row>
    <row r="52" spans="1:12">
      <c r="A52" s="178">
        <v>45971</v>
      </c>
      <c r="B52" s="17"/>
      <c r="C52" s="17"/>
      <c r="D52" s="17"/>
      <c r="E52" s="17"/>
      <c r="F52" s="17"/>
      <c r="G52" s="17"/>
      <c r="H52" s="17"/>
      <c r="I52" s="17"/>
      <c r="J52" s="17">
        <f t="shared" si="0"/>
        <v>0</v>
      </c>
      <c r="K52" s="17">
        <f t="shared" si="1"/>
        <v>0</v>
      </c>
      <c r="L52" s="17"/>
    </row>
    <row r="53" spans="1:12">
      <c r="A53" s="178">
        <v>45972</v>
      </c>
      <c r="B53" s="17"/>
      <c r="C53" s="17"/>
      <c r="D53" s="17"/>
      <c r="E53" s="17"/>
      <c r="F53" s="17"/>
      <c r="G53" s="17"/>
      <c r="H53" s="17"/>
      <c r="I53" s="17"/>
      <c r="J53" s="17">
        <f t="shared" si="0"/>
        <v>0</v>
      </c>
      <c r="K53" s="17">
        <f t="shared" si="1"/>
        <v>0</v>
      </c>
      <c r="L53" s="17"/>
    </row>
    <row r="54" spans="1:12">
      <c r="A54" s="178">
        <v>45973</v>
      </c>
      <c r="B54" s="17"/>
      <c r="C54" s="17"/>
      <c r="D54" s="17"/>
      <c r="E54" s="17"/>
      <c r="F54" s="17"/>
      <c r="G54" s="17"/>
      <c r="H54" s="17"/>
      <c r="I54" s="17"/>
      <c r="J54" s="17">
        <f t="shared" si="0"/>
        <v>0</v>
      </c>
      <c r="K54" s="17">
        <f t="shared" si="1"/>
        <v>0</v>
      </c>
      <c r="L54" s="17"/>
    </row>
    <row r="55" spans="1:12">
      <c r="A55" s="178">
        <v>45974</v>
      </c>
      <c r="B55" s="17"/>
      <c r="C55" s="17"/>
      <c r="D55" s="17"/>
      <c r="E55" s="17"/>
      <c r="F55" s="17"/>
      <c r="G55" s="17"/>
      <c r="H55" s="17"/>
      <c r="I55" s="17"/>
      <c r="J55" s="17">
        <f t="shared" si="0"/>
        <v>0</v>
      </c>
      <c r="K55" s="17">
        <f t="shared" si="1"/>
        <v>0</v>
      </c>
      <c r="L55" s="17"/>
    </row>
    <row r="56" spans="1:12">
      <c r="A56" s="178">
        <v>45975</v>
      </c>
      <c r="B56" s="17"/>
      <c r="C56" s="17"/>
      <c r="D56" s="17"/>
      <c r="E56" s="17"/>
      <c r="F56" s="17"/>
      <c r="G56" s="17"/>
      <c r="H56" s="17"/>
      <c r="I56" s="17"/>
      <c r="J56" s="17">
        <f t="shared" si="0"/>
        <v>0</v>
      </c>
      <c r="K56" s="17">
        <f t="shared" si="1"/>
        <v>0</v>
      </c>
      <c r="L56" s="17"/>
    </row>
    <row r="57" spans="1:12">
      <c r="A57" s="181">
        <v>45976</v>
      </c>
      <c r="B57" s="26"/>
      <c r="C57" s="26"/>
      <c r="D57" s="26"/>
      <c r="E57" s="26"/>
      <c r="F57" s="26"/>
      <c r="G57" s="26"/>
      <c r="H57" s="26"/>
      <c r="I57" s="26"/>
      <c r="J57" s="26">
        <f t="shared" si="0"/>
        <v>0</v>
      </c>
      <c r="K57" s="26">
        <f t="shared" si="1"/>
        <v>0</v>
      </c>
      <c r="L57" s="26"/>
    </row>
    <row r="58" spans="1:12">
      <c r="A58" s="181">
        <v>45977</v>
      </c>
      <c r="B58" s="26"/>
      <c r="C58" s="26"/>
      <c r="D58" s="26"/>
      <c r="E58" s="26"/>
      <c r="F58" s="26"/>
      <c r="G58" s="26"/>
      <c r="H58" s="26"/>
      <c r="I58" s="26"/>
      <c r="J58" s="26">
        <f t="shared" si="0"/>
        <v>0</v>
      </c>
      <c r="K58" s="26">
        <f t="shared" si="1"/>
        <v>0</v>
      </c>
      <c r="L58" s="26"/>
    </row>
    <row r="59" spans="1:12">
      <c r="A59" s="178">
        <v>45978</v>
      </c>
      <c r="B59" s="17"/>
      <c r="C59" s="17"/>
      <c r="D59" s="17"/>
      <c r="E59" s="17"/>
      <c r="F59" s="17"/>
      <c r="G59" s="17"/>
      <c r="H59" s="17"/>
      <c r="I59" s="17"/>
      <c r="J59" s="17">
        <f t="shared" si="0"/>
        <v>0</v>
      </c>
      <c r="K59" s="17">
        <f t="shared" si="1"/>
        <v>0</v>
      </c>
      <c r="L59" s="17"/>
    </row>
    <row r="60" spans="1:12">
      <c r="A60" s="178">
        <v>45979</v>
      </c>
      <c r="B60" s="17"/>
      <c r="C60" s="17"/>
      <c r="D60" s="17"/>
      <c r="E60" s="17"/>
      <c r="F60" s="17"/>
      <c r="G60" s="17"/>
      <c r="H60" s="17"/>
      <c r="I60" s="17"/>
      <c r="J60" s="17">
        <f t="shared" si="0"/>
        <v>0</v>
      </c>
      <c r="K60" s="17">
        <f t="shared" si="1"/>
        <v>0</v>
      </c>
      <c r="L60" s="17"/>
    </row>
    <row r="61" spans="1:12">
      <c r="A61" s="178">
        <v>45980</v>
      </c>
      <c r="B61" s="17"/>
      <c r="C61" s="17"/>
      <c r="D61" s="17"/>
      <c r="E61" s="17"/>
      <c r="F61" s="17"/>
      <c r="G61" s="17"/>
      <c r="H61" s="17"/>
      <c r="I61" s="17"/>
      <c r="J61" s="17">
        <f t="shared" si="0"/>
        <v>0</v>
      </c>
      <c r="K61" s="17">
        <f t="shared" si="1"/>
        <v>0</v>
      </c>
      <c r="L61" s="17"/>
    </row>
    <row r="62" spans="1:12">
      <c r="A62" s="178">
        <v>45981</v>
      </c>
      <c r="B62" s="17"/>
      <c r="C62" s="17"/>
      <c r="D62" s="17"/>
      <c r="E62" s="17"/>
      <c r="F62" s="17"/>
      <c r="G62" s="17"/>
      <c r="H62" s="17"/>
      <c r="I62" s="17"/>
      <c r="J62" s="17">
        <f t="shared" si="0"/>
        <v>0</v>
      </c>
      <c r="K62" s="17">
        <f t="shared" si="1"/>
        <v>0</v>
      </c>
      <c r="L62" s="17"/>
    </row>
    <row r="63" spans="1:12">
      <c r="A63" s="178">
        <v>45982</v>
      </c>
      <c r="B63" s="17"/>
      <c r="C63" s="17"/>
      <c r="D63" s="17"/>
      <c r="E63" s="17"/>
      <c r="F63" s="17"/>
      <c r="G63" s="17"/>
      <c r="H63" s="17"/>
      <c r="I63" s="17"/>
      <c r="J63" s="17">
        <f t="shared" si="0"/>
        <v>0</v>
      </c>
      <c r="K63" s="17">
        <f t="shared" si="1"/>
        <v>0</v>
      </c>
      <c r="L63" s="17"/>
    </row>
    <row r="64" spans="1:12">
      <c r="A64" s="181">
        <v>45983</v>
      </c>
      <c r="B64" s="26"/>
      <c r="C64" s="26"/>
      <c r="D64" s="26"/>
      <c r="E64" s="26"/>
      <c r="F64" s="26"/>
      <c r="G64" s="26"/>
      <c r="H64" s="26"/>
      <c r="I64" s="26"/>
      <c r="J64" s="26">
        <f t="shared" si="0"/>
        <v>0</v>
      </c>
      <c r="K64" s="26">
        <f t="shared" si="1"/>
        <v>0</v>
      </c>
      <c r="L64" s="26"/>
    </row>
    <row r="65" spans="1:12">
      <c r="A65" s="181">
        <v>45984</v>
      </c>
      <c r="B65" s="26"/>
      <c r="C65" s="26"/>
      <c r="D65" s="26"/>
      <c r="E65" s="26"/>
      <c r="F65" s="26"/>
      <c r="G65" s="26"/>
      <c r="H65" s="26"/>
      <c r="I65" s="26"/>
      <c r="J65" s="26">
        <f t="shared" si="0"/>
        <v>0</v>
      </c>
      <c r="K65" s="26">
        <f t="shared" si="1"/>
        <v>0</v>
      </c>
      <c r="L65" s="26"/>
    </row>
    <row r="66" spans="1:12">
      <c r="A66" s="178">
        <v>45985</v>
      </c>
      <c r="B66" s="17"/>
      <c r="C66" s="17"/>
      <c r="D66" s="17"/>
      <c r="E66" s="17"/>
      <c r="F66" s="17"/>
      <c r="G66" s="17"/>
      <c r="H66" s="17"/>
      <c r="I66" s="17"/>
      <c r="J66" s="17">
        <f t="shared" si="0"/>
        <v>0</v>
      </c>
      <c r="K66" s="17">
        <f t="shared" si="1"/>
        <v>0</v>
      </c>
      <c r="L66" s="17"/>
    </row>
    <row r="67" spans="1:12">
      <c r="A67" s="178">
        <v>45986</v>
      </c>
      <c r="B67" s="17"/>
      <c r="C67" s="17"/>
      <c r="D67" s="17"/>
      <c r="E67" s="17"/>
      <c r="F67" s="17"/>
      <c r="G67" s="17"/>
      <c r="H67" s="17"/>
      <c r="I67" s="17"/>
      <c r="J67" s="17">
        <f t="shared" si="0"/>
        <v>0</v>
      </c>
      <c r="K67" s="17">
        <f t="shared" si="1"/>
        <v>0</v>
      </c>
      <c r="L67" s="17"/>
    </row>
    <row r="68" spans="1:12">
      <c r="A68" s="178">
        <v>45987</v>
      </c>
      <c r="B68" s="17"/>
      <c r="C68" s="17"/>
      <c r="D68" s="17"/>
      <c r="E68" s="17"/>
      <c r="F68" s="17"/>
      <c r="G68" s="17"/>
      <c r="H68" s="17"/>
      <c r="I68" s="17"/>
      <c r="J68" s="17">
        <f t="shared" si="0"/>
        <v>0</v>
      </c>
      <c r="K68" s="17">
        <f t="shared" si="1"/>
        <v>0</v>
      </c>
      <c r="L68" s="17"/>
    </row>
    <row r="69" spans="1:12">
      <c r="A69" s="178">
        <v>45988</v>
      </c>
      <c r="B69" s="17"/>
      <c r="C69" s="17"/>
      <c r="D69" s="17"/>
      <c r="E69" s="17"/>
      <c r="F69" s="17"/>
      <c r="G69" s="17"/>
      <c r="H69" s="17"/>
      <c r="I69" s="17"/>
      <c r="J69" s="17">
        <f t="shared" si="0"/>
        <v>0</v>
      </c>
      <c r="K69" s="17">
        <f t="shared" si="1"/>
        <v>0</v>
      </c>
      <c r="L69" s="17"/>
    </row>
    <row r="70" spans="1:12">
      <c r="A70" s="178">
        <v>45989</v>
      </c>
      <c r="B70" s="17"/>
      <c r="C70" s="17"/>
      <c r="D70" s="17"/>
      <c r="E70" s="17"/>
      <c r="F70" s="17"/>
      <c r="G70" s="17"/>
      <c r="H70" s="17"/>
      <c r="I70" s="17"/>
      <c r="J70" s="17">
        <f t="shared" ref="J70:J119" si="2">+H70/8</f>
        <v>0</v>
      </c>
      <c r="K70" s="17">
        <f t="shared" ref="K70:K119" si="3">+I70/8</f>
        <v>0</v>
      </c>
      <c r="L70" s="17"/>
    </row>
    <row r="71" spans="1:12">
      <c r="A71" s="181">
        <v>45990</v>
      </c>
      <c r="B71" s="26"/>
      <c r="C71" s="26"/>
      <c r="D71" s="26"/>
      <c r="E71" s="26"/>
      <c r="F71" s="26"/>
      <c r="G71" s="26"/>
      <c r="H71" s="26"/>
      <c r="I71" s="26"/>
      <c r="J71" s="26">
        <f t="shared" si="2"/>
        <v>0</v>
      </c>
      <c r="K71" s="26">
        <f t="shared" si="3"/>
        <v>0</v>
      </c>
      <c r="L71" s="26"/>
    </row>
    <row r="72" spans="1:12">
      <c r="A72" s="181">
        <v>45991</v>
      </c>
      <c r="B72" s="26"/>
      <c r="C72" s="26"/>
      <c r="D72" s="26"/>
      <c r="E72" s="26"/>
      <c r="F72" s="26"/>
      <c r="G72" s="26"/>
      <c r="H72" s="26"/>
      <c r="I72" s="26"/>
      <c r="J72" s="26">
        <f t="shared" si="2"/>
        <v>0</v>
      </c>
      <c r="K72" s="26">
        <f t="shared" si="3"/>
        <v>0</v>
      </c>
      <c r="L72" s="26"/>
    </row>
    <row r="73" spans="1:12">
      <c r="A73" s="178">
        <v>45992</v>
      </c>
      <c r="B73" s="17"/>
      <c r="C73" s="17"/>
      <c r="D73" s="17"/>
      <c r="E73" s="17"/>
      <c r="F73" s="17"/>
      <c r="G73" s="17"/>
      <c r="H73" s="17"/>
      <c r="I73" s="17"/>
      <c r="J73" s="17">
        <f t="shared" si="2"/>
        <v>0</v>
      </c>
      <c r="K73" s="17">
        <f t="shared" si="3"/>
        <v>0</v>
      </c>
      <c r="L73" s="17"/>
    </row>
    <row r="74" spans="1:12">
      <c r="A74" s="178">
        <v>45993</v>
      </c>
      <c r="B74" s="17"/>
      <c r="C74" s="17"/>
      <c r="D74" s="17"/>
      <c r="E74" s="17"/>
      <c r="F74" s="17"/>
      <c r="G74" s="17"/>
      <c r="H74" s="17"/>
      <c r="I74" s="17"/>
      <c r="J74" s="17">
        <f t="shared" si="2"/>
        <v>0</v>
      </c>
      <c r="K74" s="17">
        <f t="shared" si="3"/>
        <v>0</v>
      </c>
      <c r="L74" s="17"/>
    </row>
    <row r="75" spans="1:12">
      <c r="A75" s="178">
        <v>45994</v>
      </c>
      <c r="B75" s="17"/>
      <c r="C75" s="17"/>
      <c r="D75" s="17"/>
      <c r="E75" s="17"/>
      <c r="F75" s="17"/>
      <c r="G75" s="17"/>
      <c r="H75" s="17"/>
      <c r="I75" s="17"/>
      <c r="J75" s="17">
        <f t="shared" si="2"/>
        <v>0</v>
      </c>
      <c r="K75" s="17">
        <f t="shared" si="3"/>
        <v>0</v>
      </c>
      <c r="L75" s="17"/>
    </row>
    <row r="76" spans="1:12">
      <c r="A76" s="178">
        <v>45995</v>
      </c>
      <c r="B76" s="17"/>
      <c r="C76" s="17"/>
      <c r="D76" s="17"/>
      <c r="E76" s="17"/>
      <c r="F76" s="17"/>
      <c r="G76" s="17"/>
      <c r="H76" s="17"/>
      <c r="I76" s="17"/>
      <c r="J76" s="17">
        <f t="shared" si="2"/>
        <v>0</v>
      </c>
      <c r="K76" s="17">
        <f t="shared" si="3"/>
        <v>0</v>
      </c>
      <c r="L76" s="17"/>
    </row>
    <row r="77" spans="1:12">
      <c r="A77" s="178">
        <v>45996</v>
      </c>
      <c r="B77" s="17"/>
      <c r="C77" s="17"/>
      <c r="D77" s="17"/>
      <c r="E77" s="17"/>
      <c r="F77" s="17"/>
      <c r="G77" s="17"/>
      <c r="H77" s="17"/>
      <c r="I77" s="17"/>
      <c r="J77" s="17">
        <f t="shared" si="2"/>
        <v>0</v>
      </c>
      <c r="K77" s="17">
        <f t="shared" si="3"/>
        <v>0</v>
      </c>
      <c r="L77" s="17"/>
    </row>
    <row r="78" spans="1:12">
      <c r="A78" s="181">
        <v>45997</v>
      </c>
      <c r="B78" s="26"/>
      <c r="C78" s="26"/>
      <c r="D78" s="26"/>
      <c r="E78" s="26"/>
      <c r="F78" s="26"/>
      <c r="G78" s="26"/>
      <c r="H78" s="26"/>
      <c r="I78" s="26"/>
      <c r="J78" s="26">
        <f t="shared" si="2"/>
        <v>0</v>
      </c>
      <c r="K78" s="26">
        <f t="shared" si="3"/>
        <v>0</v>
      </c>
      <c r="L78" s="26"/>
    </row>
    <row r="79" spans="1:12">
      <c r="A79" s="181">
        <v>45998</v>
      </c>
      <c r="B79" s="26"/>
      <c r="C79" s="26"/>
      <c r="D79" s="26"/>
      <c r="E79" s="26"/>
      <c r="F79" s="26"/>
      <c r="G79" s="26"/>
      <c r="H79" s="26"/>
      <c r="I79" s="26"/>
      <c r="J79" s="26">
        <f t="shared" si="2"/>
        <v>0</v>
      </c>
      <c r="K79" s="26">
        <f t="shared" si="3"/>
        <v>0</v>
      </c>
      <c r="L79" s="26"/>
    </row>
    <row r="80" spans="1:12">
      <c r="A80" s="178">
        <v>45999</v>
      </c>
      <c r="B80" s="17"/>
      <c r="C80" s="17"/>
      <c r="D80" s="17"/>
      <c r="E80" s="17"/>
      <c r="F80" s="17"/>
      <c r="G80" s="17"/>
      <c r="H80" s="17"/>
      <c r="I80" s="17"/>
      <c r="J80" s="17">
        <f t="shared" si="2"/>
        <v>0</v>
      </c>
      <c r="K80" s="17">
        <f t="shared" si="3"/>
        <v>0</v>
      </c>
      <c r="L80" s="17"/>
    </row>
    <row r="81" spans="1:12">
      <c r="A81" s="178">
        <v>46000</v>
      </c>
      <c r="B81" s="17"/>
      <c r="C81" s="17"/>
      <c r="D81" s="17"/>
      <c r="E81" s="17"/>
      <c r="F81" s="17"/>
      <c r="G81" s="17"/>
      <c r="H81" s="17"/>
      <c r="I81" s="17"/>
      <c r="J81" s="17">
        <f t="shared" si="2"/>
        <v>0</v>
      </c>
      <c r="K81" s="17">
        <f t="shared" si="3"/>
        <v>0</v>
      </c>
      <c r="L81" s="17"/>
    </row>
    <row r="82" spans="1:12">
      <c r="A82" s="178">
        <v>46001</v>
      </c>
      <c r="B82" s="17"/>
      <c r="C82" s="17"/>
      <c r="D82" s="17"/>
      <c r="E82" s="17"/>
      <c r="F82" s="17"/>
      <c r="G82" s="17"/>
      <c r="H82" s="17"/>
      <c r="I82" s="17"/>
      <c r="J82" s="17">
        <f t="shared" si="2"/>
        <v>0</v>
      </c>
      <c r="K82" s="17">
        <f t="shared" si="3"/>
        <v>0</v>
      </c>
      <c r="L82" s="17"/>
    </row>
    <row r="83" spans="1:12">
      <c r="A83" s="178">
        <v>46002</v>
      </c>
      <c r="B83" s="17"/>
      <c r="C83" s="17"/>
      <c r="D83" s="17"/>
      <c r="E83" s="17"/>
      <c r="F83" s="17"/>
      <c r="G83" s="17"/>
      <c r="H83" s="17"/>
      <c r="I83" s="17"/>
      <c r="J83" s="17">
        <f t="shared" si="2"/>
        <v>0</v>
      </c>
      <c r="K83" s="17">
        <f t="shared" si="3"/>
        <v>0</v>
      </c>
      <c r="L83" s="17"/>
    </row>
    <row r="84" spans="1:12">
      <c r="A84" s="178">
        <v>46003</v>
      </c>
      <c r="B84" s="17"/>
      <c r="C84" s="17"/>
      <c r="D84" s="17"/>
      <c r="E84" s="17"/>
      <c r="F84" s="17"/>
      <c r="G84" s="17"/>
      <c r="H84" s="17"/>
      <c r="I84" s="17"/>
      <c r="J84" s="17">
        <f t="shared" si="2"/>
        <v>0</v>
      </c>
      <c r="K84" s="17">
        <f t="shared" si="3"/>
        <v>0</v>
      </c>
      <c r="L84" s="17"/>
    </row>
    <row r="85" spans="1:12">
      <c r="A85" s="181">
        <v>46004</v>
      </c>
      <c r="B85" s="26"/>
      <c r="C85" s="26"/>
      <c r="D85" s="26"/>
      <c r="E85" s="26"/>
      <c r="F85" s="26"/>
      <c r="G85" s="26"/>
      <c r="H85" s="26"/>
      <c r="I85" s="26"/>
      <c r="J85" s="26">
        <f t="shared" si="2"/>
        <v>0</v>
      </c>
      <c r="K85" s="26">
        <f t="shared" si="3"/>
        <v>0</v>
      </c>
      <c r="L85" s="26"/>
    </row>
    <row r="86" spans="1:12">
      <c r="A86" s="181">
        <v>46005</v>
      </c>
      <c r="B86" s="26"/>
      <c r="C86" s="26"/>
      <c r="D86" s="26"/>
      <c r="E86" s="26"/>
      <c r="F86" s="26"/>
      <c r="G86" s="26"/>
      <c r="H86" s="26"/>
      <c r="I86" s="26"/>
      <c r="J86" s="26">
        <f t="shared" si="2"/>
        <v>0</v>
      </c>
      <c r="K86" s="26">
        <f t="shared" si="3"/>
        <v>0</v>
      </c>
      <c r="L86" s="26"/>
    </row>
    <row r="87" spans="1:12">
      <c r="A87" s="178">
        <v>46006</v>
      </c>
      <c r="B87" s="17"/>
      <c r="C87" s="17"/>
      <c r="D87" s="17"/>
      <c r="E87" s="17"/>
      <c r="F87" s="17"/>
      <c r="G87" s="17"/>
      <c r="H87" s="17"/>
      <c r="I87" s="17"/>
      <c r="J87" s="17">
        <f t="shared" si="2"/>
        <v>0</v>
      </c>
      <c r="K87" s="17">
        <f t="shared" si="3"/>
        <v>0</v>
      </c>
      <c r="L87" s="17"/>
    </row>
    <row r="88" spans="1:12">
      <c r="A88" s="178">
        <v>46007</v>
      </c>
      <c r="B88" s="17"/>
      <c r="C88" s="17"/>
      <c r="D88" s="17"/>
      <c r="E88" s="17"/>
      <c r="F88" s="17"/>
      <c r="G88" s="17"/>
      <c r="H88" s="17"/>
      <c r="I88" s="17"/>
      <c r="J88" s="17">
        <f t="shared" si="2"/>
        <v>0</v>
      </c>
      <c r="K88" s="17">
        <f t="shared" si="3"/>
        <v>0</v>
      </c>
      <c r="L88" s="17"/>
    </row>
    <row r="89" spans="1:12">
      <c r="A89" s="178">
        <v>46008</v>
      </c>
      <c r="B89" s="17"/>
      <c r="C89" s="17"/>
      <c r="D89" s="17"/>
      <c r="E89" s="17"/>
      <c r="F89" s="17"/>
      <c r="G89" s="17"/>
      <c r="H89" s="17"/>
      <c r="I89" s="17"/>
      <c r="J89" s="17">
        <f t="shared" si="2"/>
        <v>0</v>
      </c>
      <c r="K89" s="17">
        <f t="shared" si="3"/>
        <v>0</v>
      </c>
      <c r="L89" s="17"/>
    </row>
    <row r="90" spans="1:12">
      <c r="A90" s="178">
        <v>46009</v>
      </c>
      <c r="B90" s="17"/>
      <c r="C90" s="17"/>
      <c r="D90" s="17"/>
      <c r="E90" s="17"/>
      <c r="F90" s="17"/>
      <c r="G90" s="17"/>
      <c r="H90" s="17"/>
      <c r="I90" s="17"/>
      <c r="J90" s="17">
        <f t="shared" si="2"/>
        <v>0</v>
      </c>
      <c r="K90" s="17">
        <f t="shared" si="3"/>
        <v>0</v>
      </c>
      <c r="L90" s="17"/>
    </row>
    <row r="91" spans="1:12">
      <c r="A91" s="178">
        <v>46010</v>
      </c>
      <c r="B91" s="17"/>
      <c r="C91" s="17"/>
      <c r="D91" s="17"/>
      <c r="E91" s="17"/>
      <c r="F91" s="17"/>
      <c r="G91" s="17"/>
      <c r="H91" s="17"/>
      <c r="I91" s="17"/>
      <c r="J91" s="17">
        <f t="shared" si="2"/>
        <v>0</v>
      </c>
      <c r="K91" s="17">
        <f t="shared" si="3"/>
        <v>0</v>
      </c>
      <c r="L91" s="17"/>
    </row>
    <row r="92" spans="1:12">
      <c r="A92" s="181">
        <v>46011</v>
      </c>
      <c r="B92" s="26"/>
      <c r="C92" s="26"/>
      <c r="D92" s="26"/>
      <c r="E92" s="26"/>
      <c r="F92" s="26"/>
      <c r="G92" s="26"/>
      <c r="H92" s="26"/>
      <c r="I92" s="26"/>
      <c r="J92" s="26">
        <f t="shared" si="2"/>
        <v>0</v>
      </c>
      <c r="K92" s="26">
        <f t="shared" si="3"/>
        <v>0</v>
      </c>
      <c r="L92" s="26"/>
    </row>
    <row r="93" spans="1:12">
      <c r="A93" s="181">
        <v>46012</v>
      </c>
      <c r="B93" s="26"/>
      <c r="C93" s="26"/>
      <c r="D93" s="26"/>
      <c r="E93" s="26"/>
      <c r="F93" s="26"/>
      <c r="G93" s="26"/>
      <c r="H93" s="26"/>
      <c r="I93" s="26"/>
      <c r="J93" s="26">
        <f t="shared" si="2"/>
        <v>0</v>
      </c>
      <c r="K93" s="26">
        <f t="shared" si="3"/>
        <v>0</v>
      </c>
      <c r="L93" s="26"/>
    </row>
    <row r="94" spans="1:12">
      <c r="A94" s="178">
        <v>46013</v>
      </c>
      <c r="B94" s="17"/>
      <c r="C94" s="17"/>
      <c r="D94" s="17"/>
      <c r="E94" s="17"/>
      <c r="F94" s="17"/>
      <c r="G94" s="17"/>
      <c r="H94" s="17"/>
      <c r="I94" s="17"/>
      <c r="J94" s="17">
        <f t="shared" si="2"/>
        <v>0</v>
      </c>
      <c r="K94" s="17">
        <f t="shared" si="3"/>
        <v>0</v>
      </c>
      <c r="L94" s="17"/>
    </row>
    <row r="95" spans="1:12">
      <c r="A95" s="178">
        <v>46014</v>
      </c>
      <c r="B95" s="17"/>
      <c r="C95" s="17"/>
      <c r="D95" s="17"/>
      <c r="E95" s="17"/>
      <c r="F95" s="17"/>
      <c r="G95" s="17"/>
      <c r="H95" s="17"/>
      <c r="I95" s="17"/>
      <c r="J95" s="17">
        <f t="shared" si="2"/>
        <v>0</v>
      </c>
      <c r="K95" s="17">
        <f t="shared" si="3"/>
        <v>0</v>
      </c>
      <c r="L95" s="17"/>
    </row>
    <row r="96" spans="1:12">
      <c r="A96" s="178">
        <v>46015</v>
      </c>
      <c r="B96" s="17"/>
      <c r="C96" s="17"/>
      <c r="D96" s="17"/>
      <c r="E96" s="17"/>
      <c r="F96" s="17"/>
      <c r="G96" s="17"/>
      <c r="H96" s="17"/>
      <c r="I96" s="17"/>
      <c r="J96" s="17">
        <f t="shared" si="2"/>
        <v>0</v>
      </c>
      <c r="K96" s="17">
        <f t="shared" si="3"/>
        <v>0</v>
      </c>
      <c r="L96" s="17"/>
    </row>
    <row r="97" spans="1:13">
      <c r="A97" s="178">
        <v>46016</v>
      </c>
      <c r="B97" s="17"/>
      <c r="C97" s="17"/>
      <c r="D97" s="17"/>
      <c r="E97" s="17"/>
      <c r="F97" s="17"/>
      <c r="G97" s="17"/>
      <c r="H97" s="17"/>
      <c r="I97" s="17"/>
      <c r="J97" s="17">
        <f t="shared" si="2"/>
        <v>0</v>
      </c>
      <c r="K97" s="17">
        <f t="shared" si="3"/>
        <v>0</v>
      </c>
      <c r="L97" s="17"/>
    </row>
    <row r="98" spans="1:13">
      <c r="A98" s="178">
        <v>46017</v>
      </c>
      <c r="B98" s="17"/>
      <c r="C98" s="17"/>
      <c r="D98" s="17"/>
      <c r="E98" s="17"/>
      <c r="F98" s="17"/>
      <c r="G98" s="17"/>
      <c r="H98" s="17"/>
      <c r="I98" s="17"/>
      <c r="J98" s="17">
        <f t="shared" si="2"/>
        <v>0</v>
      </c>
      <c r="K98" s="17">
        <f t="shared" si="3"/>
        <v>0</v>
      </c>
      <c r="L98" s="17"/>
    </row>
    <row r="99" spans="1:13">
      <c r="A99" s="181">
        <v>46018</v>
      </c>
      <c r="B99" s="26"/>
      <c r="C99" s="26"/>
      <c r="D99" s="26"/>
      <c r="E99" s="26"/>
      <c r="F99" s="26"/>
      <c r="G99" s="26"/>
      <c r="H99" s="26"/>
      <c r="I99" s="26"/>
      <c r="J99" s="26">
        <f t="shared" si="2"/>
        <v>0</v>
      </c>
      <c r="K99" s="26">
        <f t="shared" si="3"/>
        <v>0</v>
      </c>
      <c r="L99" s="26"/>
    </row>
    <row r="100" spans="1:13">
      <c r="A100" s="181">
        <v>46019</v>
      </c>
      <c r="B100" s="26"/>
      <c r="C100" s="26"/>
      <c r="D100" s="26"/>
      <c r="E100" s="26"/>
      <c r="F100" s="26"/>
      <c r="G100" s="26"/>
      <c r="H100" s="26"/>
      <c r="I100" s="26"/>
      <c r="J100" s="26">
        <f t="shared" si="2"/>
        <v>0</v>
      </c>
      <c r="K100" s="26">
        <f t="shared" si="3"/>
        <v>0</v>
      </c>
      <c r="L100" s="26"/>
    </row>
    <row r="101" spans="1:13">
      <c r="A101" s="178">
        <v>46020</v>
      </c>
      <c r="B101" s="17"/>
      <c r="C101" s="17"/>
      <c r="D101" s="17"/>
      <c r="E101" s="17"/>
      <c r="F101" s="17"/>
      <c r="G101" s="17"/>
      <c r="H101" s="17"/>
      <c r="I101" s="17"/>
      <c r="J101" s="17">
        <f t="shared" si="2"/>
        <v>0</v>
      </c>
      <c r="K101" s="17">
        <f t="shared" si="3"/>
        <v>0</v>
      </c>
      <c r="L101" s="17"/>
    </row>
    <row r="102" spans="1:13">
      <c r="A102" s="178">
        <v>46021</v>
      </c>
      <c r="B102" s="17"/>
      <c r="C102" s="17"/>
      <c r="D102" s="17"/>
      <c r="E102" s="17"/>
      <c r="F102" s="17"/>
      <c r="G102" s="17"/>
      <c r="H102" s="17"/>
      <c r="I102" s="17"/>
      <c r="J102" s="17">
        <f t="shared" si="2"/>
        <v>0</v>
      </c>
      <c r="K102" s="17">
        <f t="shared" si="3"/>
        <v>0</v>
      </c>
      <c r="L102" s="17"/>
    </row>
    <row r="103" spans="1:13">
      <c r="A103" s="178">
        <v>46022</v>
      </c>
      <c r="B103" s="17"/>
      <c r="C103" s="17"/>
      <c r="D103" s="17"/>
      <c r="E103" s="17"/>
      <c r="F103" s="17"/>
      <c r="G103" s="17"/>
      <c r="H103" s="17"/>
      <c r="I103" s="17"/>
      <c r="J103" s="17">
        <f t="shared" si="2"/>
        <v>0</v>
      </c>
      <c r="K103" s="17">
        <f t="shared" si="3"/>
        <v>0</v>
      </c>
      <c r="L103" s="17"/>
    </row>
    <row r="104" spans="1:13" ht="42.75" customHeight="1">
      <c r="A104" s="185" t="s">
        <v>134</v>
      </c>
      <c r="B104" s="186">
        <f>SUM(B5:B103)</f>
        <v>1</v>
      </c>
      <c r="C104" s="186">
        <f t="shared" ref="C104:K104" si="4">SUM(C5:C103)</f>
        <v>0</v>
      </c>
      <c r="D104" s="186">
        <f t="shared" si="4"/>
        <v>2883</v>
      </c>
      <c r="E104" s="186">
        <f t="shared" si="4"/>
        <v>0</v>
      </c>
      <c r="F104" s="186">
        <f t="shared" si="4"/>
        <v>0</v>
      </c>
      <c r="G104" s="186">
        <f t="shared" si="4"/>
        <v>0</v>
      </c>
      <c r="H104" s="186">
        <f t="shared" si="4"/>
        <v>1152</v>
      </c>
      <c r="I104" s="186">
        <f t="shared" si="4"/>
        <v>4.430769230769231</v>
      </c>
      <c r="J104" s="186">
        <f t="shared" si="4"/>
        <v>144</v>
      </c>
      <c r="K104" s="186">
        <f t="shared" si="4"/>
        <v>0.55384615384615388</v>
      </c>
      <c r="L104" s="186">
        <f>SUM(L5:L103)</f>
        <v>0</v>
      </c>
      <c r="M104">
        <f>SUM(M5:M103)</f>
        <v>0</v>
      </c>
    </row>
    <row r="105" spans="1:13">
      <c r="F105"/>
      <c r="G105"/>
      <c r="J105">
        <f t="shared" si="2"/>
        <v>0</v>
      </c>
      <c r="K105">
        <f t="shared" si="3"/>
        <v>0</v>
      </c>
    </row>
    <row r="106" spans="1:13">
      <c r="F106"/>
      <c r="G106"/>
      <c r="J106">
        <f t="shared" si="2"/>
        <v>0</v>
      </c>
      <c r="K106">
        <f t="shared" si="3"/>
        <v>0</v>
      </c>
    </row>
    <row r="107" spans="1:13">
      <c r="F107"/>
      <c r="G107"/>
      <c r="J107">
        <f t="shared" si="2"/>
        <v>0</v>
      </c>
      <c r="K107">
        <f t="shared" si="3"/>
        <v>0</v>
      </c>
    </row>
    <row r="108" spans="1:13">
      <c r="F108"/>
      <c r="G108"/>
      <c r="J108">
        <f t="shared" si="2"/>
        <v>0</v>
      </c>
      <c r="K108">
        <f t="shared" si="3"/>
        <v>0</v>
      </c>
    </row>
    <row r="109" spans="1:13">
      <c r="F109"/>
      <c r="G109"/>
      <c r="J109">
        <f t="shared" si="2"/>
        <v>0</v>
      </c>
      <c r="K109">
        <f t="shared" si="3"/>
        <v>0</v>
      </c>
    </row>
    <row r="110" spans="1:13">
      <c r="F110"/>
      <c r="G110"/>
      <c r="J110">
        <f t="shared" si="2"/>
        <v>0</v>
      </c>
      <c r="K110">
        <f t="shared" si="3"/>
        <v>0</v>
      </c>
    </row>
    <row r="111" spans="1:13">
      <c r="F111"/>
      <c r="G111"/>
      <c r="J111">
        <f t="shared" si="2"/>
        <v>0</v>
      </c>
      <c r="K111">
        <f t="shared" si="3"/>
        <v>0</v>
      </c>
    </row>
    <row r="112" spans="1:13">
      <c r="F112"/>
      <c r="G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C7BAE-81A6-42A1-877D-75CF4F8456A1}">
  <sheetPr>
    <tabColor theme="9"/>
  </sheetPr>
  <dimension ref="A1:N119"/>
  <sheetViews>
    <sheetView zoomScale="80" zoomScaleNormal="80" workbookViewId="0">
      <pane ySplit="4" topLeftCell="A32" activePane="bottomLeft" state="frozen"/>
      <selection pane="bottomLeft" activeCell="G36" sqref="G36"/>
    </sheetView>
  </sheetViews>
  <sheetFormatPr defaultColWidth="9.140625" defaultRowHeight="15"/>
  <cols>
    <col min="1" max="1" width="14.7109375" bestFit="1" customWidth="1"/>
    <col min="2" max="2" width="16" bestFit="1" customWidth="1"/>
    <col min="3" max="3" width="22" customWidth="1"/>
    <col min="4" max="4" width="14.140625" customWidth="1"/>
    <col min="5" max="5" width="19.42578125" customWidth="1"/>
    <col min="6" max="6" width="21.140625" style="148" customWidth="1"/>
    <col min="7" max="7" width="14.42578125" bestFit="1" customWidth="1"/>
    <col min="8" max="8" width="18.5703125" customWidth="1"/>
    <col min="9" max="9" width="16" bestFit="1" customWidth="1"/>
    <col min="10" max="10" width="18.140625" bestFit="1" customWidth="1"/>
    <col min="11" max="11" width="16" bestFit="1" customWidth="1"/>
    <col min="12" max="12" width="36.570312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5" t="s">
        <v>30</v>
      </c>
      <c r="B3" s="256"/>
      <c r="C3" s="256"/>
      <c r="D3" s="256"/>
      <c r="E3" s="256"/>
      <c r="F3" s="256"/>
      <c r="G3" s="256"/>
      <c r="H3" s="256"/>
      <c r="I3" s="256"/>
      <c r="J3" s="256"/>
      <c r="K3" s="256"/>
      <c r="L3" s="256"/>
    </row>
    <row r="4" spans="1:12" ht="71.25" customHeight="1">
      <c r="A4" s="176" t="s">
        <v>1</v>
      </c>
      <c r="B4" s="177" t="s">
        <v>2</v>
      </c>
      <c r="C4" s="177" t="s">
        <v>3</v>
      </c>
      <c r="D4" s="177" t="s">
        <v>4</v>
      </c>
      <c r="E4" s="177" t="s">
        <v>5</v>
      </c>
      <c r="F4" s="177" t="s">
        <v>6</v>
      </c>
      <c r="G4" s="177" t="s">
        <v>7</v>
      </c>
      <c r="H4" s="177" t="s">
        <v>8</v>
      </c>
      <c r="I4" s="177" t="s">
        <v>9</v>
      </c>
      <c r="J4" s="177" t="s">
        <v>10</v>
      </c>
      <c r="K4" s="177" t="s">
        <v>11</v>
      </c>
      <c r="L4" s="177" t="s">
        <v>12</v>
      </c>
    </row>
    <row r="5" spans="1:12" ht="71.25" customHeight="1">
      <c r="A5" s="178">
        <v>45924</v>
      </c>
      <c r="B5" s="17"/>
      <c r="C5" s="17"/>
      <c r="D5" s="130">
        <v>47</v>
      </c>
      <c r="E5" s="34"/>
      <c r="F5" s="34"/>
      <c r="G5" s="34"/>
      <c r="H5" s="34"/>
      <c r="I5" s="34"/>
      <c r="J5" s="34">
        <f>+H5/8</f>
        <v>0</v>
      </c>
      <c r="K5" s="34">
        <f>+I5/8</f>
        <v>0</v>
      </c>
      <c r="L5" s="218" t="s">
        <v>349</v>
      </c>
    </row>
    <row r="6" spans="1:12">
      <c r="A6" s="178">
        <v>45925</v>
      </c>
      <c r="B6" s="17"/>
      <c r="C6" s="17"/>
      <c r="D6" s="130">
        <v>116</v>
      </c>
      <c r="E6" s="34"/>
      <c r="F6" s="17"/>
      <c r="G6" s="17"/>
      <c r="H6" s="34"/>
      <c r="I6" s="34"/>
      <c r="J6" s="34">
        <f t="shared" ref="J6:J69" si="0">+H6/8</f>
        <v>0</v>
      </c>
      <c r="K6" s="34">
        <f t="shared" ref="K6:K69" si="1">+I6/8</f>
        <v>0</v>
      </c>
      <c r="L6" s="120" t="s">
        <v>211</v>
      </c>
    </row>
    <row r="7" spans="1:12">
      <c r="A7" s="178">
        <v>45926</v>
      </c>
      <c r="B7" s="17"/>
      <c r="C7" s="17"/>
      <c r="D7" s="130">
        <v>137</v>
      </c>
      <c r="E7" s="34"/>
      <c r="F7" s="34"/>
      <c r="G7" s="34"/>
      <c r="H7" s="34"/>
      <c r="I7" s="34"/>
      <c r="J7" s="34">
        <f t="shared" si="0"/>
        <v>0</v>
      </c>
      <c r="K7" s="34">
        <f t="shared" si="1"/>
        <v>0</v>
      </c>
      <c r="L7" s="120" t="s">
        <v>211</v>
      </c>
    </row>
    <row r="8" spans="1:12">
      <c r="A8" s="181">
        <v>45927</v>
      </c>
      <c r="B8" s="26"/>
      <c r="C8" s="26"/>
      <c r="D8" s="175"/>
      <c r="E8" s="35"/>
      <c r="F8" s="35"/>
      <c r="G8" s="35"/>
      <c r="H8" s="35"/>
      <c r="I8" s="35"/>
      <c r="J8" s="35">
        <f t="shared" si="0"/>
        <v>0</v>
      </c>
      <c r="K8" s="35">
        <f t="shared" si="1"/>
        <v>0</v>
      </c>
      <c r="L8" s="26"/>
    </row>
    <row r="9" spans="1:12">
      <c r="A9" s="181">
        <v>45928</v>
      </c>
      <c r="B9" s="26"/>
      <c r="C9" s="26"/>
      <c r="D9" s="35"/>
      <c r="E9" s="35"/>
      <c r="F9" s="35"/>
      <c r="G9" s="35"/>
      <c r="H9" s="35"/>
      <c r="I9" s="35"/>
      <c r="J9" s="35">
        <f t="shared" si="0"/>
        <v>0</v>
      </c>
      <c r="K9" s="35">
        <f t="shared" si="1"/>
        <v>0</v>
      </c>
      <c r="L9" s="26"/>
    </row>
    <row r="10" spans="1:12">
      <c r="A10" s="178">
        <v>45929</v>
      </c>
      <c r="B10" s="17"/>
      <c r="C10" s="17"/>
      <c r="D10" s="130">
        <v>183</v>
      </c>
      <c r="E10" s="130"/>
      <c r="F10" s="130"/>
      <c r="G10" s="130"/>
      <c r="H10" s="34"/>
      <c r="I10" s="34"/>
      <c r="J10" s="34">
        <f t="shared" si="0"/>
        <v>0</v>
      </c>
      <c r="K10" s="34">
        <f t="shared" si="1"/>
        <v>0</v>
      </c>
      <c r="L10" s="120" t="s">
        <v>211</v>
      </c>
    </row>
    <row r="11" spans="1:12">
      <c r="A11" s="178">
        <v>45930</v>
      </c>
      <c r="B11" s="17"/>
      <c r="C11" s="17"/>
      <c r="D11" s="130">
        <v>152</v>
      </c>
      <c r="E11" s="130"/>
      <c r="F11" s="130"/>
      <c r="G11" s="130"/>
      <c r="H11" s="34"/>
      <c r="I11" s="34"/>
      <c r="J11" s="34">
        <f t="shared" si="0"/>
        <v>0</v>
      </c>
      <c r="K11" s="34">
        <f t="shared" si="1"/>
        <v>0</v>
      </c>
      <c r="L11" s="120" t="s">
        <v>350</v>
      </c>
    </row>
    <row r="12" spans="1:12">
      <c r="A12" s="178">
        <v>45931</v>
      </c>
      <c r="B12" s="17"/>
      <c r="C12" s="17"/>
      <c r="D12" s="130">
        <v>139</v>
      </c>
      <c r="E12" s="130"/>
      <c r="F12" s="130"/>
      <c r="G12" s="130"/>
      <c r="H12" s="34"/>
      <c r="I12" s="34"/>
      <c r="J12" s="34">
        <f t="shared" si="0"/>
        <v>0</v>
      </c>
      <c r="K12" s="34">
        <f t="shared" si="1"/>
        <v>0</v>
      </c>
      <c r="L12" s="120" t="s">
        <v>351</v>
      </c>
    </row>
    <row r="13" spans="1:12">
      <c r="A13" s="178">
        <v>45932</v>
      </c>
      <c r="B13" s="17"/>
      <c r="C13" s="17"/>
      <c r="D13" s="130">
        <v>192</v>
      </c>
      <c r="E13" s="130"/>
      <c r="F13" s="130"/>
      <c r="G13" s="130"/>
      <c r="H13" s="34"/>
      <c r="I13" s="34"/>
      <c r="J13" s="34">
        <f t="shared" si="0"/>
        <v>0</v>
      </c>
      <c r="K13" s="34">
        <f t="shared" si="1"/>
        <v>0</v>
      </c>
      <c r="L13" s="120" t="s">
        <v>351</v>
      </c>
    </row>
    <row r="14" spans="1:12">
      <c r="A14" s="178">
        <v>45933</v>
      </c>
      <c r="B14" s="17"/>
      <c r="C14" s="17"/>
      <c r="D14" s="130">
        <v>227</v>
      </c>
      <c r="E14" s="130"/>
      <c r="F14" s="130"/>
      <c r="G14" s="130"/>
      <c r="H14" s="34"/>
      <c r="I14" s="34"/>
      <c r="J14" s="34">
        <f t="shared" si="0"/>
        <v>0</v>
      </c>
      <c r="K14" s="34">
        <f t="shared" si="1"/>
        <v>0</v>
      </c>
      <c r="L14" s="120" t="s">
        <v>351</v>
      </c>
    </row>
    <row r="15" spans="1:12">
      <c r="A15" s="181">
        <v>45934</v>
      </c>
      <c r="B15" s="26"/>
      <c r="C15" s="26"/>
      <c r="D15" s="175"/>
      <c r="E15" s="175"/>
      <c r="F15" s="175"/>
      <c r="G15" s="175"/>
      <c r="H15" s="35"/>
      <c r="I15" s="35"/>
      <c r="J15" s="35">
        <f t="shared" si="0"/>
        <v>0</v>
      </c>
      <c r="K15" s="35">
        <f t="shared" si="1"/>
        <v>0</v>
      </c>
      <c r="L15" s="26"/>
    </row>
    <row r="16" spans="1:12">
      <c r="A16" s="181">
        <v>45935</v>
      </c>
      <c r="B16" s="26"/>
      <c r="C16" s="26"/>
      <c r="D16" s="175"/>
      <c r="E16" s="175"/>
      <c r="F16" s="175"/>
      <c r="G16" s="175"/>
      <c r="H16" s="35"/>
      <c r="I16" s="35"/>
      <c r="J16" s="35">
        <f t="shared" si="0"/>
        <v>0</v>
      </c>
      <c r="K16" s="35">
        <f t="shared" si="1"/>
        <v>0</v>
      </c>
      <c r="L16" s="26"/>
    </row>
    <row r="17" spans="1:14">
      <c r="A17" s="178">
        <v>45936</v>
      </c>
      <c r="B17" s="17"/>
      <c r="C17" s="17"/>
      <c r="D17" s="130">
        <v>215</v>
      </c>
      <c r="E17" s="130"/>
      <c r="F17" s="130"/>
      <c r="G17" s="130"/>
      <c r="H17" s="34"/>
      <c r="I17" s="34"/>
      <c r="J17" s="34">
        <f t="shared" si="0"/>
        <v>0</v>
      </c>
      <c r="K17" s="34">
        <f t="shared" si="1"/>
        <v>0</v>
      </c>
      <c r="L17" s="120" t="s">
        <v>351</v>
      </c>
    </row>
    <row r="18" spans="1:14">
      <c r="A18" s="178">
        <v>45937</v>
      </c>
      <c r="B18" s="17"/>
      <c r="C18" s="17"/>
      <c r="D18" s="130">
        <v>232</v>
      </c>
      <c r="E18" s="130"/>
      <c r="F18" s="130"/>
      <c r="G18" s="130"/>
      <c r="H18" s="34"/>
      <c r="I18" s="34"/>
      <c r="J18" s="34">
        <f t="shared" si="0"/>
        <v>0</v>
      </c>
      <c r="K18" s="34">
        <f t="shared" si="1"/>
        <v>0</v>
      </c>
      <c r="L18" s="120" t="s">
        <v>352</v>
      </c>
    </row>
    <row r="19" spans="1:14" ht="15" customHeight="1">
      <c r="A19" s="178">
        <v>45938</v>
      </c>
      <c r="B19" s="91"/>
      <c r="C19" s="17"/>
      <c r="D19" s="130">
        <v>230</v>
      </c>
      <c r="E19" s="130"/>
      <c r="F19" s="130"/>
      <c r="G19" s="130"/>
      <c r="H19" s="34"/>
      <c r="I19" s="34"/>
      <c r="J19" s="34">
        <f t="shared" si="0"/>
        <v>0</v>
      </c>
      <c r="K19" s="34">
        <f t="shared" si="1"/>
        <v>0</v>
      </c>
      <c r="L19" s="17" t="s">
        <v>353</v>
      </c>
    </row>
    <row r="20" spans="1:14">
      <c r="A20" s="178">
        <v>45939</v>
      </c>
      <c r="B20" s="17"/>
      <c r="C20" s="17"/>
      <c r="D20" s="130">
        <v>215</v>
      </c>
      <c r="E20" s="130"/>
      <c r="F20" s="130"/>
      <c r="G20" s="130"/>
      <c r="H20" s="34"/>
      <c r="I20" s="34"/>
      <c r="J20" s="34">
        <f t="shared" si="0"/>
        <v>0</v>
      </c>
      <c r="K20" s="34">
        <f t="shared" si="1"/>
        <v>0</v>
      </c>
      <c r="L20" s="17" t="s">
        <v>353</v>
      </c>
    </row>
    <row r="21" spans="1:14" ht="128.25" customHeight="1">
      <c r="A21" s="178">
        <v>45940</v>
      </c>
      <c r="B21" s="17"/>
      <c r="C21" s="17"/>
      <c r="D21" s="130">
        <v>260</v>
      </c>
      <c r="E21" s="130"/>
      <c r="F21" s="130"/>
      <c r="G21" s="130"/>
      <c r="H21" s="34"/>
      <c r="I21" s="34"/>
      <c r="J21" s="34">
        <f t="shared" si="0"/>
        <v>0</v>
      </c>
      <c r="K21" s="34">
        <f t="shared" si="1"/>
        <v>0</v>
      </c>
      <c r="L21" s="125" t="s">
        <v>354</v>
      </c>
      <c r="M21" s="75"/>
    </row>
    <row r="22" spans="1:14">
      <c r="A22" s="181">
        <v>45941</v>
      </c>
      <c r="B22" s="26"/>
      <c r="C22" s="26"/>
      <c r="D22" s="35"/>
      <c r="E22" s="35"/>
      <c r="F22" s="35"/>
      <c r="G22" s="35"/>
      <c r="H22" s="35"/>
      <c r="I22" s="35"/>
      <c r="J22" s="35">
        <f t="shared" si="0"/>
        <v>0</v>
      </c>
      <c r="K22" s="35">
        <f t="shared" si="1"/>
        <v>0</v>
      </c>
      <c r="L22" s="26"/>
    </row>
    <row r="23" spans="1:14">
      <c r="A23" s="181">
        <v>45942</v>
      </c>
      <c r="B23" s="26"/>
      <c r="C23" s="26"/>
      <c r="D23" s="35"/>
      <c r="E23" s="35"/>
      <c r="F23" s="35"/>
      <c r="G23" s="35"/>
      <c r="H23" s="35"/>
      <c r="I23" s="35"/>
      <c r="J23" s="35">
        <f t="shared" si="0"/>
        <v>0</v>
      </c>
      <c r="K23" s="35">
        <f t="shared" si="1"/>
        <v>0</v>
      </c>
      <c r="L23" s="26"/>
    </row>
    <row r="24" spans="1:14">
      <c r="A24" s="191">
        <v>45943</v>
      </c>
      <c r="B24" s="51"/>
      <c r="C24" s="51"/>
      <c r="D24" s="192"/>
      <c r="E24" s="192"/>
      <c r="F24" s="192"/>
      <c r="G24" s="192"/>
      <c r="H24" s="192"/>
      <c r="I24" s="192"/>
      <c r="J24" s="192">
        <f t="shared" si="0"/>
        <v>0</v>
      </c>
      <c r="K24" s="192">
        <f t="shared" si="1"/>
        <v>0</v>
      </c>
      <c r="L24" s="51"/>
    </row>
    <row r="25" spans="1:14">
      <c r="A25" s="178">
        <v>45944</v>
      </c>
      <c r="B25" s="17"/>
      <c r="C25" s="17"/>
      <c r="D25" s="130">
        <v>260</v>
      </c>
      <c r="E25" s="34"/>
      <c r="F25" s="34"/>
      <c r="G25" s="34"/>
      <c r="H25" s="34"/>
      <c r="I25" s="34"/>
      <c r="J25" s="34">
        <f t="shared" si="0"/>
        <v>0</v>
      </c>
      <c r="K25" s="34">
        <f t="shared" si="1"/>
        <v>0</v>
      </c>
      <c r="L25" s="120"/>
    </row>
    <row r="26" spans="1:14">
      <c r="A26" s="178">
        <v>45945</v>
      </c>
      <c r="B26" s="17"/>
      <c r="C26" s="17"/>
      <c r="D26" s="130">
        <f>270+62</f>
        <v>332</v>
      </c>
      <c r="E26" s="34"/>
      <c r="F26" s="34"/>
      <c r="G26" s="34"/>
      <c r="H26" s="34"/>
      <c r="I26" s="34"/>
      <c r="J26" s="34">
        <f t="shared" si="0"/>
        <v>0</v>
      </c>
      <c r="K26" s="34">
        <f t="shared" si="1"/>
        <v>0</v>
      </c>
      <c r="L26" s="17"/>
    </row>
    <row r="27" spans="1:14">
      <c r="A27" s="178">
        <v>45946</v>
      </c>
      <c r="B27" s="17"/>
      <c r="C27" s="17"/>
      <c r="D27" s="130">
        <v>280</v>
      </c>
      <c r="E27" s="34"/>
      <c r="F27" s="34"/>
      <c r="G27" s="34"/>
      <c r="H27" s="34"/>
      <c r="I27" s="34"/>
      <c r="J27" s="34">
        <f t="shared" si="0"/>
        <v>0</v>
      </c>
      <c r="K27" s="34">
        <f t="shared" si="1"/>
        <v>0</v>
      </c>
      <c r="L27" s="17"/>
    </row>
    <row r="28" spans="1:14">
      <c r="A28" s="178">
        <v>45947</v>
      </c>
      <c r="B28" s="17"/>
      <c r="C28" s="17"/>
      <c r="D28" s="130">
        <v>280</v>
      </c>
      <c r="E28" s="34"/>
      <c r="F28" s="34"/>
      <c r="G28" s="34"/>
      <c r="H28" s="34"/>
      <c r="I28" s="34"/>
      <c r="J28" s="34">
        <f t="shared" si="0"/>
        <v>0</v>
      </c>
      <c r="K28" s="34">
        <f t="shared" si="1"/>
        <v>0</v>
      </c>
      <c r="L28" s="17"/>
    </row>
    <row r="29" spans="1:14">
      <c r="A29" s="181">
        <v>45948</v>
      </c>
      <c r="B29" s="26"/>
      <c r="C29" s="26"/>
      <c r="D29" s="175"/>
      <c r="E29" s="35"/>
      <c r="F29" s="35"/>
      <c r="G29" s="35"/>
      <c r="H29" s="35"/>
      <c r="I29" s="35"/>
      <c r="J29" s="35">
        <f t="shared" si="0"/>
        <v>0</v>
      </c>
      <c r="K29" s="35">
        <f t="shared" si="1"/>
        <v>0</v>
      </c>
      <c r="L29" s="26"/>
    </row>
    <row r="30" spans="1:14">
      <c r="A30" s="181">
        <v>45949</v>
      </c>
      <c r="B30" s="26"/>
      <c r="C30" s="26"/>
      <c r="D30" s="175"/>
      <c r="E30" s="35"/>
      <c r="F30" s="35"/>
      <c r="G30" s="35"/>
      <c r="H30" s="35"/>
      <c r="I30" s="35"/>
      <c r="J30" s="35">
        <f t="shared" si="0"/>
        <v>0</v>
      </c>
      <c r="K30" s="35">
        <f t="shared" si="1"/>
        <v>0</v>
      </c>
      <c r="L30" s="26"/>
      <c r="N30" s="225">
        <f>+D25+D26+D27+D28+D31+D32+D33+D34+D35+D38</f>
        <v>2932</v>
      </c>
    </row>
    <row r="31" spans="1:14">
      <c r="A31" s="178">
        <v>45950</v>
      </c>
      <c r="B31" s="17"/>
      <c r="C31" s="17"/>
      <c r="D31" s="130">
        <v>360</v>
      </c>
      <c r="E31" s="34"/>
      <c r="F31" s="34"/>
      <c r="G31" s="34"/>
      <c r="H31" s="34"/>
      <c r="I31" s="34"/>
      <c r="J31" s="34">
        <f t="shared" si="0"/>
        <v>0</v>
      </c>
      <c r="K31" s="34">
        <f t="shared" si="1"/>
        <v>0</v>
      </c>
      <c r="L31" s="17"/>
    </row>
    <row r="32" spans="1:14">
      <c r="A32" s="178">
        <v>45951</v>
      </c>
      <c r="B32" s="17"/>
      <c r="C32" s="17"/>
      <c r="D32" s="130">
        <v>305</v>
      </c>
      <c r="E32" s="34"/>
      <c r="F32" s="34"/>
      <c r="G32" s="34"/>
      <c r="H32" s="34"/>
      <c r="I32" s="34"/>
      <c r="J32" s="34">
        <f t="shared" si="0"/>
        <v>0</v>
      </c>
      <c r="K32" s="34">
        <f t="shared" si="1"/>
        <v>0</v>
      </c>
      <c r="L32" s="17"/>
    </row>
    <row r="33" spans="1:12">
      <c r="A33" s="178">
        <v>45952</v>
      </c>
      <c r="B33" s="17"/>
      <c r="C33" s="17"/>
      <c r="D33" s="130">
        <v>280</v>
      </c>
      <c r="E33" s="34"/>
      <c r="F33" s="34"/>
      <c r="G33" s="34"/>
      <c r="H33" s="34"/>
      <c r="I33" s="34"/>
      <c r="J33" s="34">
        <f t="shared" si="0"/>
        <v>0</v>
      </c>
      <c r="K33" s="34">
        <f t="shared" si="1"/>
        <v>0</v>
      </c>
      <c r="L33" s="17"/>
    </row>
    <row r="34" spans="1:12">
      <c r="A34" s="178">
        <v>45953</v>
      </c>
      <c r="B34" s="17"/>
      <c r="C34" s="17"/>
      <c r="D34" s="130">
        <v>280</v>
      </c>
      <c r="E34" s="34"/>
      <c r="F34" s="34"/>
      <c r="G34" s="34"/>
      <c r="H34" s="34"/>
      <c r="I34" s="34"/>
      <c r="J34" s="34">
        <f t="shared" si="0"/>
        <v>0</v>
      </c>
      <c r="K34" s="34">
        <f t="shared" si="1"/>
        <v>0</v>
      </c>
      <c r="L34" s="17"/>
    </row>
    <row r="35" spans="1:12">
      <c r="A35" s="178">
        <v>45954</v>
      </c>
      <c r="B35" s="17"/>
      <c r="C35" s="17"/>
      <c r="D35" s="17">
        <v>285</v>
      </c>
      <c r="E35" s="17"/>
      <c r="F35" s="34"/>
      <c r="G35" s="34"/>
      <c r="H35" s="34"/>
      <c r="I35" s="34"/>
      <c r="J35" s="34">
        <f t="shared" si="0"/>
        <v>0</v>
      </c>
      <c r="K35" s="34">
        <f t="shared" si="1"/>
        <v>0</v>
      </c>
      <c r="L35" s="17"/>
    </row>
    <row r="36" spans="1:12">
      <c r="A36" s="181">
        <v>45955</v>
      </c>
      <c r="B36" s="35"/>
      <c r="C36" s="35"/>
      <c r="D36" s="35"/>
      <c r="E36" s="35"/>
      <c r="F36" s="35"/>
      <c r="G36" s="35"/>
      <c r="H36" s="35"/>
      <c r="I36" s="35"/>
      <c r="J36" s="35">
        <f t="shared" si="0"/>
        <v>0</v>
      </c>
      <c r="K36" s="35">
        <f t="shared" si="1"/>
        <v>0</v>
      </c>
      <c r="L36" s="26"/>
    </row>
    <row r="37" spans="1:12">
      <c r="A37" s="181">
        <v>45956</v>
      </c>
      <c r="B37" s="35"/>
      <c r="C37" s="35"/>
      <c r="D37" s="26"/>
      <c r="E37" s="26"/>
      <c r="F37" s="35"/>
      <c r="G37" s="35"/>
      <c r="H37" s="35"/>
      <c r="I37" s="35"/>
      <c r="J37" s="35">
        <f t="shared" si="0"/>
        <v>0</v>
      </c>
      <c r="K37" s="35">
        <f t="shared" si="1"/>
        <v>0</v>
      </c>
      <c r="L37" s="26"/>
    </row>
    <row r="38" spans="1:12">
      <c r="A38" s="178">
        <v>45957</v>
      </c>
      <c r="B38" s="34"/>
      <c r="C38" s="34"/>
      <c r="D38" s="17">
        <v>270</v>
      </c>
      <c r="E38" s="17"/>
      <c r="F38" s="34"/>
      <c r="G38" s="34"/>
      <c r="H38" s="34"/>
      <c r="I38" s="34"/>
      <c r="J38" s="34">
        <f t="shared" si="0"/>
        <v>0</v>
      </c>
      <c r="K38" s="34">
        <f t="shared" si="1"/>
        <v>0</v>
      </c>
      <c r="L38" s="17"/>
    </row>
    <row r="39" spans="1:12" ht="28.5">
      <c r="A39" s="178">
        <v>45958</v>
      </c>
      <c r="B39" s="17"/>
      <c r="C39" s="17"/>
      <c r="D39" s="17">
        <v>179</v>
      </c>
      <c r="E39" s="17"/>
      <c r="F39" s="17"/>
      <c r="G39" s="17"/>
      <c r="H39" s="17"/>
      <c r="I39" s="17"/>
      <c r="J39" s="17">
        <f t="shared" si="0"/>
        <v>0</v>
      </c>
      <c r="K39" s="17">
        <f t="shared" si="1"/>
        <v>0</v>
      </c>
      <c r="L39" s="120" t="s">
        <v>355</v>
      </c>
    </row>
    <row r="40" spans="1:12">
      <c r="A40" s="178">
        <v>45959</v>
      </c>
      <c r="B40" s="17"/>
      <c r="C40" s="17"/>
      <c r="D40" s="17"/>
      <c r="E40" s="17"/>
      <c r="F40" s="17"/>
      <c r="G40" s="17"/>
      <c r="H40" s="17"/>
      <c r="I40" s="17"/>
      <c r="J40" s="17">
        <f t="shared" si="0"/>
        <v>0</v>
      </c>
      <c r="K40" s="17">
        <f t="shared" si="1"/>
        <v>0</v>
      </c>
      <c r="L40" s="17"/>
    </row>
    <row r="41" spans="1:12">
      <c r="A41" s="178">
        <v>45960</v>
      </c>
      <c r="B41" s="17"/>
      <c r="C41" s="17"/>
      <c r="D41" s="17"/>
      <c r="E41" s="17"/>
      <c r="F41" s="17"/>
      <c r="G41" s="17"/>
      <c r="H41" s="17"/>
      <c r="I41" s="17"/>
      <c r="J41" s="17">
        <f t="shared" si="0"/>
        <v>0</v>
      </c>
      <c r="K41" s="17">
        <f t="shared" si="1"/>
        <v>0</v>
      </c>
      <c r="L41" s="17"/>
    </row>
    <row r="42" spans="1:12">
      <c r="A42" s="178">
        <v>45961</v>
      </c>
      <c r="B42" s="17"/>
      <c r="C42" s="17"/>
      <c r="D42" s="17"/>
      <c r="E42" s="17"/>
      <c r="F42" s="17"/>
      <c r="G42" s="17"/>
      <c r="H42" s="17"/>
      <c r="I42" s="17"/>
      <c r="J42" s="17">
        <f t="shared" si="0"/>
        <v>0</v>
      </c>
      <c r="K42" s="17">
        <f t="shared" si="1"/>
        <v>0</v>
      </c>
      <c r="L42" s="17"/>
    </row>
    <row r="43" spans="1:12">
      <c r="A43" s="181">
        <v>45962</v>
      </c>
      <c r="B43" s="26"/>
      <c r="C43" s="26"/>
      <c r="D43" s="26"/>
      <c r="E43" s="26"/>
      <c r="F43" s="26"/>
      <c r="G43" s="26"/>
      <c r="H43" s="26"/>
      <c r="I43" s="26"/>
      <c r="J43" s="26">
        <f t="shared" si="0"/>
        <v>0</v>
      </c>
      <c r="K43" s="26">
        <f t="shared" si="1"/>
        <v>0</v>
      </c>
      <c r="L43" s="26"/>
    </row>
    <row r="44" spans="1:12">
      <c r="A44" s="181">
        <v>45963</v>
      </c>
      <c r="B44" s="26"/>
      <c r="C44" s="26"/>
      <c r="D44" s="26"/>
      <c r="E44" s="26"/>
      <c r="F44" s="26"/>
      <c r="G44" s="26"/>
      <c r="H44" s="26"/>
      <c r="I44" s="26"/>
      <c r="J44" s="26">
        <f t="shared" si="0"/>
        <v>0</v>
      </c>
      <c r="K44" s="26">
        <f t="shared" si="1"/>
        <v>0</v>
      </c>
      <c r="L44" s="26"/>
    </row>
    <row r="45" spans="1:12">
      <c r="A45" s="178">
        <v>45964</v>
      </c>
      <c r="B45" s="17"/>
      <c r="C45" s="17"/>
      <c r="D45" s="17"/>
      <c r="E45" s="17"/>
      <c r="F45" s="17"/>
      <c r="G45" s="17"/>
      <c r="H45" s="17"/>
      <c r="I45" s="17"/>
      <c r="J45" s="17">
        <f t="shared" si="0"/>
        <v>0</v>
      </c>
      <c r="K45" s="17">
        <f t="shared" si="1"/>
        <v>0</v>
      </c>
      <c r="L45" s="17"/>
    </row>
    <row r="46" spans="1:12">
      <c r="A46" s="178">
        <v>45965</v>
      </c>
      <c r="B46" s="17"/>
      <c r="C46" s="17"/>
      <c r="D46" s="17"/>
      <c r="E46" s="17"/>
      <c r="F46" s="17"/>
      <c r="G46" s="17"/>
      <c r="H46" s="17"/>
      <c r="I46" s="17"/>
      <c r="J46" s="17">
        <f t="shared" si="0"/>
        <v>0</v>
      </c>
      <c r="K46" s="17">
        <f t="shared" si="1"/>
        <v>0</v>
      </c>
      <c r="L46" s="17"/>
    </row>
    <row r="47" spans="1:12">
      <c r="A47" s="178">
        <v>45966</v>
      </c>
      <c r="B47" s="17"/>
      <c r="C47" s="17"/>
      <c r="D47" s="17"/>
      <c r="E47" s="17"/>
      <c r="F47" s="17"/>
      <c r="G47" s="17"/>
      <c r="H47" s="17"/>
      <c r="I47" s="17"/>
      <c r="J47" s="17">
        <f t="shared" si="0"/>
        <v>0</v>
      </c>
      <c r="K47" s="17">
        <f t="shared" si="1"/>
        <v>0</v>
      </c>
      <c r="L47" s="17"/>
    </row>
    <row r="48" spans="1:12">
      <c r="A48" s="178">
        <v>45967</v>
      </c>
      <c r="B48" s="17"/>
      <c r="C48" s="17"/>
      <c r="D48" s="17"/>
      <c r="E48" s="17"/>
      <c r="F48" s="17"/>
      <c r="G48" s="17"/>
      <c r="H48" s="17"/>
      <c r="I48" s="17"/>
      <c r="J48" s="17">
        <f t="shared" si="0"/>
        <v>0</v>
      </c>
      <c r="K48" s="17">
        <f t="shared" si="1"/>
        <v>0</v>
      </c>
      <c r="L48" s="17"/>
    </row>
    <row r="49" spans="1:12">
      <c r="A49" s="178">
        <v>45968</v>
      </c>
      <c r="B49" s="17"/>
      <c r="C49" s="17"/>
      <c r="D49" s="17"/>
      <c r="E49" s="17"/>
      <c r="F49" s="17"/>
      <c r="G49" s="17"/>
      <c r="H49" s="17"/>
      <c r="I49" s="17"/>
      <c r="J49" s="17">
        <f t="shared" si="0"/>
        <v>0</v>
      </c>
      <c r="K49" s="17">
        <f t="shared" si="1"/>
        <v>0</v>
      </c>
      <c r="L49" s="17"/>
    </row>
    <row r="50" spans="1:12">
      <c r="A50" s="181">
        <v>45969</v>
      </c>
      <c r="B50" s="26"/>
      <c r="C50" s="26"/>
      <c r="D50" s="26"/>
      <c r="E50" s="26"/>
      <c r="F50" s="26"/>
      <c r="G50" s="26"/>
      <c r="H50" s="26"/>
      <c r="I50" s="26"/>
      <c r="J50" s="26">
        <f t="shared" si="0"/>
        <v>0</v>
      </c>
      <c r="K50" s="26">
        <f t="shared" si="1"/>
        <v>0</v>
      </c>
      <c r="L50" s="26"/>
    </row>
    <row r="51" spans="1:12">
      <c r="A51" s="181">
        <v>45970</v>
      </c>
      <c r="B51" s="26"/>
      <c r="C51" s="26"/>
      <c r="D51" s="26"/>
      <c r="E51" s="26"/>
      <c r="F51" s="26"/>
      <c r="G51" s="26"/>
      <c r="H51" s="26"/>
      <c r="I51" s="26"/>
      <c r="J51" s="26">
        <f t="shared" si="0"/>
        <v>0</v>
      </c>
      <c r="K51" s="26">
        <f t="shared" si="1"/>
        <v>0</v>
      </c>
      <c r="L51" s="26"/>
    </row>
    <row r="52" spans="1:12">
      <c r="A52" s="178">
        <v>45971</v>
      </c>
      <c r="B52" s="17"/>
      <c r="C52" s="17"/>
      <c r="D52" s="17"/>
      <c r="E52" s="17"/>
      <c r="F52" s="17"/>
      <c r="G52" s="17"/>
      <c r="H52" s="17"/>
      <c r="I52" s="17"/>
      <c r="J52" s="17">
        <f t="shared" si="0"/>
        <v>0</v>
      </c>
      <c r="K52" s="17">
        <f t="shared" si="1"/>
        <v>0</v>
      </c>
      <c r="L52" s="17"/>
    </row>
    <row r="53" spans="1:12">
      <c r="A53" s="178">
        <v>45972</v>
      </c>
      <c r="B53" s="17"/>
      <c r="C53" s="17"/>
      <c r="D53" s="17"/>
      <c r="E53" s="17"/>
      <c r="F53" s="17"/>
      <c r="G53" s="17"/>
      <c r="H53" s="17"/>
      <c r="I53" s="17"/>
      <c r="J53" s="17">
        <f t="shared" si="0"/>
        <v>0</v>
      </c>
      <c r="K53" s="17">
        <f t="shared" si="1"/>
        <v>0</v>
      </c>
      <c r="L53" s="17"/>
    </row>
    <row r="54" spans="1:12">
      <c r="A54" s="178">
        <v>45973</v>
      </c>
      <c r="B54" s="17"/>
      <c r="C54" s="17"/>
      <c r="D54" s="17"/>
      <c r="E54" s="17"/>
      <c r="F54" s="17"/>
      <c r="G54" s="17"/>
      <c r="H54" s="17"/>
      <c r="I54" s="17"/>
      <c r="J54" s="17">
        <f t="shared" si="0"/>
        <v>0</v>
      </c>
      <c r="K54" s="17">
        <f t="shared" si="1"/>
        <v>0</v>
      </c>
      <c r="L54" s="17"/>
    </row>
    <row r="55" spans="1:12">
      <c r="A55" s="178">
        <v>45974</v>
      </c>
      <c r="B55" s="17"/>
      <c r="C55" s="17"/>
      <c r="D55" s="17"/>
      <c r="E55" s="17"/>
      <c r="F55" s="17"/>
      <c r="G55" s="17"/>
      <c r="H55" s="17"/>
      <c r="I55" s="17"/>
      <c r="J55" s="17">
        <f t="shared" si="0"/>
        <v>0</v>
      </c>
      <c r="K55" s="17">
        <f t="shared" si="1"/>
        <v>0</v>
      </c>
      <c r="L55" s="17"/>
    </row>
    <row r="56" spans="1:12">
      <c r="A56" s="178">
        <v>45975</v>
      </c>
      <c r="B56" s="17"/>
      <c r="C56" s="17"/>
      <c r="D56" s="17"/>
      <c r="E56" s="17"/>
      <c r="F56" s="17"/>
      <c r="G56" s="17"/>
      <c r="H56" s="17"/>
      <c r="I56" s="17"/>
      <c r="J56" s="17">
        <f t="shared" si="0"/>
        <v>0</v>
      </c>
      <c r="K56" s="17">
        <f t="shared" si="1"/>
        <v>0</v>
      </c>
      <c r="L56" s="17"/>
    </row>
    <row r="57" spans="1:12">
      <c r="A57" s="181">
        <v>45976</v>
      </c>
      <c r="B57" s="26"/>
      <c r="C57" s="26"/>
      <c r="D57" s="26"/>
      <c r="E57" s="26"/>
      <c r="F57" s="26"/>
      <c r="G57" s="26"/>
      <c r="H57" s="26"/>
      <c r="I57" s="26"/>
      <c r="J57" s="26">
        <f t="shared" si="0"/>
        <v>0</v>
      </c>
      <c r="K57" s="26">
        <f t="shared" si="1"/>
        <v>0</v>
      </c>
      <c r="L57" s="26"/>
    </row>
    <row r="58" spans="1:12">
      <c r="A58" s="181">
        <v>45977</v>
      </c>
      <c r="B58" s="26"/>
      <c r="C58" s="26"/>
      <c r="D58" s="26"/>
      <c r="E58" s="26"/>
      <c r="F58" s="26"/>
      <c r="G58" s="26"/>
      <c r="H58" s="26"/>
      <c r="I58" s="26"/>
      <c r="J58" s="26">
        <f t="shared" si="0"/>
        <v>0</v>
      </c>
      <c r="K58" s="26">
        <f t="shared" si="1"/>
        <v>0</v>
      </c>
      <c r="L58" s="26"/>
    </row>
    <row r="59" spans="1:12">
      <c r="A59" s="178">
        <v>45978</v>
      </c>
      <c r="B59" s="17"/>
      <c r="C59" s="17"/>
      <c r="D59" s="17"/>
      <c r="E59" s="17"/>
      <c r="F59" s="17"/>
      <c r="G59" s="17"/>
      <c r="H59" s="17"/>
      <c r="I59" s="17"/>
      <c r="J59" s="17">
        <f t="shared" si="0"/>
        <v>0</v>
      </c>
      <c r="K59" s="17">
        <f t="shared" si="1"/>
        <v>0</v>
      </c>
      <c r="L59" s="17"/>
    </row>
    <row r="60" spans="1:12">
      <c r="A60" s="178">
        <v>45979</v>
      </c>
      <c r="B60" s="17"/>
      <c r="C60" s="17"/>
      <c r="D60" s="17"/>
      <c r="E60" s="17"/>
      <c r="F60" s="17"/>
      <c r="G60" s="17"/>
      <c r="H60" s="17"/>
      <c r="I60" s="17"/>
      <c r="J60" s="17">
        <f t="shared" si="0"/>
        <v>0</v>
      </c>
      <c r="K60" s="17">
        <f t="shared" si="1"/>
        <v>0</v>
      </c>
      <c r="L60" s="17"/>
    </row>
    <row r="61" spans="1:12">
      <c r="A61" s="178">
        <v>45980</v>
      </c>
      <c r="B61" s="17"/>
      <c r="C61" s="17"/>
      <c r="D61" s="17"/>
      <c r="E61" s="17"/>
      <c r="F61" s="17"/>
      <c r="G61" s="17"/>
      <c r="H61" s="17"/>
      <c r="I61" s="17"/>
      <c r="J61" s="17">
        <f t="shared" si="0"/>
        <v>0</v>
      </c>
      <c r="K61" s="17">
        <f t="shared" si="1"/>
        <v>0</v>
      </c>
      <c r="L61" s="17"/>
    </row>
    <row r="62" spans="1:12">
      <c r="A62" s="178">
        <v>45981</v>
      </c>
      <c r="B62" s="17"/>
      <c r="C62" s="17"/>
      <c r="D62" s="17"/>
      <c r="E62" s="17"/>
      <c r="F62" s="17"/>
      <c r="G62" s="17"/>
      <c r="H62" s="17"/>
      <c r="I62" s="17"/>
      <c r="J62" s="17">
        <f t="shared" si="0"/>
        <v>0</v>
      </c>
      <c r="K62" s="17">
        <f t="shared" si="1"/>
        <v>0</v>
      </c>
      <c r="L62" s="17"/>
    </row>
    <row r="63" spans="1:12">
      <c r="A63" s="178">
        <v>45982</v>
      </c>
      <c r="B63" s="17"/>
      <c r="C63" s="17"/>
      <c r="D63" s="17"/>
      <c r="E63" s="17"/>
      <c r="F63" s="17"/>
      <c r="G63" s="17"/>
      <c r="H63" s="17"/>
      <c r="I63" s="17"/>
      <c r="J63" s="17">
        <f t="shared" si="0"/>
        <v>0</v>
      </c>
      <c r="K63" s="17">
        <f t="shared" si="1"/>
        <v>0</v>
      </c>
      <c r="L63" s="17"/>
    </row>
    <row r="64" spans="1:12">
      <c r="A64" s="181">
        <v>45983</v>
      </c>
      <c r="B64" s="26"/>
      <c r="C64" s="26"/>
      <c r="D64" s="26"/>
      <c r="E64" s="26"/>
      <c r="F64" s="26"/>
      <c r="G64" s="26"/>
      <c r="H64" s="26"/>
      <c r="I64" s="26"/>
      <c r="J64" s="26">
        <f t="shared" si="0"/>
        <v>0</v>
      </c>
      <c r="K64" s="26">
        <f t="shared" si="1"/>
        <v>0</v>
      </c>
      <c r="L64" s="26"/>
    </row>
    <row r="65" spans="1:12">
      <c r="A65" s="181">
        <v>45984</v>
      </c>
      <c r="B65" s="26"/>
      <c r="C65" s="26"/>
      <c r="D65" s="26"/>
      <c r="E65" s="26"/>
      <c r="F65" s="26"/>
      <c r="G65" s="26"/>
      <c r="H65" s="26"/>
      <c r="I65" s="26"/>
      <c r="J65" s="26">
        <f t="shared" si="0"/>
        <v>0</v>
      </c>
      <c r="K65" s="26">
        <f t="shared" si="1"/>
        <v>0</v>
      </c>
      <c r="L65" s="26"/>
    </row>
    <row r="66" spans="1:12">
      <c r="A66" s="178">
        <v>45985</v>
      </c>
      <c r="B66" s="17"/>
      <c r="C66" s="17"/>
      <c r="D66" s="17"/>
      <c r="E66" s="17"/>
      <c r="F66" s="17"/>
      <c r="G66" s="17"/>
      <c r="H66" s="17"/>
      <c r="I66" s="17"/>
      <c r="J66" s="17">
        <f t="shared" si="0"/>
        <v>0</v>
      </c>
      <c r="K66" s="17">
        <f t="shared" si="1"/>
        <v>0</v>
      </c>
      <c r="L66" s="17"/>
    </row>
    <row r="67" spans="1:12">
      <c r="A67" s="178">
        <v>45986</v>
      </c>
      <c r="B67" s="17"/>
      <c r="C67" s="17"/>
      <c r="D67" s="17"/>
      <c r="E67" s="17"/>
      <c r="F67" s="17"/>
      <c r="G67" s="17"/>
      <c r="H67" s="17"/>
      <c r="I67" s="17"/>
      <c r="J67" s="17">
        <f t="shared" si="0"/>
        <v>0</v>
      </c>
      <c r="K67" s="17">
        <f t="shared" si="1"/>
        <v>0</v>
      </c>
      <c r="L67" s="17"/>
    </row>
    <row r="68" spans="1:12">
      <c r="A68" s="178">
        <v>45987</v>
      </c>
      <c r="B68" s="17"/>
      <c r="C68" s="17"/>
      <c r="D68" s="17"/>
      <c r="E68" s="17"/>
      <c r="F68" s="17"/>
      <c r="G68" s="17"/>
      <c r="H68" s="17"/>
      <c r="I68" s="17"/>
      <c r="J68" s="17">
        <f t="shared" si="0"/>
        <v>0</v>
      </c>
      <c r="K68" s="17">
        <f t="shared" si="1"/>
        <v>0</v>
      </c>
      <c r="L68" s="17"/>
    </row>
    <row r="69" spans="1:12">
      <c r="A69" s="178">
        <v>45988</v>
      </c>
      <c r="B69" s="17"/>
      <c r="C69" s="17"/>
      <c r="D69" s="17"/>
      <c r="E69" s="17"/>
      <c r="F69" s="17"/>
      <c r="G69" s="17"/>
      <c r="H69" s="17"/>
      <c r="I69" s="17"/>
      <c r="J69" s="17">
        <f t="shared" si="0"/>
        <v>0</v>
      </c>
      <c r="K69" s="17">
        <f t="shared" si="1"/>
        <v>0</v>
      </c>
      <c r="L69" s="17"/>
    </row>
    <row r="70" spans="1:12">
      <c r="A70" s="178">
        <v>45989</v>
      </c>
      <c r="B70" s="17"/>
      <c r="C70" s="17"/>
      <c r="D70" s="17"/>
      <c r="E70" s="17"/>
      <c r="F70" s="17"/>
      <c r="G70" s="17"/>
      <c r="H70" s="17"/>
      <c r="I70" s="17"/>
      <c r="J70" s="17">
        <f t="shared" ref="J70:J119" si="2">+H70/8</f>
        <v>0</v>
      </c>
      <c r="K70" s="17">
        <f t="shared" ref="K70:K119" si="3">+I70/8</f>
        <v>0</v>
      </c>
      <c r="L70" s="17"/>
    </row>
    <row r="71" spans="1:12">
      <c r="A71" s="181">
        <v>45990</v>
      </c>
      <c r="B71" s="26"/>
      <c r="C71" s="26"/>
      <c r="D71" s="26"/>
      <c r="E71" s="26"/>
      <c r="F71" s="26"/>
      <c r="G71" s="26"/>
      <c r="H71" s="26"/>
      <c r="I71" s="26"/>
      <c r="J71" s="26">
        <f t="shared" si="2"/>
        <v>0</v>
      </c>
      <c r="K71" s="26">
        <f t="shared" si="3"/>
        <v>0</v>
      </c>
      <c r="L71" s="26"/>
    </row>
    <row r="72" spans="1:12">
      <c r="A72" s="181">
        <v>45991</v>
      </c>
      <c r="B72" s="26"/>
      <c r="C72" s="26"/>
      <c r="D72" s="26"/>
      <c r="E72" s="26"/>
      <c r="F72" s="26"/>
      <c r="G72" s="26"/>
      <c r="H72" s="26"/>
      <c r="I72" s="26"/>
      <c r="J72" s="26">
        <f t="shared" si="2"/>
        <v>0</v>
      </c>
      <c r="K72" s="26">
        <f t="shared" si="3"/>
        <v>0</v>
      </c>
      <c r="L72" s="26"/>
    </row>
    <row r="73" spans="1:12">
      <c r="A73" s="178">
        <v>45992</v>
      </c>
      <c r="B73" s="17"/>
      <c r="C73" s="17"/>
      <c r="D73" s="17"/>
      <c r="E73" s="17"/>
      <c r="F73" s="17"/>
      <c r="G73" s="17"/>
      <c r="H73" s="17"/>
      <c r="I73" s="17"/>
      <c r="J73" s="17">
        <f t="shared" si="2"/>
        <v>0</v>
      </c>
      <c r="K73" s="17">
        <f t="shared" si="3"/>
        <v>0</v>
      </c>
      <c r="L73" s="17"/>
    </row>
    <row r="74" spans="1:12">
      <c r="A74" s="178">
        <v>45993</v>
      </c>
      <c r="B74" s="17"/>
      <c r="C74" s="17"/>
      <c r="D74" s="17"/>
      <c r="E74" s="17"/>
      <c r="F74" s="17"/>
      <c r="G74" s="17"/>
      <c r="H74" s="17"/>
      <c r="I74" s="17"/>
      <c r="J74" s="17">
        <f t="shared" si="2"/>
        <v>0</v>
      </c>
      <c r="K74" s="17">
        <f t="shared" si="3"/>
        <v>0</v>
      </c>
      <c r="L74" s="17"/>
    </row>
    <row r="75" spans="1:12">
      <c r="A75" s="178">
        <v>45994</v>
      </c>
      <c r="B75" s="17"/>
      <c r="C75" s="17"/>
      <c r="D75" s="17"/>
      <c r="E75" s="17"/>
      <c r="F75" s="17"/>
      <c r="G75" s="17"/>
      <c r="H75" s="17"/>
      <c r="I75" s="17"/>
      <c r="J75" s="17">
        <f t="shared" si="2"/>
        <v>0</v>
      </c>
      <c r="K75" s="17">
        <f t="shared" si="3"/>
        <v>0</v>
      </c>
      <c r="L75" s="17"/>
    </row>
    <row r="76" spans="1:12">
      <c r="A76" s="178">
        <v>45995</v>
      </c>
      <c r="B76" s="17"/>
      <c r="C76" s="17"/>
      <c r="D76" s="17"/>
      <c r="E76" s="17"/>
      <c r="F76" s="17"/>
      <c r="G76" s="17"/>
      <c r="H76" s="17"/>
      <c r="I76" s="17"/>
      <c r="J76" s="17">
        <f t="shared" si="2"/>
        <v>0</v>
      </c>
      <c r="K76" s="17">
        <f t="shared" si="3"/>
        <v>0</v>
      </c>
      <c r="L76" s="17"/>
    </row>
    <row r="77" spans="1:12">
      <c r="A77" s="178">
        <v>45996</v>
      </c>
      <c r="B77" s="17"/>
      <c r="C77" s="17"/>
      <c r="D77" s="17"/>
      <c r="E77" s="17"/>
      <c r="F77" s="17"/>
      <c r="G77" s="17"/>
      <c r="H77" s="17"/>
      <c r="I77" s="17"/>
      <c r="J77" s="17">
        <f t="shared" si="2"/>
        <v>0</v>
      </c>
      <c r="K77" s="17">
        <f t="shared" si="3"/>
        <v>0</v>
      </c>
      <c r="L77" s="17"/>
    </row>
    <row r="78" spans="1:12">
      <c r="A78" s="181">
        <v>45997</v>
      </c>
      <c r="B78" s="26"/>
      <c r="C78" s="26"/>
      <c r="D78" s="26"/>
      <c r="E78" s="26"/>
      <c r="F78" s="26"/>
      <c r="G78" s="26"/>
      <c r="H78" s="26"/>
      <c r="I78" s="26"/>
      <c r="J78" s="26">
        <f t="shared" si="2"/>
        <v>0</v>
      </c>
      <c r="K78" s="26">
        <f t="shared" si="3"/>
        <v>0</v>
      </c>
      <c r="L78" s="26"/>
    </row>
    <row r="79" spans="1:12">
      <c r="A79" s="181">
        <v>45998</v>
      </c>
      <c r="B79" s="26"/>
      <c r="C79" s="26"/>
      <c r="D79" s="26"/>
      <c r="E79" s="26"/>
      <c r="F79" s="26"/>
      <c r="G79" s="26"/>
      <c r="H79" s="26"/>
      <c r="I79" s="26"/>
      <c r="J79" s="26">
        <f t="shared" si="2"/>
        <v>0</v>
      </c>
      <c r="K79" s="26">
        <f t="shared" si="3"/>
        <v>0</v>
      </c>
      <c r="L79" s="26"/>
    </row>
    <row r="80" spans="1:12">
      <c r="A80" s="178">
        <v>45999</v>
      </c>
      <c r="B80" s="17"/>
      <c r="C80" s="17"/>
      <c r="D80" s="17"/>
      <c r="E80" s="17"/>
      <c r="F80" s="17"/>
      <c r="G80" s="17"/>
      <c r="H80" s="17"/>
      <c r="I80" s="17"/>
      <c r="J80" s="17">
        <f t="shared" si="2"/>
        <v>0</v>
      </c>
      <c r="K80" s="17">
        <f t="shared" si="3"/>
        <v>0</v>
      </c>
      <c r="L80" s="17"/>
    </row>
    <row r="81" spans="1:12">
      <c r="A81" s="178">
        <v>46000</v>
      </c>
      <c r="B81" s="17"/>
      <c r="C81" s="17"/>
      <c r="D81" s="17"/>
      <c r="E81" s="17"/>
      <c r="F81" s="17"/>
      <c r="G81" s="17"/>
      <c r="H81" s="17"/>
      <c r="I81" s="17"/>
      <c r="J81" s="17">
        <f t="shared" si="2"/>
        <v>0</v>
      </c>
      <c r="K81" s="17">
        <f t="shared" si="3"/>
        <v>0</v>
      </c>
      <c r="L81" s="17"/>
    </row>
    <row r="82" spans="1:12">
      <c r="A82" s="178">
        <v>46001</v>
      </c>
      <c r="B82" s="17"/>
      <c r="C82" s="17"/>
      <c r="D82" s="17"/>
      <c r="E82" s="17"/>
      <c r="F82" s="17"/>
      <c r="G82" s="17"/>
      <c r="H82" s="17"/>
      <c r="I82" s="17"/>
      <c r="J82" s="17">
        <f t="shared" si="2"/>
        <v>0</v>
      </c>
      <c r="K82" s="17">
        <f t="shared" si="3"/>
        <v>0</v>
      </c>
      <c r="L82" s="17"/>
    </row>
    <row r="83" spans="1:12">
      <c r="A83" s="178">
        <v>46002</v>
      </c>
      <c r="B83" s="17"/>
      <c r="C83" s="17"/>
      <c r="D83" s="17"/>
      <c r="E83" s="17"/>
      <c r="F83" s="17"/>
      <c r="G83" s="17"/>
      <c r="H83" s="17"/>
      <c r="I83" s="17"/>
      <c r="J83" s="17">
        <f t="shared" si="2"/>
        <v>0</v>
      </c>
      <c r="K83" s="17">
        <f t="shared" si="3"/>
        <v>0</v>
      </c>
      <c r="L83" s="17"/>
    </row>
    <row r="84" spans="1:12">
      <c r="A84" s="178">
        <v>46003</v>
      </c>
      <c r="B84" s="17"/>
      <c r="C84" s="17"/>
      <c r="D84" s="17"/>
      <c r="E84" s="17"/>
      <c r="F84" s="17"/>
      <c r="G84" s="17"/>
      <c r="H84" s="17"/>
      <c r="I84" s="17"/>
      <c r="J84" s="17">
        <f t="shared" si="2"/>
        <v>0</v>
      </c>
      <c r="K84" s="17">
        <f t="shared" si="3"/>
        <v>0</v>
      </c>
      <c r="L84" s="17"/>
    </row>
    <row r="85" spans="1:12">
      <c r="A85" s="181">
        <v>46004</v>
      </c>
      <c r="B85" s="26"/>
      <c r="C85" s="26"/>
      <c r="D85" s="26"/>
      <c r="E85" s="26"/>
      <c r="F85" s="26"/>
      <c r="G85" s="26"/>
      <c r="H85" s="26"/>
      <c r="I85" s="26"/>
      <c r="J85" s="26">
        <f t="shared" si="2"/>
        <v>0</v>
      </c>
      <c r="K85" s="26">
        <f t="shared" si="3"/>
        <v>0</v>
      </c>
      <c r="L85" s="26"/>
    </row>
    <row r="86" spans="1:12">
      <c r="A86" s="181">
        <v>46005</v>
      </c>
      <c r="B86" s="26"/>
      <c r="C86" s="26"/>
      <c r="D86" s="26"/>
      <c r="E86" s="26"/>
      <c r="F86" s="26"/>
      <c r="G86" s="26"/>
      <c r="H86" s="26"/>
      <c r="I86" s="26"/>
      <c r="J86" s="26">
        <f t="shared" si="2"/>
        <v>0</v>
      </c>
      <c r="K86" s="26">
        <f t="shared" si="3"/>
        <v>0</v>
      </c>
      <c r="L86" s="26"/>
    </row>
    <row r="87" spans="1:12">
      <c r="A87" s="178">
        <v>46006</v>
      </c>
      <c r="B87" s="17"/>
      <c r="C87" s="17"/>
      <c r="D87" s="17"/>
      <c r="E87" s="17"/>
      <c r="F87" s="17"/>
      <c r="G87" s="17"/>
      <c r="H87" s="17"/>
      <c r="I87" s="17"/>
      <c r="J87" s="17">
        <f t="shared" si="2"/>
        <v>0</v>
      </c>
      <c r="K87" s="17">
        <f t="shared" si="3"/>
        <v>0</v>
      </c>
      <c r="L87" s="17"/>
    </row>
    <row r="88" spans="1:12">
      <c r="A88" s="178">
        <v>46007</v>
      </c>
      <c r="B88" s="17"/>
      <c r="C88" s="17"/>
      <c r="D88" s="17"/>
      <c r="E88" s="17"/>
      <c r="F88" s="17"/>
      <c r="G88" s="17"/>
      <c r="H88" s="17"/>
      <c r="I88" s="17"/>
      <c r="J88" s="17">
        <f t="shared" si="2"/>
        <v>0</v>
      </c>
      <c r="K88" s="17">
        <f t="shared" si="3"/>
        <v>0</v>
      </c>
      <c r="L88" s="17"/>
    </row>
    <row r="89" spans="1:12">
      <c r="A89" s="178">
        <v>46008</v>
      </c>
      <c r="B89" s="17"/>
      <c r="C89" s="17"/>
      <c r="D89" s="17"/>
      <c r="E89" s="17"/>
      <c r="F89" s="17"/>
      <c r="G89" s="17"/>
      <c r="H89" s="17"/>
      <c r="I89" s="17"/>
      <c r="J89" s="17">
        <f t="shared" si="2"/>
        <v>0</v>
      </c>
      <c r="K89" s="17">
        <f t="shared" si="3"/>
        <v>0</v>
      </c>
      <c r="L89" s="17"/>
    </row>
    <row r="90" spans="1:12">
      <c r="A90" s="178">
        <v>46009</v>
      </c>
      <c r="B90" s="17"/>
      <c r="C90" s="17"/>
      <c r="D90" s="17"/>
      <c r="E90" s="17"/>
      <c r="F90" s="17"/>
      <c r="G90" s="17"/>
      <c r="H90" s="17"/>
      <c r="I90" s="17"/>
      <c r="J90" s="17">
        <f t="shared" si="2"/>
        <v>0</v>
      </c>
      <c r="K90" s="17">
        <f t="shared" si="3"/>
        <v>0</v>
      </c>
      <c r="L90" s="17"/>
    </row>
    <row r="91" spans="1:12">
      <c r="A91" s="178">
        <v>46010</v>
      </c>
      <c r="B91" s="17"/>
      <c r="C91" s="17"/>
      <c r="D91" s="17"/>
      <c r="E91" s="17"/>
      <c r="F91" s="17"/>
      <c r="G91" s="17"/>
      <c r="H91" s="17"/>
      <c r="I91" s="17"/>
      <c r="J91" s="17">
        <f t="shared" si="2"/>
        <v>0</v>
      </c>
      <c r="K91" s="17">
        <f t="shared" si="3"/>
        <v>0</v>
      </c>
      <c r="L91" s="17"/>
    </row>
    <row r="92" spans="1:12">
      <c r="A92" s="181">
        <v>46011</v>
      </c>
      <c r="B92" s="26"/>
      <c r="C92" s="26"/>
      <c r="D92" s="26"/>
      <c r="E92" s="26"/>
      <c r="F92" s="26"/>
      <c r="G92" s="26"/>
      <c r="H92" s="26"/>
      <c r="I92" s="26"/>
      <c r="J92" s="26">
        <f t="shared" si="2"/>
        <v>0</v>
      </c>
      <c r="K92" s="26">
        <f t="shared" si="3"/>
        <v>0</v>
      </c>
      <c r="L92" s="26"/>
    </row>
    <row r="93" spans="1:12">
      <c r="A93" s="181">
        <v>46012</v>
      </c>
      <c r="B93" s="26"/>
      <c r="C93" s="26"/>
      <c r="D93" s="26"/>
      <c r="E93" s="26"/>
      <c r="F93" s="26"/>
      <c r="G93" s="26"/>
      <c r="H93" s="26"/>
      <c r="I93" s="26"/>
      <c r="J93" s="26">
        <f t="shared" si="2"/>
        <v>0</v>
      </c>
      <c r="K93" s="26">
        <f t="shared" si="3"/>
        <v>0</v>
      </c>
      <c r="L93" s="26"/>
    </row>
    <row r="94" spans="1:12">
      <c r="A94" s="178">
        <v>46013</v>
      </c>
      <c r="B94" s="17"/>
      <c r="C94" s="17"/>
      <c r="D94" s="17"/>
      <c r="E94" s="17"/>
      <c r="F94" s="17"/>
      <c r="G94" s="17"/>
      <c r="H94" s="17"/>
      <c r="I94" s="17"/>
      <c r="J94" s="17">
        <f t="shared" si="2"/>
        <v>0</v>
      </c>
      <c r="K94" s="17">
        <f t="shared" si="3"/>
        <v>0</v>
      </c>
      <c r="L94" s="17"/>
    </row>
    <row r="95" spans="1:12">
      <c r="A95" s="178">
        <v>46014</v>
      </c>
      <c r="B95" s="17"/>
      <c r="C95" s="17"/>
      <c r="D95" s="17"/>
      <c r="E95" s="17"/>
      <c r="F95" s="17"/>
      <c r="G95" s="17"/>
      <c r="H95" s="17"/>
      <c r="I95" s="17"/>
      <c r="J95" s="17">
        <f t="shared" si="2"/>
        <v>0</v>
      </c>
      <c r="K95" s="17">
        <f t="shared" si="3"/>
        <v>0</v>
      </c>
      <c r="L95" s="17"/>
    </row>
    <row r="96" spans="1:12">
      <c r="A96" s="178">
        <v>46015</v>
      </c>
      <c r="B96" s="17"/>
      <c r="C96" s="17"/>
      <c r="D96" s="17"/>
      <c r="E96" s="17"/>
      <c r="F96" s="17"/>
      <c r="G96" s="17"/>
      <c r="H96" s="17"/>
      <c r="I96" s="17"/>
      <c r="J96" s="17">
        <f t="shared" si="2"/>
        <v>0</v>
      </c>
      <c r="K96" s="17">
        <f t="shared" si="3"/>
        <v>0</v>
      </c>
      <c r="L96" s="17"/>
    </row>
    <row r="97" spans="1:12">
      <c r="A97" s="178">
        <v>46016</v>
      </c>
      <c r="B97" s="17"/>
      <c r="C97" s="17"/>
      <c r="D97" s="17"/>
      <c r="E97" s="17"/>
      <c r="F97" s="17"/>
      <c r="G97" s="17"/>
      <c r="H97" s="17"/>
      <c r="I97" s="17"/>
      <c r="J97" s="17">
        <f t="shared" si="2"/>
        <v>0</v>
      </c>
      <c r="K97" s="17">
        <f t="shared" si="3"/>
        <v>0</v>
      </c>
      <c r="L97" s="17"/>
    </row>
    <row r="98" spans="1:12">
      <c r="A98" s="178">
        <v>46017</v>
      </c>
      <c r="B98" s="17"/>
      <c r="C98" s="17"/>
      <c r="D98" s="17"/>
      <c r="E98" s="17"/>
      <c r="F98" s="17"/>
      <c r="G98" s="17"/>
      <c r="H98" s="17"/>
      <c r="I98" s="17"/>
      <c r="J98" s="17">
        <f t="shared" si="2"/>
        <v>0</v>
      </c>
      <c r="K98" s="17">
        <f t="shared" si="3"/>
        <v>0</v>
      </c>
      <c r="L98" s="17"/>
    </row>
    <row r="99" spans="1:12">
      <c r="A99" s="181">
        <v>46018</v>
      </c>
      <c r="B99" s="26"/>
      <c r="C99" s="26"/>
      <c r="D99" s="26"/>
      <c r="E99" s="26"/>
      <c r="F99" s="26"/>
      <c r="G99" s="26"/>
      <c r="H99" s="26"/>
      <c r="I99" s="26"/>
      <c r="J99" s="26">
        <f t="shared" si="2"/>
        <v>0</v>
      </c>
      <c r="K99" s="26">
        <f t="shared" si="3"/>
        <v>0</v>
      </c>
      <c r="L99" s="26"/>
    </row>
    <row r="100" spans="1:12">
      <c r="A100" s="181">
        <v>46019</v>
      </c>
      <c r="B100" s="26"/>
      <c r="C100" s="26"/>
      <c r="D100" s="26"/>
      <c r="E100" s="26"/>
      <c r="F100" s="26"/>
      <c r="G100" s="26"/>
      <c r="H100" s="26"/>
      <c r="I100" s="26"/>
      <c r="J100" s="26">
        <f t="shared" si="2"/>
        <v>0</v>
      </c>
      <c r="K100" s="26">
        <f t="shared" si="3"/>
        <v>0</v>
      </c>
      <c r="L100" s="26"/>
    </row>
    <row r="101" spans="1:12">
      <c r="A101" s="178">
        <v>46020</v>
      </c>
      <c r="B101" s="17"/>
      <c r="C101" s="17"/>
      <c r="D101" s="17"/>
      <c r="E101" s="17"/>
      <c r="F101" s="17"/>
      <c r="G101" s="17"/>
      <c r="H101" s="17"/>
      <c r="I101" s="17"/>
      <c r="J101" s="17">
        <f t="shared" si="2"/>
        <v>0</v>
      </c>
      <c r="K101" s="17">
        <f t="shared" si="3"/>
        <v>0</v>
      </c>
      <c r="L101" s="17"/>
    </row>
    <row r="102" spans="1:12">
      <c r="A102" s="178">
        <v>46021</v>
      </c>
      <c r="B102" s="17"/>
      <c r="C102" s="17"/>
      <c r="D102" s="17"/>
      <c r="E102" s="17"/>
      <c r="F102" s="17"/>
      <c r="G102" s="17"/>
      <c r="H102" s="17"/>
      <c r="I102" s="17"/>
      <c r="J102" s="17">
        <f t="shared" si="2"/>
        <v>0</v>
      </c>
      <c r="K102" s="17">
        <f t="shared" si="3"/>
        <v>0</v>
      </c>
      <c r="L102" s="17"/>
    </row>
    <row r="103" spans="1:12">
      <c r="A103" s="178">
        <v>46022</v>
      </c>
      <c r="B103" s="17"/>
      <c r="C103" s="17"/>
      <c r="D103" s="17"/>
      <c r="E103" s="17"/>
      <c r="F103" s="17"/>
      <c r="G103" s="17"/>
      <c r="H103" s="17"/>
      <c r="I103" s="17"/>
      <c r="J103" s="17">
        <f t="shared" si="2"/>
        <v>0</v>
      </c>
      <c r="K103" s="17">
        <f t="shared" si="3"/>
        <v>0</v>
      </c>
      <c r="L103" s="17"/>
    </row>
    <row r="104" spans="1:12" ht="42.75" customHeight="1">
      <c r="A104" s="185" t="s">
        <v>134</v>
      </c>
      <c r="B104" s="186">
        <f>SUM(B5:B103)</f>
        <v>0</v>
      </c>
      <c r="C104" s="186">
        <f t="shared" ref="C104:K104" si="4">SUM(C5:C103)</f>
        <v>0</v>
      </c>
      <c r="D104" s="186">
        <f t="shared" si="4"/>
        <v>5456</v>
      </c>
      <c r="E104" s="186">
        <f t="shared" si="4"/>
        <v>0</v>
      </c>
      <c r="F104" s="186">
        <f t="shared" si="4"/>
        <v>0</v>
      </c>
      <c r="G104" s="186">
        <f t="shared" si="4"/>
        <v>0</v>
      </c>
      <c r="H104" s="186">
        <f t="shared" si="4"/>
        <v>0</v>
      </c>
      <c r="I104" s="186">
        <f t="shared" si="4"/>
        <v>0</v>
      </c>
      <c r="J104" s="186">
        <f t="shared" si="4"/>
        <v>0</v>
      </c>
      <c r="K104" s="186">
        <f t="shared" si="4"/>
        <v>0</v>
      </c>
      <c r="L104" s="186">
        <f>SUM(L5:L103)</f>
        <v>0</v>
      </c>
    </row>
    <row r="105" spans="1:12">
      <c r="F105"/>
      <c r="J105">
        <f t="shared" si="2"/>
        <v>0</v>
      </c>
      <c r="K105">
        <f t="shared" si="3"/>
        <v>0</v>
      </c>
    </row>
    <row r="106" spans="1:12">
      <c r="F106"/>
      <c r="J106">
        <f t="shared" si="2"/>
        <v>0</v>
      </c>
      <c r="K106">
        <f t="shared" si="3"/>
        <v>0</v>
      </c>
    </row>
    <row r="107" spans="1:12">
      <c r="F107"/>
      <c r="J107">
        <f t="shared" si="2"/>
        <v>0</v>
      </c>
      <c r="K107">
        <f t="shared" si="3"/>
        <v>0</v>
      </c>
    </row>
    <row r="108" spans="1:12">
      <c r="F108"/>
      <c r="J108">
        <f t="shared" si="2"/>
        <v>0</v>
      </c>
      <c r="K108">
        <f t="shared" si="3"/>
        <v>0</v>
      </c>
    </row>
    <row r="109" spans="1:12">
      <c r="F109"/>
      <c r="J109">
        <f t="shared" si="2"/>
        <v>0</v>
      </c>
      <c r="K109">
        <f t="shared" si="3"/>
        <v>0</v>
      </c>
    </row>
    <row r="110" spans="1:12">
      <c r="F110"/>
      <c r="J110">
        <f t="shared" si="2"/>
        <v>0</v>
      </c>
      <c r="K110">
        <f t="shared" si="3"/>
        <v>0</v>
      </c>
    </row>
    <row r="111" spans="1:12">
      <c r="F111"/>
      <c r="J111">
        <f t="shared" si="2"/>
        <v>0</v>
      </c>
      <c r="K111">
        <f t="shared" si="3"/>
        <v>0</v>
      </c>
    </row>
    <row r="112" spans="1:12">
      <c r="F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E7853-9C10-4764-9F87-69C4A5D97E47}">
  <sheetPr>
    <tabColor theme="9"/>
  </sheetPr>
  <dimension ref="A1:M119"/>
  <sheetViews>
    <sheetView zoomScale="80" zoomScaleNormal="80" workbookViewId="0">
      <pane ySplit="4" topLeftCell="A34" activePane="bottomLeft" state="frozen"/>
      <selection pane="bottomLeft" activeCell="L40" sqref="L40"/>
    </sheetView>
  </sheetViews>
  <sheetFormatPr defaultColWidth="9.140625" defaultRowHeight="15"/>
  <cols>
    <col min="1" max="1" width="14.7109375" bestFit="1" customWidth="1"/>
    <col min="2" max="2" width="17.140625" bestFit="1" customWidth="1"/>
    <col min="3" max="3" width="22" customWidth="1"/>
    <col min="4" max="4" width="14.140625" customWidth="1"/>
    <col min="5" max="5" width="19.42578125" customWidth="1"/>
    <col min="6" max="6" width="21.140625" style="148" customWidth="1"/>
    <col min="7" max="7" width="14.42578125" bestFit="1" customWidth="1"/>
    <col min="8" max="8" width="18.5703125" customWidth="1"/>
    <col min="9" max="9" width="16" bestFit="1" customWidth="1"/>
    <col min="10" max="10" width="18.140625" bestFit="1" customWidth="1"/>
    <col min="11" max="11" width="16" bestFit="1" customWidth="1"/>
    <col min="12" max="12" width="41.85546875"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4" t="s">
        <v>31</v>
      </c>
      <c r="B3" s="254"/>
      <c r="C3" s="254"/>
      <c r="D3" s="254"/>
      <c r="E3" s="254"/>
      <c r="F3" s="254"/>
      <c r="G3" s="254"/>
      <c r="H3" s="254"/>
      <c r="I3" s="254"/>
      <c r="J3" s="254"/>
      <c r="K3" s="254"/>
      <c r="L3" s="254"/>
    </row>
    <row r="4" spans="1:12" ht="71.25" customHeight="1">
      <c r="A4" s="176" t="s">
        <v>1</v>
      </c>
      <c r="B4" s="177" t="s">
        <v>2</v>
      </c>
      <c r="C4" s="177" t="s">
        <v>3</v>
      </c>
      <c r="D4" s="177" t="s">
        <v>4</v>
      </c>
      <c r="E4" s="177" t="s">
        <v>5</v>
      </c>
      <c r="F4" s="177" t="s">
        <v>6</v>
      </c>
      <c r="G4" s="177" t="s">
        <v>7</v>
      </c>
      <c r="H4" s="177" t="s">
        <v>8</v>
      </c>
      <c r="I4" s="177" t="s">
        <v>9</v>
      </c>
      <c r="J4" s="177" t="s">
        <v>10</v>
      </c>
      <c r="K4" s="177" t="s">
        <v>11</v>
      </c>
      <c r="L4" s="177" t="s">
        <v>12</v>
      </c>
    </row>
    <row r="5" spans="1:12" ht="71.25" customHeight="1">
      <c r="A5" s="178">
        <v>45924</v>
      </c>
      <c r="B5" s="17"/>
      <c r="C5" s="17"/>
      <c r="D5" s="130">
        <v>46</v>
      </c>
      <c r="E5" s="34"/>
      <c r="F5" s="34"/>
      <c r="G5" s="34"/>
      <c r="H5" s="34"/>
      <c r="I5" s="34"/>
      <c r="J5" s="34">
        <f>+H5/8</f>
        <v>0</v>
      </c>
      <c r="K5" s="34">
        <f>+I5/8</f>
        <v>0</v>
      </c>
      <c r="L5" s="218" t="s">
        <v>356</v>
      </c>
    </row>
    <row r="6" spans="1:12">
      <c r="A6" s="178">
        <v>45925</v>
      </c>
      <c r="B6" s="17"/>
      <c r="C6" s="17"/>
      <c r="D6" s="130">
        <v>115</v>
      </c>
      <c r="E6" s="34"/>
      <c r="F6" s="34"/>
      <c r="G6" s="17"/>
      <c r="H6" s="34"/>
      <c r="I6" s="34"/>
      <c r="J6" s="34">
        <f t="shared" ref="J6:J69" si="0">+H6/8</f>
        <v>0</v>
      </c>
      <c r="K6" s="34">
        <f t="shared" ref="K6:K69" si="1">+I6/8</f>
        <v>0</v>
      </c>
      <c r="L6" s="120" t="s">
        <v>130</v>
      </c>
    </row>
    <row r="7" spans="1:12">
      <c r="A7" s="178">
        <v>45926</v>
      </c>
      <c r="B7" s="17"/>
      <c r="C7" s="17"/>
      <c r="D7" s="130">
        <v>125</v>
      </c>
      <c r="E7" s="34"/>
      <c r="F7" s="34"/>
      <c r="G7" s="34"/>
      <c r="H7" s="34"/>
      <c r="I7" s="34"/>
      <c r="J7" s="34">
        <f t="shared" si="0"/>
        <v>0</v>
      </c>
      <c r="K7" s="34">
        <f t="shared" si="1"/>
        <v>0</v>
      </c>
      <c r="L7" s="120" t="s">
        <v>130</v>
      </c>
    </row>
    <row r="8" spans="1:12">
      <c r="A8" s="181">
        <v>45927</v>
      </c>
      <c r="B8" s="26"/>
      <c r="C8" s="26"/>
      <c r="D8" s="175"/>
      <c r="E8" s="35"/>
      <c r="F8" s="35"/>
      <c r="G8" s="35"/>
      <c r="H8" s="35"/>
      <c r="I8" s="35"/>
      <c r="J8" s="35">
        <f t="shared" si="0"/>
        <v>0</v>
      </c>
      <c r="K8" s="35">
        <f t="shared" si="1"/>
        <v>0</v>
      </c>
      <c r="L8" s="26"/>
    </row>
    <row r="9" spans="1:12">
      <c r="A9" s="181">
        <v>45928</v>
      </c>
      <c r="B9" s="26"/>
      <c r="C9" s="26"/>
      <c r="D9" s="35"/>
      <c r="E9" s="35"/>
      <c r="F9" s="35"/>
      <c r="G9" s="35"/>
      <c r="H9" s="35"/>
      <c r="I9" s="35"/>
      <c r="J9" s="35">
        <f t="shared" si="0"/>
        <v>0</v>
      </c>
      <c r="K9" s="35">
        <f t="shared" si="1"/>
        <v>0</v>
      </c>
      <c r="L9" s="26"/>
    </row>
    <row r="10" spans="1:12">
      <c r="A10" s="178">
        <v>45929</v>
      </c>
      <c r="B10" s="17"/>
      <c r="C10" s="17"/>
      <c r="D10" s="130">
        <v>173</v>
      </c>
      <c r="E10" s="130"/>
      <c r="F10" s="130"/>
      <c r="G10" s="130"/>
      <c r="H10" s="34"/>
      <c r="I10" s="34"/>
      <c r="J10" s="34">
        <f t="shared" si="0"/>
        <v>0</v>
      </c>
      <c r="K10" s="34">
        <f t="shared" si="1"/>
        <v>0</v>
      </c>
      <c r="L10" s="120" t="s">
        <v>130</v>
      </c>
    </row>
    <row r="11" spans="1:12">
      <c r="A11" s="178">
        <v>45930</v>
      </c>
      <c r="B11" s="17"/>
      <c r="C11" s="17"/>
      <c r="D11" s="130">
        <v>152</v>
      </c>
      <c r="E11" s="130"/>
      <c r="F11" s="130"/>
      <c r="G11" s="130"/>
      <c r="H11" s="34"/>
      <c r="I11" s="34"/>
      <c r="J11" s="34">
        <f t="shared" si="0"/>
        <v>0</v>
      </c>
      <c r="K11" s="34">
        <f t="shared" si="1"/>
        <v>0</v>
      </c>
      <c r="L11" s="120" t="s">
        <v>357</v>
      </c>
    </row>
    <row r="12" spans="1:12">
      <c r="A12" s="178">
        <v>45931</v>
      </c>
      <c r="B12" s="17"/>
      <c r="C12" s="17"/>
      <c r="D12" s="130">
        <v>137</v>
      </c>
      <c r="E12" s="130"/>
      <c r="F12" s="130"/>
      <c r="G12" s="130"/>
      <c r="H12" s="34"/>
      <c r="I12" s="34"/>
      <c r="J12" s="34">
        <f t="shared" si="0"/>
        <v>0</v>
      </c>
      <c r="K12" s="34">
        <f t="shared" si="1"/>
        <v>0</v>
      </c>
      <c r="L12" s="120" t="s">
        <v>358</v>
      </c>
    </row>
    <row r="13" spans="1:12">
      <c r="A13" s="178">
        <v>45932</v>
      </c>
      <c r="B13" s="17"/>
      <c r="C13" s="17"/>
      <c r="D13" s="130">
        <v>173</v>
      </c>
      <c r="E13" s="130"/>
      <c r="F13" s="130"/>
      <c r="G13" s="130"/>
      <c r="H13" s="34"/>
      <c r="I13" s="34"/>
      <c r="J13" s="34">
        <f t="shared" si="0"/>
        <v>0</v>
      </c>
      <c r="K13" s="34">
        <f t="shared" si="1"/>
        <v>0</v>
      </c>
      <c r="L13" s="120" t="s">
        <v>358</v>
      </c>
    </row>
    <row r="14" spans="1:12">
      <c r="A14" s="178">
        <v>45933</v>
      </c>
      <c r="B14" s="17"/>
      <c r="C14" s="17"/>
      <c r="D14" s="130">
        <v>280</v>
      </c>
      <c r="E14" s="130"/>
      <c r="F14" s="130"/>
      <c r="G14" s="130"/>
      <c r="H14" s="34"/>
      <c r="I14" s="34"/>
      <c r="J14" s="34">
        <f t="shared" si="0"/>
        <v>0</v>
      </c>
      <c r="K14" s="34">
        <f t="shared" si="1"/>
        <v>0</v>
      </c>
      <c r="L14" s="120" t="s">
        <v>358</v>
      </c>
    </row>
    <row r="15" spans="1:12">
      <c r="A15" s="181">
        <v>45934</v>
      </c>
      <c r="B15" s="26"/>
      <c r="C15" s="26"/>
      <c r="D15" s="175"/>
      <c r="E15" s="175"/>
      <c r="F15" s="175"/>
      <c r="G15" s="175"/>
      <c r="H15" s="35"/>
      <c r="I15" s="35"/>
      <c r="J15" s="35">
        <f t="shared" si="0"/>
        <v>0</v>
      </c>
      <c r="K15" s="35">
        <f t="shared" si="1"/>
        <v>0</v>
      </c>
      <c r="L15" s="26"/>
    </row>
    <row r="16" spans="1:12">
      <c r="A16" s="181">
        <v>45935</v>
      </c>
      <c r="B16" s="26"/>
      <c r="C16" s="26"/>
      <c r="D16" s="175"/>
      <c r="E16" s="175"/>
      <c r="F16" s="175"/>
      <c r="G16" s="175"/>
      <c r="H16" s="35"/>
      <c r="I16" s="35"/>
      <c r="J16" s="35">
        <f t="shared" si="0"/>
        <v>0</v>
      </c>
      <c r="K16" s="35">
        <f t="shared" si="1"/>
        <v>0</v>
      </c>
      <c r="L16" s="26"/>
    </row>
    <row r="17" spans="1:13">
      <c r="A17" s="178">
        <v>45936</v>
      </c>
      <c r="B17" s="17"/>
      <c r="C17" s="17"/>
      <c r="D17" s="130">
        <v>280</v>
      </c>
      <c r="E17" s="130"/>
      <c r="F17" s="130"/>
      <c r="G17" s="130"/>
      <c r="H17" s="34"/>
      <c r="I17" s="34"/>
      <c r="J17" s="34">
        <f t="shared" si="0"/>
        <v>0</v>
      </c>
      <c r="K17" s="34">
        <f t="shared" si="1"/>
        <v>0</v>
      </c>
      <c r="L17" s="120" t="s">
        <v>358</v>
      </c>
    </row>
    <row r="18" spans="1:13">
      <c r="A18" s="178">
        <v>45937</v>
      </c>
      <c r="B18" s="17"/>
      <c r="C18" s="17"/>
      <c r="D18" s="130">
        <v>214</v>
      </c>
      <c r="E18" s="130"/>
      <c r="F18" s="130"/>
      <c r="G18" s="130"/>
      <c r="H18" s="34"/>
      <c r="I18" s="34"/>
      <c r="J18" s="34">
        <f t="shared" si="0"/>
        <v>0</v>
      </c>
      <c r="K18" s="34">
        <f t="shared" si="1"/>
        <v>0</v>
      </c>
      <c r="L18" s="120" t="s">
        <v>358</v>
      </c>
    </row>
    <row r="19" spans="1:13" ht="15" customHeight="1">
      <c r="A19" s="178">
        <v>45938</v>
      </c>
      <c r="B19" s="91"/>
      <c r="C19" s="17"/>
      <c r="D19" s="130">
        <v>240</v>
      </c>
      <c r="E19" s="130"/>
      <c r="F19" s="130"/>
      <c r="G19" s="130"/>
      <c r="H19" s="34"/>
      <c r="I19" s="34"/>
      <c r="J19" s="34">
        <f t="shared" si="0"/>
        <v>0</v>
      </c>
      <c r="K19" s="34">
        <f t="shared" si="1"/>
        <v>0</v>
      </c>
      <c r="L19" s="17" t="s">
        <v>359</v>
      </c>
    </row>
    <row r="20" spans="1:13">
      <c r="A20" s="178">
        <v>45939</v>
      </c>
      <c r="B20" s="17"/>
      <c r="C20" s="17"/>
      <c r="D20" s="130">
        <v>264</v>
      </c>
      <c r="E20" s="130"/>
      <c r="F20" s="130"/>
      <c r="G20" s="130"/>
      <c r="H20" s="34"/>
      <c r="I20" s="34"/>
      <c r="J20" s="34">
        <f t="shared" si="0"/>
        <v>0</v>
      </c>
      <c r="K20" s="34">
        <f t="shared" si="1"/>
        <v>0</v>
      </c>
      <c r="L20" s="17" t="s">
        <v>359</v>
      </c>
    </row>
    <row r="21" spans="1:13" ht="142.5" customHeight="1">
      <c r="A21" s="178">
        <v>45940</v>
      </c>
      <c r="B21" s="17"/>
      <c r="C21" s="17"/>
      <c r="D21" s="130">
        <v>67</v>
      </c>
      <c r="E21" s="130"/>
      <c r="F21" s="130"/>
      <c r="G21" s="130"/>
      <c r="H21" s="34"/>
      <c r="I21" s="34"/>
      <c r="J21" s="34">
        <f t="shared" si="0"/>
        <v>0</v>
      </c>
      <c r="K21" s="34">
        <f t="shared" si="1"/>
        <v>0</v>
      </c>
      <c r="L21" s="125" t="s">
        <v>360</v>
      </c>
      <c r="M21" s="75"/>
    </row>
    <row r="22" spans="1:13">
      <c r="A22" s="181">
        <v>45941</v>
      </c>
      <c r="B22" s="26"/>
      <c r="C22" s="26"/>
      <c r="D22" s="35"/>
      <c r="E22" s="35"/>
      <c r="F22" s="35"/>
      <c r="G22" s="35"/>
      <c r="H22" s="35"/>
      <c r="I22" s="35"/>
      <c r="J22" s="35">
        <f t="shared" si="0"/>
        <v>0</v>
      </c>
      <c r="K22" s="35">
        <f t="shared" si="1"/>
        <v>0</v>
      </c>
      <c r="L22" s="26"/>
    </row>
    <row r="23" spans="1:13">
      <c r="A23" s="181">
        <v>45942</v>
      </c>
      <c r="B23" s="26"/>
      <c r="C23" s="26"/>
      <c r="D23" s="35"/>
      <c r="E23" s="35"/>
      <c r="F23" s="35"/>
      <c r="G23" s="35"/>
      <c r="H23" s="35"/>
      <c r="I23" s="35"/>
      <c r="J23" s="35">
        <f t="shared" si="0"/>
        <v>0</v>
      </c>
      <c r="K23" s="35">
        <f t="shared" si="1"/>
        <v>0</v>
      </c>
      <c r="L23" s="26"/>
    </row>
    <row r="24" spans="1:13">
      <c r="A24" s="191">
        <v>45943</v>
      </c>
      <c r="B24" s="51"/>
      <c r="C24" s="51"/>
      <c r="D24" s="192"/>
      <c r="E24" s="192"/>
      <c r="F24" s="192"/>
      <c r="G24" s="192"/>
      <c r="H24" s="192"/>
      <c r="I24" s="192"/>
      <c r="J24" s="192">
        <f t="shared" si="0"/>
        <v>0</v>
      </c>
      <c r="K24" s="192">
        <f t="shared" si="1"/>
        <v>0</v>
      </c>
      <c r="L24" s="51"/>
    </row>
    <row r="25" spans="1:13">
      <c r="A25" s="178">
        <v>45944</v>
      </c>
      <c r="B25" s="17"/>
      <c r="C25" s="17"/>
      <c r="D25" s="130">
        <v>204</v>
      </c>
      <c r="E25" s="34"/>
      <c r="F25" s="34"/>
      <c r="G25" s="34"/>
      <c r="H25" s="34"/>
      <c r="I25" s="34"/>
      <c r="J25" s="34">
        <f t="shared" si="0"/>
        <v>0</v>
      </c>
      <c r="K25" s="34">
        <f t="shared" si="1"/>
        <v>0</v>
      </c>
      <c r="L25" s="120" t="s">
        <v>359</v>
      </c>
    </row>
    <row r="26" spans="1:13">
      <c r="A26" s="178">
        <v>45945</v>
      </c>
      <c r="B26" s="17"/>
      <c r="C26" s="17"/>
      <c r="D26" s="130">
        <v>203</v>
      </c>
      <c r="E26" s="34"/>
      <c r="F26" s="34"/>
      <c r="G26" s="34"/>
      <c r="H26" s="34"/>
      <c r="I26" s="34"/>
      <c r="J26" s="34">
        <f t="shared" si="0"/>
        <v>0</v>
      </c>
      <c r="K26" s="34">
        <f t="shared" si="1"/>
        <v>0</v>
      </c>
      <c r="L26" s="120" t="s">
        <v>359</v>
      </c>
    </row>
    <row r="27" spans="1:13">
      <c r="A27" s="178">
        <v>45946</v>
      </c>
      <c r="B27" s="17"/>
      <c r="C27" s="17"/>
      <c r="D27" s="130">
        <f>212+68</f>
        <v>280</v>
      </c>
      <c r="E27" s="34"/>
      <c r="F27" s="34"/>
      <c r="G27" s="34"/>
      <c r="H27" s="34"/>
      <c r="I27" s="34"/>
      <c r="J27" s="34">
        <f t="shared" si="0"/>
        <v>0</v>
      </c>
      <c r="K27" s="34">
        <f t="shared" si="1"/>
        <v>0</v>
      </c>
      <c r="L27" s="120" t="s">
        <v>361</v>
      </c>
    </row>
    <row r="28" spans="1:13">
      <c r="A28" s="178">
        <v>45947</v>
      </c>
      <c r="B28" s="17"/>
      <c r="C28" s="17"/>
      <c r="D28" s="130">
        <v>283</v>
      </c>
      <c r="E28" s="34"/>
      <c r="F28" s="34"/>
      <c r="G28" s="34"/>
      <c r="H28" s="34"/>
      <c r="I28" s="34"/>
      <c r="J28" s="34">
        <f t="shared" si="0"/>
        <v>0</v>
      </c>
      <c r="K28" s="34">
        <f t="shared" si="1"/>
        <v>0</v>
      </c>
      <c r="L28" s="17" t="s">
        <v>362</v>
      </c>
    </row>
    <row r="29" spans="1:13">
      <c r="A29" s="181">
        <v>45948</v>
      </c>
      <c r="B29" s="26"/>
      <c r="C29" s="26"/>
      <c r="D29" s="175"/>
      <c r="E29" s="35"/>
      <c r="F29" s="35"/>
      <c r="G29" s="35"/>
      <c r="H29" s="35"/>
      <c r="I29" s="35"/>
      <c r="J29" s="35">
        <f t="shared" si="0"/>
        <v>0</v>
      </c>
      <c r="K29" s="35">
        <f t="shared" si="1"/>
        <v>0</v>
      </c>
      <c r="L29" s="26"/>
    </row>
    <row r="30" spans="1:13">
      <c r="A30" s="181">
        <v>45949</v>
      </c>
      <c r="B30" s="26"/>
      <c r="C30" s="26"/>
      <c r="D30" s="175"/>
      <c r="E30" s="35"/>
      <c r="F30" s="35"/>
      <c r="G30" s="35"/>
      <c r="H30" s="35"/>
      <c r="I30" s="35"/>
      <c r="J30" s="35">
        <f t="shared" si="0"/>
        <v>0</v>
      </c>
      <c r="K30" s="35">
        <f t="shared" si="1"/>
        <v>0</v>
      </c>
      <c r="L30" s="26"/>
    </row>
    <row r="31" spans="1:13">
      <c r="A31" s="178">
        <v>45950</v>
      </c>
      <c r="B31" s="17"/>
      <c r="C31" s="17"/>
      <c r="D31" s="130">
        <v>280</v>
      </c>
      <c r="E31" s="34"/>
      <c r="F31" s="34"/>
      <c r="G31" s="34"/>
      <c r="H31" s="34"/>
      <c r="I31" s="34"/>
      <c r="J31" s="34">
        <f t="shared" si="0"/>
        <v>0</v>
      </c>
      <c r="K31" s="34">
        <f t="shared" si="1"/>
        <v>0</v>
      </c>
      <c r="L31" s="17" t="s">
        <v>362</v>
      </c>
    </row>
    <row r="32" spans="1:13">
      <c r="A32" s="178">
        <v>45951</v>
      </c>
      <c r="B32" s="17"/>
      <c r="C32" s="17"/>
      <c r="D32" s="130">
        <v>281</v>
      </c>
      <c r="E32" s="34"/>
      <c r="F32" s="34"/>
      <c r="G32" s="34"/>
      <c r="H32" s="34"/>
      <c r="I32" s="34"/>
      <c r="J32" s="34">
        <f t="shared" si="0"/>
        <v>0</v>
      </c>
      <c r="K32" s="34">
        <f t="shared" si="1"/>
        <v>0</v>
      </c>
      <c r="L32" s="17" t="s">
        <v>362</v>
      </c>
    </row>
    <row r="33" spans="1:12">
      <c r="A33" s="178">
        <v>45952</v>
      </c>
      <c r="B33" s="17"/>
      <c r="C33" s="17"/>
      <c r="D33" s="130">
        <v>289</v>
      </c>
      <c r="E33" s="34"/>
      <c r="F33" s="34"/>
      <c r="G33" s="34"/>
      <c r="H33" s="34"/>
      <c r="I33" s="34"/>
      <c r="J33" s="34">
        <f t="shared" si="0"/>
        <v>0</v>
      </c>
      <c r="K33" s="34">
        <f t="shared" si="1"/>
        <v>0</v>
      </c>
      <c r="L33" s="17" t="s">
        <v>362</v>
      </c>
    </row>
    <row r="34" spans="1:12">
      <c r="A34" s="178">
        <v>45953</v>
      </c>
      <c r="B34" s="17"/>
      <c r="C34" s="17"/>
      <c r="D34" s="130">
        <v>281</v>
      </c>
      <c r="E34" s="34"/>
      <c r="F34" s="34"/>
      <c r="G34" s="34"/>
      <c r="H34" s="34"/>
      <c r="I34" s="34"/>
      <c r="J34" s="34">
        <f t="shared" si="0"/>
        <v>0</v>
      </c>
      <c r="K34" s="34">
        <f t="shared" si="1"/>
        <v>0</v>
      </c>
      <c r="L34" s="17" t="s">
        <v>363</v>
      </c>
    </row>
    <row r="35" spans="1:12">
      <c r="A35" s="178">
        <v>45954</v>
      </c>
      <c r="B35" s="17"/>
      <c r="C35" s="17"/>
      <c r="D35" s="17">
        <v>281</v>
      </c>
      <c r="E35" s="17"/>
      <c r="F35" s="17"/>
      <c r="G35" s="34"/>
      <c r="H35" s="34"/>
      <c r="I35" s="34"/>
      <c r="J35" s="34">
        <f t="shared" si="0"/>
        <v>0</v>
      </c>
      <c r="K35" s="34">
        <f t="shared" si="1"/>
        <v>0</v>
      </c>
      <c r="L35" s="17" t="s">
        <v>363</v>
      </c>
    </row>
    <row r="36" spans="1:12">
      <c r="A36" s="181">
        <v>45955</v>
      </c>
      <c r="B36" s="35"/>
      <c r="C36" s="35"/>
      <c r="D36" s="175">
        <v>280</v>
      </c>
      <c r="E36" s="35"/>
      <c r="F36" s="35"/>
      <c r="G36" s="35"/>
      <c r="H36" s="35"/>
      <c r="I36" s="35"/>
      <c r="J36" s="35">
        <f t="shared" si="0"/>
        <v>0</v>
      </c>
      <c r="K36" s="35">
        <f t="shared" si="1"/>
        <v>0</v>
      </c>
      <c r="L36" s="26" t="s">
        <v>363</v>
      </c>
    </row>
    <row r="37" spans="1:12">
      <c r="A37" s="181">
        <v>45956</v>
      </c>
      <c r="B37" s="35"/>
      <c r="C37" s="35"/>
      <c r="D37" s="26"/>
      <c r="E37" s="26"/>
      <c r="F37" s="26"/>
      <c r="G37" s="35"/>
      <c r="H37" s="35"/>
      <c r="I37" s="35"/>
      <c r="J37" s="35">
        <f t="shared" si="0"/>
        <v>0</v>
      </c>
      <c r="K37" s="35">
        <f t="shared" si="1"/>
        <v>0</v>
      </c>
      <c r="L37" s="26"/>
    </row>
    <row r="38" spans="1:12">
      <c r="A38" s="178">
        <v>45957</v>
      </c>
      <c r="B38" s="34"/>
      <c r="C38" s="34"/>
      <c r="D38" s="17">
        <v>260</v>
      </c>
      <c r="E38" s="17"/>
      <c r="F38" s="17"/>
      <c r="G38" s="34"/>
      <c r="H38" s="34"/>
      <c r="I38" s="34"/>
      <c r="J38" s="34">
        <f t="shared" si="0"/>
        <v>0</v>
      </c>
      <c r="K38" s="34">
        <f t="shared" si="1"/>
        <v>0</v>
      </c>
      <c r="L38" s="17" t="s">
        <v>363</v>
      </c>
    </row>
    <row r="39" spans="1:12">
      <c r="A39" s="178">
        <v>45958</v>
      </c>
      <c r="B39" s="17"/>
      <c r="C39" s="17"/>
      <c r="D39" s="17">
        <v>58</v>
      </c>
      <c r="E39" s="17"/>
      <c r="F39" s="17"/>
      <c r="G39" s="17"/>
      <c r="H39" s="17"/>
      <c r="I39" s="17"/>
      <c r="J39" s="17">
        <f t="shared" si="0"/>
        <v>0</v>
      </c>
      <c r="K39" s="17">
        <f t="shared" si="1"/>
        <v>0</v>
      </c>
      <c r="L39" s="120"/>
    </row>
    <row r="40" spans="1:12" ht="57">
      <c r="A40" s="178">
        <v>45959</v>
      </c>
      <c r="B40" s="17"/>
      <c r="C40" s="17"/>
      <c r="D40" s="17"/>
      <c r="E40" s="17"/>
      <c r="F40" s="17"/>
      <c r="G40" s="17"/>
      <c r="H40" s="17"/>
      <c r="I40" s="17"/>
      <c r="J40" s="17">
        <f t="shared" si="0"/>
        <v>0</v>
      </c>
      <c r="K40" s="17">
        <f t="shared" si="1"/>
        <v>0</v>
      </c>
      <c r="L40" s="227" t="s">
        <v>364</v>
      </c>
    </row>
    <row r="41" spans="1:12">
      <c r="A41" s="178">
        <v>45960</v>
      </c>
      <c r="B41" s="17"/>
      <c r="C41" s="17"/>
      <c r="D41" s="17"/>
      <c r="E41" s="17"/>
      <c r="F41" s="17"/>
      <c r="G41" s="17"/>
      <c r="H41" s="17"/>
      <c r="I41" s="17"/>
      <c r="J41" s="17">
        <f t="shared" si="0"/>
        <v>0</v>
      </c>
      <c r="K41" s="17">
        <f t="shared" si="1"/>
        <v>0</v>
      </c>
      <c r="L41" s="17"/>
    </row>
    <row r="42" spans="1:12">
      <c r="A42" s="178">
        <v>45961</v>
      </c>
      <c r="B42" s="17"/>
      <c r="C42" s="17"/>
      <c r="D42" s="17"/>
      <c r="E42" s="17"/>
      <c r="F42" s="17"/>
      <c r="G42" s="17"/>
      <c r="H42" s="17"/>
      <c r="I42" s="17"/>
      <c r="J42" s="17">
        <f t="shared" si="0"/>
        <v>0</v>
      </c>
      <c r="K42" s="17">
        <f t="shared" si="1"/>
        <v>0</v>
      </c>
      <c r="L42" s="17"/>
    </row>
    <row r="43" spans="1:12">
      <c r="A43" s="181">
        <v>45962</v>
      </c>
      <c r="B43" s="26"/>
      <c r="C43" s="26"/>
      <c r="D43" s="26"/>
      <c r="E43" s="26"/>
      <c r="F43" s="26"/>
      <c r="G43" s="26"/>
      <c r="H43" s="26"/>
      <c r="I43" s="26"/>
      <c r="J43" s="26">
        <f t="shared" si="0"/>
        <v>0</v>
      </c>
      <c r="K43" s="26">
        <f t="shared" si="1"/>
        <v>0</v>
      </c>
      <c r="L43" s="26"/>
    </row>
    <row r="44" spans="1:12">
      <c r="A44" s="181">
        <v>45963</v>
      </c>
      <c r="B44" s="26"/>
      <c r="C44" s="26"/>
      <c r="D44" s="26"/>
      <c r="E44" s="26"/>
      <c r="F44" s="26"/>
      <c r="G44" s="26"/>
      <c r="H44" s="26"/>
      <c r="I44" s="26"/>
      <c r="J44" s="26">
        <f t="shared" si="0"/>
        <v>0</v>
      </c>
      <c r="K44" s="26">
        <f t="shared" si="1"/>
        <v>0</v>
      </c>
      <c r="L44" s="26"/>
    </row>
    <row r="45" spans="1:12">
      <c r="A45" s="178">
        <v>45964</v>
      </c>
      <c r="B45" s="17"/>
      <c r="C45" s="17"/>
      <c r="D45" s="17"/>
      <c r="E45" s="17"/>
      <c r="F45" s="17"/>
      <c r="G45" s="17"/>
      <c r="H45" s="17"/>
      <c r="I45" s="17"/>
      <c r="J45" s="17">
        <f t="shared" si="0"/>
        <v>0</v>
      </c>
      <c r="K45" s="17">
        <f t="shared" si="1"/>
        <v>0</v>
      </c>
      <c r="L45" s="17"/>
    </row>
    <row r="46" spans="1:12">
      <c r="A46" s="178">
        <v>45965</v>
      </c>
      <c r="B46" s="17"/>
      <c r="C46" s="17"/>
      <c r="D46" s="17"/>
      <c r="E46" s="17"/>
      <c r="F46" s="17"/>
      <c r="G46" s="17"/>
      <c r="H46" s="17"/>
      <c r="I46" s="17"/>
      <c r="J46" s="17">
        <f t="shared" si="0"/>
        <v>0</v>
      </c>
      <c r="K46" s="17">
        <f t="shared" si="1"/>
        <v>0</v>
      </c>
      <c r="L46" s="17"/>
    </row>
    <row r="47" spans="1:12">
      <c r="A47" s="178">
        <v>45966</v>
      </c>
      <c r="B47" s="17"/>
      <c r="C47" s="17"/>
      <c r="D47" s="17"/>
      <c r="E47" s="17"/>
      <c r="F47" s="17"/>
      <c r="G47" s="17"/>
      <c r="H47" s="17"/>
      <c r="I47" s="17"/>
      <c r="J47" s="17">
        <f t="shared" si="0"/>
        <v>0</v>
      </c>
      <c r="K47" s="17">
        <f t="shared" si="1"/>
        <v>0</v>
      </c>
      <c r="L47" s="17"/>
    </row>
    <row r="48" spans="1:12">
      <c r="A48" s="178">
        <v>45967</v>
      </c>
      <c r="B48" s="17"/>
      <c r="C48" s="17"/>
      <c r="D48" s="17"/>
      <c r="E48" s="17"/>
      <c r="F48" s="17"/>
      <c r="G48" s="17"/>
      <c r="H48" s="17"/>
      <c r="I48" s="17"/>
      <c r="J48" s="17">
        <f t="shared" si="0"/>
        <v>0</v>
      </c>
      <c r="K48" s="17">
        <f t="shared" si="1"/>
        <v>0</v>
      </c>
      <c r="L48" s="17"/>
    </row>
    <row r="49" spans="1:12">
      <c r="A49" s="178">
        <v>45968</v>
      </c>
      <c r="B49" s="17"/>
      <c r="C49" s="17"/>
      <c r="D49" s="17"/>
      <c r="E49" s="17"/>
      <c r="F49" s="17"/>
      <c r="G49" s="17"/>
      <c r="H49" s="17"/>
      <c r="I49" s="17"/>
      <c r="J49" s="17">
        <f t="shared" si="0"/>
        <v>0</v>
      </c>
      <c r="K49" s="17">
        <f t="shared" si="1"/>
        <v>0</v>
      </c>
      <c r="L49" s="17"/>
    </row>
    <row r="50" spans="1:12">
      <c r="A50" s="181">
        <v>45969</v>
      </c>
      <c r="B50" s="26"/>
      <c r="C50" s="26"/>
      <c r="D50" s="26"/>
      <c r="E50" s="26"/>
      <c r="F50" s="26"/>
      <c r="G50" s="26"/>
      <c r="H50" s="26"/>
      <c r="I50" s="26"/>
      <c r="J50" s="26">
        <f t="shared" si="0"/>
        <v>0</v>
      </c>
      <c r="K50" s="26">
        <f t="shared" si="1"/>
        <v>0</v>
      </c>
      <c r="L50" s="26"/>
    </row>
    <row r="51" spans="1:12">
      <c r="A51" s="181">
        <v>45970</v>
      </c>
      <c r="B51" s="26"/>
      <c r="C51" s="26"/>
      <c r="D51" s="26"/>
      <c r="E51" s="26"/>
      <c r="F51" s="26"/>
      <c r="G51" s="26"/>
      <c r="H51" s="26"/>
      <c r="I51" s="26"/>
      <c r="J51" s="26">
        <f t="shared" si="0"/>
        <v>0</v>
      </c>
      <c r="K51" s="26">
        <f t="shared" si="1"/>
        <v>0</v>
      </c>
      <c r="L51" s="26"/>
    </row>
    <row r="52" spans="1:12">
      <c r="A52" s="178">
        <v>45971</v>
      </c>
      <c r="B52" s="17"/>
      <c r="C52" s="17"/>
      <c r="D52" s="17"/>
      <c r="E52" s="17"/>
      <c r="F52" s="17"/>
      <c r="G52" s="17"/>
      <c r="H52" s="17"/>
      <c r="I52" s="17"/>
      <c r="J52" s="17">
        <f t="shared" si="0"/>
        <v>0</v>
      </c>
      <c r="K52" s="17">
        <f t="shared" si="1"/>
        <v>0</v>
      </c>
      <c r="L52" s="17"/>
    </row>
    <row r="53" spans="1:12">
      <c r="A53" s="178">
        <v>45972</v>
      </c>
      <c r="B53" s="17"/>
      <c r="C53" s="17"/>
      <c r="D53" s="17"/>
      <c r="E53" s="17"/>
      <c r="F53" s="17"/>
      <c r="G53" s="17"/>
      <c r="H53" s="17"/>
      <c r="I53" s="17"/>
      <c r="J53" s="17">
        <f t="shared" si="0"/>
        <v>0</v>
      </c>
      <c r="K53" s="17">
        <f t="shared" si="1"/>
        <v>0</v>
      </c>
      <c r="L53" s="17"/>
    </row>
    <row r="54" spans="1:12">
      <c r="A54" s="178">
        <v>45973</v>
      </c>
      <c r="B54" s="17"/>
      <c r="C54" s="17"/>
      <c r="D54" s="17"/>
      <c r="E54" s="17"/>
      <c r="F54" s="17"/>
      <c r="G54" s="17"/>
      <c r="H54" s="17"/>
      <c r="I54" s="17"/>
      <c r="J54" s="17">
        <f t="shared" si="0"/>
        <v>0</v>
      </c>
      <c r="K54" s="17">
        <f t="shared" si="1"/>
        <v>0</v>
      </c>
      <c r="L54" s="17"/>
    </row>
    <row r="55" spans="1:12">
      <c r="A55" s="178">
        <v>45974</v>
      </c>
      <c r="B55" s="17"/>
      <c r="C55" s="17"/>
      <c r="D55" s="17"/>
      <c r="E55" s="17"/>
      <c r="F55" s="17"/>
      <c r="G55" s="17"/>
      <c r="H55" s="17"/>
      <c r="I55" s="17"/>
      <c r="J55" s="17">
        <f t="shared" si="0"/>
        <v>0</v>
      </c>
      <c r="K55" s="17">
        <f t="shared" si="1"/>
        <v>0</v>
      </c>
      <c r="L55" s="17"/>
    </row>
    <row r="56" spans="1:12">
      <c r="A56" s="178">
        <v>45975</v>
      </c>
      <c r="B56" s="17"/>
      <c r="C56" s="17"/>
      <c r="D56" s="17"/>
      <c r="E56" s="17"/>
      <c r="F56" s="17"/>
      <c r="G56" s="17"/>
      <c r="H56" s="17"/>
      <c r="I56" s="17"/>
      <c r="J56" s="17">
        <f t="shared" si="0"/>
        <v>0</v>
      </c>
      <c r="K56" s="17">
        <f t="shared" si="1"/>
        <v>0</v>
      </c>
      <c r="L56" s="17"/>
    </row>
    <row r="57" spans="1:12">
      <c r="A57" s="181">
        <v>45976</v>
      </c>
      <c r="B57" s="26"/>
      <c r="C57" s="26"/>
      <c r="D57" s="26"/>
      <c r="E57" s="26"/>
      <c r="F57" s="26"/>
      <c r="G57" s="26"/>
      <c r="H57" s="26"/>
      <c r="I57" s="26"/>
      <c r="J57" s="26">
        <f t="shared" si="0"/>
        <v>0</v>
      </c>
      <c r="K57" s="26">
        <f t="shared" si="1"/>
        <v>0</v>
      </c>
      <c r="L57" s="26"/>
    </row>
    <row r="58" spans="1:12">
      <c r="A58" s="181">
        <v>45977</v>
      </c>
      <c r="B58" s="26"/>
      <c r="C58" s="26"/>
      <c r="D58" s="26"/>
      <c r="E58" s="26"/>
      <c r="F58" s="26"/>
      <c r="G58" s="26"/>
      <c r="H58" s="26"/>
      <c r="I58" s="26"/>
      <c r="J58" s="26">
        <f t="shared" si="0"/>
        <v>0</v>
      </c>
      <c r="K58" s="26">
        <f t="shared" si="1"/>
        <v>0</v>
      </c>
      <c r="L58" s="26"/>
    </row>
    <row r="59" spans="1:12">
      <c r="A59" s="178">
        <v>45978</v>
      </c>
      <c r="B59" s="17"/>
      <c r="C59" s="17"/>
      <c r="D59" s="17"/>
      <c r="E59" s="17"/>
      <c r="F59" s="17"/>
      <c r="G59" s="17"/>
      <c r="H59" s="17"/>
      <c r="I59" s="17"/>
      <c r="J59" s="17">
        <f t="shared" si="0"/>
        <v>0</v>
      </c>
      <c r="K59" s="17">
        <f t="shared" si="1"/>
        <v>0</v>
      </c>
      <c r="L59" s="17"/>
    </row>
    <row r="60" spans="1:12">
      <c r="A60" s="178">
        <v>45979</v>
      </c>
      <c r="B60" s="17"/>
      <c r="C60" s="17"/>
      <c r="D60" s="17"/>
      <c r="E60" s="17"/>
      <c r="F60" s="17"/>
      <c r="G60" s="17"/>
      <c r="H60" s="17"/>
      <c r="I60" s="17"/>
      <c r="J60" s="17">
        <f t="shared" si="0"/>
        <v>0</v>
      </c>
      <c r="K60" s="17">
        <f t="shared" si="1"/>
        <v>0</v>
      </c>
      <c r="L60" s="17"/>
    </row>
    <row r="61" spans="1:12">
      <c r="A61" s="178">
        <v>45980</v>
      </c>
      <c r="B61" s="17"/>
      <c r="C61" s="17"/>
      <c r="D61" s="17"/>
      <c r="E61" s="17"/>
      <c r="F61" s="17"/>
      <c r="G61" s="17"/>
      <c r="H61" s="17"/>
      <c r="I61" s="17"/>
      <c r="J61" s="17">
        <f t="shared" si="0"/>
        <v>0</v>
      </c>
      <c r="K61" s="17">
        <f t="shared" si="1"/>
        <v>0</v>
      </c>
      <c r="L61" s="17"/>
    </row>
    <row r="62" spans="1:12">
      <c r="A62" s="178">
        <v>45981</v>
      </c>
      <c r="B62" s="17"/>
      <c r="C62" s="17"/>
      <c r="D62" s="17"/>
      <c r="E62" s="17"/>
      <c r="F62" s="17"/>
      <c r="G62" s="17"/>
      <c r="H62" s="17"/>
      <c r="I62" s="17"/>
      <c r="J62" s="17">
        <f t="shared" si="0"/>
        <v>0</v>
      </c>
      <c r="K62" s="17">
        <f t="shared" si="1"/>
        <v>0</v>
      </c>
      <c r="L62" s="17"/>
    </row>
    <row r="63" spans="1:12">
      <c r="A63" s="178">
        <v>45982</v>
      </c>
      <c r="B63" s="17"/>
      <c r="C63" s="17"/>
      <c r="D63" s="17"/>
      <c r="E63" s="17"/>
      <c r="F63" s="17"/>
      <c r="G63" s="17"/>
      <c r="H63" s="17"/>
      <c r="I63" s="17"/>
      <c r="J63" s="17">
        <f t="shared" si="0"/>
        <v>0</v>
      </c>
      <c r="K63" s="17">
        <f t="shared" si="1"/>
        <v>0</v>
      </c>
      <c r="L63" s="17"/>
    </row>
    <row r="64" spans="1:12">
      <c r="A64" s="181">
        <v>45983</v>
      </c>
      <c r="B64" s="26"/>
      <c r="C64" s="26"/>
      <c r="D64" s="26"/>
      <c r="E64" s="26"/>
      <c r="F64" s="26"/>
      <c r="G64" s="26"/>
      <c r="H64" s="26"/>
      <c r="I64" s="26"/>
      <c r="J64" s="26">
        <f t="shared" si="0"/>
        <v>0</v>
      </c>
      <c r="K64" s="26">
        <f t="shared" si="1"/>
        <v>0</v>
      </c>
      <c r="L64" s="26"/>
    </row>
    <row r="65" spans="1:12">
      <c r="A65" s="181">
        <v>45984</v>
      </c>
      <c r="B65" s="26"/>
      <c r="C65" s="26"/>
      <c r="D65" s="26"/>
      <c r="E65" s="26"/>
      <c r="F65" s="26"/>
      <c r="G65" s="26"/>
      <c r="H65" s="26"/>
      <c r="I65" s="26"/>
      <c r="J65" s="26">
        <f t="shared" si="0"/>
        <v>0</v>
      </c>
      <c r="K65" s="26">
        <f t="shared" si="1"/>
        <v>0</v>
      </c>
      <c r="L65" s="26"/>
    </row>
    <row r="66" spans="1:12">
      <c r="A66" s="178">
        <v>45985</v>
      </c>
      <c r="B66" s="17"/>
      <c r="C66" s="17"/>
      <c r="D66" s="17"/>
      <c r="E66" s="17"/>
      <c r="F66" s="17"/>
      <c r="G66" s="17"/>
      <c r="H66" s="17"/>
      <c r="I66" s="17"/>
      <c r="J66" s="17">
        <f t="shared" si="0"/>
        <v>0</v>
      </c>
      <c r="K66" s="17">
        <f t="shared" si="1"/>
        <v>0</v>
      </c>
      <c r="L66" s="17"/>
    </row>
    <row r="67" spans="1:12">
      <c r="A67" s="178">
        <v>45986</v>
      </c>
      <c r="B67" s="17"/>
      <c r="C67" s="17"/>
      <c r="D67" s="17"/>
      <c r="E67" s="17"/>
      <c r="F67" s="17"/>
      <c r="G67" s="17"/>
      <c r="H67" s="17"/>
      <c r="I67" s="17"/>
      <c r="J67" s="17">
        <f t="shared" si="0"/>
        <v>0</v>
      </c>
      <c r="K67" s="17">
        <f t="shared" si="1"/>
        <v>0</v>
      </c>
      <c r="L67" s="17"/>
    </row>
    <row r="68" spans="1:12">
      <c r="A68" s="178">
        <v>45987</v>
      </c>
      <c r="B68" s="17"/>
      <c r="C68" s="17"/>
      <c r="D68" s="17"/>
      <c r="E68" s="17"/>
      <c r="F68" s="17"/>
      <c r="G68" s="17"/>
      <c r="H68" s="17"/>
      <c r="I68" s="17"/>
      <c r="J68" s="17">
        <f t="shared" si="0"/>
        <v>0</v>
      </c>
      <c r="K68" s="17">
        <f t="shared" si="1"/>
        <v>0</v>
      </c>
      <c r="L68" s="17"/>
    </row>
    <row r="69" spans="1:12">
      <c r="A69" s="178">
        <v>45988</v>
      </c>
      <c r="B69" s="17"/>
      <c r="C69" s="17"/>
      <c r="D69" s="17"/>
      <c r="E69" s="17"/>
      <c r="F69" s="17"/>
      <c r="G69" s="17"/>
      <c r="H69" s="17"/>
      <c r="I69" s="17"/>
      <c r="J69" s="17">
        <f t="shared" si="0"/>
        <v>0</v>
      </c>
      <c r="K69" s="17">
        <f t="shared" si="1"/>
        <v>0</v>
      </c>
      <c r="L69" s="17"/>
    </row>
    <row r="70" spans="1:12">
      <c r="A70" s="178">
        <v>45989</v>
      </c>
      <c r="B70" s="17"/>
      <c r="C70" s="17"/>
      <c r="D70" s="17"/>
      <c r="E70" s="17"/>
      <c r="F70" s="17"/>
      <c r="G70" s="17"/>
      <c r="H70" s="17"/>
      <c r="I70" s="17"/>
      <c r="J70" s="17">
        <f t="shared" ref="J70:J119" si="2">+H70/8</f>
        <v>0</v>
      </c>
      <c r="K70" s="17">
        <f t="shared" ref="K70:K119" si="3">+I70/8</f>
        <v>0</v>
      </c>
      <c r="L70" s="17"/>
    </row>
    <row r="71" spans="1:12">
      <c r="A71" s="181">
        <v>45990</v>
      </c>
      <c r="B71" s="26"/>
      <c r="C71" s="26"/>
      <c r="D71" s="26"/>
      <c r="E71" s="26"/>
      <c r="F71" s="26"/>
      <c r="G71" s="26"/>
      <c r="H71" s="26"/>
      <c r="I71" s="26"/>
      <c r="J71" s="26">
        <f t="shared" si="2"/>
        <v>0</v>
      </c>
      <c r="K71" s="26">
        <f t="shared" si="3"/>
        <v>0</v>
      </c>
      <c r="L71" s="26"/>
    </row>
    <row r="72" spans="1:12">
      <c r="A72" s="181">
        <v>45991</v>
      </c>
      <c r="B72" s="26"/>
      <c r="C72" s="26"/>
      <c r="D72" s="26"/>
      <c r="E72" s="26"/>
      <c r="F72" s="26"/>
      <c r="G72" s="26"/>
      <c r="H72" s="26"/>
      <c r="I72" s="26"/>
      <c r="J72" s="26">
        <f t="shared" si="2"/>
        <v>0</v>
      </c>
      <c r="K72" s="26">
        <f t="shared" si="3"/>
        <v>0</v>
      </c>
      <c r="L72" s="26"/>
    </row>
    <row r="73" spans="1:12">
      <c r="A73" s="178">
        <v>45992</v>
      </c>
      <c r="B73" s="17"/>
      <c r="C73" s="17"/>
      <c r="D73" s="17"/>
      <c r="E73" s="17"/>
      <c r="F73" s="17"/>
      <c r="G73" s="17"/>
      <c r="H73" s="17"/>
      <c r="I73" s="17"/>
      <c r="J73" s="17">
        <f t="shared" si="2"/>
        <v>0</v>
      </c>
      <c r="K73" s="17">
        <f t="shared" si="3"/>
        <v>0</v>
      </c>
      <c r="L73" s="17"/>
    </row>
    <row r="74" spans="1:12">
      <c r="A74" s="178">
        <v>45993</v>
      </c>
      <c r="B74" s="17"/>
      <c r="C74" s="17"/>
      <c r="D74" s="17"/>
      <c r="E74" s="17"/>
      <c r="F74" s="17"/>
      <c r="G74" s="17"/>
      <c r="H74" s="17"/>
      <c r="I74" s="17"/>
      <c r="J74" s="17">
        <f t="shared" si="2"/>
        <v>0</v>
      </c>
      <c r="K74" s="17">
        <f t="shared" si="3"/>
        <v>0</v>
      </c>
      <c r="L74" s="17"/>
    </row>
    <row r="75" spans="1:12">
      <c r="A75" s="178">
        <v>45994</v>
      </c>
      <c r="B75" s="17"/>
      <c r="C75" s="17"/>
      <c r="D75" s="17"/>
      <c r="E75" s="17"/>
      <c r="F75" s="17"/>
      <c r="G75" s="17"/>
      <c r="H75" s="17"/>
      <c r="I75" s="17"/>
      <c r="J75" s="17">
        <f t="shared" si="2"/>
        <v>0</v>
      </c>
      <c r="K75" s="17">
        <f t="shared" si="3"/>
        <v>0</v>
      </c>
      <c r="L75" s="17"/>
    </row>
    <row r="76" spans="1:12">
      <c r="A76" s="178">
        <v>45995</v>
      </c>
      <c r="B76" s="17"/>
      <c r="C76" s="17"/>
      <c r="D76" s="17"/>
      <c r="E76" s="17"/>
      <c r="F76" s="17"/>
      <c r="G76" s="17"/>
      <c r="H76" s="17"/>
      <c r="I76" s="17"/>
      <c r="J76" s="17">
        <f t="shared" si="2"/>
        <v>0</v>
      </c>
      <c r="K76" s="17">
        <f t="shared" si="3"/>
        <v>0</v>
      </c>
      <c r="L76" s="17"/>
    </row>
    <row r="77" spans="1:12">
      <c r="A77" s="178">
        <v>45996</v>
      </c>
      <c r="B77" s="17"/>
      <c r="C77" s="17"/>
      <c r="D77" s="17"/>
      <c r="E77" s="17"/>
      <c r="F77" s="17"/>
      <c r="G77" s="17"/>
      <c r="H77" s="17"/>
      <c r="I77" s="17"/>
      <c r="J77" s="17">
        <f t="shared" si="2"/>
        <v>0</v>
      </c>
      <c r="K77" s="17">
        <f t="shared" si="3"/>
        <v>0</v>
      </c>
      <c r="L77" s="17"/>
    </row>
    <row r="78" spans="1:12">
      <c r="A78" s="181">
        <v>45997</v>
      </c>
      <c r="B78" s="26"/>
      <c r="C78" s="26"/>
      <c r="D78" s="26"/>
      <c r="E78" s="26"/>
      <c r="F78" s="26"/>
      <c r="G78" s="26"/>
      <c r="H78" s="26"/>
      <c r="I78" s="26"/>
      <c r="J78" s="26">
        <f t="shared" si="2"/>
        <v>0</v>
      </c>
      <c r="K78" s="26">
        <f t="shared" si="3"/>
        <v>0</v>
      </c>
      <c r="L78" s="26"/>
    </row>
    <row r="79" spans="1:12">
      <c r="A79" s="181">
        <v>45998</v>
      </c>
      <c r="B79" s="26"/>
      <c r="C79" s="26"/>
      <c r="D79" s="26"/>
      <c r="E79" s="26"/>
      <c r="F79" s="26"/>
      <c r="G79" s="26"/>
      <c r="H79" s="26"/>
      <c r="I79" s="26"/>
      <c r="J79" s="26">
        <f t="shared" si="2"/>
        <v>0</v>
      </c>
      <c r="K79" s="26">
        <f t="shared" si="3"/>
        <v>0</v>
      </c>
      <c r="L79" s="26"/>
    </row>
    <row r="80" spans="1:12">
      <c r="A80" s="178">
        <v>45999</v>
      </c>
      <c r="B80" s="17"/>
      <c r="C80" s="17"/>
      <c r="D80" s="17"/>
      <c r="E80" s="17"/>
      <c r="F80" s="17"/>
      <c r="G80" s="17"/>
      <c r="H80" s="17"/>
      <c r="I80" s="17"/>
      <c r="J80" s="17">
        <f t="shared" si="2"/>
        <v>0</v>
      </c>
      <c r="K80" s="17">
        <f t="shared" si="3"/>
        <v>0</v>
      </c>
      <c r="L80" s="17"/>
    </row>
    <row r="81" spans="1:12">
      <c r="A81" s="178">
        <v>46000</v>
      </c>
      <c r="B81" s="17"/>
      <c r="C81" s="17"/>
      <c r="D81" s="17"/>
      <c r="E81" s="17"/>
      <c r="F81" s="17"/>
      <c r="G81" s="17"/>
      <c r="H81" s="17"/>
      <c r="I81" s="17"/>
      <c r="J81" s="17">
        <f t="shared" si="2"/>
        <v>0</v>
      </c>
      <c r="K81" s="17">
        <f t="shared" si="3"/>
        <v>0</v>
      </c>
      <c r="L81" s="17"/>
    </row>
    <row r="82" spans="1:12">
      <c r="A82" s="178">
        <v>46001</v>
      </c>
      <c r="B82" s="17"/>
      <c r="C82" s="17"/>
      <c r="D82" s="17"/>
      <c r="E82" s="17"/>
      <c r="F82" s="17"/>
      <c r="G82" s="17"/>
      <c r="H82" s="17"/>
      <c r="I82" s="17"/>
      <c r="J82" s="17">
        <f t="shared" si="2"/>
        <v>0</v>
      </c>
      <c r="K82" s="17">
        <f t="shared" si="3"/>
        <v>0</v>
      </c>
      <c r="L82" s="17"/>
    </row>
    <row r="83" spans="1:12">
      <c r="A83" s="178">
        <v>46002</v>
      </c>
      <c r="B83" s="17"/>
      <c r="C83" s="17"/>
      <c r="D83" s="17"/>
      <c r="E83" s="17"/>
      <c r="F83" s="17"/>
      <c r="G83" s="17"/>
      <c r="H83" s="17"/>
      <c r="I83" s="17"/>
      <c r="J83" s="17">
        <f t="shared" si="2"/>
        <v>0</v>
      </c>
      <c r="K83" s="17">
        <f t="shared" si="3"/>
        <v>0</v>
      </c>
      <c r="L83" s="17"/>
    </row>
    <row r="84" spans="1:12">
      <c r="A84" s="178">
        <v>46003</v>
      </c>
      <c r="B84" s="17"/>
      <c r="C84" s="17"/>
      <c r="D84" s="17"/>
      <c r="E84" s="17"/>
      <c r="F84" s="17"/>
      <c r="G84" s="17"/>
      <c r="H84" s="17"/>
      <c r="I84" s="17"/>
      <c r="J84" s="17">
        <f t="shared" si="2"/>
        <v>0</v>
      </c>
      <c r="K84" s="17">
        <f t="shared" si="3"/>
        <v>0</v>
      </c>
      <c r="L84" s="17"/>
    </row>
    <row r="85" spans="1:12">
      <c r="A85" s="181">
        <v>46004</v>
      </c>
      <c r="B85" s="26"/>
      <c r="C85" s="26"/>
      <c r="D85" s="26"/>
      <c r="E85" s="26"/>
      <c r="F85" s="26"/>
      <c r="G85" s="26"/>
      <c r="H85" s="26"/>
      <c r="I85" s="26"/>
      <c r="J85" s="26">
        <f t="shared" si="2"/>
        <v>0</v>
      </c>
      <c r="K85" s="26">
        <f t="shared" si="3"/>
        <v>0</v>
      </c>
      <c r="L85" s="26"/>
    </row>
    <row r="86" spans="1:12">
      <c r="A86" s="181">
        <v>46005</v>
      </c>
      <c r="B86" s="26"/>
      <c r="C86" s="26"/>
      <c r="D86" s="26"/>
      <c r="E86" s="26"/>
      <c r="F86" s="26"/>
      <c r="G86" s="26"/>
      <c r="H86" s="26"/>
      <c r="I86" s="26"/>
      <c r="J86" s="26">
        <f t="shared" si="2"/>
        <v>0</v>
      </c>
      <c r="K86" s="26">
        <f t="shared" si="3"/>
        <v>0</v>
      </c>
      <c r="L86" s="26"/>
    </row>
    <row r="87" spans="1:12">
      <c r="A87" s="178">
        <v>46006</v>
      </c>
      <c r="B87" s="17"/>
      <c r="C87" s="17"/>
      <c r="D87" s="17"/>
      <c r="E87" s="17"/>
      <c r="F87" s="17"/>
      <c r="G87" s="17"/>
      <c r="H87" s="17"/>
      <c r="I87" s="17"/>
      <c r="J87" s="17">
        <f t="shared" si="2"/>
        <v>0</v>
      </c>
      <c r="K87" s="17">
        <f t="shared" si="3"/>
        <v>0</v>
      </c>
      <c r="L87" s="17"/>
    </row>
    <row r="88" spans="1:12">
      <c r="A88" s="178">
        <v>46007</v>
      </c>
      <c r="B88" s="17"/>
      <c r="C88" s="17"/>
      <c r="D88" s="17"/>
      <c r="E88" s="17"/>
      <c r="F88" s="17"/>
      <c r="G88" s="17"/>
      <c r="H88" s="17"/>
      <c r="I88" s="17"/>
      <c r="J88" s="17">
        <f t="shared" si="2"/>
        <v>0</v>
      </c>
      <c r="K88" s="17">
        <f t="shared" si="3"/>
        <v>0</v>
      </c>
      <c r="L88" s="17"/>
    </row>
    <row r="89" spans="1:12">
      <c r="A89" s="178">
        <v>46008</v>
      </c>
      <c r="B89" s="17"/>
      <c r="C89" s="17"/>
      <c r="D89" s="17"/>
      <c r="E89" s="17"/>
      <c r="F89" s="17"/>
      <c r="G89" s="17"/>
      <c r="H89" s="17"/>
      <c r="I89" s="17"/>
      <c r="J89" s="17">
        <f t="shared" si="2"/>
        <v>0</v>
      </c>
      <c r="K89" s="17">
        <f t="shared" si="3"/>
        <v>0</v>
      </c>
      <c r="L89" s="17"/>
    </row>
    <row r="90" spans="1:12">
      <c r="A90" s="178">
        <v>46009</v>
      </c>
      <c r="B90" s="17"/>
      <c r="C90" s="17"/>
      <c r="D90" s="17"/>
      <c r="E90" s="17"/>
      <c r="F90" s="17"/>
      <c r="G90" s="17"/>
      <c r="H90" s="17"/>
      <c r="I90" s="17"/>
      <c r="J90" s="17">
        <f t="shared" si="2"/>
        <v>0</v>
      </c>
      <c r="K90" s="17">
        <f t="shared" si="3"/>
        <v>0</v>
      </c>
      <c r="L90" s="17"/>
    </row>
    <row r="91" spans="1:12">
      <c r="A91" s="178">
        <v>46010</v>
      </c>
      <c r="B91" s="17"/>
      <c r="C91" s="17"/>
      <c r="D91" s="17"/>
      <c r="E91" s="17"/>
      <c r="F91" s="17"/>
      <c r="G91" s="17"/>
      <c r="H91" s="17"/>
      <c r="I91" s="17"/>
      <c r="J91" s="17">
        <f t="shared" si="2"/>
        <v>0</v>
      </c>
      <c r="K91" s="17">
        <f t="shared" si="3"/>
        <v>0</v>
      </c>
      <c r="L91" s="17"/>
    </row>
    <row r="92" spans="1:12">
      <c r="A92" s="181">
        <v>46011</v>
      </c>
      <c r="B92" s="26"/>
      <c r="C92" s="26"/>
      <c r="D92" s="26"/>
      <c r="E92" s="26"/>
      <c r="F92" s="26"/>
      <c r="G92" s="26"/>
      <c r="H92" s="26"/>
      <c r="I92" s="26"/>
      <c r="J92" s="26">
        <f t="shared" si="2"/>
        <v>0</v>
      </c>
      <c r="K92" s="26">
        <f t="shared" si="3"/>
        <v>0</v>
      </c>
      <c r="L92" s="26"/>
    </row>
    <row r="93" spans="1:12">
      <c r="A93" s="181">
        <v>46012</v>
      </c>
      <c r="B93" s="26"/>
      <c r="C93" s="26"/>
      <c r="D93" s="26"/>
      <c r="E93" s="26"/>
      <c r="F93" s="26"/>
      <c r="G93" s="26"/>
      <c r="H93" s="26"/>
      <c r="I93" s="26"/>
      <c r="J93" s="26">
        <f t="shared" si="2"/>
        <v>0</v>
      </c>
      <c r="K93" s="26">
        <f t="shared" si="3"/>
        <v>0</v>
      </c>
      <c r="L93" s="26"/>
    </row>
    <row r="94" spans="1:12">
      <c r="A94" s="178">
        <v>46013</v>
      </c>
      <c r="B94" s="17"/>
      <c r="C94" s="17"/>
      <c r="D94" s="17"/>
      <c r="E94" s="17"/>
      <c r="F94" s="17"/>
      <c r="G94" s="17"/>
      <c r="H94" s="17"/>
      <c r="I94" s="17"/>
      <c r="J94" s="17">
        <f t="shared" si="2"/>
        <v>0</v>
      </c>
      <c r="K94" s="17">
        <f t="shared" si="3"/>
        <v>0</v>
      </c>
      <c r="L94" s="17"/>
    </row>
    <row r="95" spans="1:12">
      <c r="A95" s="178">
        <v>46014</v>
      </c>
      <c r="B95" s="17"/>
      <c r="C95" s="17"/>
      <c r="D95" s="17"/>
      <c r="E95" s="17"/>
      <c r="F95" s="17"/>
      <c r="G95" s="17"/>
      <c r="H95" s="17"/>
      <c r="I95" s="17"/>
      <c r="J95" s="17">
        <f t="shared" si="2"/>
        <v>0</v>
      </c>
      <c r="K95" s="17">
        <f t="shared" si="3"/>
        <v>0</v>
      </c>
      <c r="L95" s="17"/>
    </row>
    <row r="96" spans="1:12">
      <c r="A96" s="178">
        <v>46015</v>
      </c>
      <c r="B96" s="17"/>
      <c r="C96" s="17"/>
      <c r="D96" s="17"/>
      <c r="E96" s="17"/>
      <c r="F96" s="17"/>
      <c r="G96" s="17"/>
      <c r="H96" s="17"/>
      <c r="I96" s="17"/>
      <c r="J96" s="17">
        <f t="shared" si="2"/>
        <v>0</v>
      </c>
      <c r="K96" s="17">
        <f t="shared" si="3"/>
        <v>0</v>
      </c>
      <c r="L96" s="17"/>
    </row>
    <row r="97" spans="1:12">
      <c r="A97" s="178">
        <v>46016</v>
      </c>
      <c r="B97" s="17"/>
      <c r="C97" s="17"/>
      <c r="D97" s="17"/>
      <c r="E97" s="17"/>
      <c r="F97" s="17"/>
      <c r="G97" s="17"/>
      <c r="H97" s="17"/>
      <c r="I97" s="17"/>
      <c r="J97" s="17">
        <f t="shared" si="2"/>
        <v>0</v>
      </c>
      <c r="K97" s="17">
        <f t="shared" si="3"/>
        <v>0</v>
      </c>
      <c r="L97" s="17"/>
    </row>
    <row r="98" spans="1:12">
      <c r="A98" s="178">
        <v>46017</v>
      </c>
      <c r="B98" s="17"/>
      <c r="C98" s="17"/>
      <c r="D98" s="17"/>
      <c r="E98" s="17"/>
      <c r="F98" s="17"/>
      <c r="G98" s="17"/>
      <c r="H98" s="17"/>
      <c r="I98" s="17"/>
      <c r="J98" s="17">
        <f t="shared" si="2"/>
        <v>0</v>
      </c>
      <c r="K98" s="17">
        <f t="shared" si="3"/>
        <v>0</v>
      </c>
      <c r="L98" s="17"/>
    </row>
    <row r="99" spans="1:12">
      <c r="A99" s="181">
        <v>46018</v>
      </c>
      <c r="B99" s="26"/>
      <c r="C99" s="26"/>
      <c r="D99" s="26"/>
      <c r="E99" s="26"/>
      <c r="F99" s="26"/>
      <c r="G99" s="26"/>
      <c r="H99" s="26"/>
      <c r="I99" s="26"/>
      <c r="J99" s="26">
        <f t="shared" si="2"/>
        <v>0</v>
      </c>
      <c r="K99" s="26">
        <f t="shared" si="3"/>
        <v>0</v>
      </c>
      <c r="L99" s="26"/>
    </row>
    <row r="100" spans="1:12">
      <c r="A100" s="181">
        <v>46019</v>
      </c>
      <c r="B100" s="26"/>
      <c r="C100" s="26"/>
      <c r="D100" s="26"/>
      <c r="E100" s="26"/>
      <c r="F100" s="26"/>
      <c r="G100" s="26"/>
      <c r="H100" s="26"/>
      <c r="I100" s="26"/>
      <c r="J100" s="26">
        <f t="shared" si="2"/>
        <v>0</v>
      </c>
      <c r="K100" s="26">
        <f t="shared" si="3"/>
        <v>0</v>
      </c>
      <c r="L100" s="26"/>
    </row>
    <row r="101" spans="1:12">
      <c r="A101" s="178">
        <v>46020</v>
      </c>
      <c r="B101" s="17"/>
      <c r="C101" s="17"/>
      <c r="D101" s="17"/>
      <c r="E101" s="17"/>
      <c r="F101" s="17"/>
      <c r="G101" s="17"/>
      <c r="H101" s="17"/>
      <c r="I101" s="17"/>
      <c r="J101" s="17">
        <f t="shared" si="2"/>
        <v>0</v>
      </c>
      <c r="K101" s="17">
        <f t="shared" si="3"/>
        <v>0</v>
      </c>
      <c r="L101" s="17"/>
    </row>
    <row r="102" spans="1:12">
      <c r="A102" s="178">
        <v>46021</v>
      </c>
      <c r="B102" s="17"/>
      <c r="C102" s="17"/>
      <c r="D102" s="17"/>
      <c r="E102" s="17"/>
      <c r="F102" s="17"/>
      <c r="G102" s="17"/>
      <c r="H102" s="17"/>
      <c r="I102" s="17"/>
      <c r="J102" s="17">
        <f t="shared" si="2"/>
        <v>0</v>
      </c>
      <c r="K102" s="17">
        <f t="shared" si="3"/>
        <v>0</v>
      </c>
      <c r="L102" s="17"/>
    </row>
    <row r="103" spans="1:12">
      <c r="A103" s="178">
        <v>46022</v>
      </c>
      <c r="B103" s="17"/>
      <c r="C103" s="17"/>
      <c r="D103" s="17"/>
      <c r="E103" s="17"/>
      <c r="F103" s="17"/>
      <c r="G103" s="17"/>
      <c r="H103" s="17"/>
      <c r="I103" s="17"/>
      <c r="J103" s="17">
        <f t="shared" si="2"/>
        <v>0</v>
      </c>
      <c r="K103" s="17">
        <f t="shared" si="3"/>
        <v>0</v>
      </c>
      <c r="L103" s="17"/>
    </row>
    <row r="104" spans="1:12" ht="42.75" customHeight="1">
      <c r="A104" s="185" t="s">
        <v>134</v>
      </c>
      <c r="B104" s="186">
        <f>SUM(B5:B103)</f>
        <v>0</v>
      </c>
      <c r="C104" s="186">
        <f t="shared" ref="C104:K104" si="4">SUM(C5:C103)</f>
        <v>0</v>
      </c>
      <c r="D104" s="186">
        <f t="shared" si="4"/>
        <v>5246</v>
      </c>
      <c r="E104" s="186">
        <f t="shared" si="4"/>
        <v>0</v>
      </c>
      <c r="F104" s="186">
        <f t="shared" si="4"/>
        <v>0</v>
      </c>
      <c r="G104" s="186">
        <f t="shared" si="4"/>
        <v>0</v>
      </c>
      <c r="H104" s="186">
        <f t="shared" si="4"/>
        <v>0</v>
      </c>
      <c r="I104" s="186">
        <f t="shared" si="4"/>
        <v>0</v>
      </c>
      <c r="J104" s="186">
        <f t="shared" si="4"/>
        <v>0</v>
      </c>
      <c r="K104" s="186">
        <f t="shared" si="4"/>
        <v>0</v>
      </c>
      <c r="L104" s="186">
        <f>SUM(L5:L103)</f>
        <v>0</v>
      </c>
    </row>
    <row r="105" spans="1:12">
      <c r="F105"/>
      <c r="J105">
        <f t="shared" si="2"/>
        <v>0</v>
      </c>
      <c r="K105">
        <f t="shared" si="3"/>
        <v>0</v>
      </c>
    </row>
    <row r="106" spans="1:12">
      <c r="F106"/>
      <c r="J106">
        <f t="shared" si="2"/>
        <v>0</v>
      </c>
      <c r="K106">
        <f t="shared" si="3"/>
        <v>0</v>
      </c>
    </row>
    <row r="107" spans="1:12">
      <c r="F107"/>
      <c r="J107">
        <f t="shared" si="2"/>
        <v>0</v>
      </c>
      <c r="K107">
        <f t="shared" si="3"/>
        <v>0</v>
      </c>
    </row>
    <row r="108" spans="1:12">
      <c r="F108"/>
      <c r="J108">
        <f t="shared" si="2"/>
        <v>0</v>
      </c>
      <c r="K108">
        <f t="shared" si="3"/>
        <v>0</v>
      </c>
    </row>
    <row r="109" spans="1:12">
      <c r="F109"/>
      <c r="J109">
        <f t="shared" si="2"/>
        <v>0</v>
      </c>
      <c r="K109">
        <f t="shared" si="3"/>
        <v>0</v>
      </c>
    </row>
    <row r="110" spans="1:12">
      <c r="F110"/>
      <c r="J110">
        <f t="shared" si="2"/>
        <v>0</v>
      </c>
      <c r="K110">
        <f t="shared" si="3"/>
        <v>0</v>
      </c>
    </row>
    <row r="111" spans="1:12">
      <c r="F111"/>
      <c r="J111">
        <f t="shared" si="2"/>
        <v>0</v>
      </c>
      <c r="K111">
        <f t="shared" si="3"/>
        <v>0</v>
      </c>
    </row>
    <row r="112" spans="1:12">
      <c r="F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631A1-566C-4274-8437-5C704FF63A0E}">
  <sheetPr>
    <tabColor rgb="FFFFC000"/>
  </sheetPr>
  <dimension ref="A1:M119"/>
  <sheetViews>
    <sheetView zoomScale="80" zoomScaleNormal="80" workbookViewId="0">
      <pane ySplit="4" topLeftCell="A35" activePane="bottomLeft" state="frozen"/>
      <selection pane="bottomLeft" activeCell="A45" sqref="A45:XFD45"/>
    </sheetView>
  </sheetViews>
  <sheetFormatPr defaultColWidth="9.140625" defaultRowHeight="15"/>
  <cols>
    <col min="1" max="1" width="14.85546875" customWidth="1"/>
    <col min="2" max="2" width="19.42578125" bestFit="1" customWidth="1"/>
    <col min="3" max="3" width="22" customWidth="1"/>
    <col min="4" max="4" width="14.140625" customWidth="1"/>
    <col min="5" max="5" width="19.42578125" customWidth="1"/>
    <col min="6" max="6" width="21.140625" customWidth="1"/>
    <col min="7" max="7" width="16.5703125" bestFit="1" customWidth="1"/>
    <col min="8" max="8" width="18.5703125" customWidth="1"/>
    <col min="9" max="9" width="16.5703125" bestFit="1" customWidth="1"/>
    <col min="10" max="10" width="18.140625" bestFit="1" customWidth="1"/>
    <col min="11" max="11" width="16.5703125" bestFit="1" customWidth="1"/>
    <col min="12" max="12" width="47"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365</v>
      </c>
      <c r="B3" s="258"/>
      <c r="C3" s="258"/>
      <c r="D3" s="258"/>
      <c r="E3" s="258"/>
      <c r="F3" s="258"/>
      <c r="G3" s="258"/>
      <c r="H3" s="258"/>
      <c r="I3" s="258"/>
      <c r="J3" s="258"/>
      <c r="K3" s="258"/>
      <c r="L3" s="258"/>
    </row>
    <row r="4" spans="1:12" ht="57">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58"/>
    </row>
    <row r="6" spans="1:12">
      <c r="A6" s="20">
        <v>45925</v>
      </c>
      <c r="B6" s="17"/>
      <c r="C6" s="17"/>
      <c r="D6" s="38"/>
      <c r="E6" s="21"/>
      <c r="F6" s="17"/>
      <c r="G6" s="17"/>
      <c r="H6" s="21"/>
      <c r="I6" s="21"/>
      <c r="J6" s="21">
        <f t="shared" ref="J6:J69" si="0">+H6/8</f>
        <v>0</v>
      </c>
      <c r="K6" s="21">
        <f t="shared" ref="K6:K69" si="1">+I6/8</f>
        <v>0</v>
      </c>
      <c r="L6" s="48"/>
    </row>
    <row r="7" spans="1:12">
      <c r="A7" s="20">
        <v>45926</v>
      </c>
      <c r="B7" s="17"/>
      <c r="C7" s="17"/>
      <c r="D7" s="38"/>
      <c r="E7" s="21"/>
      <c r="F7" s="21"/>
      <c r="G7" s="21"/>
      <c r="H7" s="21"/>
      <c r="I7" s="21"/>
      <c r="J7" s="21">
        <f t="shared" si="0"/>
        <v>0</v>
      </c>
      <c r="K7" s="21">
        <f t="shared" si="1"/>
        <v>0</v>
      </c>
      <c r="L7" s="48"/>
    </row>
    <row r="8" spans="1:12">
      <c r="A8" s="25">
        <v>45927</v>
      </c>
      <c r="B8" s="26"/>
      <c r="C8" s="26"/>
      <c r="D8" s="46"/>
      <c r="E8" s="27"/>
      <c r="F8" s="27"/>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c r="E10" s="38"/>
      <c r="F10" s="38"/>
      <c r="G10" s="38"/>
      <c r="H10" s="21"/>
      <c r="I10" s="21"/>
      <c r="J10" s="21">
        <f t="shared" si="0"/>
        <v>0</v>
      </c>
      <c r="K10" s="21">
        <f t="shared" si="1"/>
        <v>0</v>
      </c>
      <c r="L10" s="48"/>
    </row>
    <row r="11" spans="1:12">
      <c r="A11" s="20">
        <v>45930</v>
      </c>
      <c r="B11" s="17"/>
      <c r="C11" s="17"/>
      <c r="D11" s="38"/>
      <c r="E11" s="38"/>
      <c r="F11" s="38"/>
      <c r="G11" s="38"/>
      <c r="H11" s="21"/>
      <c r="I11" s="21"/>
      <c r="J11" s="21">
        <f t="shared" si="0"/>
        <v>0</v>
      </c>
      <c r="K11" s="21">
        <f t="shared" si="1"/>
        <v>0</v>
      </c>
      <c r="L11" s="48"/>
    </row>
    <row r="12" spans="1:12">
      <c r="A12" s="20">
        <v>45931</v>
      </c>
      <c r="B12" s="17"/>
      <c r="C12" s="17"/>
      <c r="D12" s="38"/>
      <c r="E12" s="38"/>
      <c r="F12" s="38"/>
      <c r="G12" s="38"/>
      <c r="H12" s="21"/>
      <c r="I12" s="21"/>
      <c r="J12" s="21">
        <f t="shared" si="0"/>
        <v>0</v>
      </c>
      <c r="K12" s="21">
        <f t="shared" si="1"/>
        <v>0</v>
      </c>
      <c r="L12" s="48"/>
    </row>
    <row r="13" spans="1:12">
      <c r="A13" s="20">
        <v>45932</v>
      </c>
      <c r="B13" s="17"/>
      <c r="C13" s="17"/>
      <c r="D13" s="38"/>
      <c r="E13" s="38"/>
      <c r="F13" s="38"/>
      <c r="G13" s="38"/>
      <c r="H13" s="21"/>
      <c r="I13" s="21"/>
      <c r="J13" s="21">
        <f t="shared" si="0"/>
        <v>0</v>
      </c>
      <c r="K13" s="21">
        <f t="shared" si="1"/>
        <v>0</v>
      </c>
      <c r="L13" s="48"/>
    </row>
    <row r="14" spans="1:12">
      <c r="A14" s="20">
        <v>45933</v>
      </c>
      <c r="B14" s="17"/>
      <c r="C14" s="17"/>
      <c r="D14" s="38"/>
      <c r="E14" s="38"/>
      <c r="F14" s="38"/>
      <c r="G14" s="38"/>
      <c r="H14" s="21"/>
      <c r="I14" s="21"/>
      <c r="J14" s="21">
        <f t="shared" si="0"/>
        <v>0</v>
      </c>
      <c r="K14" s="21">
        <f t="shared" si="1"/>
        <v>0</v>
      </c>
      <c r="L14" s="48"/>
    </row>
    <row r="15" spans="1:12">
      <c r="A15" s="25">
        <v>45934</v>
      </c>
      <c r="B15" s="26"/>
      <c r="C15" s="26"/>
      <c r="D15" s="46"/>
      <c r="E15" s="46"/>
      <c r="F15" s="46"/>
      <c r="G15" s="46"/>
      <c r="H15" s="27"/>
      <c r="I15" s="27"/>
      <c r="J15" s="27">
        <f t="shared" si="0"/>
        <v>0</v>
      </c>
      <c r="K15" s="27">
        <f t="shared" si="1"/>
        <v>0</v>
      </c>
      <c r="L15" s="28"/>
    </row>
    <row r="16" spans="1:12">
      <c r="A16" s="25">
        <v>45935</v>
      </c>
      <c r="B16" s="26"/>
      <c r="C16" s="26"/>
      <c r="D16" s="46"/>
      <c r="E16" s="46"/>
      <c r="F16" s="46"/>
      <c r="G16" s="46"/>
      <c r="H16" s="27"/>
      <c r="I16" s="27"/>
      <c r="J16" s="27">
        <f t="shared" si="0"/>
        <v>0</v>
      </c>
      <c r="K16" s="27">
        <f t="shared" si="1"/>
        <v>0</v>
      </c>
      <c r="L16" s="28"/>
    </row>
    <row r="17" spans="1:12" ht="85.5">
      <c r="A17" s="20">
        <v>45936</v>
      </c>
      <c r="B17" s="17"/>
      <c r="C17" s="17"/>
      <c r="D17" s="38"/>
      <c r="E17" s="38"/>
      <c r="F17" s="38"/>
      <c r="G17" s="38"/>
      <c r="H17" s="21"/>
      <c r="I17" s="21"/>
      <c r="J17" s="21">
        <f t="shared" si="0"/>
        <v>0</v>
      </c>
      <c r="K17" s="21">
        <f t="shared" si="1"/>
        <v>0</v>
      </c>
      <c r="L17" s="48" t="s">
        <v>366</v>
      </c>
    </row>
    <row r="18" spans="1:12">
      <c r="A18" s="20">
        <v>45937</v>
      </c>
      <c r="B18" s="17"/>
      <c r="C18" s="17"/>
      <c r="D18" s="38"/>
      <c r="E18" s="38"/>
      <c r="F18" s="38"/>
      <c r="G18" s="38"/>
      <c r="H18" s="21"/>
      <c r="I18" s="21"/>
      <c r="J18" s="21">
        <f t="shared" si="0"/>
        <v>0</v>
      </c>
      <c r="K18" s="21">
        <f t="shared" si="1"/>
        <v>0</v>
      </c>
      <c r="L18" s="48"/>
    </row>
    <row r="19" spans="1:12">
      <c r="A19" s="20">
        <v>45938</v>
      </c>
      <c r="C19" s="17"/>
      <c r="D19" s="38"/>
      <c r="E19" s="38"/>
      <c r="F19" s="38"/>
      <c r="G19" s="38"/>
      <c r="H19" s="21"/>
      <c r="I19" s="21">
        <v>8</v>
      </c>
      <c r="J19" s="21">
        <f t="shared" si="0"/>
        <v>0</v>
      </c>
      <c r="K19" s="21">
        <f t="shared" si="1"/>
        <v>1</v>
      </c>
      <c r="L19" s="23" t="s">
        <v>111</v>
      </c>
    </row>
    <row r="20" spans="1:12">
      <c r="A20" s="20">
        <v>45939</v>
      </c>
      <c r="B20" s="17"/>
      <c r="C20" s="17"/>
      <c r="D20" s="38"/>
      <c r="E20" s="38"/>
      <c r="F20" s="38"/>
      <c r="G20" s="38"/>
      <c r="H20" s="21"/>
      <c r="I20" s="21">
        <v>8</v>
      </c>
      <c r="J20" s="21">
        <f t="shared" si="0"/>
        <v>0</v>
      </c>
      <c r="K20" s="21">
        <f t="shared" si="1"/>
        <v>1</v>
      </c>
      <c r="L20" s="23" t="s">
        <v>111</v>
      </c>
    </row>
    <row r="21" spans="1:12">
      <c r="A21" s="20">
        <v>45940</v>
      </c>
      <c r="B21" s="17"/>
      <c r="C21" s="17"/>
      <c r="D21" s="38"/>
      <c r="E21" s="38"/>
      <c r="F21" s="38"/>
      <c r="G21" s="38"/>
      <c r="H21" s="21"/>
      <c r="I21" s="21">
        <v>8</v>
      </c>
      <c r="J21" s="21">
        <f t="shared" si="0"/>
        <v>0</v>
      </c>
      <c r="K21" s="21">
        <f t="shared" si="1"/>
        <v>1</v>
      </c>
      <c r="L21" s="23" t="s">
        <v>111</v>
      </c>
    </row>
    <row r="22" spans="1:12">
      <c r="A22" s="25">
        <v>45941</v>
      </c>
      <c r="B22" s="26"/>
      <c r="C22" s="26"/>
      <c r="D22" s="27"/>
      <c r="E22" s="27"/>
      <c r="F22" s="27"/>
      <c r="G22" s="27"/>
      <c r="H22" s="27"/>
      <c r="I22" s="27"/>
      <c r="J22" s="27">
        <f t="shared" si="0"/>
        <v>0</v>
      </c>
      <c r="K22" s="27">
        <f t="shared" si="1"/>
        <v>0</v>
      </c>
      <c r="L22" s="28"/>
    </row>
    <row r="23" spans="1:12">
      <c r="A23" s="25">
        <v>45942</v>
      </c>
      <c r="B23" s="26"/>
      <c r="C23" s="26"/>
      <c r="D23" s="27"/>
      <c r="E23" s="27"/>
      <c r="F23" s="27"/>
      <c r="G23" s="27"/>
      <c r="H23" s="27"/>
      <c r="I23" s="27"/>
      <c r="J23" s="27">
        <f t="shared" si="0"/>
        <v>0</v>
      </c>
      <c r="K23" s="27">
        <f t="shared" si="1"/>
        <v>0</v>
      </c>
      <c r="L23" s="28"/>
    </row>
    <row r="24" spans="1:12">
      <c r="A24" s="50">
        <v>45943</v>
      </c>
      <c r="B24" s="51"/>
      <c r="C24" s="51"/>
      <c r="D24" s="52"/>
      <c r="E24" s="52"/>
      <c r="F24" s="52"/>
      <c r="G24" s="52"/>
      <c r="H24" s="52"/>
      <c r="I24" s="52"/>
      <c r="J24" s="52">
        <f t="shared" si="0"/>
        <v>0</v>
      </c>
      <c r="K24" s="52">
        <f t="shared" si="1"/>
        <v>0</v>
      </c>
      <c r="L24" s="53"/>
    </row>
    <row r="25" spans="1:12" ht="128.25">
      <c r="A25" s="20">
        <v>45944</v>
      </c>
      <c r="B25" s="17"/>
      <c r="C25" s="17"/>
      <c r="D25" s="21"/>
      <c r="E25" s="21"/>
      <c r="F25" s="21"/>
      <c r="G25" s="21"/>
      <c r="H25" s="21"/>
      <c r="I25" s="21"/>
      <c r="J25" s="21">
        <f t="shared" si="0"/>
        <v>0</v>
      </c>
      <c r="K25" s="21">
        <f t="shared" si="1"/>
        <v>0</v>
      </c>
      <c r="L25" s="49" t="s">
        <v>367</v>
      </c>
    </row>
    <row r="26" spans="1:12">
      <c r="A26" s="20">
        <v>45945</v>
      </c>
      <c r="B26" s="17"/>
      <c r="C26" s="17"/>
      <c r="D26" s="21"/>
      <c r="E26" s="21"/>
      <c r="F26" s="21"/>
      <c r="G26" s="21"/>
      <c r="H26" s="21"/>
      <c r="I26" s="21"/>
      <c r="J26" s="21">
        <f t="shared" si="0"/>
        <v>0</v>
      </c>
      <c r="K26" s="21">
        <f t="shared" si="1"/>
        <v>0</v>
      </c>
      <c r="L26" s="23" t="s">
        <v>368</v>
      </c>
    </row>
    <row r="27" spans="1:12">
      <c r="A27" s="20">
        <v>45946</v>
      </c>
      <c r="B27" s="17"/>
      <c r="C27" s="17"/>
      <c r="D27" s="38">
        <v>260</v>
      </c>
      <c r="E27" s="21"/>
      <c r="F27" s="21"/>
      <c r="G27" s="21"/>
      <c r="H27" s="21"/>
      <c r="I27" s="21"/>
      <c r="J27" s="21">
        <f t="shared" si="0"/>
        <v>0</v>
      </c>
      <c r="K27" s="21">
        <f t="shared" si="1"/>
        <v>0</v>
      </c>
      <c r="L27" s="23" t="s">
        <v>266</v>
      </c>
    </row>
    <row r="28" spans="1:12">
      <c r="A28" s="20">
        <v>45947</v>
      </c>
      <c r="B28" s="17"/>
      <c r="C28" s="17"/>
      <c r="D28" s="38">
        <v>262</v>
      </c>
      <c r="E28" s="21"/>
      <c r="F28" s="21"/>
      <c r="G28" s="21"/>
      <c r="H28" s="21"/>
      <c r="I28" s="21"/>
      <c r="J28" s="21">
        <f t="shared" si="0"/>
        <v>0</v>
      </c>
      <c r="K28" s="21">
        <f t="shared" si="1"/>
        <v>0</v>
      </c>
      <c r="L28" s="23" t="s">
        <v>266</v>
      </c>
    </row>
    <row r="29" spans="1:12">
      <c r="A29" s="25">
        <v>45948</v>
      </c>
      <c r="B29" s="26"/>
      <c r="C29" s="26"/>
      <c r="D29" s="46"/>
      <c r="E29" s="27"/>
      <c r="F29" s="27"/>
      <c r="G29" s="27"/>
      <c r="H29" s="27"/>
      <c r="I29" s="27"/>
      <c r="J29" s="27">
        <f t="shared" si="0"/>
        <v>0</v>
      </c>
      <c r="K29" s="27">
        <f t="shared" si="1"/>
        <v>0</v>
      </c>
      <c r="L29" s="28"/>
    </row>
    <row r="30" spans="1:12">
      <c r="A30" s="25">
        <v>45949</v>
      </c>
      <c r="B30" s="26"/>
      <c r="C30" s="26"/>
      <c r="D30" s="46"/>
      <c r="E30" s="27"/>
      <c r="F30" s="26"/>
      <c r="G30" s="27"/>
      <c r="H30" s="27"/>
      <c r="I30" s="27"/>
      <c r="J30" s="27">
        <f t="shared" si="0"/>
        <v>0</v>
      </c>
      <c r="K30" s="27">
        <f t="shared" si="1"/>
        <v>0</v>
      </c>
      <c r="L30" s="28"/>
    </row>
    <row r="31" spans="1:12">
      <c r="A31" s="20">
        <v>45950</v>
      </c>
      <c r="B31" s="17"/>
      <c r="C31" s="17"/>
      <c r="D31" s="38">
        <v>260</v>
      </c>
      <c r="E31" s="21"/>
      <c r="F31" s="21"/>
      <c r="G31" s="21"/>
      <c r="H31" s="21"/>
      <c r="I31" s="21"/>
      <c r="J31" s="21">
        <f t="shared" si="0"/>
        <v>0</v>
      </c>
      <c r="K31" s="21">
        <f t="shared" si="1"/>
        <v>0</v>
      </c>
      <c r="L31" s="23" t="s">
        <v>266</v>
      </c>
    </row>
    <row r="32" spans="1:12">
      <c r="A32" s="20">
        <v>45951</v>
      </c>
      <c r="B32" s="17"/>
      <c r="C32" s="17"/>
      <c r="D32" s="38">
        <v>260</v>
      </c>
      <c r="E32" s="21"/>
      <c r="F32" s="21"/>
      <c r="G32" s="21"/>
      <c r="H32" s="21"/>
      <c r="I32" s="21"/>
      <c r="J32" s="21">
        <f t="shared" si="0"/>
        <v>0</v>
      </c>
      <c r="K32" s="21">
        <f t="shared" si="1"/>
        <v>0</v>
      </c>
      <c r="L32" s="23" t="s">
        <v>369</v>
      </c>
    </row>
    <row r="33" spans="1:13">
      <c r="A33" s="20">
        <v>45952</v>
      </c>
      <c r="B33" s="17"/>
      <c r="C33" s="17"/>
      <c r="D33" s="38">
        <v>260</v>
      </c>
      <c r="E33" s="21"/>
      <c r="F33" s="21"/>
      <c r="G33" s="21"/>
      <c r="H33" s="21"/>
      <c r="I33" s="21"/>
      <c r="J33" s="21">
        <f t="shared" si="0"/>
        <v>0</v>
      </c>
      <c r="K33" s="21">
        <f t="shared" si="1"/>
        <v>0</v>
      </c>
      <c r="L33" s="23" t="s">
        <v>370</v>
      </c>
    </row>
    <row r="34" spans="1:13">
      <c r="A34" s="20">
        <v>45953</v>
      </c>
      <c r="B34" s="17"/>
      <c r="C34" s="17"/>
      <c r="D34" s="38">
        <v>261</v>
      </c>
      <c r="E34" s="21"/>
      <c r="F34" s="21"/>
      <c r="G34" s="21"/>
      <c r="H34" s="21"/>
      <c r="I34" s="21"/>
      <c r="J34" s="21">
        <f t="shared" si="0"/>
        <v>0</v>
      </c>
      <c r="K34" s="21">
        <f t="shared" si="1"/>
        <v>0</v>
      </c>
      <c r="L34" s="23" t="s">
        <v>370</v>
      </c>
    </row>
    <row r="35" spans="1:13" ht="156.75">
      <c r="A35" s="20">
        <v>45954</v>
      </c>
      <c r="B35" s="17"/>
      <c r="C35" s="17"/>
      <c r="D35" s="17">
        <v>222</v>
      </c>
      <c r="E35" s="17"/>
      <c r="F35" s="21"/>
      <c r="G35" s="21"/>
      <c r="H35" s="21"/>
      <c r="I35" s="21"/>
      <c r="J35" s="21">
        <f t="shared" si="0"/>
        <v>0</v>
      </c>
      <c r="K35" s="21">
        <f t="shared" si="1"/>
        <v>0</v>
      </c>
      <c r="L35" s="139" t="s">
        <v>371</v>
      </c>
    </row>
    <row r="36" spans="1:13">
      <c r="A36" s="25">
        <v>45955</v>
      </c>
      <c r="B36" s="27"/>
      <c r="C36" s="27"/>
      <c r="D36" s="27"/>
      <c r="E36" s="27"/>
      <c r="F36" s="27"/>
      <c r="G36" s="27"/>
      <c r="H36" s="27"/>
      <c r="I36" s="27"/>
      <c r="J36" s="27">
        <f t="shared" si="0"/>
        <v>0</v>
      </c>
      <c r="K36" s="27">
        <f t="shared" si="1"/>
        <v>0</v>
      </c>
      <c r="L36" s="28"/>
    </row>
    <row r="37" spans="1:13">
      <c r="A37" s="25">
        <v>45956</v>
      </c>
      <c r="B37" s="27"/>
      <c r="C37" s="27"/>
      <c r="D37" s="26"/>
      <c r="E37" s="26"/>
      <c r="F37" s="27"/>
      <c r="G37" s="27"/>
      <c r="H37" s="27"/>
      <c r="I37" s="27"/>
      <c r="J37" s="27">
        <f t="shared" si="0"/>
        <v>0</v>
      </c>
      <c r="K37" s="27">
        <f t="shared" si="1"/>
        <v>0</v>
      </c>
      <c r="L37" s="28"/>
    </row>
    <row r="38" spans="1:13">
      <c r="A38" s="20">
        <v>45957</v>
      </c>
      <c r="B38" s="21"/>
      <c r="C38" s="21"/>
      <c r="D38" s="17">
        <f>70+131</f>
        <v>201</v>
      </c>
      <c r="E38" s="17"/>
      <c r="F38" s="21"/>
      <c r="G38" s="21"/>
      <c r="H38" s="21"/>
      <c r="I38" s="21"/>
      <c r="J38" s="21">
        <f t="shared" si="0"/>
        <v>0</v>
      </c>
      <c r="K38" s="21">
        <f t="shared" si="1"/>
        <v>0</v>
      </c>
      <c r="L38" s="23" t="s">
        <v>372</v>
      </c>
      <c r="M38">
        <f>2236/260</f>
        <v>8.6</v>
      </c>
    </row>
    <row r="39" spans="1:13">
      <c r="A39" s="20">
        <v>45958</v>
      </c>
      <c r="B39" s="17"/>
      <c r="C39" s="17"/>
      <c r="D39" s="17">
        <v>262</v>
      </c>
      <c r="E39" s="17"/>
      <c r="F39" s="17"/>
      <c r="G39" s="17"/>
      <c r="H39" s="17"/>
      <c r="I39" s="17"/>
      <c r="J39" s="17">
        <f t="shared" si="0"/>
        <v>0</v>
      </c>
      <c r="K39" s="17">
        <f t="shared" si="1"/>
        <v>0</v>
      </c>
      <c r="L39" s="23" t="s">
        <v>373</v>
      </c>
      <c r="M39">
        <f>+M38+0.5</f>
        <v>9.1</v>
      </c>
    </row>
    <row r="40" spans="1:13">
      <c r="A40" s="20">
        <v>45959</v>
      </c>
      <c r="B40" s="17"/>
      <c r="C40" s="17"/>
      <c r="D40" s="17">
        <v>400</v>
      </c>
      <c r="E40" s="17"/>
      <c r="F40" s="17"/>
      <c r="G40" s="17"/>
      <c r="H40" s="17"/>
      <c r="I40" s="17"/>
      <c r="J40" s="17">
        <f t="shared" si="0"/>
        <v>0</v>
      </c>
      <c r="K40" s="17">
        <f t="shared" si="1"/>
        <v>0</v>
      </c>
      <c r="L40" s="23" t="s">
        <v>373</v>
      </c>
    </row>
    <row r="41" spans="1:13">
      <c r="A41" s="20">
        <v>45960</v>
      </c>
      <c r="B41" s="17"/>
      <c r="C41" s="17"/>
      <c r="D41" s="17">
        <v>200</v>
      </c>
      <c r="E41" s="17"/>
      <c r="F41" s="17"/>
      <c r="G41" s="17"/>
      <c r="H41" s="17">
        <v>4</v>
      </c>
      <c r="I41" s="17"/>
      <c r="J41" s="17">
        <f t="shared" si="0"/>
        <v>0.5</v>
      </c>
      <c r="K41" s="17">
        <f t="shared" si="1"/>
        <v>0</v>
      </c>
      <c r="L41" s="23" t="s">
        <v>373</v>
      </c>
    </row>
    <row r="42" spans="1:13">
      <c r="A42" s="20">
        <v>45961</v>
      </c>
      <c r="B42" s="17"/>
      <c r="C42" s="17"/>
      <c r="D42" s="17">
        <f>100+300</f>
        <v>400</v>
      </c>
      <c r="E42" s="17"/>
      <c r="F42" s="17"/>
      <c r="G42" s="17"/>
      <c r="H42" s="17"/>
      <c r="I42" s="17"/>
      <c r="J42" s="17">
        <f t="shared" si="0"/>
        <v>0</v>
      </c>
      <c r="K42" s="17">
        <f t="shared" si="1"/>
        <v>0</v>
      </c>
      <c r="L42" s="23" t="s">
        <v>374</v>
      </c>
    </row>
    <row r="43" spans="1:13">
      <c r="A43" s="25">
        <v>45962</v>
      </c>
      <c r="B43" s="26"/>
      <c r="C43" s="26"/>
      <c r="D43" s="26">
        <v>353</v>
      </c>
      <c r="E43" s="26"/>
      <c r="F43" s="26"/>
      <c r="G43" s="26"/>
      <c r="H43" s="26"/>
      <c r="I43" s="26"/>
      <c r="J43" s="26">
        <f t="shared" si="0"/>
        <v>0</v>
      </c>
      <c r="K43" s="26">
        <f t="shared" si="1"/>
        <v>0</v>
      </c>
      <c r="L43" s="28" t="s">
        <v>375</v>
      </c>
    </row>
    <row r="44" spans="1:13">
      <c r="A44" s="25">
        <v>45963</v>
      </c>
      <c r="B44" s="26"/>
      <c r="C44" s="26"/>
      <c r="D44" s="26"/>
      <c r="E44" s="26"/>
      <c r="F44" s="26"/>
      <c r="G44" s="26"/>
      <c r="H44" s="26"/>
      <c r="I44" s="26"/>
      <c r="J44" s="26">
        <f t="shared" si="0"/>
        <v>0</v>
      </c>
      <c r="K44" s="26">
        <f t="shared" si="1"/>
        <v>0</v>
      </c>
      <c r="L44" s="28"/>
    </row>
    <row r="45" spans="1:13">
      <c r="A45" s="25">
        <v>45964</v>
      </c>
      <c r="B45" s="26"/>
      <c r="C45" s="26"/>
      <c r="D45" s="26"/>
      <c r="E45" s="26"/>
      <c r="F45" s="26"/>
      <c r="G45" s="26"/>
      <c r="H45" s="26"/>
      <c r="I45" s="26"/>
      <c r="J45" s="26">
        <f t="shared" si="0"/>
        <v>0</v>
      </c>
      <c r="K45" s="26">
        <f t="shared" si="1"/>
        <v>0</v>
      </c>
      <c r="L45" s="28"/>
    </row>
    <row r="46" spans="1:13">
      <c r="A46" s="20">
        <v>45965</v>
      </c>
      <c r="B46" s="17"/>
      <c r="C46" s="17"/>
      <c r="D46" s="17">
        <v>400</v>
      </c>
      <c r="E46" s="17"/>
      <c r="F46" s="17"/>
      <c r="G46" s="17"/>
      <c r="H46" s="17"/>
      <c r="I46" s="17"/>
      <c r="J46" s="17">
        <f t="shared" si="0"/>
        <v>0</v>
      </c>
      <c r="K46" s="17">
        <f t="shared" si="1"/>
        <v>0</v>
      </c>
      <c r="L46" s="23" t="s">
        <v>376</v>
      </c>
    </row>
    <row r="47" spans="1:13">
      <c r="A47" s="20">
        <v>45966</v>
      </c>
      <c r="B47" s="17"/>
      <c r="C47" s="17"/>
      <c r="D47" s="17">
        <v>20</v>
      </c>
      <c r="E47" s="17"/>
      <c r="F47" s="17"/>
      <c r="G47" s="17"/>
      <c r="H47" s="17"/>
      <c r="I47" s="17"/>
      <c r="J47" s="17">
        <f t="shared" si="0"/>
        <v>0</v>
      </c>
      <c r="K47" s="17">
        <f t="shared" si="1"/>
        <v>0</v>
      </c>
      <c r="L47" s="23" t="s">
        <v>376</v>
      </c>
    </row>
    <row r="48" spans="1:13" ht="43.5">
      <c r="A48" s="20">
        <v>45967</v>
      </c>
      <c r="B48" s="17"/>
      <c r="C48" s="17"/>
      <c r="D48" s="17"/>
      <c r="E48" s="17"/>
      <c r="F48" s="17"/>
      <c r="G48" s="17"/>
      <c r="H48" s="17"/>
      <c r="I48" s="17"/>
      <c r="J48" s="17">
        <f t="shared" si="0"/>
        <v>0</v>
      </c>
      <c r="K48" s="17">
        <f t="shared" si="1"/>
        <v>0</v>
      </c>
      <c r="L48" s="249" t="s">
        <v>377</v>
      </c>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2">+H70/8</f>
        <v>0</v>
      </c>
      <c r="K70" s="13">
        <f t="shared" ref="K70:K119" si="3">+I70/8</f>
        <v>0</v>
      </c>
      <c r="L70" s="22"/>
    </row>
    <row r="71" spans="1:12">
      <c r="A71" s="25">
        <v>45990</v>
      </c>
      <c r="B71" s="29"/>
      <c r="C71" s="29"/>
      <c r="D71" s="29"/>
      <c r="E71" s="29"/>
      <c r="F71" s="29"/>
      <c r="G71" s="29"/>
      <c r="H71" s="29"/>
      <c r="I71" s="29"/>
      <c r="J71" s="29">
        <f t="shared" si="2"/>
        <v>0</v>
      </c>
      <c r="K71" s="29">
        <f t="shared" si="3"/>
        <v>0</v>
      </c>
      <c r="L71" s="30"/>
    </row>
    <row r="72" spans="1:12">
      <c r="A72" s="25">
        <v>45991</v>
      </c>
      <c r="B72" s="29"/>
      <c r="C72" s="29"/>
      <c r="D72" s="29"/>
      <c r="E72" s="29"/>
      <c r="F72" s="29"/>
      <c r="G72" s="29"/>
      <c r="H72" s="29"/>
      <c r="I72" s="29"/>
      <c r="J72" s="29">
        <f t="shared" si="2"/>
        <v>0</v>
      </c>
      <c r="K72" s="29">
        <f t="shared" si="3"/>
        <v>0</v>
      </c>
      <c r="L72" s="30"/>
    </row>
    <row r="73" spans="1:12">
      <c r="A73" s="20">
        <v>45992</v>
      </c>
      <c r="B73" s="13"/>
      <c r="C73" s="13"/>
      <c r="D73" s="13"/>
      <c r="E73" s="13"/>
      <c r="F73" s="13"/>
      <c r="G73" s="13"/>
      <c r="H73" s="13"/>
      <c r="I73" s="13"/>
      <c r="J73" s="13">
        <f t="shared" si="2"/>
        <v>0</v>
      </c>
      <c r="K73" s="13">
        <f t="shared" si="3"/>
        <v>0</v>
      </c>
      <c r="L73" s="22"/>
    </row>
    <row r="74" spans="1:12">
      <c r="A74" s="20">
        <v>45993</v>
      </c>
      <c r="B74" s="10"/>
      <c r="C74" s="10"/>
      <c r="D74" s="10"/>
      <c r="E74" s="10"/>
      <c r="F74" s="10"/>
      <c r="G74" s="10"/>
      <c r="H74" s="10"/>
      <c r="I74" s="10"/>
      <c r="J74" s="10">
        <f t="shared" si="2"/>
        <v>0</v>
      </c>
      <c r="K74" s="10">
        <f t="shared" si="3"/>
        <v>0</v>
      </c>
      <c r="L74" s="11"/>
    </row>
    <row r="75" spans="1:12">
      <c r="A75" s="20">
        <v>45994</v>
      </c>
      <c r="B75" s="10"/>
      <c r="C75" s="10"/>
      <c r="D75" s="10"/>
      <c r="E75" s="10"/>
      <c r="F75" s="10"/>
      <c r="G75" s="10"/>
      <c r="H75" s="10"/>
      <c r="I75" s="10"/>
      <c r="J75" s="10">
        <f t="shared" si="2"/>
        <v>0</v>
      </c>
      <c r="K75" s="10">
        <f t="shared" si="3"/>
        <v>0</v>
      </c>
      <c r="L75" s="11"/>
    </row>
    <row r="76" spans="1:12">
      <c r="A76" s="20">
        <v>45995</v>
      </c>
      <c r="B76" s="13"/>
      <c r="C76" s="13"/>
      <c r="D76" s="13"/>
      <c r="E76" s="13"/>
      <c r="F76" s="13"/>
      <c r="G76" s="13"/>
      <c r="H76" s="13"/>
      <c r="I76" s="13"/>
      <c r="J76" s="13">
        <f t="shared" si="2"/>
        <v>0</v>
      </c>
      <c r="K76" s="13">
        <f t="shared" si="3"/>
        <v>0</v>
      </c>
      <c r="L76" s="22"/>
    </row>
    <row r="77" spans="1:12">
      <c r="A77" s="20">
        <v>45996</v>
      </c>
      <c r="B77" s="13"/>
      <c r="C77" s="13"/>
      <c r="D77" s="13"/>
      <c r="E77" s="13"/>
      <c r="F77" s="13"/>
      <c r="G77" s="13"/>
      <c r="H77" s="13"/>
      <c r="I77" s="13"/>
      <c r="J77" s="13">
        <f t="shared" si="2"/>
        <v>0</v>
      </c>
      <c r="K77" s="13">
        <f t="shared" si="3"/>
        <v>0</v>
      </c>
      <c r="L77" s="22"/>
    </row>
    <row r="78" spans="1:12">
      <c r="A78" s="25">
        <v>45997</v>
      </c>
      <c r="B78" s="29"/>
      <c r="C78" s="29"/>
      <c r="D78" s="29"/>
      <c r="E78" s="29"/>
      <c r="F78" s="29"/>
      <c r="G78" s="29"/>
      <c r="H78" s="29"/>
      <c r="I78" s="29"/>
      <c r="J78" s="29">
        <f t="shared" si="2"/>
        <v>0</v>
      </c>
      <c r="K78" s="29">
        <f t="shared" si="3"/>
        <v>0</v>
      </c>
      <c r="L78" s="30"/>
    </row>
    <row r="79" spans="1:12">
      <c r="A79" s="25">
        <v>45998</v>
      </c>
      <c r="B79" s="29"/>
      <c r="C79" s="29"/>
      <c r="D79" s="29"/>
      <c r="E79" s="29"/>
      <c r="F79" s="29"/>
      <c r="G79" s="29"/>
      <c r="H79" s="29"/>
      <c r="I79" s="29"/>
      <c r="J79" s="29">
        <f t="shared" si="2"/>
        <v>0</v>
      </c>
      <c r="K79" s="29">
        <f t="shared" si="3"/>
        <v>0</v>
      </c>
      <c r="L79" s="30"/>
    </row>
    <row r="80" spans="1:12">
      <c r="A80" s="20">
        <v>45999</v>
      </c>
      <c r="B80" s="13"/>
      <c r="C80" s="13"/>
      <c r="D80" s="13"/>
      <c r="E80" s="13"/>
      <c r="F80" s="13"/>
      <c r="G80" s="13"/>
      <c r="H80" s="13"/>
      <c r="I80" s="13"/>
      <c r="J80" s="13">
        <f t="shared" si="2"/>
        <v>0</v>
      </c>
      <c r="K80" s="13">
        <f t="shared" si="3"/>
        <v>0</v>
      </c>
      <c r="L80" s="22"/>
    </row>
    <row r="81" spans="1:12">
      <c r="A81" s="20">
        <v>46000</v>
      </c>
      <c r="B81" s="10"/>
      <c r="C81" s="10"/>
      <c r="D81" s="10"/>
      <c r="E81" s="10"/>
      <c r="F81" s="10"/>
      <c r="G81" s="10"/>
      <c r="H81" s="10"/>
      <c r="I81" s="10"/>
      <c r="J81" s="10">
        <f t="shared" si="2"/>
        <v>0</v>
      </c>
      <c r="K81" s="10">
        <f t="shared" si="3"/>
        <v>0</v>
      </c>
      <c r="L81" s="11"/>
    </row>
    <row r="82" spans="1:12">
      <c r="A82" s="20">
        <v>46001</v>
      </c>
      <c r="B82" s="10"/>
      <c r="C82" s="10"/>
      <c r="D82" s="10"/>
      <c r="E82" s="10"/>
      <c r="F82" s="10"/>
      <c r="G82" s="10"/>
      <c r="H82" s="10"/>
      <c r="I82" s="10"/>
      <c r="J82" s="10">
        <f t="shared" si="2"/>
        <v>0</v>
      </c>
      <c r="K82" s="10">
        <f t="shared" si="3"/>
        <v>0</v>
      </c>
      <c r="L82" s="11"/>
    </row>
    <row r="83" spans="1:12">
      <c r="A83" s="20">
        <v>46002</v>
      </c>
      <c r="B83" s="13"/>
      <c r="C83" s="13"/>
      <c r="D83" s="13"/>
      <c r="E83" s="13"/>
      <c r="F83" s="13"/>
      <c r="G83" s="13"/>
      <c r="H83" s="13"/>
      <c r="I83" s="13"/>
      <c r="J83" s="13">
        <f t="shared" si="2"/>
        <v>0</v>
      </c>
      <c r="K83" s="13">
        <f t="shared" si="3"/>
        <v>0</v>
      </c>
      <c r="L83" s="22"/>
    </row>
    <row r="84" spans="1:12">
      <c r="A84" s="20">
        <v>46003</v>
      </c>
      <c r="B84" s="13"/>
      <c r="C84" s="13"/>
      <c r="D84" s="13"/>
      <c r="E84" s="13"/>
      <c r="F84" s="13"/>
      <c r="G84" s="13"/>
      <c r="H84" s="13"/>
      <c r="I84" s="13"/>
      <c r="J84" s="13">
        <f t="shared" si="2"/>
        <v>0</v>
      </c>
      <c r="K84" s="13">
        <f t="shared" si="3"/>
        <v>0</v>
      </c>
      <c r="L84" s="22"/>
    </row>
    <row r="85" spans="1:12">
      <c r="A85" s="25">
        <v>46004</v>
      </c>
      <c r="B85" s="29"/>
      <c r="C85" s="29"/>
      <c r="D85" s="29"/>
      <c r="E85" s="29"/>
      <c r="F85" s="29"/>
      <c r="G85" s="29"/>
      <c r="H85" s="29"/>
      <c r="I85" s="29"/>
      <c r="J85" s="29">
        <f t="shared" si="2"/>
        <v>0</v>
      </c>
      <c r="K85" s="29">
        <f t="shared" si="3"/>
        <v>0</v>
      </c>
      <c r="L85" s="30"/>
    </row>
    <row r="86" spans="1:12">
      <c r="A86" s="25">
        <v>46005</v>
      </c>
      <c r="B86" s="29"/>
      <c r="C86" s="29"/>
      <c r="D86" s="29"/>
      <c r="E86" s="29"/>
      <c r="F86" s="29"/>
      <c r="G86" s="29"/>
      <c r="H86" s="29"/>
      <c r="I86" s="29"/>
      <c r="J86" s="29">
        <f t="shared" si="2"/>
        <v>0</v>
      </c>
      <c r="K86" s="29">
        <f t="shared" si="3"/>
        <v>0</v>
      </c>
      <c r="L86" s="30"/>
    </row>
    <row r="87" spans="1:12">
      <c r="A87" s="20">
        <v>46006</v>
      </c>
      <c r="B87" s="10"/>
      <c r="C87" s="10"/>
      <c r="D87" s="10"/>
      <c r="E87" s="10"/>
      <c r="F87" s="10"/>
      <c r="G87" s="10"/>
      <c r="H87" s="10"/>
      <c r="I87" s="10"/>
      <c r="J87" s="10">
        <f t="shared" si="2"/>
        <v>0</v>
      </c>
      <c r="K87" s="10">
        <f t="shared" si="3"/>
        <v>0</v>
      </c>
      <c r="L87" s="11"/>
    </row>
    <row r="88" spans="1:12">
      <c r="A88" s="20">
        <v>46007</v>
      </c>
      <c r="B88" s="10"/>
      <c r="C88" s="10"/>
      <c r="D88" s="10"/>
      <c r="E88" s="10"/>
      <c r="F88" s="10"/>
      <c r="G88" s="10"/>
      <c r="H88" s="10"/>
      <c r="I88" s="10"/>
      <c r="J88" s="10">
        <f t="shared" si="2"/>
        <v>0</v>
      </c>
      <c r="K88" s="10">
        <f t="shared" si="3"/>
        <v>0</v>
      </c>
      <c r="L88" s="11"/>
    </row>
    <row r="89" spans="1:12">
      <c r="A89" s="20">
        <v>46008</v>
      </c>
      <c r="B89" s="13"/>
      <c r="C89" s="13"/>
      <c r="D89" s="13"/>
      <c r="E89" s="13"/>
      <c r="F89" s="13"/>
      <c r="G89" s="13"/>
      <c r="H89" s="13"/>
      <c r="I89" s="13"/>
      <c r="J89" s="13">
        <f t="shared" si="2"/>
        <v>0</v>
      </c>
      <c r="K89" s="13">
        <f t="shared" si="3"/>
        <v>0</v>
      </c>
      <c r="L89" s="22"/>
    </row>
    <row r="90" spans="1:12">
      <c r="A90" s="20">
        <v>46009</v>
      </c>
      <c r="B90" s="13"/>
      <c r="C90" s="13"/>
      <c r="D90" s="13"/>
      <c r="E90" s="13"/>
      <c r="F90" s="13"/>
      <c r="G90" s="13"/>
      <c r="H90" s="13"/>
      <c r="I90" s="13"/>
      <c r="J90" s="13">
        <f t="shared" si="2"/>
        <v>0</v>
      </c>
      <c r="K90" s="13">
        <f t="shared" si="3"/>
        <v>0</v>
      </c>
      <c r="L90" s="22"/>
    </row>
    <row r="91" spans="1:12">
      <c r="A91" s="20">
        <v>46010</v>
      </c>
      <c r="B91" s="13"/>
      <c r="C91" s="13"/>
      <c r="D91" s="13"/>
      <c r="E91" s="13"/>
      <c r="F91" s="13"/>
      <c r="G91" s="13"/>
      <c r="H91" s="13"/>
      <c r="I91" s="13"/>
      <c r="J91" s="13">
        <f t="shared" si="2"/>
        <v>0</v>
      </c>
      <c r="K91" s="13">
        <f t="shared" si="3"/>
        <v>0</v>
      </c>
      <c r="L91" s="22"/>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0</v>
      </c>
      <c r="D104" s="14">
        <f>SUM(D5:D103)/2</f>
        <v>2010.5</v>
      </c>
      <c r="E104" s="14" t="e">
        <f>SUM(E5:E103)/#REF!</f>
        <v>#REF!</v>
      </c>
      <c r="F104" s="14">
        <f>SUM(F5:F103)</f>
        <v>0</v>
      </c>
      <c r="G104" s="14" t="e">
        <f>SUM(G5:G103)/#REF!</f>
        <v>#REF!</v>
      </c>
      <c r="H104" s="14">
        <f>SUM(H5:H103)</f>
        <v>4</v>
      </c>
      <c r="I104" s="14" t="e">
        <f>SUM(I5:I103)/#REF!</f>
        <v>#REF!</v>
      </c>
      <c r="J104" s="14">
        <f t="shared" si="2"/>
        <v>0.5</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8B1DE-8AF5-4B48-82DE-3F3A586CF409}">
  <sheetPr>
    <tabColor rgb="FFFF0000"/>
  </sheetPr>
  <dimension ref="A1:M119"/>
  <sheetViews>
    <sheetView topLeftCell="C31" zoomScale="80" zoomScaleNormal="80" workbookViewId="0">
      <selection activeCell="F35" sqref="F35"/>
    </sheetView>
  </sheetViews>
  <sheetFormatPr defaultColWidth="9.140625" defaultRowHeight="15"/>
  <cols>
    <col min="1" max="1" width="15.7109375" bestFit="1" customWidth="1"/>
    <col min="2" max="2" width="17.8554687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16" bestFit="1" customWidth="1"/>
    <col min="10" max="10" width="15.7109375" bestFit="1" customWidth="1"/>
    <col min="11" max="11" width="16" bestFit="1" customWidth="1"/>
    <col min="12" max="12" width="45.85546875"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33</v>
      </c>
      <c r="B3" s="258"/>
      <c r="C3" s="258"/>
      <c r="D3" s="258"/>
      <c r="E3" s="258"/>
      <c r="F3" s="258"/>
      <c r="G3" s="258"/>
      <c r="H3" s="258"/>
      <c r="I3" s="258"/>
      <c r="J3" s="258"/>
      <c r="K3" s="258"/>
      <c r="L3" s="258"/>
    </row>
    <row r="4" spans="1:12" ht="71.25">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58"/>
    </row>
    <row r="6" spans="1:12">
      <c r="A6" s="20">
        <v>45925</v>
      </c>
      <c r="B6" s="17"/>
      <c r="C6" s="17"/>
      <c r="D6" s="38"/>
      <c r="E6" s="21"/>
      <c r="F6" s="17"/>
      <c r="G6" s="17"/>
      <c r="H6" s="21"/>
      <c r="I6" s="21"/>
      <c r="J6" s="21">
        <f t="shared" ref="J6:J69" si="0">+H6/8</f>
        <v>0</v>
      </c>
      <c r="K6" s="21">
        <f t="shared" ref="K6:K69" si="1">+I6/8</f>
        <v>0</v>
      </c>
      <c r="L6" s="48"/>
    </row>
    <row r="7" spans="1:12">
      <c r="A7" s="20">
        <v>45926</v>
      </c>
      <c r="B7" s="17"/>
      <c r="C7" s="17"/>
      <c r="D7" s="38"/>
      <c r="E7" s="21"/>
      <c r="F7" s="21"/>
      <c r="G7" s="21"/>
      <c r="H7" s="21"/>
      <c r="I7" s="21"/>
      <c r="J7" s="21">
        <f t="shared" si="0"/>
        <v>0</v>
      </c>
      <c r="K7" s="21">
        <f t="shared" si="1"/>
        <v>0</v>
      </c>
      <c r="L7" s="48"/>
    </row>
    <row r="8" spans="1:12">
      <c r="A8" s="25">
        <v>45927</v>
      </c>
      <c r="B8" s="26"/>
      <c r="C8" s="26"/>
      <c r="D8" s="46"/>
      <c r="E8" s="27"/>
      <c r="F8" s="27"/>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c r="E10" s="38"/>
      <c r="F10" s="38"/>
      <c r="G10" s="38"/>
      <c r="H10" s="21"/>
      <c r="I10" s="21"/>
      <c r="J10" s="21">
        <f t="shared" si="0"/>
        <v>0</v>
      </c>
      <c r="K10" s="21">
        <f t="shared" si="1"/>
        <v>0</v>
      </c>
      <c r="L10" s="48"/>
    </row>
    <row r="11" spans="1:12">
      <c r="A11" s="20">
        <v>45930</v>
      </c>
      <c r="B11" s="17"/>
      <c r="C11" s="17"/>
      <c r="D11" s="38"/>
      <c r="E11" s="38"/>
      <c r="F11" s="38"/>
      <c r="G11" s="38"/>
      <c r="H11" s="21"/>
      <c r="I11" s="21"/>
      <c r="J11" s="21">
        <f t="shared" si="0"/>
        <v>0</v>
      </c>
      <c r="K11" s="21">
        <f t="shared" si="1"/>
        <v>0</v>
      </c>
      <c r="L11" s="48"/>
    </row>
    <row r="12" spans="1:12">
      <c r="A12" s="20">
        <v>45931</v>
      </c>
      <c r="B12" s="17"/>
      <c r="C12" s="17"/>
      <c r="D12" s="38"/>
      <c r="E12" s="38"/>
      <c r="F12" s="38"/>
      <c r="G12" s="38"/>
      <c r="H12" s="21"/>
      <c r="I12" s="21"/>
      <c r="J12" s="21">
        <f t="shared" si="0"/>
        <v>0</v>
      </c>
      <c r="K12" s="21">
        <f t="shared" si="1"/>
        <v>0</v>
      </c>
      <c r="L12" s="48"/>
    </row>
    <row r="13" spans="1:12">
      <c r="A13" s="20">
        <v>45932</v>
      </c>
      <c r="B13" s="17"/>
      <c r="C13" s="17"/>
      <c r="D13" s="38"/>
      <c r="E13" s="38"/>
      <c r="F13" s="38"/>
      <c r="G13" s="38"/>
      <c r="H13" s="21"/>
      <c r="I13" s="21"/>
      <c r="J13" s="21">
        <f t="shared" si="0"/>
        <v>0</v>
      </c>
      <c r="K13" s="21">
        <f t="shared" si="1"/>
        <v>0</v>
      </c>
      <c r="L13" s="48"/>
    </row>
    <row r="14" spans="1:12">
      <c r="A14" s="20">
        <v>45933</v>
      </c>
      <c r="B14" s="17"/>
      <c r="C14" s="17"/>
      <c r="D14" s="38"/>
      <c r="E14" s="38"/>
      <c r="F14" s="38"/>
      <c r="G14" s="38"/>
      <c r="H14" s="21"/>
      <c r="I14" s="21"/>
      <c r="J14" s="21">
        <f t="shared" si="0"/>
        <v>0</v>
      </c>
      <c r="K14" s="21">
        <f t="shared" si="1"/>
        <v>0</v>
      </c>
      <c r="L14" s="48"/>
    </row>
    <row r="15" spans="1:12">
      <c r="A15" s="25">
        <v>45934</v>
      </c>
      <c r="B15" s="26"/>
      <c r="C15" s="26"/>
      <c r="D15" s="46"/>
      <c r="E15" s="46"/>
      <c r="F15" s="46"/>
      <c r="G15" s="46"/>
      <c r="H15" s="27"/>
      <c r="I15" s="27"/>
      <c r="J15" s="27">
        <f t="shared" si="0"/>
        <v>0</v>
      </c>
      <c r="K15" s="27">
        <f t="shared" si="1"/>
        <v>0</v>
      </c>
      <c r="L15" s="28"/>
    </row>
    <row r="16" spans="1:12">
      <c r="A16" s="25">
        <v>45935</v>
      </c>
      <c r="B16" s="26"/>
      <c r="C16" s="26"/>
      <c r="D16" s="46"/>
      <c r="E16" s="46"/>
      <c r="F16" s="46"/>
      <c r="G16" s="46"/>
      <c r="H16" s="27"/>
      <c r="I16" s="27"/>
      <c r="J16" s="27">
        <f t="shared" si="0"/>
        <v>0</v>
      </c>
      <c r="K16" s="27">
        <f t="shared" si="1"/>
        <v>0</v>
      </c>
      <c r="L16" s="28"/>
    </row>
    <row r="17" spans="1:13" ht="114">
      <c r="A17" s="20">
        <v>45936</v>
      </c>
      <c r="B17" s="17"/>
      <c r="C17" s="17"/>
      <c r="D17" s="38"/>
      <c r="E17" s="38"/>
      <c r="F17" s="38"/>
      <c r="G17" s="38"/>
      <c r="H17" s="21"/>
      <c r="I17" s="21"/>
      <c r="J17" s="21">
        <f t="shared" si="0"/>
        <v>0</v>
      </c>
      <c r="K17" s="21">
        <f t="shared" si="1"/>
        <v>0</v>
      </c>
      <c r="L17" s="49" t="s">
        <v>378</v>
      </c>
    </row>
    <row r="18" spans="1:13">
      <c r="A18" s="20">
        <v>45937</v>
      </c>
      <c r="B18" s="17"/>
      <c r="C18" s="17"/>
      <c r="D18" s="38"/>
      <c r="E18" s="38"/>
      <c r="F18" s="38"/>
      <c r="G18" s="38"/>
      <c r="H18" s="21"/>
      <c r="I18" s="21"/>
      <c r="J18" s="21">
        <f t="shared" si="0"/>
        <v>0</v>
      </c>
      <c r="K18" s="21">
        <f t="shared" si="1"/>
        <v>0</v>
      </c>
      <c r="L18" s="48"/>
    </row>
    <row r="19" spans="1:13">
      <c r="A19" s="20">
        <v>45938</v>
      </c>
      <c r="C19" s="17"/>
      <c r="D19" s="38"/>
      <c r="E19" s="38"/>
      <c r="F19" s="38"/>
      <c r="G19" s="38"/>
      <c r="H19" s="21"/>
      <c r="I19" s="21"/>
      <c r="J19" s="21">
        <f t="shared" si="0"/>
        <v>0</v>
      </c>
      <c r="K19" s="21">
        <f t="shared" si="1"/>
        <v>0</v>
      </c>
      <c r="L19" s="23"/>
    </row>
    <row r="20" spans="1:13">
      <c r="A20" s="20">
        <v>45939</v>
      </c>
      <c r="B20" s="17">
        <v>1</v>
      </c>
      <c r="C20" s="17"/>
      <c r="D20" s="38"/>
      <c r="E20" s="38"/>
      <c r="F20" s="38"/>
      <c r="G20" s="38"/>
      <c r="H20" s="21"/>
      <c r="I20" s="21"/>
      <c r="J20" s="21">
        <f t="shared" si="0"/>
        <v>0</v>
      </c>
      <c r="K20" s="21">
        <f t="shared" si="1"/>
        <v>0</v>
      </c>
      <c r="L20" s="23" t="s">
        <v>190</v>
      </c>
    </row>
    <row r="21" spans="1:13">
      <c r="A21" s="20">
        <v>45940</v>
      </c>
      <c r="B21" s="17"/>
      <c r="C21" s="17"/>
      <c r="D21" s="38"/>
      <c r="E21" s="38"/>
      <c r="F21" s="38"/>
      <c r="G21" s="38"/>
      <c r="H21" s="21"/>
      <c r="I21" s="21"/>
      <c r="J21" s="21">
        <f t="shared" si="0"/>
        <v>0</v>
      </c>
      <c r="K21" s="21">
        <f t="shared" si="1"/>
        <v>0</v>
      </c>
      <c r="L21" s="56" t="s">
        <v>111</v>
      </c>
      <c r="M21" s="48"/>
    </row>
    <row r="22" spans="1:13">
      <c r="A22" s="25">
        <v>45941</v>
      </c>
      <c r="B22" s="26"/>
      <c r="C22" s="26"/>
      <c r="D22" s="46">
        <v>260</v>
      </c>
      <c r="E22" s="27"/>
      <c r="F22" s="27"/>
      <c r="G22" s="27"/>
      <c r="H22" s="27"/>
      <c r="I22" s="27"/>
      <c r="J22" s="27">
        <f t="shared" si="0"/>
        <v>0</v>
      </c>
      <c r="K22" s="27">
        <f t="shared" si="1"/>
        <v>0</v>
      </c>
      <c r="L22" s="28" t="s">
        <v>379</v>
      </c>
    </row>
    <row r="23" spans="1:13">
      <c r="A23" s="25">
        <v>45942</v>
      </c>
      <c r="B23" s="26"/>
      <c r="C23" s="26"/>
      <c r="D23" s="27"/>
      <c r="E23" s="27"/>
      <c r="F23" s="27"/>
      <c r="G23" s="27"/>
      <c r="H23" s="27"/>
      <c r="I23" s="27"/>
      <c r="J23" s="27">
        <f t="shared" si="0"/>
        <v>0</v>
      </c>
      <c r="K23" s="27">
        <f t="shared" si="1"/>
        <v>0</v>
      </c>
      <c r="L23" s="28"/>
    </row>
    <row r="24" spans="1:13">
      <c r="A24" s="50">
        <v>45943</v>
      </c>
      <c r="B24" s="51"/>
      <c r="C24" s="51"/>
      <c r="D24" s="52"/>
      <c r="E24" s="52"/>
      <c r="F24" s="52"/>
      <c r="G24" s="52"/>
      <c r="H24" s="52"/>
      <c r="I24" s="52"/>
      <c r="J24" s="52">
        <f t="shared" si="0"/>
        <v>0</v>
      </c>
      <c r="K24" s="52">
        <f t="shared" si="1"/>
        <v>0</v>
      </c>
      <c r="L24" s="53"/>
    </row>
    <row r="25" spans="1:13" ht="171">
      <c r="A25" s="20">
        <v>45944</v>
      </c>
      <c r="B25" s="17"/>
      <c r="C25" s="17"/>
      <c r="D25" s="21"/>
      <c r="E25" s="21"/>
      <c r="F25" s="21"/>
      <c r="G25" s="21"/>
      <c r="H25" s="21"/>
      <c r="I25" s="21"/>
      <c r="J25" s="21">
        <f t="shared" si="0"/>
        <v>0</v>
      </c>
      <c r="K25" s="21">
        <f t="shared" si="1"/>
        <v>0</v>
      </c>
      <c r="L25" s="59" t="s">
        <v>380</v>
      </c>
    </row>
    <row r="26" spans="1:13" ht="42.75">
      <c r="A26" s="20">
        <v>45945</v>
      </c>
      <c r="B26" s="17"/>
      <c r="C26" s="17"/>
      <c r="D26" s="38">
        <v>260</v>
      </c>
      <c r="E26" s="21"/>
      <c r="F26" s="21"/>
      <c r="G26" s="21"/>
      <c r="H26" s="21"/>
      <c r="I26" s="21"/>
      <c r="J26" s="21">
        <f t="shared" si="0"/>
        <v>0</v>
      </c>
      <c r="K26" s="21">
        <f t="shared" si="1"/>
        <v>0</v>
      </c>
      <c r="L26" s="48" t="s">
        <v>381</v>
      </c>
    </row>
    <row r="27" spans="1:13">
      <c r="A27" s="20">
        <v>45946</v>
      </c>
      <c r="B27" s="17"/>
      <c r="C27" s="17"/>
      <c r="D27" s="38">
        <v>260</v>
      </c>
      <c r="E27" s="21"/>
      <c r="F27" s="21"/>
      <c r="G27" s="21"/>
      <c r="H27" s="21"/>
      <c r="I27" s="21"/>
      <c r="J27" s="21">
        <f t="shared" si="0"/>
        <v>0</v>
      </c>
      <c r="K27" s="21">
        <f t="shared" si="1"/>
        <v>0</v>
      </c>
      <c r="L27" s="23" t="s">
        <v>379</v>
      </c>
    </row>
    <row r="28" spans="1:13">
      <c r="A28" s="20">
        <v>45947</v>
      </c>
      <c r="B28" s="17"/>
      <c r="C28" s="17"/>
      <c r="D28" s="38">
        <v>261</v>
      </c>
      <c r="E28" s="21"/>
      <c r="F28" s="21"/>
      <c r="G28" s="21"/>
      <c r="H28" s="21"/>
      <c r="I28" s="21"/>
      <c r="J28" s="21">
        <f t="shared" si="0"/>
        <v>0</v>
      </c>
      <c r="K28" s="21">
        <f t="shared" si="1"/>
        <v>0</v>
      </c>
      <c r="L28" s="23" t="s">
        <v>379</v>
      </c>
    </row>
    <row r="29" spans="1:13">
      <c r="A29" s="25">
        <v>45948</v>
      </c>
      <c r="B29" s="26"/>
      <c r="C29" s="26"/>
      <c r="D29" s="46"/>
      <c r="E29" s="27"/>
      <c r="F29" s="27"/>
      <c r="G29" s="27"/>
      <c r="H29" s="27"/>
      <c r="I29" s="27"/>
      <c r="J29" s="27">
        <f t="shared" si="0"/>
        <v>0</v>
      </c>
      <c r="K29" s="27">
        <f t="shared" si="1"/>
        <v>0</v>
      </c>
      <c r="L29" s="28"/>
    </row>
    <row r="30" spans="1:13">
      <c r="A30" s="25">
        <v>45949</v>
      </c>
      <c r="B30" s="26"/>
      <c r="C30" s="26"/>
      <c r="D30" s="46"/>
      <c r="E30" s="27"/>
      <c r="F30" s="26"/>
      <c r="G30" s="27"/>
      <c r="H30" s="27"/>
      <c r="I30" s="27"/>
      <c r="J30" s="27">
        <f t="shared" si="0"/>
        <v>0</v>
      </c>
      <c r="K30" s="27">
        <f t="shared" si="1"/>
        <v>0</v>
      </c>
      <c r="L30" s="28"/>
    </row>
    <row r="31" spans="1:13">
      <c r="A31" s="20">
        <v>45950</v>
      </c>
      <c r="B31" s="17"/>
      <c r="C31" s="17"/>
      <c r="D31" s="38">
        <v>261</v>
      </c>
      <c r="E31" s="21"/>
      <c r="F31" s="21"/>
      <c r="G31" s="21"/>
      <c r="H31" s="21"/>
      <c r="I31" s="21"/>
      <c r="J31" s="21">
        <f t="shared" si="0"/>
        <v>0</v>
      </c>
      <c r="K31" s="21">
        <f t="shared" si="1"/>
        <v>0</v>
      </c>
      <c r="L31" s="23" t="s">
        <v>379</v>
      </c>
    </row>
    <row r="32" spans="1:13">
      <c r="A32" s="20">
        <v>45951</v>
      </c>
      <c r="B32" s="17"/>
      <c r="C32" s="17"/>
      <c r="D32" s="38">
        <v>101</v>
      </c>
      <c r="E32" s="21"/>
      <c r="F32" s="21"/>
      <c r="G32" s="21"/>
      <c r="H32" s="21"/>
      <c r="I32" s="21"/>
      <c r="J32" s="21">
        <f t="shared" si="0"/>
        <v>0</v>
      </c>
      <c r="K32" s="21">
        <f t="shared" si="1"/>
        <v>0</v>
      </c>
      <c r="L32" s="23" t="s">
        <v>379</v>
      </c>
    </row>
    <row r="33" spans="1:12">
      <c r="A33" s="20">
        <v>45952</v>
      </c>
      <c r="B33" s="17"/>
      <c r="C33" s="17"/>
      <c r="D33" s="21"/>
      <c r="E33" s="21"/>
      <c r="F33" s="21"/>
      <c r="G33" s="21"/>
      <c r="H33" s="21"/>
      <c r="I33" s="21"/>
      <c r="J33" s="21">
        <f t="shared" si="0"/>
        <v>0</v>
      </c>
      <c r="K33" s="21">
        <f t="shared" si="1"/>
        <v>0</v>
      </c>
      <c r="L33" s="56" t="s">
        <v>111</v>
      </c>
    </row>
    <row r="34" spans="1:12">
      <c r="A34" s="20">
        <v>45953</v>
      </c>
      <c r="B34" s="17"/>
      <c r="C34" s="17"/>
      <c r="D34" s="21"/>
      <c r="E34" s="21"/>
      <c r="F34" s="21"/>
      <c r="G34" s="21"/>
      <c r="H34" s="21"/>
      <c r="I34" s="21"/>
      <c r="J34" s="21">
        <f t="shared" si="0"/>
        <v>0</v>
      </c>
      <c r="K34" s="21">
        <f t="shared" si="1"/>
        <v>0</v>
      </c>
      <c r="L34" s="56" t="s">
        <v>111</v>
      </c>
    </row>
    <row r="35" spans="1:12" ht="199.5">
      <c r="A35" s="20">
        <v>45954</v>
      </c>
      <c r="B35" s="17"/>
      <c r="C35" s="17"/>
      <c r="D35" s="17"/>
      <c r="E35" s="17"/>
      <c r="F35" s="21"/>
      <c r="G35" s="21"/>
      <c r="H35" s="21"/>
      <c r="I35" s="21"/>
      <c r="J35" s="21">
        <f t="shared" si="0"/>
        <v>0</v>
      </c>
      <c r="K35" s="21">
        <f t="shared" si="1"/>
        <v>0</v>
      </c>
      <c r="L35" s="59" t="s">
        <v>382</v>
      </c>
    </row>
    <row r="36" spans="1:12">
      <c r="A36" s="25">
        <v>45955</v>
      </c>
      <c r="B36" s="27"/>
      <c r="C36" s="27"/>
      <c r="D36" s="27"/>
      <c r="E36" s="27"/>
      <c r="F36" s="27"/>
      <c r="G36" s="27"/>
      <c r="H36" s="27"/>
      <c r="I36" s="27"/>
      <c r="J36" s="27">
        <f t="shared" si="0"/>
        <v>0</v>
      </c>
      <c r="K36" s="27">
        <f t="shared" si="1"/>
        <v>0</v>
      </c>
      <c r="L36" s="28"/>
    </row>
    <row r="37" spans="1:12">
      <c r="A37" s="25">
        <v>45956</v>
      </c>
      <c r="B37" s="27"/>
      <c r="C37" s="27"/>
      <c r="D37" s="26"/>
      <c r="E37" s="26"/>
      <c r="F37" s="27"/>
      <c r="G37" s="27"/>
      <c r="H37" s="27"/>
      <c r="I37" s="27"/>
      <c r="J37" s="27">
        <f t="shared" si="0"/>
        <v>0</v>
      </c>
      <c r="K37" s="27">
        <f t="shared" si="1"/>
        <v>0</v>
      </c>
      <c r="L37" s="28"/>
    </row>
    <row r="38" spans="1:12">
      <c r="A38" s="20">
        <v>45957</v>
      </c>
      <c r="B38" s="21"/>
      <c r="C38" s="21"/>
      <c r="D38" s="17"/>
      <c r="E38" s="17"/>
      <c r="F38" s="21"/>
      <c r="G38" s="21"/>
      <c r="H38" s="21"/>
      <c r="I38" s="21"/>
      <c r="J38" s="21">
        <f t="shared" si="0"/>
        <v>0</v>
      </c>
      <c r="K38" s="21">
        <f t="shared" si="1"/>
        <v>0</v>
      </c>
      <c r="L38" s="23"/>
    </row>
    <row r="39" spans="1:12">
      <c r="A39" s="20">
        <v>45958</v>
      </c>
      <c r="B39" s="17"/>
      <c r="C39" s="17"/>
      <c r="D39" s="17"/>
      <c r="E39" s="17"/>
      <c r="F39" s="17"/>
      <c r="G39" s="17"/>
      <c r="H39" s="17"/>
      <c r="I39" s="17"/>
      <c r="J39" s="17">
        <f t="shared" si="0"/>
        <v>0</v>
      </c>
      <c r="K39" s="17">
        <f t="shared" si="1"/>
        <v>0</v>
      </c>
      <c r="L39" s="23"/>
    </row>
    <row r="40" spans="1:12">
      <c r="A40" s="20">
        <v>45959</v>
      </c>
      <c r="B40" s="17"/>
      <c r="C40" s="17"/>
      <c r="D40" s="17"/>
      <c r="E40" s="17"/>
      <c r="F40" s="17"/>
      <c r="G40" s="17"/>
      <c r="H40" s="17"/>
      <c r="I40" s="17"/>
      <c r="J40" s="17">
        <f t="shared" si="0"/>
        <v>0</v>
      </c>
      <c r="K40" s="17">
        <f t="shared" si="1"/>
        <v>0</v>
      </c>
      <c r="L40" s="23"/>
    </row>
    <row r="41" spans="1:12">
      <c r="A41" s="20">
        <v>45960</v>
      </c>
      <c r="B41" s="17"/>
      <c r="C41" s="17"/>
      <c r="D41" s="17"/>
      <c r="E41" s="17"/>
      <c r="F41" s="17"/>
      <c r="G41" s="17"/>
      <c r="H41" s="17"/>
      <c r="I41" s="17"/>
      <c r="J41" s="17">
        <f t="shared" si="0"/>
        <v>0</v>
      </c>
      <c r="K41" s="17">
        <f t="shared" si="1"/>
        <v>0</v>
      </c>
      <c r="L41" s="23"/>
    </row>
    <row r="42" spans="1:12">
      <c r="A42" s="20">
        <v>45961</v>
      </c>
      <c r="B42" s="17"/>
      <c r="C42" s="17"/>
      <c r="D42" s="17"/>
      <c r="E42" s="17"/>
      <c r="F42" s="17"/>
      <c r="G42" s="17"/>
      <c r="H42" s="17"/>
      <c r="I42" s="17"/>
      <c r="J42" s="17">
        <f t="shared" si="0"/>
        <v>0</v>
      </c>
      <c r="K42" s="17">
        <f t="shared" si="1"/>
        <v>0</v>
      </c>
      <c r="L42" s="23"/>
    </row>
    <row r="43" spans="1:12">
      <c r="A43" s="25">
        <v>45962</v>
      </c>
      <c r="B43" s="26"/>
      <c r="C43" s="26"/>
      <c r="D43" s="26"/>
      <c r="E43" s="26"/>
      <c r="F43" s="26"/>
      <c r="G43" s="26"/>
      <c r="H43" s="26"/>
      <c r="I43" s="26"/>
      <c r="J43" s="26">
        <f t="shared" si="0"/>
        <v>0</v>
      </c>
      <c r="K43" s="26">
        <f t="shared" si="1"/>
        <v>0</v>
      </c>
      <c r="L43" s="28"/>
    </row>
    <row r="44" spans="1:12">
      <c r="A44" s="25">
        <v>45963</v>
      </c>
      <c r="B44" s="26"/>
      <c r="C44" s="26"/>
      <c r="D44" s="26"/>
      <c r="E44" s="26"/>
      <c r="F44" s="26"/>
      <c r="G44" s="26"/>
      <c r="H44" s="26"/>
      <c r="I44" s="26"/>
      <c r="J44" s="26">
        <f t="shared" si="0"/>
        <v>0</v>
      </c>
      <c r="K44" s="26">
        <f t="shared" si="1"/>
        <v>0</v>
      </c>
      <c r="L44" s="28"/>
    </row>
    <row r="45" spans="1:12">
      <c r="A45" s="20">
        <v>45964</v>
      </c>
      <c r="B45" s="17"/>
      <c r="C45" s="17"/>
      <c r="D45" s="17"/>
      <c r="E45" s="17"/>
      <c r="F45" s="17"/>
      <c r="G45" s="17"/>
      <c r="H45" s="17"/>
      <c r="I45" s="17"/>
      <c r="J45" s="17">
        <f t="shared" si="0"/>
        <v>0</v>
      </c>
      <c r="K45" s="17">
        <f t="shared" si="1"/>
        <v>0</v>
      </c>
      <c r="L45" s="23"/>
    </row>
    <row r="46" spans="1:12">
      <c r="A46" s="20">
        <v>45965</v>
      </c>
      <c r="B46" s="17"/>
      <c r="C46" s="17"/>
      <c r="D46" s="17"/>
      <c r="E46" s="17"/>
      <c r="F46" s="17"/>
      <c r="G46" s="17"/>
      <c r="H46" s="17"/>
      <c r="I46" s="17"/>
      <c r="J46" s="17">
        <f t="shared" si="0"/>
        <v>0</v>
      </c>
      <c r="K46" s="17">
        <f t="shared" si="1"/>
        <v>0</v>
      </c>
      <c r="L46" s="23"/>
    </row>
    <row r="47" spans="1:12">
      <c r="A47" s="20">
        <v>45966</v>
      </c>
      <c r="B47" s="17"/>
      <c r="C47" s="17"/>
      <c r="D47" s="17"/>
      <c r="E47" s="17"/>
      <c r="F47" s="17"/>
      <c r="G47" s="17"/>
      <c r="H47" s="17"/>
      <c r="I47" s="17"/>
      <c r="J47" s="17">
        <f t="shared" si="0"/>
        <v>0</v>
      </c>
      <c r="K47" s="17">
        <f t="shared" si="1"/>
        <v>0</v>
      </c>
      <c r="L47" s="23"/>
    </row>
    <row r="48" spans="1:12">
      <c r="A48" s="20">
        <v>45967</v>
      </c>
      <c r="B48" s="17"/>
      <c r="C48" s="17"/>
      <c r="D48" s="17"/>
      <c r="E48" s="17"/>
      <c r="F48" s="17"/>
      <c r="G48" s="17"/>
      <c r="H48" s="17"/>
      <c r="I48" s="17"/>
      <c r="J48" s="17">
        <f t="shared" si="0"/>
        <v>0</v>
      </c>
      <c r="K48" s="17">
        <f t="shared" si="1"/>
        <v>0</v>
      </c>
      <c r="L48" s="23"/>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2">+H70/8</f>
        <v>0</v>
      </c>
      <c r="K70" s="13">
        <f t="shared" ref="K70:K119" si="3">+I70/8</f>
        <v>0</v>
      </c>
      <c r="L70" s="22"/>
    </row>
    <row r="71" spans="1:12">
      <c r="A71" s="25">
        <v>45990</v>
      </c>
      <c r="B71" s="29"/>
      <c r="C71" s="29"/>
      <c r="D71" s="29"/>
      <c r="E71" s="29"/>
      <c r="F71" s="29"/>
      <c r="G71" s="29"/>
      <c r="H71" s="29"/>
      <c r="I71" s="29"/>
      <c r="J71" s="29">
        <f t="shared" si="2"/>
        <v>0</v>
      </c>
      <c r="K71" s="29">
        <f t="shared" si="3"/>
        <v>0</v>
      </c>
      <c r="L71" s="30"/>
    </row>
    <row r="72" spans="1:12">
      <c r="A72" s="25">
        <v>45991</v>
      </c>
      <c r="B72" s="29"/>
      <c r="C72" s="29"/>
      <c r="D72" s="29"/>
      <c r="E72" s="29"/>
      <c r="F72" s="29"/>
      <c r="G72" s="29"/>
      <c r="H72" s="29"/>
      <c r="I72" s="29"/>
      <c r="J72" s="29">
        <f t="shared" si="2"/>
        <v>0</v>
      </c>
      <c r="K72" s="29">
        <f t="shared" si="3"/>
        <v>0</v>
      </c>
      <c r="L72" s="30"/>
    </row>
    <row r="73" spans="1:12">
      <c r="A73" s="20">
        <v>45992</v>
      </c>
      <c r="B73" s="13"/>
      <c r="C73" s="13"/>
      <c r="D73" s="13"/>
      <c r="E73" s="13"/>
      <c r="F73" s="13"/>
      <c r="G73" s="13"/>
      <c r="H73" s="13"/>
      <c r="I73" s="13"/>
      <c r="J73" s="13">
        <f t="shared" si="2"/>
        <v>0</v>
      </c>
      <c r="K73" s="13">
        <f t="shared" si="3"/>
        <v>0</v>
      </c>
      <c r="L73" s="22"/>
    </row>
    <row r="74" spans="1:12">
      <c r="A74" s="20">
        <v>45993</v>
      </c>
      <c r="B74" s="10"/>
      <c r="C74" s="10"/>
      <c r="D74" s="10"/>
      <c r="E74" s="10"/>
      <c r="F74" s="10"/>
      <c r="G74" s="10"/>
      <c r="H74" s="10"/>
      <c r="I74" s="10"/>
      <c r="J74" s="10">
        <f t="shared" si="2"/>
        <v>0</v>
      </c>
      <c r="K74" s="10">
        <f t="shared" si="3"/>
        <v>0</v>
      </c>
      <c r="L74" s="11"/>
    </row>
    <row r="75" spans="1:12">
      <c r="A75" s="20">
        <v>45994</v>
      </c>
      <c r="B75" s="10"/>
      <c r="C75" s="10"/>
      <c r="D75" s="10"/>
      <c r="E75" s="10"/>
      <c r="F75" s="10"/>
      <c r="G75" s="10"/>
      <c r="H75" s="10"/>
      <c r="I75" s="10"/>
      <c r="J75" s="10">
        <f t="shared" si="2"/>
        <v>0</v>
      </c>
      <c r="K75" s="10">
        <f t="shared" si="3"/>
        <v>0</v>
      </c>
      <c r="L75" s="11"/>
    </row>
    <row r="76" spans="1:12">
      <c r="A76" s="20">
        <v>45995</v>
      </c>
      <c r="B76" s="13"/>
      <c r="C76" s="13"/>
      <c r="D76" s="13"/>
      <c r="E76" s="13"/>
      <c r="F76" s="13"/>
      <c r="G76" s="13"/>
      <c r="H76" s="13"/>
      <c r="I76" s="13"/>
      <c r="J76" s="13">
        <f t="shared" si="2"/>
        <v>0</v>
      </c>
      <c r="K76" s="13">
        <f t="shared" si="3"/>
        <v>0</v>
      </c>
      <c r="L76" s="22"/>
    </row>
    <row r="77" spans="1:12">
      <c r="A77" s="20">
        <v>45996</v>
      </c>
      <c r="B77" s="13"/>
      <c r="C77" s="13"/>
      <c r="D77" s="13"/>
      <c r="E77" s="13"/>
      <c r="F77" s="13"/>
      <c r="G77" s="13"/>
      <c r="H77" s="13"/>
      <c r="I77" s="13"/>
      <c r="J77" s="13">
        <f t="shared" si="2"/>
        <v>0</v>
      </c>
      <c r="K77" s="13">
        <f t="shared" si="3"/>
        <v>0</v>
      </c>
      <c r="L77" s="22"/>
    </row>
    <row r="78" spans="1:12">
      <c r="A78" s="25">
        <v>45997</v>
      </c>
      <c r="B78" s="29"/>
      <c r="C78" s="29"/>
      <c r="D78" s="29"/>
      <c r="E78" s="29"/>
      <c r="F78" s="29"/>
      <c r="G78" s="29"/>
      <c r="H78" s="29"/>
      <c r="I78" s="29"/>
      <c r="J78" s="29">
        <f t="shared" si="2"/>
        <v>0</v>
      </c>
      <c r="K78" s="29">
        <f t="shared" si="3"/>
        <v>0</v>
      </c>
      <c r="L78" s="30"/>
    </row>
    <row r="79" spans="1:12">
      <c r="A79" s="25">
        <v>45998</v>
      </c>
      <c r="B79" s="29"/>
      <c r="C79" s="29"/>
      <c r="D79" s="29"/>
      <c r="E79" s="29"/>
      <c r="F79" s="29"/>
      <c r="G79" s="29"/>
      <c r="H79" s="29"/>
      <c r="I79" s="29"/>
      <c r="J79" s="29">
        <f t="shared" si="2"/>
        <v>0</v>
      </c>
      <c r="K79" s="29">
        <f t="shared" si="3"/>
        <v>0</v>
      </c>
      <c r="L79" s="30"/>
    </row>
    <row r="80" spans="1:12">
      <c r="A80" s="20">
        <v>45999</v>
      </c>
      <c r="B80" s="13"/>
      <c r="C80" s="13"/>
      <c r="D80" s="13"/>
      <c r="E80" s="13"/>
      <c r="F80" s="13"/>
      <c r="G80" s="13"/>
      <c r="H80" s="13"/>
      <c r="I80" s="13"/>
      <c r="J80" s="13">
        <f t="shared" si="2"/>
        <v>0</v>
      </c>
      <c r="K80" s="13">
        <f t="shared" si="3"/>
        <v>0</v>
      </c>
      <c r="L80" s="22"/>
    </row>
    <row r="81" spans="1:12">
      <c r="A81" s="20">
        <v>46000</v>
      </c>
      <c r="B81" s="10"/>
      <c r="C81" s="10"/>
      <c r="D81" s="10"/>
      <c r="E81" s="10"/>
      <c r="F81" s="10"/>
      <c r="G81" s="10"/>
      <c r="H81" s="10"/>
      <c r="I81" s="10"/>
      <c r="J81" s="10">
        <f t="shared" si="2"/>
        <v>0</v>
      </c>
      <c r="K81" s="10">
        <f t="shared" si="3"/>
        <v>0</v>
      </c>
      <c r="L81" s="11"/>
    </row>
    <row r="82" spans="1:12">
      <c r="A82" s="20">
        <v>46001</v>
      </c>
      <c r="B82" s="10"/>
      <c r="C82" s="10"/>
      <c r="D82" s="10"/>
      <c r="E82" s="10"/>
      <c r="F82" s="10"/>
      <c r="G82" s="10"/>
      <c r="H82" s="10"/>
      <c r="I82" s="10"/>
      <c r="J82" s="10">
        <f t="shared" si="2"/>
        <v>0</v>
      </c>
      <c r="K82" s="10">
        <f t="shared" si="3"/>
        <v>0</v>
      </c>
      <c r="L82" s="11"/>
    </row>
    <row r="83" spans="1:12">
      <c r="A83" s="20">
        <v>46002</v>
      </c>
      <c r="B83" s="13"/>
      <c r="C83" s="13"/>
      <c r="D83" s="13"/>
      <c r="E83" s="13"/>
      <c r="F83" s="13"/>
      <c r="G83" s="13"/>
      <c r="H83" s="13"/>
      <c r="I83" s="13"/>
      <c r="J83" s="13">
        <f t="shared" si="2"/>
        <v>0</v>
      </c>
      <c r="K83" s="13">
        <f t="shared" si="3"/>
        <v>0</v>
      </c>
      <c r="L83" s="22"/>
    </row>
    <row r="84" spans="1:12">
      <c r="A84" s="20">
        <v>46003</v>
      </c>
      <c r="B84" s="13"/>
      <c r="C84" s="13"/>
      <c r="D84" s="13"/>
      <c r="E84" s="13"/>
      <c r="F84" s="13"/>
      <c r="G84" s="13"/>
      <c r="H84" s="13"/>
      <c r="I84" s="13"/>
      <c r="J84" s="13">
        <f t="shared" si="2"/>
        <v>0</v>
      </c>
      <c r="K84" s="13">
        <f t="shared" si="3"/>
        <v>0</v>
      </c>
      <c r="L84" s="22"/>
    </row>
    <row r="85" spans="1:12">
      <c r="A85" s="25">
        <v>46004</v>
      </c>
      <c r="B85" s="29"/>
      <c r="C85" s="29"/>
      <c r="D85" s="29"/>
      <c r="E85" s="29"/>
      <c r="F85" s="29"/>
      <c r="G85" s="29"/>
      <c r="H85" s="29"/>
      <c r="I85" s="29"/>
      <c r="J85" s="29">
        <f t="shared" si="2"/>
        <v>0</v>
      </c>
      <c r="K85" s="29">
        <f t="shared" si="3"/>
        <v>0</v>
      </c>
      <c r="L85" s="30"/>
    </row>
    <row r="86" spans="1:12">
      <c r="A86" s="25">
        <v>46005</v>
      </c>
      <c r="B86" s="29"/>
      <c r="C86" s="29"/>
      <c r="D86" s="29"/>
      <c r="E86" s="29"/>
      <c r="F86" s="29"/>
      <c r="G86" s="29"/>
      <c r="H86" s="29"/>
      <c r="I86" s="29"/>
      <c r="J86" s="29">
        <f t="shared" si="2"/>
        <v>0</v>
      </c>
      <c r="K86" s="29">
        <f t="shared" si="3"/>
        <v>0</v>
      </c>
      <c r="L86" s="30"/>
    </row>
    <row r="87" spans="1:12">
      <c r="A87" s="20">
        <v>46006</v>
      </c>
      <c r="B87" s="10"/>
      <c r="C87" s="10"/>
      <c r="D87" s="10"/>
      <c r="E87" s="10"/>
      <c r="F87" s="10"/>
      <c r="G87" s="10"/>
      <c r="H87" s="10"/>
      <c r="I87" s="10"/>
      <c r="J87" s="10">
        <f t="shared" si="2"/>
        <v>0</v>
      </c>
      <c r="K87" s="10">
        <f t="shared" si="3"/>
        <v>0</v>
      </c>
      <c r="L87" s="11"/>
    </row>
    <row r="88" spans="1:12">
      <c r="A88" s="20">
        <v>46007</v>
      </c>
      <c r="B88" s="10"/>
      <c r="C88" s="10"/>
      <c r="D88" s="10"/>
      <c r="E88" s="10"/>
      <c r="F88" s="10"/>
      <c r="G88" s="10"/>
      <c r="H88" s="10"/>
      <c r="I88" s="10"/>
      <c r="J88" s="10">
        <f t="shared" si="2"/>
        <v>0</v>
      </c>
      <c r="K88" s="10">
        <f t="shared" si="3"/>
        <v>0</v>
      </c>
      <c r="L88" s="11"/>
    </row>
    <row r="89" spans="1:12">
      <c r="A89" s="20">
        <v>46008</v>
      </c>
      <c r="B89" s="13"/>
      <c r="C89" s="13"/>
      <c r="D89" s="13"/>
      <c r="E89" s="13"/>
      <c r="F89" s="13"/>
      <c r="G89" s="13"/>
      <c r="H89" s="13"/>
      <c r="I89" s="13"/>
      <c r="J89" s="13">
        <f t="shared" si="2"/>
        <v>0</v>
      </c>
      <c r="K89" s="13">
        <f t="shared" si="3"/>
        <v>0</v>
      </c>
      <c r="L89" s="22"/>
    </row>
    <row r="90" spans="1:12">
      <c r="A90" s="20">
        <v>46009</v>
      </c>
      <c r="B90" s="13"/>
      <c r="C90" s="13"/>
      <c r="D90" s="13"/>
      <c r="E90" s="13"/>
      <c r="F90" s="13"/>
      <c r="G90" s="13"/>
      <c r="H90" s="13"/>
      <c r="I90" s="13"/>
      <c r="J90" s="13">
        <f t="shared" si="2"/>
        <v>0</v>
      </c>
      <c r="K90" s="13">
        <f t="shared" si="3"/>
        <v>0</v>
      </c>
      <c r="L90" s="22"/>
    </row>
    <row r="91" spans="1:12">
      <c r="A91" s="20">
        <v>46010</v>
      </c>
      <c r="B91" s="13"/>
      <c r="C91" s="13"/>
      <c r="D91" s="13"/>
      <c r="E91" s="13"/>
      <c r="F91" s="13"/>
      <c r="G91" s="13"/>
      <c r="H91" s="13"/>
      <c r="I91" s="13"/>
      <c r="J91" s="13">
        <f t="shared" si="2"/>
        <v>0</v>
      </c>
      <c r="K91" s="13">
        <f t="shared" si="3"/>
        <v>0</v>
      </c>
      <c r="L91" s="22"/>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0</v>
      </c>
      <c r="D104" s="14">
        <f>SUM(D5:D103)/2</f>
        <v>701.5</v>
      </c>
      <c r="E104" s="14" t="e">
        <f>SUM(E5:E103)/#REF!</f>
        <v>#REF!</v>
      </c>
      <c r="F104" s="14">
        <f>SUM(F5:F103)</f>
        <v>0</v>
      </c>
      <c r="G104" s="14" t="e">
        <f>SUM(G5:G103)/#REF!</f>
        <v>#REF!</v>
      </c>
      <c r="H104" s="14">
        <f>SUM(H5:H103)</f>
        <v>0</v>
      </c>
      <c r="I104" s="14" t="e">
        <f>SUM(I5:I103)/#REF!</f>
        <v>#REF!</v>
      </c>
      <c r="J104" s="14">
        <f t="shared" si="2"/>
        <v>0</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legacy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FFF9A-7EE8-418D-95C9-BE29ACDCC47E}">
  <sheetPr>
    <tabColor rgb="FFFFC000"/>
  </sheetPr>
  <dimension ref="A1:L119"/>
  <sheetViews>
    <sheetView zoomScale="80" zoomScaleNormal="80" workbookViewId="0">
      <pane ySplit="4" topLeftCell="A36" activePane="bottomLeft" state="frozen"/>
      <selection pane="bottomLeft" activeCell="L40" sqref="L40"/>
    </sheetView>
  </sheetViews>
  <sheetFormatPr defaultColWidth="9.140625" defaultRowHeight="15"/>
  <cols>
    <col min="1" max="1" width="14.7109375" bestFit="1" customWidth="1"/>
    <col min="2" max="2" width="17.8554687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16" bestFit="1" customWidth="1"/>
    <col min="10" max="10" width="18.140625" bestFit="1" customWidth="1"/>
    <col min="11" max="11" width="16" bestFit="1" customWidth="1"/>
    <col min="12" max="12" width="43.7109375"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5" t="s">
        <v>34</v>
      </c>
      <c r="B3" s="256"/>
      <c r="C3" s="256"/>
      <c r="D3" s="256"/>
      <c r="E3" s="256"/>
      <c r="F3" s="256"/>
      <c r="G3" s="256"/>
      <c r="H3" s="256"/>
      <c r="I3" s="256"/>
      <c r="J3" s="256"/>
      <c r="K3" s="256"/>
      <c r="L3" s="256"/>
    </row>
    <row r="4" spans="1:12" ht="71.25">
      <c r="A4" s="176" t="s">
        <v>1</v>
      </c>
      <c r="B4" s="177" t="s">
        <v>2</v>
      </c>
      <c r="C4" s="177" t="s">
        <v>3</v>
      </c>
      <c r="D4" s="177" t="s">
        <v>4</v>
      </c>
      <c r="E4" s="177" t="s">
        <v>5</v>
      </c>
      <c r="F4" s="177" t="s">
        <v>6</v>
      </c>
      <c r="G4" s="177" t="s">
        <v>7</v>
      </c>
      <c r="H4" s="177" t="s">
        <v>8</v>
      </c>
      <c r="I4" s="177" t="s">
        <v>9</v>
      </c>
      <c r="J4" s="177" t="s">
        <v>10</v>
      </c>
      <c r="K4" s="177" t="s">
        <v>11</v>
      </c>
      <c r="L4" s="177" t="s">
        <v>12</v>
      </c>
    </row>
    <row r="5" spans="1:12">
      <c r="A5" s="178">
        <v>45924</v>
      </c>
      <c r="B5" s="17"/>
      <c r="C5" s="17"/>
      <c r="D5" s="130"/>
      <c r="E5" s="34"/>
      <c r="F5" s="34"/>
      <c r="G5" s="34"/>
      <c r="H5" s="34"/>
      <c r="I5" s="34"/>
      <c r="J5" s="34">
        <f>+H5/8</f>
        <v>0</v>
      </c>
      <c r="K5" s="34">
        <f>+I5/8</f>
        <v>0</v>
      </c>
      <c r="L5" s="218"/>
    </row>
    <row r="6" spans="1:12">
      <c r="A6" s="178">
        <v>45925</v>
      </c>
      <c r="B6" s="17"/>
      <c r="C6" s="17"/>
      <c r="D6" s="130"/>
      <c r="E6" s="34"/>
      <c r="F6" s="17"/>
      <c r="G6" s="17"/>
      <c r="H6" s="34"/>
      <c r="I6" s="34"/>
      <c r="J6" s="34">
        <f t="shared" ref="J6:J69" si="0">+H6/8</f>
        <v>0</v>
      </c>
      <c r="K6" s="34">
        <f t="shared" ref="K6:K69" si="1">+I6/8</f>
        <v>0</v>
      </c>
      <c r="L6" s="120"/>
    </row>
    <row r="7" spans="1:12">
      <c r="A7" s="178">
        <v>45926</v>
      </c>
      <c r="B7" s="17"/>
      <c r="C7" s="17"/>
      <c r="D7" s="130"/>
      <c r="E7" s="34"/>
      <c r="F7" s="34"/>
      <c r="G7" s="34"/>
      <c r="H7" s="34"/>
      <c r="I7" s="34"/>
      <c r="J7" s="34">
        <f t="shared" si="0"/>
        <v>0</v>
      </c>
      <c r="K7" s="34">
        <f t="shared" si="1"/>
        <v>0</v>
      </c>
      <c r="L7" s="120"/>
    </row>
    <row r="8" spans="1:12">
      <c r="A8" s="181">
        <v>45927</v>
      </c>
      <c r="B8" s="26"/>
      <c r="C8" s="26"/>
      <c r="D8" s="175"/>
      <c r="E8" s="35"/>
      <c r="F8" s="35"/>
      <c r="G8" s="35"/>
      <c r="H8" s="35"/>
      <c r="I8" s="35"/>
      <c r="J8" s="35">
        <f t="shared" si="0"/>
        <v>0</v>
      </c>
      <c r="K8" s="35">
        <f t="shared" si="1"/>
        <v>0</v>
      </c>
      <c r="L8" s="26"/>
    </row>
    <row r="9" spans="1:12">
      <c r="A9" s="181">
        <v>45928</v>
      </c>
      <c r="B9" s="26"/>
      <c r="C9" s="26"/>
      <c r="D9" s="35"/>
      <c r="E9" s="35"/>
      <c r="F9" s="35"/>
      <c r="G9" s="35"/>
      <c r="H9" s="35"/>
      <c r="I9" s="35"/>
      <c r="J9" s="35">
        <f t="shared" si="0"/>
        <v>0</v>
      </c>
      <c r="K9" s="35">
        <f t="shared" si="1"/>
        <v>0</v>
      </c>
      <c r="L9" s="26"/>
    </row>
    <row r="10" spans="1:12">
      <c r="A10" s="178">
        <v>45929</v>
      </c>
      <c r="B10" s="17"/>
      <c r="C10" s="17"/>
      <c r="D10" s="130"/>
      <c r="E10" s="130"/>
      <c r="F10" s="130"/>
      <c r="G10" s="130"/>
      <c r="H10" s="34"/>
      <c r="I10" s="34"/>
      <c r="J10" s="34">
        <f t="shared" si="0"/>
        <v>0</v>
      </c>
      <c r="K10" s="34">
        <f t="shared" si="1"/>
        <v>0</v>
      </c>
      <c r="L10" s="120"/>
    </row>
    <row r="11" spans="1:12">
      <c r="A11" s="178">
        <v>45930</v>
      </c>
      <c r="B11" s="17"/>
      <c r="C11" s="17"/>
      <c r="D11" s="130"/>
      <c r="E11" s="130"/>
      <c r="F11" s="130"/>
      <c r="G11" s="130"/>
      <c r="H11" s="34"/>
      <c r="I11" s="34"/>
      <c r="J11" s="34">
        <f t="shared" si="0"/>
        <v>0</v>
      </c>
      <c r="K11" s="34">
        <f t="shared" si="1"/>
        <v>0</v>
      </c>
      <c r="L11" s="120"/>
    </row>
    <row r="12" spans="1:12">
      <c r="A12" s="178">
        <v>45931</v>
      </c>
      <c r="B12" s="17"/>
      <c r="C12" s="17"/>
      <c r="D12" s="130"/>
      <c r="E12" s="130"/>
      <c r="F12" s="130"/>
      <c r="G12" s="130"/>
      <c r="H12" s="34"/>
      <c r="I12" s="34"/>
      <c r="J12" s="34">
        <f t="shared" si="0"/>
        <v>0</v>
      </c>
      <c r="K12" s="34">
        <f t="shared" si="1"/>
        <v>0</v>
      </c>
      <c r="L12" s="120"/>
    </row>
    <row r="13" spans="1:12">
      <c r="A13" s="178">
        <v>45932</v>
      </c>
      <c r="B13" s="17"/>
      <c r="C13" s="17"/>
      <c r="D13" s="130"/>
      <c r="E13" s="130"/>
      <c r="F13" s="130"/>
      <c r="G13" s="130"/>
      <c r="H13" s="34"/>
      <c r="I13" s="34"/>
      <c r="J13" s="34">
        <f t="shared" si="0"/>
        <v>0</v>
      </c>
      <c r="K13" s="34">
        <f t="shared" si="1"/>
        <v>0</v>
      </c>
      <c r="L13" s="120"/>
    </row>
    <row r="14" spans="1:12">
      <c r="A14" s="178">
        <v>45933</v>
      </c>
      <c r="B14" s="17"/>
      <c r="C14" s="17"/>
      <c r="D14" s="130"/>
      <c r="E14" s="130"/>
      <c r="F14" s="130"/>
      <c r="G14" s="130"/>
      <c r="H14" s="34"/>
      <c r="I14" s="34"/>
      <c r="J14" s="34">
        <f t="shared" si="0"/>
        <v>0</v>
      </c>
      <c r="K14" s="34">
        <f t="shared" si="1"/>
        <v>0</v>
      </c>
      <c r="L14" s="120"/>
    </row>
    <row r="15" spans="1:12">
      <c r="A15" s="181">
        <v>45934</v>
      </c>
      <c r="B15" s="26"/>
      <c r="C15" s="26"/>
      <c r="D15" s="175"/>
      <c r="E15" s="175"/>
      <c r="F15" s="175"/>
      <c r="G15" s="175"/>
      <c r="H15" s="35"/>
      <c r="I15" s="35"/>
      <c r="J15" s="35">
        <f t="shared" si="0"/>
        <v>0</v>
      </c>
      <c r="K15" s="35">
        <f t="shared" si="1"/>
        <v>0</v>
      </c>
      <c r="L15" s="26"/>
    </row>
    <row r="16" spans="1:12">
      <c r="A16" s="181">
        <v>45935</v>
      </c>
      <c r="B16" s="26"/>
      <c r="C16" s="26"/>
      <c r="D16" s="175"/>
      <c r="E16" s="175"/>
      <c r="F16" s="175"/>
      <c r="G16" s="175"/>
      <c r="H16" s="35"/>
      <c r="I16" s="35"/>
      <c r="J16" s="35">
        <f t="shared" si="0"/>
        <v>0</v>
      </c>
      <c r="K16" s="35">
        <f t="shared" si="1"/>
        <v>0</v>
      </c>
      <c r="L16" s="26"/>
    </row>
    <row r="17" spans="1:12">
      <c r="A17" s="178">
        <v>45936</v>
      </c>
      <c r="B17" s="17"/>
      <c r="C17" s="17"/>
      <c r="D17" s="130"/>
      <c r="E17" s="130"/>
      <c r="F17" s="130"/>
      <c r="G17" s="130"/>
      <c r="H17" s="34"/>
      <c r="I17" s="34"/>
      <c r="J17" s="34">
        <f t="shared" si="0"/>
        <v>0</v>
      </c>
      <c r="K17" s="34">
        <f t="shared" si="1"/>
        <v>0</v>
      </c>
      <c r="L17" s="120"/>
    </row>
    <row r="18" spans="1:12">
      <c r="A18" s="178">
        <v>45937</v>
      </c>
      <c r="B18" s="17"/>
      <c r="C18" s="17"/>
      <c r="D18" s="130"/>
      <c r="E18" s="130"/>
      <c r="F18" s="130"/>
      <c r="G18" s="130"/>
      <c r="H18" s="34"/>
      <c r="I18" s="34"/>
      <c r="J18" s="34">
        <f t="shared" si="0"/>
        <v>0</v>
      </c>
      <c r="K18" s="34">
        <f t="shared" si="1"/>
        <v>0</v>
      </c>
      <c r="L18" s="120"/>
    </row>
    <row r="19" spans="1:12">
      <c r="A19" s="178">
        <v>45938</v>
      </c>
      <c r="B19" s="91"/>
      <c r="C19" s="17"/>
      <c r="D19" s="130"/>
      <c r="E19" s="130"/>
      <c r="F19" s="130"/>
      <c r="G19" s="130"/>
      <c r="H19" s="34"/>
      <c r="I19" s="34"/>
      <c r="J19" s="34">
        <f t="shared" si="0"/>
        <v>0</v>
      </c>
      <c r="K19" s="34">
        <f t="shared" si="1"/>
        <v>0</v>
      </c>
      <c r="L19" s="17"/>
    </row>
    <row r="20" spans="1:12">
      <c r="A20" s="178">
        <v>45939</v>
      </c>
      <c r="B20" s="17"/>
      <c r="C20" s="17"/>
      <c r="D20" s="130"/>
      <c r="E20" s="130"/>
      <c r="F20" s="130"/>
      <c r="G20" s="130"/>
      <c r="H20" s="34"/>
      <c r="I20" s="34"/>
      <c r="J20" s="34">
        <f t="shared" si="0"/>
        <v>0</v>
      </c>
      <c r="K20" s="34">
        <f t="shared" si="1"/>
        <v>0</v>
      </c>
      <c r="L20" s="17"/>
    </row>
    <row r="21" spans="1:12" ht="57">
      <c r="A21" s="178">
        <v>45940</v>
      </c>
      <c r="B21" s="17"/>
      <c r="C21" s="17"/>
      <c r="D21" s="130"/>
      <c r="E21" s="130"/>
      <c r="F21" s="130"/>
      <c r="G21" s="130"/>
      <c r="H21" s="34"/>
      <c r="I21" s="34"/>
      <c r="J21" s="34">
        <f t="shared" si="0"/>
        <v>0</v>
      </c>
      <c r="K21" s="34">
        <f t="shared" si="1"/>
        <v>0</v>
      </c>
      <c r="L21" s="125" t="s">
        <v>383</v>
      </c>
    </row>
    <row r="22" spans="1:12">
      <c r="A22" s="181">
        <v>45941</v>
      </c>
      <c r="B22" s="26"/>
      <c r="C22" s="26"/>
      <c r="D22" s="175"/>
      <c r="E22" s="35"/>
      <c r="F22" s="35"/>
      <c r="G22" s="35"/>
      <c r="H22" s="35"/>
      <c r="I22" s="35"/>
      <c r="J22" s="35">
        <f t="shared" si="0"/>
        <v>0</v>
      </c>
      <c r="K22" s="35">
        <f t="shared" si="1"/>
        <v>0</v>
      </c>
      <c r="L22" s="26"/>
    </row>
    <row r="23" spans="1:12">
      <c r="A23" s="181">
        <v>45942</v>
      </c>
      <c r="B23" s="26"/>
      <c r="C23" s="26"/>
      <c r="D23" s="35"/>
      <c r="E23" s="35"/>
      <c r="F23" s="35"/>
      <c r="G23" s="35"/>
      <c r="H23" s="35"/>
      <c r="I23" s="35"/>
      <c r="J23" s="35">
        <f t="shared" si="0"/>
        <v>0</v>
      </c>
      <c r="K23" s="35">
        <f t="shared" si="1"/>
        <v>0</v>
      </c>
      <c r="L23" s="26"/>
    </row>
    <row r="24" spans="1:12">
      <c r="A24" s="191">
        <v>45943</v>
      </c>
      <c r="B24" s="51"/>
      <c r="C24" s="51"/>
      <c r="D24" s="192"/>
      <c r="E24" s="192"/>
      <c r="F24" s="192"/>
      <c r="G24" s="192"/>
      <c r="H24" s="192"/>
      <c r="I24" s="192"/>
      <c r="J24" s="192">
        <f t="shared" si="0"/>
        <v>0</v>
      </c>
      <c r="K24" s="192">
        <f t="shared" si="1"/>
        <v>0</v>
      </c>
      <c r="L24" s="51"/>
    </row>
    <row r="25" spans="1:12">
      <c r="A25" s="178">
        <v>45944</v>
      </c>
      <c r="B25" s="17"/>
      <c r="C25" s="17"/>
      <c r="D25" s="34"/>
      <c r="E25" s="34"/>
      <c r="F25" s="34"/>
      <c r="G25" s="34"/>
      <c r="H25" s="34"/>
      <c r="I25" s="34"/>
      <c r="J25" s="34">
        <f t="shared" si="0"/>
        <v>0</v>
      </c>
      <c r="K25" s="34">
        <f t="shared" si="1"/>
        <v>0</v>
      </c>
      <c r="L25" s="219"/>
    </row>
    <row r="26" spans="1:12" ht="71.25">
      <c r="A26" s="178">
        <v>45945</v>
      </c>
      <c r="B26" s="17"/>
      <c r="C26" s="17"/>
      <c r="D26" s="34"/>
      <c r="E26" s="34"/>
      <c r="F26" s="34"/>
      <c r="G26" s="34"/>
      <c r="H26" s="34"/>
      <c r="I26" s="34"/>
      <c r="J26" s="34">
        <f t="shared" si="0"/>
        <v>0</v>
      </c>
      <c r="K26" s="34">
        <f t="shared" si="1"/>
        <v>0</v>
      </c>
      <c r="L26" s="125" t="s">
        <v>384</v>
      </c>
    </row>
    <row r="27" spans="1:12">
      <c r="A27" s="178">
        <v>45946</v>
      </c>
      <c r="B27" s="17">
        <v>1</v>
      </c>
      <c r="C27" s="17"/>
      <c r="D27" s="34"/>
      <c r="E27" s="34"/>
      <c r="F27" s="34"/>
      <c r="G27" s="34"/>
      <c r="H27" s="34"/>
      <c r="I27" s="34"/>
      <c r="J27" s="34">
        <f t="shared" si="0"/>
        <v>0</v>
      </c>
      <c r="K27" s="34">
        <f t="shared" si="1"/>
        <v>0</v>
      </c>
      <c r="L27" s="17" t="s">
        <v>319</v>
      </c>
    </row>
    <row r="28" spans="1:12">
      <c r="A28" s="178">
        <v>45947</v>
      </c>
      <c r="B28" s="17"/>
      <c r="C28" s="17"/>
      <c r="D28" s="34"/>
      <c r="E28" s="34"/>
      <c r="F28" s="34"/>
      <c r="G28" s="34"/>
      <c r="H28" s="34"/>
      <c r="I28" s="34"/>
      <c r="J28" s="34">
        <f t="shared" si="0"/>
        <v>0</v>
      </c>
      <c r="K28" s="34">
        <f t="shared" si="1"/>
        <v>0</v>
      </c>
      <c r="L28" s="17"/>
    </row>
    <row r="29" spans="1:12">
      <c r="A29" s="181">
        <v>45948</v>
      </c>
      <c r="B29" s="26"/>
      <c r="C29" s="26"/>
      <c r="D29" s="35"/>
      <c r="E29" s="35"/>
      <c r="F29" s="35"/>
      <c r="G29" s="35"/>
      <c r="H29" s="35"/>
      <c r="I29" s="35"/>
      <c r="J29" s="35">
        <f t="shared" si="0"/>
        <v>0</v>
      </c>
      <c r="K29" s="35">
        <f t="shared" si="1"/>
        <v>0</v>
      </c>
      <c r="L29" s="26"/>
    </row>
    <row r="30" spans="1:12">
      <c r="A30" s="181">
        <v>45949</v>
      </c>
      <c r="B30" s="26"/>
      <c r="C30" s="26"/>
      <c r="D30" s="35"/>
      <c r="E30" s="35"/>
      <c r="F30" s="26"/>
      <c r="G30" s="35"/>
      <c r="H30" s="35"/>
      <c r="I30" s="35"/>
      <c r="J30" s="35">
        <f t="shared" si="0"/>
        <v>0</v>
      </c>
      <c r="K30" s="35">
        <f t="shared" si="1"/>
        <v>0</v>
      </c>
      <c r="L30" s="26"/>
    </row>
    <row r="31" spans="1:12">
      <c r="A31" s="178">
        <v>45950</v>
      </c>
      <c r="B31" s="17"/>
      <c r="C31" s="17"/>
      <c r="D31" s="34"/>
      <c r="E31" s="34"/>
      <c r="F31" s="34"/>
      <c r="G31" s="34"/>
      <c r="H31" s="34"/>
      <c r="I31" s="34"/>
      <c r="J31" s="34">
        <f t="shared" si="0"/>
        <v>0</v>
      </c>
      <c r="K31" s="34">
        <f t="shared" si="1"/>
        <v>0</v>
      </c>
      <c r="L31" s="17"/>
    </row>
    <row r="32" spans="1:12">
      <c r="A32" s="178">
        <v>45951</v>
      </c>
      <c r="B32" s="17"/>
      <c r="C32" s="17"/>
      <c r="D32" s="34"/>
      <c r="E32" s="34"/>
      <c r="F32" s="34"/>
      <c r="G32" s="34"/>
      <c r="H32" s="34"/>
      <c r="I32" s="34"/>
      <c r="J32" s="34">
        <f t="shared" si="0"/>
        <v>0</v>
      </c>
      <c r="K32" s="34">
        <f t="shared" si="1"/>
        <v>0</v>
      </c>
      <c r="L32" s="17"/>
    </row>
    <row r="33" spans="1:12">
      <c r="A33" s="178">
        <v>45952</v>
      </c>
      <c r="B33" s="17"/>
      <c r="C33" s="17"/>
      <c r="D33" s="34"/>
      <c r="E33" s="34"/>
      <c r="F33" s="34"/>
      <c r="G33" s="34"/>
      <c r="H33" s="34"/>
      <c r="I33" s="34"/>
      <c r="J33" s="34">
        <f t="shared" si="0"/>
        <v>0</v>
      </c>
      <c r="K33" s="34">
        <f t="shared" si="1"/>
        <v>0</v>
      </c>
      <c r="L33" s="17"/>
    </row>
    <row r="34" spans="1:12">
      <c r="A34" s="178">
        <v>45953</v>
      </c>
      <c r="B34" s="17">
        <v>1</v>
      </c>
      <c r="C34" s="17"/>
      <c r="D34" s="34"/>
      <c r="E34" s="34"/>
      <c r="F34" s="34"/>
      <c r="G34" s="34"/>
      <c r="H34" s="34"/>
      <c r="I34" s="34"/>
      <c r="J34" s="34">
        <f t="shared" si="0"/>
        <v>0</v>
      </c>
      <c r="K34" s="34">
        <f t="shared" si="1"/>
        <v>0</v>
      </c>
      <c r="L34" s="17" t="s">
        <v>385</v>
      </c>
    </row>
    <row r="35" spans="1:12">
      <c r="A35" s="178">
        <v>45954</v>
      </c>
      <c r="B35" s="17"/>
      <c r="C35" s="17"/>
      <c r="D35" s="17">
        <v>12</v>
      </c>
      <c r="E35" s="17"/>
      <c r="F35" s="34"/>
      <c r="G35" s="34"/>
      <c r="H35" s="34"/>
      <c r="I35" s="34"/>
      <c r="J35" s="34">
        <f t="shared" si="0"/>
        <v>0</v>
      </c>
      <c r="K35" s="34">
        <f t="shared" si="1"/>
        <v>0</v>
      </c>
      <c r="L35" s="17" t="s">
        <v>386</v>
      </c>
    </row>
    <row r="36" spans="1:12">
      <c r="A36" s="181">
        <v>45955</v>
      </c>
      <c r="B36" s="35"/>
      <c r="C36" s="35"/>
      <c r="D36" s="35">
        <v>100</v>
      </c>
      <c r="E36" s="35"/>
      <c r="F36" s="35"/>
      <c r="G36" s="35"/>
      <c r="H36" s="35"/>
      <c r="I36" s="35"/>
      <c r="J36" s="35">
        <f t="shared" si="0"/>
        <v>0</v>
      </c>
      <c r="K36" s="35">
        <f t="shared" si="1"/>
        <v>0</v>
      </c>
      <c r="L36" s="26"/>
    </row>
    <row r="37" spans="1:12">
      <c r="A37" s="181">
        <v>45956</v>
      </c>
      <c r="B37" s="35"/>
      <c r="C37" s="35"/>
      <c r="D37" s="26"/>
      <c r="E37" s="26"/>
      <c r="F37" s="35"/>
      <c r="G37" s="35"/>
      <c r="H37" s="35"/>
      <c r="I37" s="35"/>
      <c r="J37" s="35">
        <f t="shared" si="0"/>
        <v>0</v>
      </c>
      <c r="K37" s="35">
        <f t="shared" si="1"/>
        <v>0</v>
      </c>
      <c r="L37" s="26"/>
    </row>
    <row r="38" spans="1:12">
      <c r="A38" s="178">
        <v>45957</v>
      </c>
      <c r="B38" s="34"/>
      <c r="C38" s="34"/>
      <c r="D38" s="17">
        <v>181</v>
      </c>
      <c r="E38" s="17"/>
      <c r="F38" s="34"/>
      <c r="G38" s="34"/>
      <c r="H38" s="34"/>
      <c r="I38" s="34"/>
      <c r="J38" s="34">
        <f t="shared" si="0"/>
        <v>0</v>
      </c>
      <c r="K38" s="34">
        <f t="shared" si="1"/>
        <v>0</v>
      </c>
      <c r="L38" s="17"/>
    </row>
    <row r="39" spans="1:12">
      <c r="A39" s="178">
        <v>45958</v>
      </c>
      <c r="B39" s="17"/>
      <c r="C39" s="17"/>
      <c r="D39" s="17">
        <v>202</v>
      </c>
      <c r="E39" s="17"/>
      <c r="F39" s="17"/>
      <c r="G39" s="17"/>
      <c r="H39" s="17"/>
      <c r="I39" s="17"/>
      <c r="J39" s="17">
        <f t="shared" si="0"/>
        <v>0</v>
      </c>
      <c r="K39" s="17">
        <f t="shared" si="1"/>
        <v>0</v>
      </c>
      <c r="L39" s="17"/>
    </row>
    <row r="40" spans="1:12" ht="52.5" customHeight="1">
      <c r="A40" s="178">
        <v>45959</v>
      </c>
      <c r="B40" s="17"/>
      <c r="C40" s="17"/>
      <c r="D40" s="17">
        <v>81</v>
      </c>
      <c r="E40" s="17"/>
      <c r="F40" s="17"/>
      <c r="G40" s="17"/>
      <c r="H40" s="17"/>
      <c r="I40" s="17"/>
      <c r="J40" s="17">
        <f t="shared" si="0"/>
        <v>0</v>
      </c>
      <c r="K40" s="17">
        <f t="shared" si="1"/>
        <v>0</v>
      </c>
      <c r="L40" s="125" t="s">
        <v>387</v>
      </c>
    </row>
    <row r="41" spans="1:12">
      <c r="A41" s="178">
        <v>45960</v>
      </c>
      <c r="B41" s="17"/>
      <c r="C41" s="17"/>
      <c r="D41" s="17"/>
      <c r="E41" s="17"/>
      <c r="F41" s="17"/>
      <c r="G41" s="17"/>
      <c r="H41" s="17"/>
      <c r="I41" s="17"/>
      <c r="J41" s="17">
        <f t="shared" si="0"/>
        <v>0</v>
      </c>
      <c r="K41" s="17">
        <f t="shared" si="1"/>
        <v>0</v>
      </c>
      <c r="L41" s="17"/>
    </row>
    <row r="42" spans="1:12">
      <c r="A42" s="178">
        <v>45961</v>
      </c>
      <c r="B42" s="17"/>
      <c r="C42" s="17"/>
      <c r="D42" s="17"/>
      <c r="E42" s="17"/>
      <c r="F42" s="17"/>
      <c r="G42" s="17"/>
      <c r="H42" s="17"/>
      <c r="I42" s="17"/>
      <c r="J42" s="17">
        <f t="shared" si="0"/>
        <v>0</v>
      </c>
      <c r="K42" s="17">
        <f t="shared" si="1"/>
        <v>0</v>
      </c>
      <c r="L42" s="17"/>
    </row>
    <row r="43" spans="1:12">
      <c r="A43" s="181">
        <v>45962</v>
      </c>
      <c r="B43" s="26"/>
      <c r="C43" s="26"/>
      <c r="D43" s="26"/>
      <c r="E43" s="26"/>
      <c r="F43" s="26"/>
      <c r="G43" s="26"/>
      <c r="H43" s="26"/>
      <c r="I43" s="26"/>
      <c r="J43" s="26">
        <f t="shared" si="0"/>
        <v>0</v>
      </c>
      <c r="K43" s="26">
        <f t="shared" si="1"/>
        <v>0</v>
      </c>
      <c r="L43" s="26"/>
    </row>
    <row r="44" spans="1:12">
      <c r="A44" s="181">
        <v>45963</v>
      </c>
      <c r="B44" s="26"/>
      <c r="C44" s="26"/>
      <c r="D44" s="26"/>
      <c r="E44" s="26"/>
      <c r="F44" s="26"/>
      <c r="G44" s="26"/>
      <c r="H44" s="26"/>
      <c r="I44" s="26"/>
      <c r="J44" s="26">
        <f t="shared" si="0"/>
        <v>0</v>
      </c>
      <c r="K44" s="26">
        <f t="shared" si="1"/>
        <v>0</v>
      </c>
      <c r="L44" s="26"/>
    </row>
    <row r="45" spans="1:12">
      <c r="A45" s="181">
        <v>45964</v>
      </c>
      <c r="B45" s="26"/>
      <c r="C45" s="26"/>
      <c r="D45" s="26"/>
      <c r="E45" s="26"/>
      <c r="F45" s="26"/>
      <c r="G45" s="26"/>
      <c r="H45" s="26"/>
      <c r="I45" s="26"/>
      <c r="J45" s="26">
        <f t="shared" si="0"/>
        <v>0</v>
      </c>
      <c r="K45" s="26">
        <f t="shared" si="1"/>
        <v>0</v>
      </c>
      <c r="L45" s="26"/>
    </row>
    <row r="46" spans="1:12">
      <c r="A46" s="178">
        <v>45965</v>
      </c>
      <c r="B46" s="17"/>
      <c r="C46" s="17"/>
      <c r="D46" s="17"/>
      <c r="E46" s="17"/>
      <c r="F46" s="17"/>
      <c r="G46" s="17"/>
      <c r="H46" s="17"/>
      <c r="I46" s="17"/>
      <c r="J46" s="17">
        <f t="shared" si="0"/>
        <v>0</v>
      </c>
      <c r="K46" s="17">
        <f t="shared" si="1"/>
        <v>0</v>
      </c>
      <c r="L46" s="17"/>
    </row>
    <row r="47" spans="1:12">
      <c r="A47" s="178">
        <v>45966</v>
      </c>
      <c r="B47" s="17"/>
      <c r="C47" s="17"/>
      <c r="D47" s="17"/>
      <c r="E47" s="17"/>
      <c r="F47" s="17"/>
      <c r="G47" s="17"/>
      <c r="H47" s="17"/>
      <c r="I47" s="17"/>
      <c r="J47" s="17">
        <f t="shared" si="0"/>
        <v>0</v>
      </c>
      <c r="K47" s="17">
        <f t="shared" si="1"/>
        <v>0</v>
      </c>
      <c r="L47" s="17"/>
    </row>
    <row r="48" spans="1:12">
      <c r="A48" s="178">
        <v>45967</v>
      </c>
      <c r="B48" s="17"/>
      <c r="C48" s="17"/>
      <c r="D48" s="17"/>
      <c r="E48" s="17"/>
      <c r="F48" s="17"/>
      <c r="G48" s="17"/>
      <c r="H48" s="17"/>
      <c r="I48" s="17"/>
      <c r="J48" s="17">
        <f t="shared" si="0"/>
        <v>0</v>
      </c>
      <c r="K48" s="17">
        <f t="shared" si="1"/>
        <v>0</v>
      </c>
      <c r="L48" s="17"/>
    </row>
    <row r="49" spans="1:12">
      <c r="A49" s="178">
        <v>45968</v>
      </c>
      <c r="B49" s="17"/>
      <c r="C49" s="17"/>
      <c r="D49" s="17"/>
      <c r="E49" s="17"/>
      <c r="F49" s="17"/>
      <c r="G49" s="17"/>
      <c r="H49" s="17"/>
      <c r="I49" s="17"/>
      <c r="J49" s="17">
        <f t="shared" si="0"/>
        <v>0</v>
      </c>
      <c r="K49" s="17">
        <f t="shared" si="1"/>
        <v>0</v>
      </c>
      <c r="L49" s="17"/>
    </row>
    <row r="50" spans="1:12">
      <c r="A50" s="181">
        <v>45969</v>
      </c>
      <c r="B50" s="26"/>
      <c r="C50" s="26"/>
      <c r="D50" s="26"/>
      <c r="E50" s="26"/>
      <c r="F50" s="26"/>
      <c r="G50" s="26"/>
      <c r="H50" s="26"/>
      <c r="I50" s="26"/>
      <c r="J50" s="26">
        <f t="shared" si="0"/>
        <v>0</v>
      </c>
      <c r="K50" s="26">
        <f t="shared" si="1"/>
        <v>0</v>
      </c>
      <c r="L50" s="26"/>
    </row>
    <row r="51" spans="1:12">
      <c r="A51" s="181">
        <v>45970</v>
      </c>
      <c r="B51" s="26"/>
      <c r="C51" s="26"/>
      <c r="D51" s="26"/>
      <c r="E51" s="26"/>
      <c r="F51" s="26"/>
      <c r="G51" s="26"/>
      <c r="H51" s="26"/>
      <c r="I51" s="26"/>
      <c r="J51" s="26">
        <f t="shared" si="0"/>
        <v>0</v>
      </c>
      <c r="K51" s="26">
        <f t="shared" si="1"/>
        <v>0</v>
      </c>
      <c r="L51" s="26"/>
    </row>
    <row r="52" spans="1:12">
      <c r="A52" s="178">
        <v>45971</v>
      </c>
      <c r="B52" s="17"/>
      <c r="C52" s="17"/>
      <c r="D52" s="17"/>
      <c r="E52" s="17"/>
      <c r="F52" s="17"/>
      <c r="G52" s="17"/>
      <c r="H52" s="17"/>
      <c r="I52" s="17"/>
      <c r="J52" s="17">
        <f t="shared" si="0"/>
        <v>0</v>
      </c>
      <c r="K52" s="17">
        <f t="shared" si="1"/>
        <v>0</v>
      </c>
      <c r="L52" s="17"/>
    </row>
    <row r="53" spans="1:12">
      <c r="A53" s="178">
        <v>45972</v>
      </c>
      <c r="B53" s="17"/>
      <c r="C53" s="17"/>
      <c r="D53" s="17"/>
      <c r="E53" s="17"/>
      <c r="F53" s="17"/>
      <c r="G53" s="17"/>
      <c r="H53" s="17"/>
      <c r="I53" s="17"/>
      <c r="J53" s="17">
        <f t="shared" si="0"/>
        <v>0</v>
      </c>
      <c r="K53" s="17">
        <f t="shared" si="1"/>
        <v>0</v>
      </c>
      <c r="L53" s="17"/>
    </row>
    <row r="54" spans="1:12">
      <c r="A54" s="178">
        <v>45973</v>
      </c>
      <c r="B54" s="17"/>
      <c r="C54" s="17"/>
      <c r="D54" s="17"/>
      <c r="E54" s="17"/>
      <c r="F54" s="17"/>
      <c r="G54" s="17"/>
      <c r="H54" s="17"/>
      <c r="I54" s="17"/>
      <c r="J54" s="17">
        <f t="shared" si="0"/>
        <v>0</v>
      </c>
      <c r="K54" s="17">
        <f t="shared" si="1"/>
        <v>0</v>
      </c>
      <c r="L54" s="17"/>
    </row>
    <row r="55" spans="1:12">
      <c r="A55" s="178">
        <v>45974</v>
      </c>
      <c r="B55" s="17"/>
      <c r="C55" s="17"/>
      <c r="D55" s="17"/>
      <c r="E55" s="17"/>
      <c r="F55" s="17"/>
      <c r="G55" s="17"/>
      <c r="H55" s="17"/>
      <c r="I55" s="17"/>
      <c r="J55" s="17">
        <f t="shared" si="0"/>
        <v>0</v>
      </c>
      <c r="K55" s="17">
        <f t="shared" si="1"/>
        <v>0</v>
      </c>
      <c r="L55" s="17"/>
    </row>
    <row r="56" spans="1:12">
      <c r="A56" s="178">
        <v>45975</v>
      </c>
      <c r="B56" s="17"/>
      <c r="C56" s="17"/>
      <c r="D56" s="17"/>
      <c r="E56" s="17"/>
      <c r="F56" s="17"/>
      <c r="G56" s="17"/>
      <c r="H56" s="17"/>
      <c r="I56" s="17"/>
      <c r="J56" s="17">
        <f t="shared" si="0"/>
        <v>0</v>
      </c>
      <c r="K56" s="17">
        <f t="shared" si="1"/>
        <v>0</v>
      </c>
      <c r="L56" s="17"/>
    </row>
    <row r="57" spans="1:12">
      <c r="A57" s="181">
        <v>45976</v>
      </c>
      <c r="B57" s="26"/>
      <c r="C57" s="26"/>
      <c r="D57" s="26"/>
      <c r="E57" s="26"/>
      <c r="F57" s="26"/>
      <c r="G57" s="26"/>
      <c r="H57" s="26"/>
      <c r="I57" s="26"/>
      <c r="J57" s="26">
        <f t="shared" si="0"/>
        <v>0</v>
      </c>
      <c r="K57" s="26">
        <f t="shared" si="1"/>
        <v>0</v>
      </c>
      <c r="L57" s="26"/>
    </row>
    <row r="58" spans="1:12">
      <c r="A58" s="181">
        <v>45977</v>
      </c>
      <c r="B58" s="26"/>
      <c r="C58" s="26"/>
      <c r="D58" s="26"/>
      <c r="E58" s="26"/>
      <c r="F58" s="26"/>
      <c r="G58" s="26"/>
      <c r="H58" s="26"/>
      <c r="I58" s="26"/>
      <c r="J58" s="26">
        <f t="shared" si="0"/>
        <v>0</v>
      </c>
      <c r="K58" s="26">
        <f t="shared" si="1"/>
        <v>0</v>
      </c>
      <c r="L58" s="26"/>
    </row>
    <row r="59" spans="1:12">
      <c r="A59" s="178">
        <v>45978</v>
      </c>
      <c r="B59" s="17"/>
      <c r="C59" s="17"/>
      <c r="D59" s="17"/>
      <c r="E59" s="17"/>
      <c r="F59" s="17"/>
      <c r="G59" s="17"/>
      <c r="H59" s="17"/>
      <c r="I59" s="17"/>
      <c r="J59" s="17">
        <f t="shared" si="0"/>
        <v>0</v>
      </c>
      <c r="K59" s="17">
        <f t="shared" si="1"/>
        <v>0</v>
      </c>
      <c r="L59" s="17"/>
    </row>
    <row r="60" spans="1:12">
      <c r="A60" s="178">
        <v>45979</v>
      </c>
      <c r="B60" s="17"/>
      <c r="C60" s="17"/>
      <c r="D60" s="17"/>
      <c r="E60" s="17"/>
      <c r="F60" s="17"/>
      <c r="G60" s="17"/>
      <c r="H60" s="17"/>
      <c r="I60" s="17"/>
      <c r="J60" s="17">
        <f t="shared" si="0"/>
        <v>0</v>
      </c>
      <c r="K60" s="17">
        <f t="shared" si="1"/>
        <v>0</v>
      </c>
      <c r="L60" s="17"/>
    </row>
    <row r="61" spans="1:12">
      <c r="A61" s="178">
        <v>45980</v>
      </c>
      <c r="B61" s="17"/>
      <c r="C61" s="17"/>
      <c r="D61" s="17"/>
      <c r="E61" s="17"/>
      <c r="F61" s="17"/>
      <c r="G61" s="17"/>
      <c r="H61" s="17"/>
      <c r="I61" s="17"/>
      <c r="J61" s="17">
        <f t="shared" si="0"/>
        <v>0</v>
      </c>
      <c r="K61" s="17">
        <f t="shared" si="1"/>
        <v>0</v>
      </c>
      <c r="L61" s="17"/>
    </row>
    <row r="62" spans="1:12">
      <c r="A62" s="178">
        <v>45981</v>
      </c>
      <c r="B62" s="17"/>
      <c r="C62" s="17"/>
      <c r="D62" s="17"/>
      <c r="E62" s="17"/>
      <c r="F62" s="17"/>
      <c r="G62" s="17"/>
      <c r="H62" s="17"/>
      <c r="I62" s="17"/>
      <c r="J62" s="17">
        <f t="shared" si="0"/>
        <v>0</v>
      </c>
      <c r="K62" s="17">
        <f t="shared" si="1"/>
        <v>0</v>
      </c>
      <c r="L62" s="17"/>
    </row>
    <row r="63" spans="1:12">
      <c r="A63" s="178">
        <v>45982</v>
      </c>
      <c r="B63" s="17"/>
      <c r="C63" s="17"/>
      <c r="D63" s="17"/>
      <c r="E63" s="17"/>
      <c r="F63" s="17"/>
      <c r="G63" s="17"/>
      <c r="H63" s="17"/>
      <c r="I63" s="17"/>
      <c r="J63" s="17">
        <f t="shared" si="0"/>
        <v>0</v>
      </c>
      <c r="K63" s="17">
        <f t="shared" si="1"/>
        <v>0</v>
      </c>
      <c r="L63" s="17"/>
    </row>
    <row r="64" spans="1:12">
      <c r="A64" s="181">
        <v>45983</v>
      </c>
      <c r="B64" s="26"/>
      <c r="C64" s="26"/>
      <c r="D64" s="26"/>
      <c r="E64" s="26"/>
      <c r="F64" s="26"/>
      <c r="G64" s="26"/>
      <c r="H64" s="26"/>
      <c r="I64" s="26"/>
      <c r="J64" s="26">
        <f t="shared" si="0"/>
        <v>0</v>
      </c>
      <c r="K64" s="26">
        <f t="shared" si="1"/>
        <v>0</v>
      </c>
      <c r="L64" s="26"/>
    </row>
    <row r="65" spans="1:12">
      <c r="A65" s="181">
        <v>45984</v>
      </c>
      <c r="B65" s="26"/>
      <c r="C65" s="26"/>
      <c r="D65" s="26"/>
      <c r="E65" s="26"/>
      <c r="F65" s="26"/>
      <c r="G65" s="26"/>
      <c r="H65" s="26"/>
      <c r="I65" s="26"/>
      <c r="J65" s="26">
        <f t="shared" si="0"/>
        <v>0</v>
      </c>
      <c r="K65" s="26">
        <f t="shared" si="1"/>
        <v>0</v>
      </c>
      <c r="L65" s="26"/>
    </row>
    <row r="66" spans="1:12">
      <c r="A66" s="178">
        <v>45985</v>
      </c>
      <c r="B66" s="17"/>
      <c r="C66" s="17"/>
      <c r="D66" s="17"/>
      <c r="E66" s="17"/>
      <c r="F66" s="17"/>
      <c r="G66" s="17"/>
      <c r="H66" s="17"/>
      <c r="I66" s="17"/>
      <c r="J66" s="17">
        <f t="shared" si="0"/>
        <v>0</v>
      </c>
      <c r="K66" s="17">
        <f t="shared" si="1"/>
        <v>0</v>
      </c>
      <c r="L66" s="17"/>
    </row>
    <row r="67" spans="1:12">
      <c r="A67" s="178">
        <v>45986</v>
      </c>
      <c r="B67" s="17"/>
      <c r="C67" s="17"/>
      <c r="D67" s="17"/>
      <c r="E67" s="17"/>
      <c r="F67" s="17"/>
      <c r="G67" s="17"/>
      <c r="H67" s="17"/>
      <c r="I67" s="17"/>
      <c r="J67" s="17">
        <f t="shared" si="0"/>
        <v>0</v>
      </c>
      <c r="K67" s="17">
        <f t="shared" si="1"/>
        <v>0</v>
      </c>
      <c r="L67" s="17"/>
    </row>
    <row r="68" spans="1:12">
      <c r="A68" s="178">
        <v>45987</v>
      </c>
      <c r="B68" s="17"/>
      <c r="C68" s="17"/>
      <c r="D68" s="17"/>
      <c r="E68" s="17"/>
      <c r="F68" s="17"/>
      <c r="G68" s="17"/>
      <c r="H68" s="17"/>
      <c r="I68" s="17"/>
      <c r="J68" s="17">
        <f t="shared" si="0"/>
        <v>0</v>
      </c>
      <c r="K68" s="17">
        <f t="shared" si="1"/>
        <v>0</v>
      </c>
      <c r="L68" s="17"/>
    </row>
    <row r="69" spans="1:12">
      <c r="A69" s="178">
        <v>45988</v>
      </c>
      <c r="B69" s="17"/>
      <c r="C69" s="17"/>
      <c r="D69" s="17"/>
      <c r="E69" s="17"/>
      <c r="F69" s="17"/>
      <c r="G69" s="17"/>
      <c r="H69" s="17"/>
      <c r="I69" s="17"/>
      <c r="J69" s="17">
        <f t="shared" si="0"/>
        <v>0</v>
      </c>
      <c r="K69" s="17">
        <f t="shared" si="1"/>
        <v>0</v>
      </c>
      <c r="L69" s="17"/>
    </row>
    <row r="70" spans="1:12">
      <c r="A70" s="178">
        <v>45989</v>
      </c>
      <c r="B70" s="17"/>
      <c r="C70" s="17"/>
      <c r="D70" s="17"/>
      <c r="E70" s="17"/>
      <c r="F70" s="17"/>
      <c r="G70" s="17"/>
      <c r="H70" s="17"/>
      <c r="I70" s="17"/>
      <c r="J70" s="17">
        <f t="shared" ref="J70:J119" si="2">+H70/8</f>
        <v>0</v>
      </c>
      <c r="K70" s="17">
        <f t="shared" ref="K70:K119" si="3">+I70/8</f>
        <v>0</v>
      </c>
      <c r="L70" s="17"/>
    </row>
    <row r="71" spans="1:12">
      <c r="A71" s="181">
        <v>45990</v>
      </c>
      <c r="B71" s="26"/>
      <c r="C71" s="26"/>
      <c r="D71" s="26"/>
      <c r="E71" s="26"/>
      <c r="F71" s="26"/>
      <c r="G71" s="26"/>
      <c r="H71" s="26"/>
      <c r="I71" s="26"/>
      <c r="J71" s="26">
        <f t="shared" si="2"/>
        <v>0</v>
      </c>
      <c r="K71" s="26">
        <f t="shared" si="3"/>
        <v>0</v>
      </c>
      <c r="L71" s="26"/>
    </row>
    <row r="72" spans="1:12">
      <c r="A72" s="181">
        <v>45991</v>
      </c>
      <c r="B72" s="26"/>
      <c r="C72" s="26"/>
      <c r="D72" s="26"/>
      <c r="E72" s="26"/>
      <c r="F72" s="26"/>
      <c r="G72" s="26"/>
      <c r="H72" s="26"/>
      <c r="I72" s="26"/>
      <c r="J72" s="26">
        <f t="shared" si="2"/>
        <v>0</v>
      </c>
      <c r="K72" s="26">
        <f t="shared" si="3"/>
        <v>0</v>
      </c>
      <c r="L72" s="26"/>
    </row>
    <row r="73" spans="1:12">
      <c r="A73" s="178">
        <v>45992</v>
      </c>
      <c r="B73" s="17"/>
      <c r="C73" s="17"/>
      <c r="D73" s="17"/>
      <c r="E73" s="17"/>
      <c r="F73" s="17"/>
      <c r="G73" s="17"/>
      <c r="H73" s="17"/>
      <c r="I73" s="17"/>
      <c r="J73" s="17">
        <f t="shared" si="2"/>
        <v>0</v>
      </c>
      <c r="K73" s="17">
        <f t="shared" si="3"/>
        <v>0</v>
      </c>
      <c r="L73" s="17"/>
    </row>
    <row r="74" spans="1:12">
      <c r="A74" s="178">
        <v>45993</v>
      </c>
      <c r="B74" s="17"/>
      <c r="C74" s="17"/>
      <c r="D74" s="17"/>
      <c r="E74" s="17"/>
      <c r="F74" s="17"/>
      <c r="G74" s="17"/>
      <c r="H74" s="17"/>
      <c r="I74" s="17"/>
      <c r="J74" s="17">
        <f t="shared" si="2"/>
        <v>0</v>
      </c>
      <c r="K74" s="17">
        <f t="shared" si="3"/>
        <v>0</v>
      </c>
      <c r="L74" s="17"/>
    </row>
    <row r="75" spans="1:12">
      <c r="A75" s="178">
        <v>45994</v>
      </c>
      <c r="B75" s="17"/>
      <c r="C75" s="17"/>
      <c r="D75" s="17"/>
      <c r="E75" s="17"/>
      <c r="F75" s="17"/>
      <c r="G75" s="17"/>
      <c r="H75" s="17"/>
      <c r="I75" s="17"/>
      <c r="J75" s="17">
        <f t="shared" si="2"/>
        <v>0</v>
      </c>
      <c r="K75" s="17">
        <f t="shared" si="3"/>
        <v>0</v>
      </c>
      <c r="L75" s="17"/>
    </row>
    <row r="76" spans="1:12">
      <c r="A76" s="178">
        <v>45995</v>
      </c>
      <c r="B76" s="17"/>
      <c r="C76" s="17"/>
      <c r="D76" s="17"/>
      <c r="E76" s="17"/>
      <c r="F76" s="17"/>
      <c r="G76" s="17"/>
      <c r="H76" s="17"/>
      <c r="I76" s="17"/>
      <c r="J76" s="17">
        <f t="shared" si="2"/>
        <v>0</v>
      </c>
      <c r="K76" s="17">
        <f t="shared" si="3"/>
        <v>0</v>
      </c>
      <c r="L76" s="17"/>
    </row>
    <row r="77" spans="1:12">
      <c r="A77" s="178">
        <v>45996</v>
      </c>
      <c r="B77" s="17"/>
      <c r="C77" s="17"/>
      <c r="D77" s="17"/>
      <c r="E77" s="17"/>
      <c r="F77" s="17"/>
      <c r="G77" s="17"/>
      <c r="H77" s="17"/>
      <c r="I77" s="17"/>
      <c r="J77" s="17">
        <f t="shared" si="2"/>
        <v>0</v>
      </c>
      <c r="K77" s="17">
        <f t="shared" si="3"/>
        <v>0</v>
      </c>
      <c r="L77" s="17"/>
    </row>
    <row r="78" spans="1:12">
      <c r="A78" s="181">
        <v>45997</v>
      </c>
      <c r="B78" s="26"/>
      <c r="C78" s="26"/>
      <c r="D78" s="26"/>
      <c r="E78" s="26"/>
      <c r="F78" s="26"/>
      <c r="G78" s="26"/>
      <c r="H78" s="26"/>
      <c r="I78" s="26"/>
      <c r="J78" s="26">
        <f t="shared" si="2"/>
        <v>0</v>
      </c>
      <c r="K78" s="26">
        <f t="shared" si="3"/>
        <v>0</v>
      </c>
      <c r="L78" s="26"/>
    </row>
    <row r="79" spans="1:12">
      <c r="A79" s="181">
        <v>45998</v>
      </c>
      <c r="B79" s="26"/>
      <c r="C79" s="26"/>
      <c r="D79" s="26"/>
      <c r="E79" s="26"/>
      <c r="F79" s="26"/>
      <c r="G79" s="26"/>
      <c r="H79" s="26"/>
      <c r="I79" s="26"/>
      <c r="J79" s="26">
        <f t="shared" si="2"/>
        <v>0</v>
      </c>
      <c r="K79" s="26">
        <f t="shared" si="3"/>
        <v>0</v>
      </c>
      <c r="L79" s="26"/>
    </row>
    <row r="80" spans="1:12">
      <c r="A80" s="178">
        <v>45999</v>
      </c>
      <c r="B80" s="17"/>
      <c r="C80" s="17"/>
      <c r="D80" s="17"/>
      <c r="E80" s="17"/>
      <c r="F80" s="17"/>
      <c r="G80" s="17"/>
      <c r="H80" s="17"/>
      <c r="I80" s="17"/>
      <c r="J80" s="17">
        <f t="shared" si="2"/>
        <v>0</v>
      </c>
      <c r="K80" s="17">
        <f t="shared" si="3"/>
        <v>0</v>
      </c>
      <c r="L80" s="17"/>
    </row>
    <row r="81" spans="1:12">
      <c r="A81" s="178">
        <v>46000</v>
      </c>
      <c r="B81" s="17"/>
      <c r="C81" s="17"/>
      <c r="D81" s="17"/>
      <c r="E81" s="17"/>
      <c r="F81" s="17"/>
      <c r="G81" s="17"/>
      <c r="H81" s="17"/>
      <c r="I81" s="17"/>
      <c r="J81" s="17">
        <f t="shared" si="2"/>
        <v>0</v>
      </c>
      <c r="K81" s="17">
        <f t="shared" si="3"/>
        <v>0</v>
      </c>
      <c r="L81" s="17"/>
    </row>
    <row r="82" spans="1:12">
      <c r="A82" s="178">
        <v>46001</v>
      </c>
      <c r="B82" s="17"/>
      <c r="C82" s="17"/>
      <c r="D82" s="17"/>
      <c r="E82" s="17"/>
      <c r="F82" s="17"/>
      <c r="G82" s="17"/>
      <c r="H82" s="17"/>
      <c r="I82" s="17"/>
      <c r="J82" s="17">
        <f t="shared" si="2"/>
        <v>0</v>
      </c>
      <c r="K82" s="17">
        <f t="shared" si="3"/>
        <v>0</v>
      </c>
      <c r="L82" s="17"/>
    </row>
    <row r="83" spans="1:12">
      <c r="A83" s="178">
        <v>46002</v>
      </c>
      <c r="B83" s="17"/>
      <c r="C83" s="17"/>
      <c r="D83" s="17"/>
      <c r="E83" s="17"/>
      <c r="F83" s="17"/>
      <c r="G83" s="17"/>
      <c r="H83" s="17"/>
      <c r="I83" s="17"/>
      <c r="J83" s="17">
        <f t="shared" si="2"/>
        <v>0</v>
      </c>
      <c r="K83" s="17">
        <f t="shared" si="3"/>
        <v>0</v>
      </c>
      <c r="L83" s="17"/>
    </row>
    <row r="84" spans="1:12">
      <c r="A84" s="178">
        <v>46003</v>
      </c>
      <c r="B84" s="17"/>
      <c r="C84" s="17"/>
      <c r="D84" s="17"/>
      <c r="E84" s="17"/>
      <c r="F84" s="17"/>
      <c r="G84" s="17"/>
      <c r="H84" s="17"/>
      <c r="I84" s="17"/>
      <c r="J84" s="17">
        <f t="shared" si="2"/>
        <v>0</v>
      </c>
      <c r="K84" s="17">
        <f t="shared" si="3"/>
        <v>0</v>
      </c>
      <c r="L84" s="17"/>
    </row>
    <row r="85" spans="1:12">
      <c r="A85" s="181">
        <v>46004</v>
      </c>
      <c r="B85" s="26"/>
      <c r="C85" s="26"/>
      <c r="D85" s="26"/>
      <c r="E85" s="26"/>
      <c r="F85" s="26"/>
      <c r="G85" s="26"/>
      <c r="H85" s="26"/>
      <c r="I85" s="26"/>
      <c r="J85" s="26">
        <f t="shared" si="2"/>
        <v>0</v>
      </c>
      <c r="K85" s="26">
        <f t="shared" si="3"/>
        <v>0</v>
      </c>
      <c r="L85" s="26"/>
    </row>
    <row r="86" spans="1:12">
      <c r="A86" s="181">
        <v>46005</v>
      </c>
      <c r="B86" s="26"/>
      <c r="C86" s="26"/>
      <c r="D86" s="26"/>
      <c r="E86" s="26"/>
      <c r="F86" s="26"/>
      <c r="G86" s="26"/>
      <c r="H86" s="26"/>
      <c r="I86" s="26"/>
      <c r="J86" s="26">
        <f t="shared" si="2"/>
        <v>0</v>
      </c>
      <c r="K86" s="26">
        <f t="shared" si="3"/>
        <v>0</v>
      </c>
      <c r="L86" s="26"/>
    </row>
    <row r="87" spans="1:12">
      <c r="A87" s="178">
        <v>46006</v>
      </c>
      <c r="B87" s="17"/>
      <c r="C87" s="17"/>
      <c r="D87" s="17"/>
      <c r="E87" s="17"/>
      <c r="F87" s="17"/>
      <c r="G87" s="17"/>
      <c r="H87" s="17"/>
      <c r="I87" s="17"/>
      <c r="J87" s="17">
        <f t="shared" si="2"/>
        <v>0</v>
      </c>
      <c r="K87" s="17">
        <f t="shared" si="3"/>
        <v>0</v>
      </c>
      <c r="L87" s="17"/>
    </row>
    <row r="88" spans="1:12">
      <c r="A88" s="178">
        <v>46007</v>
      </c>
      <c r="B88" s="17"/>
      <c r="C88" s="17"/>
      <c r="D88" s="17"/>
      <c r="E88" s="17"/>
      <c r="F88" s="17"/>
      <c r="G88" s="17"/>
      <c r="H88" s="17"/>
      <c r="I88" s="17"/>
      <c r="J88" s="17">
        <f t="shared" si="2"/>
        <v>0</v>
      </c>
      <c r="K88" s="17">
        <f t="shared" si="3"/>
        <v>0</v>
      </c>
      <c r="L88" s="17"/>
    </row>
    <row r="89" spans="1:12">
      <c r="A89" s="178">
        <v>46008</v>
      </c>
      <c r="B89" s="17"/>
      <c r="C89" s="17"/>
      <c r="D89" s="17"/>
      <c r="E89" s="17"/>
      <c r="F89" s="17"/>
      <c r="G89" s="17"/>
      <c r="H89" s="17"/>
      <c r="I89" s="17"/>
      <c r="J89" s="17">
        <f t="shared" si="2"/>
        <v>0</v>
      </c>
      <c r="K89" s="17">
        <f t="shared" si="3"/>
        <v>0</v>
      </c>
      <c r="L89" s="17"/>
    </row>
    <row r="90" spans="1:12">
      <c r="A90" s="178">
        <v>46009</v>
      </c>
      <c r="B90" s="17"/>
      <c r="C90" s="17"/>
      <c r="D90" s="17"/>
      <c r="E90" s="17"/>
      <c r="F90" s="17"/>
      <c r="G90" s="17"/>
      <c r="H90" s="17"/>
      <c r="I90" s="17"/>
      <c r="J90" s="17">
        <f t="shared" si="2"/>
        <v>0</v>
      </c>
      <c r="K90" s="17">
        <f t="shared" si="3"/>
        <v>0</v>
      </c>
      <c r="L90" s="17"/>
    </row>
    <row r="91" spans="1:12">
      <c r="A91" s="178">
        <v>46010</v>
      </c>
      <c r="B91" s="17"/>
      <c r="C91" s="17"/>
      <c r="D91" s="17"/>
      <c r="E91" s="17"/>
      <c r="F91" s="17"/>
      <c r="G91" s="17"/>
      <c r="H91" s="17"/>
      <c r="I91" s="17"/>
      <c r="J91" s="17">
        <f t="shared" si="2"/>
        <v>0</v>
      </c>
      <c r="K91" s="17">
        <f t="shared" si="3"/>
        <v>0</v>
      </c>
      <c r="L91" s="17"/>
    </row>
    <row r="92" spans="1:12">
      <c r="A92" s="181">
        <v>46011</v>
      </c>
      <c r="B92" s="26"/>
      <c r="C92" s="26"/>
      <c r="D92" s="26"/>
      <c r="E92" s="26"/>
      <c r="F92" s="26"/>
      <c r="G92" s="26"/>
      <c r="H92" s="26"/>
      <c r="I92" s="26"/>
      <c r="J92" s="26">
        <f t="shared" si="2"/>
        <v>0</v>
      </c>
      <c r="K92" s="26">
        <f t="shared" si="3"/>
        <v>0</v>
      </c>
      <c r="L92" s="26"/>
    </row>
    <row r="93" spans="1:12">
      <c r="A93" s="181">
        <v>46012</v>
      </c>
      <c r="B93" s="26"/>
      <c r="C93" s="26"/>
      <c r="D93" s="26"/>
      <c r="E93" s="26"/>
      <c r="F93" s="26"/>
      <c r="G93" s="26"/>
      <c r="H93" s="26"/>
      <c r="I93" s="26"/>
      <c r="J93" s="26">
        <f t="shared" si="2"/>
        <v>0</v>
      </c>
      <c r="K93" s="26">
        <f t="shared" si="3"/>
        <v>0</v>
      </c>
      <c r="L93" s="26"/>
    </row>
    <row r="94" spans="1:12">
      <c r="A94" s="178">
        <v>46013</v>
      </c>
      <c r="B94" s="17"/>
      <c r="C94" s="17"/>
      <c r="D94" s="17"/>
      <c r="E94" s="17"/>
      <c r="F94" s="17"/>
      <c r="G94" s="17"/>
      <c r="H94" s="17"/>
      <c r="I94" s="17"/>
      <c r="J94" s="17">
        <f t="shared" si="2"/>
        <v>0</v>
      </c>
      <c r="K94" s="17">
        <f t="shared" si="3"/>
        <v>0</v>
      </c>
      <c r="L94" s="17"/>
    </row>
    <row r="95" spans="1:12">
      <c r="A95" s="178">
        <v>46014</v>
      </c>
      <c r="B95" s="17"/>
      <c r="C95" s="17"/>
      <c r="D95" s="17"/>
      <c r="E95" s="17"/>
      <c r="F95" s="17"/>
      <c r="G95" s="17"/>
      <c r="H95" s="17"/>
      <c r="I95" s="17"/>
      <c r="J95" s="17">
        <f t="shared" si="2"/>
        <v>0</v>
      </c>
      <c r="K95" s="17">
        <f t="shared" si="3"/>
        <v>0</v>
      </c>
      <c r="L95" s="17"/>
    </row>
    <row r="96" spans="1:12">
      <c r="A96" s="178">
        <v>46015</v>
      </c>
      <c r="B96" s="17"/>
      <c r="C96" s="17"/>
      <c r="D96" s="17"/>
      <c r="E96" s="17"/>
      <c r="F96" s="17"/>
      <c r="G96" s="17"/>
      <c r="H96" s="17"/>
      <c r="I96" s="17"/>
      <c r="J96" s="17">
        <f t="shared" si="2"/>
        <v>0</v>
      </c>
      <c r="K96" s="17">
        <f t="shared" si="3"/>
        <v>0</v>
      </c>
      <c r="L96" s="17"/>
    </row>
    <row r="97" spans="1:12">
      <c r="A97" s="178">
        <v>46016</v>
      </c>
      <c r="B97" s="17"/>
      <c r="C97" s="17"/>
      <c r="D97" s="17"/>
      <c r="E97" s="17"/>
      <c r="F97" s="17"/>
      <c r="G97" s="17"/>
      <c r="H97" s="17"/>
      <c r="I97" s="17"/>
      <c r="J97" s="17">
        <f t="shared" si="2"/>
        <v>0</v>
      </c>
      <c r="K97" s="17">
        <f t="shared" si="3"/>
        <v>0</v>
      </c>
      <c r="L97" s="17"/>
    </row>
    <row r="98" spans="1:12">
      <c r="A98" s="178">
        <v>46017</v>
      </c>
      <c r="B98" s="17"/>
      <c r="C98" s="17"/>
      <c r="D98" s="17"/>
      <c r="E98" s="17"/>
      <c r="F98" s="17"/>
      <c r="G98" s="17"/>
      <c r="H98" s="17"/>
      <c r="I98" s="17"/>
      <c r="J98" s="17">
        <f t="shared" si="2"/>
        <v>0</v>
      </c>
      <c r="K98" s="17">
        <f t="shared" si="3"/>
        <v>0</v>
      </c>
      <c r="L98" s="17"/>
    </row>
    <row r="99" spans="1:12">
      <c r="A99" s="181">
        <v>46018</v>
      </c>
      <c r="B99" s="26"/>
      <c r="C99" s="26"/>
      <c r="D99" s="26"/>
      <c r="E99" s="26"/>
      <c r="F99" s="26"/>
      <c r="G99" s="26"/>
      <c r="H99" s="26"/>
      <c r="I99" s="26"/>
      <c r="J99" s="26">
        <f t="shared" si="2"/>
        <v>0</v>
      </c>
      <c r="K99" s="26">
        <f t="shared" si="3"/>
        <v>0</v>
      </c>
      <c r="L99" s="26"/>
    </row>
    <row r="100" spans="1:12">
      <c r="A100" s="181">
        <v>46019</v>
      </c>
      <c r="B100" s="26"/>
      <c r="C100" s="26"/>
      <c r="D100" s="26"/>
      <c r="E100" s="26"/>
      <c r="F100" s="26"/>
      <c r="G100" s="26"/>
      <c r="H100" s="26"/>
      <c r="I100" s="26"/>
      <c r="J100" s="26">
        <f t="shared" si="2"/>
        <v>0</v>
      </c>
      <c r="K100" s="26">
        <f t="shared" si="3"/>
        <v>0</v>
      </c>
      <c r="L100" s="26"/>
    </row>
    <row r="101" spans="1:12">
      <c r="A101" s="178">
        <v>46020</v>
      </c>
      <c r="B101" s="17"/>
      <c r="C101" s="17"/>
      <c r="D101" s="17"/>
      <c r="E101" s="17"/>
      <c r="F101" s="17"/>
      <c r="G101" s="17"/>
      <c r="H101" s="17"/>
      <c r="I101" s="17"/>
      <c r="J101" s="17">
        <f t="shared" si="2"/>
        <v>0</v>
      </c>
      <c r="K101" s="17">
        <f t="shared" si="3"/>
        <v>0</v>
      </c>
      <c r="L101" s="17"/>
    </row>
    <row r="102" spans="1:12">
      <c r="A102" s="178">
        <v>46021</v>
      </c>
      <c r="B102" s="17"/>
      <c r="C102" s="17"/>
      <c r="D102" s="17"/>
      <c r="E102" s="17"/>
      <c r="F102" s="17"/>
      <c r="G102" s="17"/>
      <c r="H102" s="17"/>
      <c r="I102" s="17"/>
      <c r="J102" s="17">
        <f t="shared" si="2"/>
        <v>0</v>
      </c>
      <c r="K102" s="17">
        <f t="shared" si="3"/>
        <v>0</v>
      </c>
      <c r="L102" s="17"/>
    </row>
    <row r="103" spans="1:12">
      <c r="A103" s="178">
        <v>46022</v>
      </c>
      <c r="B103" s="17"/>
      <c r="C103" s="17"/>
      <c r="D103" s="17"/>
      <c r="E103" s="17"/>
      <c r="F103" s="17"/>
      <c r="G103" s="17"/>
      <c r="H103" s="17"/>
      <c r="I103" s="17"/>
      <c r="J103" s="17">
        <f t="shared" si="2"/>
        <v>0</v>
      </c>
      <c r="K103" s="17">
        <f t="shared" si="3"/>
        <v>0</v>
      </c>
      <c r="L103" s="17"/>
    </row>
    <row r="104" spans="1:12" ht="42.75">
      <c r="A104" s="185" t="s">
        <v>134</v>
      </c>
      <c r="B104" s="186">
        <f>SUM(B4:B103)</f>
        <v>2</v>
      </c>
      <c r="C104" s="186">
        <f t="shared" ref="C104:K104" si="4">SUM(C4:C103)</f>
        <v>0</v>
      </c>
      <c r="D104" s="186">
        <f t="shared" si="4"/>
        <v>576</v>
      </c>
      <c r="E104" s="186">
        <f t="shared" si="4"/>
        <v>0</v>
      </c>
      <c r="F104" s="186">
        <f t="shared" si="4"/>
        <v>0</v>
      </c>
      <c r="G104" s="186">
        <f t="shared" si="4"/>
        <v>0</v>
      </c>
      <c r="H104" s="186">
        <f t="shared" si="4"/>
        <v>0</v>
      </c>
      <c r="I104" s="186">
        <f t="shared" si="4"/>
        <v>0</v>
      </c>
      <c r="J104" s="186">
        <f t="shared" si="4"/>
        <v>0</v>
      </c>
      <c r="K104" s="186">
        <f t="shared" si="4"/>
        <v>0</v>
      </c>
      <c r="L104" s="186"/>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94ED6-0556-45FC-8368-B6FF18FFAA1D}">
  <sheetPr>
    <tabColor theme="9"/>
  </sheetPr>
  <dimension ref="A1:L119"/>
  <sheetViews>
    <sheetView topLeftCell="A27" zoomScale="80" zoomScaleNormal="80" workbookViewId="0">
      <selection activeCell="H39" sqref="H39"/>
    </sheetView>
  </sheetViews>
  <sheetFormatPr defaultColWidth="9.140625" defaultRowHeight="15"/>
  <cols>
    <col min="1" max="1" width="16" bestFit="1" customWidth="1"/>
    <col min="2" max="2" width="19.42578125" bestFit="1" customWidth="1"/>
    <col min="3" max="3" width="22" customWidth="1"/>
    <col min="4" max="4" width="14.140625" customWidth="1"/>
    <col min="5" max="5" width="19.42578125" customWidth="1"/>
    <col min="6" max="6" width="21.140625" customWidth="1"/>
    <col min="7" max="7" width="16.5703125" bestFit="1" customWidth="1"/>
    <col min="8" max="8" width="18.5703125" customWidth="1"/>
    <col min="9" max="9" width="16.5703125" bestFit="1" customWidth="1"/>
    <col min="10" max="10" width="19.85546875" bestFit="1" customWidth="1"/>
    <col min="11" max="11" width="16.5703125" bestFit="1" customWidth="1"/>
    <col min="12" max="12" width="34.710937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35</v>
      </c>
      <c r="B3" s="258"/>
      <c r="C3" s="258"/>
      <c r="D3" s="258"/>
      <c r="E3" s="258"/>
      <c r="F3" s="258"/>
      <c r="G3" s="258"/>
      <c r="H3" s="258"/>
      <c r="I3" s="258"/>
      <c r="J3" s="258"/>
      <c r="K3" s="258"/>
      <c r="L3" s="258"/>
    </row>
    <row r="4" spans="1:12" ht="57">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18"/>
    </row>
    <row r="6" spans="1:12">
      <c r="A6" s="20">
        <v>45925</v>
      </c>
      <c r="B6" s="17"/>
      <c r="C6" s="17"/>
      <c r="D6" s="38"/>
      <c r="E6" s="21"/>
      <c r="F6" s="17"/>
      <c r="G6" s="17"/>
      <c r="H6" s="21"/>
      <c r="I6" s="21"/>
      <c r="J6" s="21">
        <f t="shared" ref="J6:J69" si="0">+H6/8</f>
        <v>0</v>
      </c>
      <c r="K6" s="21">
        <f t="shared" ref="K6:K69" si="1">+I6/8</f>
        <v>0</v>
      </c>
      <c r="L6" s="48"/>
    </row>
    <row r="7" spans="1:12">
      <c r="A7" s="20">
        <v>45926</v>
      </c>
      <c r="B7" s="17"/>
      <c r="C7" s="17"/>
      <c r="D7" s="38"/>
      <c r="E7" s="21"/>
      <c r="F7" s="21"/>
      <c r="G7" s="21"/>
      <c r="H7" s="21"/>
      <c r="I7" s="21"/>
      <c r="J7" s="21">
        <f t="shared" si="0"/>
        <v>0</v>
      </c>
      <c r="K7" s="21">
        <f t="shared" si="1"/>
        <v>0</v>
      </c>
      <c r="L7" s="48"/>
    </row>
    <row r="8" spans="1:12">
      <c r="A8" s="25">
        <v>45927</v>
      </c>
      <c r="B8" s="26"/>
      <c r="C8" s="26"/>
      <c r="D8" s="46"/>
      <c r="E8" s="27"/>
      <c r="F8" s="27"/>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c r="E10" s="38"/>
      <c r="F10" s="38"/>
      <c r="G10" s="38"/>
      <c r="H10" s="21"/>
      <c r="I10" s="21"/>
      <c r="J10" s="21">
        <f t="shared" si="0"/>
        <v>0</v>
      </c>
      <c r="K10" s="21">
        <f t="shared" si="1"/>
        <v>0</v>
      </c>
      <c r="L10" s="48"/>
    </row>
    <row r="11" spans="1:12">
      <c r="A11" s="20">
        <v>45930</v>
      </c>
      <c r="B11" s="17"/>
      <c r="C11" s="17"/>
      <c r="D11" s="38"/>
      <c r="E11" s="38"/>
      <c r="F11" s="38"/>
      <c r="G11" s="38"/>
      <c r="H11" s="21"/>
      <c r="I11" s="21"/>
      <c r="J11" s="21">
        <f t="shared" si="0"/>
        <v>0</v>
      </c>
      <c r="K11" s="21">
        <f t="shared" si="1"/>
        <v>0</v>
      </c>
      <c r="L11" s="48"/>
    </row>
    <row r="12" spans="1:12">
      <c r="A12" s="20">
        <v>45931</v>
      </c>
      <c r="B12" s="17"/>
      <c r="C12" s="17"/>
      <c r="D12" s="38"/>
      <c r="E12" s="38"/>
      <c r="F12" s="38"/>
      <c r="G12" s="38"/>
      <c r="H12" s="21"/>
      <c r="I12" s="21"/>
      <c r="J12" s="21">
        <f t="shared" si="0"/>
        <v>0</v>
      </c>
      <c r="K12" s="21">
        <f t="shared" si="1"/>
        <v>0</v>
      </c>
      <c r="L12" s="48"/>
    </row>
    <row r="13" spans="1:12">
      <c r="A13" s="20">
        <v>45932</v>
      </c>
      <c r="B13" s="17"/>
      <c r="C13" s="17"/>
      <c r="D13" s="38"/>
      <c r="E13" s="38"/>
      <c r="F13" s="38"/>
      <c r="G13" s="38"/>
      <c r="H13" s="21"/>
      <c r="I13" s="21"/>
      <c r="J13" s="21">
        <f t="shared" si="0"/>
        <v>0</v>
      </c>
      <c r="K13" s="21">
        <f t="shared" si="1"/>
        <v>0</v>
      </c>
      <c r="L13" s="48"/>
    </row>
    <row r="14" spans="1:12">
      <c r="A14" s="20">
        <v>45933</v>
      </c>
      <c r="B14" s="17"/>
      <c r="C14" s="17"/>
      <c r="D14" s="38"/>
      <c r="E14" s="38"/>
      <c r="F14" s="38"/>
      <c r="G14" s="38"/>
      <c r="H14" s="21"/>
      <c r="I14" s="21"/>
      <c r="J14" s="21">
        <f t="shared" si="0"/>
        <v>0</v>
      </c>
      <c r="K14" s="21">
        <f t="shared" si="1"/>
        <v>0</v>
      </c>
      <c r="L14" s="48"/>
    </row>
    <row r="15" spans="1:12">
      <c r="A15" s="25">
        <v>45934</v>
      </c>
      <c r="B15" s="26"/>
      <c r="C15" s="26"/>
      <c r="D15" s="46"/>
      <c r="E15" s="46"/>
      <c r="F15" s="46"/>
      <c r="G15" s="46"/>
      <c r="H15" s="27"/>
      <c r="I15" s="27"/>
      <c r="J15" s="27">
        <f t="shared" si="0"/>
        <v>0</v>
      </c>
      <c r="K15" s="27">
        <f t="shared" si="1"/>
        <v>0</v>
      </c>
      <c r="L15" s="28"/>
    </row>
    <row r="16" spans="1:12">
      <c r="A16" s="25">
        <v>45935</v>
      </c>
      <c r="B16" s="26"/>
      <c r="C16" s="26"/>
      <c r="D16" s="46"/>
      <c r="E16" s="46"/>
      <c r="F16" s="46"/>
      <c r="G16" s="46"/>
      <c r="H16" s="27"/>
      <c r="I16" s="27"/>
      <c r="J16" s="27">
        <f t="shared" si="0"/>
        <v>0</v>
      </c>
      <c r="K16" s="27">
        <f t="shared" si="1"/>
        <v>0</v>
      </c>
      <c r="L16" s="28"/>
    </row>
    <row r="17" spans="1:12" ht="42.75">
      <c r="A17" s="20">
        <v>45936</v>
      </c>
      <c r="B17" s="17"/>
      <c r="C17" s="17"/>
      <c r="D17" s="38"/>
      <c r="E17" s="38"/>
      <c r="F17" s="38"/>
      <c r="G17" s="38"/>
      <c r="H17" s="21"/>
      <c r="I17" s="21"/>
      <c r="J17" s="21">
        <f t="shared" si="0"/>
        <v>0</v>
      </c>
      <c r="K17" s="21">
        <f t="shared" si="1"/>
        <v>0</v>
      </c>
      <c r="L17" s="48" t="s">
        <v>388</v>
      </c>
    </row>
    <row r="18" spans="1:12" ht="57">
      <c r="A18" s="20">
        <v>45937</v>
      </c>
      <c r="B18" s="17"/>
      <c r="C18" s="17"/>
      <c r="D18" s="38"/>
      <c r="E18" s="38"/>
      <c r="F18" s="38"/>
      <c r="G18" s="38"/>
      <c r="H18" s="21"/>
      <c r="I18" s="21"/>
      <c r="J18" s="21">
        <f t="shared" si="0"/>
        <v>0</v>
      </c>
      <c r="K18" s="21">
        <f t="shared" si="1"/>
        <v>0</v>
      </c>
      <c r="L18" s="49" t="s">
        <v>389</v>
      </c>
    </row>
    <row r="19" spans="1:12">
      <c r="A19" s="20">
        <v>45938</v>
      </c>
      <c r="C19" s="17"/>
      <c r="D19" s="38">
        <v>260</v>
      </c>
      <c r="E19" s="38"/>
      <c r="F19" s="38"/>
      <c r="G19" s="38"/>
      <c r="H19" s="21"/>
      <c r="I19" s="21"/>
      <c r="J19" s="21">
        <f t="shared" si="0"/>
        <v>0</v>
      </c>
      <c r="K19" s="21">
        <f t="shared" si="1"/>
        <v>0</v>
      </c>
      <c r="L19" s="23" t="s">
        <v>390</v>
      </c>
    </row>
    <row r="20" spans="1:12">
      <c r="A20" s="20">
        <v>45939</v>
      </c>
      <c r="B20" s="17"/>
      <c r="C20" s="17"/>
      <c r="D20" s="38">
        <v>260</v>
      </c>
      <c r="E20" s="38"/>
      <c r="F20" s="38"/>
      <c r="G20" s="38"/>
      <c r="H20" s="21"/>
      <c r="I20" s="21"/>
      <c r="J20" s="21">
        <f t="shared" si="0"/>
        <v>0</v>
      </c>
      <c r="K20" s="21">
        <f t="shared" si="1"/>
        <v>0</v>
      </c>
      <c r="L20" s="23" t="s">
        <v>390</v>
      </c>
    </row>
    <row r="21" spans="1:12">
      <c r="A21" s="20">
        <v>45940</v>
      </c>
      <c r="B21" s="17"/>
      <c r="C21" s="17"/>
      <c r="D21" s="38">
        <v>260</v>
      </c>
      <c r="E21" s="38"/>
      <c r="F21" s="38"/>
      <c r="G21" s="38"/>
      <c r="H21" s="21"/>
      <c r="I21" s="21"/>
      <c r="J21" s="21">
        <f t="shared" si="0"/>
        <v>0</v>
      </c>
      <c r="K21" s="21">
        <f t="shared" si="1"/>
        <v>0</v>
      </c>
      <c r="L21" s="23" t="s">
        <v>390</v>
      </c>
    </row>
    <row r="22" spans="1:12">
      <c r="A22" s="25">
        <v>45941</v>
      </c>
      <c r="B22" s="26"/>
      <c r="C22" s="26"/>
      <c r="D22" s="46"/>
      <c r="E22" s="27"/>
      <c r="F22" s="27"/>
      <c r="G22" s="27"/>
      <c r="H22" s="27"/>
      <c r="I22" s="27"/>
      <c r="J22" s="27">
        <f t="shared" si="0"/>
        <v>0</v>
      </c>
      <c r="K22" s="27">
        <f t="shared" si="1"/>
        <v>0</v>
      </c>
      <c r="L22" s="53"/>
    </row>
    <row r="23" spans="1:12">
      <c r="A23" s="25">
        <v>45942</v>
      </c>
      <c r="B23" s="26"/>
      <c r="C23" s="26"/>
      <c r="D23" s="27"/>
      <c r="E23" s="27"/>
      <c r="F23" s="27"/>
      <c r="G23" s="27"/>
      <c r="H23" s="27"/>
      <c r="I23" s="27"/>
      <c r="J23" s="27">
        <f t="shared" si="0"/>
        <v>0</v>
      </c>
      <c r="K23" s="27">
        <f t="shared" si="1"/>
        <v>0</v>
      </c>
      <c r="L23" s="53"/>
    </row>
    <row r="24" spans="1:12">
      <c r="A24" s="50">
        <v>45943</v>
      </c>
      <c r="B24" s="51"/>
      <c r="C24" s="51"/>
      <c r="D24" s="52"/>
      <c r="E24" s="52"/>
      <c r="F24" s="52"/>
      <c r="G24" s="52"/>
      <c r="H24" s="52"/>
      <c r="I24" s="52"/>
      <c r="J24" s="52">
        <f t="shared" si="0"/>
        <v>0</v>
      </c>
      <c r="K24" s="52">
        <f t="shared" si="1"/>
        <v>0</v>
      </c>
      <c r="L24" s="53"/>
    </row>
    <row r="25" spans="1:12">
      <c r="A25" s="20">
        <v>45944</v>
      </c>
      <c r="B25" s="17"/>
      <c r="C25" s="17"/>
      <c r="D25" s="38">
        <v>261</v>
      </c>
      <c r="E25" s="21"/>
      <c r="F25" s="21"/>
      <c r="G25" s="21"/>
      <c r="H25" s="21"/>
      <c r="I25" s="21"/>
      <c r="J25" s="21">
        <f t="shared" si="0"/>
        <v>0</v>
      </c>
      <c r="K25" s="21">
        <f t="shared" si="1"/>
        <v>0</v>
      </c>
      <c r="L25" s="23" t="s">
        <v>391</v>
      </c>
    </row>
    <row r="26" spans="1:12">
      <c r="A26" s="20">
        <v>45945</v>
      </c>
      <c r="B26" s="17"/>
      <c r="C26" s="17"/>
      <c r="D26" s="38">
        <v>197</v>
      </c>
      <c r="E26" s="21"/>
      <c r="F26" s="21"/>
      <c r="G26" s="21"/>
      <c r="H26" s="21"/>
      <c r="I26" s="21"/>
      <c r="J26" s="21">
        <f t="shared" si="0"/>
        <v>0</v>
      </c>
      <c r="K26" s="21">
        <f t="shared" si="1"/>
        <v>0</v>
      </c>
      <c r="L26" s="48" t="s">
        <v>265</v>
      </c>
    </row>
    <row r="27" spans="1:12" ht="114">
      <c r="A27" s="20">
        <v>45946</v>
      </c>
      <c r="B27" s="17"/>
      <c r="C27" s="17"/>
      <c r="D27" s="21">
        <v>261</v>
      </c>
      <c r="E27" s="21"/>
      <c r="F27" s="21"/>
      <c r="G27" s="21"/>
      <c r="H27" s="21"/>
      <c r="I27" s="21"/>
      <c r="J27" s="21">
        <f t="shared" si="0"/>
        <v>0</v>
      </c>
      <c r="K27" s="21">
        <f t="shared" si="1"/>
        <v>0</v>
      </c>
      <c r="L27" s="49" t="s">
        <v>392</v>
      </c>
    </row>
    <row r="28" spans="1:12" ht="29.25" customHeight="1">
      <c r="A28" s="20">
        <v>45947</v>
      </c>
      <c r="B28" s="17"/>
      <c r="C28" s="17"/>
      <c r="D28" s="21">
        <v>260</v>
      </c>
      <c r="E28" s="21"/>
      <c r="F28" s="21"/>
      <c r="G28" s="21"/>
      <c r="H28" s="21"/>
      <c r="I28" s="21"/>
      <c r="J28" s="21">
        <f t="shared" si="0"/>
        <v>0</v>
      </c>
      <c r="K28" s="21">
        <f t="shared" si="1"/>
        <v>0</v>
      </c>
      <c r="L28" s="23" t="s">
        <v>393</v>
      </c>
    </row>
    <row r="29" spans="1:12">
      <c r="A29" s="25">
        <v>45948</v>
      </c>
      <c r="B29" s="26"/>
      <c r="C29" s="26"/>
      <c r="D29" s="27"/>
      <c r="E29" s="27"/>
      <c r="F29" s="27"/>
      <c r="G29" s="27"/>
      <c r="H29" s="27"/>
      <c r="I29" s="27"/>
      <c r="J29" s="27">
        <f t="shared" si="0"/>
        <v>0</v>
      </c>
      <c r="K29" s="27">
        <f t="shared" si="1"/>
        <v>0</v>
      </c>
      <c r="L29" s="28"/>
    </row>
    <row r="30" spans="1:12">
      <c r="A30" s="25">
        <v>45949</v>
      </c>
      <c r="B30" s="26"/>
      <c r="C30" s="26"/>
      <c r="D30" s="27"/>
      <c r="E30" s="27"/>
      <c r="F30" s="26"/>
      <c r="G30" s="27"/>
      <c r="H30" s="27"/>
      <c r="I30" s="27"/>
      <c r="J30" s="27">
        <f t="shared" si="0"/>
        <v>0</v>
      </c>
      <c r="K30" s="27">
        <f t="shared" si="1"/>
        <v>0</v>
      </c>
      <c r="L30" s="28"/>
    </row>
    <row r="31" spans="1:12">
      <c r="A31" s="20">
        <v>45950</v>
      </c>
      <c r="B31" s="17"/>
      <c r="C31" s="17"/>
      <c r="D31" s="21">
        <v>260</v>
      </c>
      <c r="E31" s="21"/>
      <c r="F31" s="21"/>
      <c r="G31" s="21"/>
      <c r="H31" s="21"/>
      <c r="I31" s="21"/>
      <c r="J31" s="21">
        <f t="shared" si="0"/>
        <v>0</v>
      </c>
      <c r="K31" s="21">
        <f t="shared" si="1"/>
        <v>0</v>
      </c>
      <c r="L31" s="23" t="s">
        <v>394</v>
      </c>
    </row>
    <row r="32" spans="1:12">
      <c r="A32" s="20">
        <v>45951</v>
      </c>
      <c r="B32" s="17"/>
      <c r="C32" s="17"/>
      <c r="D32" s="21">
        <v>259</v>
      </c>
      <c r="E32" s="21"/>
      <c r="F32" s="21"/>
      <c r="G32" s="21"/>
      <c r="H32" s="21"/>
      <c r="I32" s="21"/>
      <c r="J32" s="21">
        <f t="shared" si="0"/>
        <v>0</v>
      </c>
      <c r="K32" s="21">
        <f t="shared" si="1"/>
        <v>0</v>
      </c>
      <c r="L32" s="23" t="s">
        <v>394</v>
      </c>
    </row>
    <row r="33" spans="1:12">
      <c r="A33" s="20">
        <v>45952</v>
      </c>
      <c r="B33" s="17"/>
      <c r="C33" s="17"/>
      <c r="D33" s="21">
        <v>260</v>
      </c>
      <c r="E33" s="21"/>
      <c r="F33" s="21"/>
      <c r="G33" s="21"/>
      <c r="H33" s="21"/>
      <c r="I33" s="21"/>
      <c r="J33" s="21">
        <f t="shared" si="0"/>
        <v>0</v>
      </c>
      <c r="K33" s="21">
        <f t="shared" si="1"/>
        <v>0</v>
      </c>
      <c r="L33" s="23" t="s">
        <v>394</v>
      </c>
    </row>
    <row r="34" spans="1:12">
      <c r="A34" s="20">
        <v>45953</v>
      </c>
      <c r="B34" s="17"/>
      <c r="C34" s="17"/>
      <c r="D34" s="21">
        <v>260</v>
      </c>
      <c r="E34" s="21"/>
      <c r="F34" s="21"/>
      <c r="G34" s="21"/>
      <c r="H34" s="21"/>
      <c r="I34" s="21"/>
      <c r="J34" s="21">
        <f t="shared" si="0"/>
        <v>0</v>
      </c>
      <c r="K34" s="21">
        <f t="shared" si="1"/>
        <v>0</v>
      </c>
      <c r="L34" s="23" t="s">
        <v>394</v>
      </c>
    </row>
    <row r="35" spans="1:12" ht="18.75" customHeight="1">
      <c r="A35" s="20">
        <v>45954</v>
      </c>
      <c r="B35" s="17"/>
      <c r="C35" s="17"/>
      <c r="D35" s="17">
        <v>260</v>
      </c>
      <c r="E35" s="17"/>
      <c r="F35" s="21"/>
      <c r="G35" s="21"/>
      <c r="H35" s="21"/>
      <c r="I35" s="21"/>
      <c r="J35" s="21">
        <f t="shared" si="0"/>
        <v>0</v>
      </c>
      <c r="K35" s="21">
        <f t="shared" si="1"/>
        <v>0</v>
      </c>
      <c r="L35" s="23" t="s">
        <v>395</v>
      </c>
    </row>
    <row r="36" spans="1:12">
      <c r="A36" s="25">
        <v>45955</v>
      </c>
      <c r="B36" s="27"/>
      <c r="C36" s="27"/>
      <c r="D36" s="27"/>
      <c r="E36" s="27"/>
      <c r="F36" s="27"/>
      <c r="G36" s="27"/>
      <c r="H36" s="27"/>
      <c r="I36" s="27"/>
      <c r="J36" s="27">
        <f t="shared" si="0"/>
        <v>0</v>
      </c>
      <c r="K36" s="27">
        <f t="shared" si="1"/>
        <v>0</v>
      </c>
      <c r="L36" s="28"/>
    </row>
    <row r="37" spans="1:12">
      <c r="A37" s="25">
        <v>45956</v>
      </c>
      <c r="B37" s="27"/>
      <c r="C37" s="27"/>
      <c r="D37" s="26"/>
      <c r="E37" s="26"/>
      <c r="F37" s="27"/>
      <c r="G37" s="27"/>
      <c r="H37" s="27"/>
      <c r="I37" s="27"/>
      <c r="J37" s="27">
        <f t="shared" si="0"/>
        <v>0</v>
      </c>
      <c r="K37" s="27">
        <f t="shared" si="1"/>
        <v>0</v>
      </c>
      <c r="L37" s="28"/>
    </row>
    <row r="38" spans="1:12">
      <c r="A38" s="20">
        <v>45957</v>
      </c>
      <c r="B38" s="21"/>
      <c r="C38" s="21"/>
      <c r="D38" s="17">
        <v>260</v>
      </c>
      <c r="E38" s="17"/>
      <c r="F38" s="21"/>
      <c r="G38" s="21"/>
      <c r="H38" s="21"/>
      <c r="I38" s="21"/>
      <c r="J38" s="21">
        <f t="shared" si="0"/>
        <v>0</v>
      </c>
      <c r="K38" s="21">
        <f t="shared" si="1"/>
        <v>0</v>
      </c>
      <c r="L38" s="23" t="s">
        <v>375</v>
      </c>
    </row>
    <row r="39" spans="1:12">
      <c r="A39" s="20">
        <v>45958</v>
      </c>
      <c r="B39" s="17"/>
      <c r="C39" s="17"/>
      <c r="D39" s="17">
        <v>260</v>
      </c>
      <c r="E39" s="17"/>
      <c r="F39" s="17"/>
      <c r="G39" s="17"/>
      <c r="H39" s="17"/>
      <c r="I39" s="17"/>
      <c r="J39" s="17">
        <f t="shared" si="0"/>
        <v>0</v>
      </c>
      <c r="K39" s="17">
        <f t="shared" si="1"/>
        <v>0</v>
      </c>
      <c r="L39" s="23" t="s">
        <v>375</v>
      </c>
    </row>
    <row r="40" spans="1:12">
      <c r="A40" s="20">
        <v>45959</v>
      </c>
      <c r="B40" s="17"/>
      <c r="C40" s="17"/>
      <c r="D40" s="17">
        <v>260</v>
      </c>
      <c r="E40" s="17"/>
      <c r="F40" s="17"/>
      <c r="G40" s="17"/>
      <c r="H40" s="17"/>
      <c r="I40" s="17"/>
      <c r="J40" s="17">
        <f t="shared" si="0"/>
        <v>0</v>
      </c>
      <c r="K40" s="17">
        <f t="shared" si="1"/>
        <v>0</v>
      </c>
      <c r="L40" s="23" t="s">
        <v>375</v>
      </c>
    </row>
    <row r="41" spans="1:12" ht="99.75">
      <c r="A41" s="20">
        <v>45960</v>
      </c>
      <c r="B41" s="17"/>
      <c r="C41" s="17"/>
      <c r="D41" s="17">
        <v>66</v>
      </c>
      <c r="E41" s="17"/>
      <c r="F41" s="17"/>
      <c r="G41" s="17"/>
      <c r="H41" s="17"/>
      <c r="I41" s="17"/>
      <c r="J41" s="17">
        <f t="shared" si="0"/>
        <v>0</v>
      </c>
      <c r="K41" s="17">
        <f t="shared" si="1"/>
        <v>0</v>
      </c>
      <c r="L41" s="49" t="s">
        <v>396</v>
      </c>
    </row>
    <row r="42" spans="1:12">
      <c r="A42" s="20">
        <v>45961</v>
      </c>
      <c r="B42" s="17"/>
      <c r="C42" s="17"/>
      <c r="D42" s="17"/>
      <c r="E42" s="17"/>
      <c r="F42" s="17"/>
      <c r="G42" s="17"/>
      <c r="H42" s="17"/>
      <c r="I42" s="17"/>
      <c r="J42" s="17">
        <f t="shared" si="0"/>
        <v>0</v>
      </c>
      <c r="K42" s="17">
        <f t="shared" si="1"/>
        <v>0</v>
      </c>
      <c r="L42" s="23"/>
    </row>
    <row r="43" spans="1:12">
      <c r="A43" s="25">
        <v>45962</v>
      </c>
      <c r="B43" s="26"/>
      <c r="C43" s="26"/>
      <c r="D43" s="26"/>
      <c r="E43" s="26"/>
      <c r="F43" s="26"/>
      <c r="G43" s="26"/>
      <c r="H43" s="26"/>
      <c r="I43" s="26"/>
      <c r="J43" s="26">
        <f t="shared" si="0"/>
        <v>0</v>
      </c>
      <c r="K43" s="26">
        <f t="shared" si="1"/>
        <v>0</v>
      </c>
      <c r="L43" s="28"/>
    </row>
    <row r="44" spans="1:12">
      <c r="A44" s="25">
        <v>45963</v>
      </c>
      <c r="B44" s="26"/>
      <c r="C44" s="26"/>
      <c r="D44" s="26"/>
      <c r="E44" s="26"/>
      <c r="F44" s="26"/>
      <c r="G44" s="26"/>
      <c r="H44" s="26"/>
      <c r="I44" s="26"/>
      <c r="J44" s="26">
        <f t="shared" si="0"/>
        <v>0</v>
      </c>
      <c r="K44" s="26">
        <f t="shared" si="1"/>
        <v>0</v>
      </c>
      <c r="L44" s="28"/>
    </row>
    <row r="45" spans="1:12">
      <c r="A45" s="20">
        <v>45964</v>
      </c>
      <c r="B45" s="17"/>
      <c r="C45" s="17"/>
      <c r="D45" s="17"/>
      <c r="E45" s="17"/>
      <c r="F45" s="17"/>
      <c r="G45" s="17"/>
      <c r="H45" s="17"/>
      <c r="I45" s="17"/>
      <c r="J45" s="17">
        <f t="shared" si="0"/>
        <v>0</v>
      </c>
      <c r="K45" s="17">
        <f t="shared" si="1"/>
        <v>0</v>
      </c>
      <c r="L45" s="23"/>
    </row>
    <row r="46" spans="1:12">
      <c r="A46" s="20">
        <v>45965</v>
      </c>
      <c r="B46" s="17"/>
      <c r="C46" s="17"/>
      <c r="D46" s="17"/>
      <c r="E46" s="17"/>
      <c r="F46" s="17"/>
      <c r="G46" s="17"/>
      <c r="H46" s="17"/>
      <c r="I46" s="17"/>
      <c r="J46" s="17">
        <f t="shared" si="0"/>
        <v>0</v>
      </c>
      <c r="K46" s="17">
        <f t="shared" si="1"/>
        <v>0</v>
      </c>
      <c r="L46" s="23"/>
    </row>
    <row r="47" spans="1:12">
      <c r="A47" s="20">
        <v>45966</v>
      </c>
      <c r="B47" s="17"/>
      <c r="C47" s="17"/>
      <c r="D47" s="17"/>
      <c r="E47" s="17"/>
      <c r="F47" s="17"/>
      <c r="G47" s="17"/>
      <c r="H47" s="17"/>
      <c r="I47" s="17"/>
      <c r="J47" s="17">
        <f t="shared" si="0"/>
        <v>0</v>
      </c>
      <c r="K47" s="17">
        <f t="shared" si="1"/>
        <v>0</v>
      </c>
      <c r="L47" s="23"/>
    </row>
    <row r="48" spans="1:12">
      <c r="A48" s="20">
        <v>45967</v>
      </c>
      <c r="B48" s="17"/>
      <c r="C48" s="17"/>
      <c r="D48" s="17"/>
      <c r="E48" s="17"/>
      <c r="F48" s="17"/>
      <c r="G48" s="17"/>
      <c r="H48" s="17"/>
      <c r="I48" s="17"/>
      <c r="J48" s="17">
        <f t="shared" si="0"/>
        <v>0</v>
      </c>
      <c r="K48" s="17">
        <f t="shared" si="1"/>
        <v>0</v>
      </c>
      <c r="L48" s="23"/>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2">+H70/8</f>
        <v>0</v>
      </c>
      <c r="K70" s="13">
        <f t="shared" ref="K70:K119" si="3">+I70/8</f>
        <v>0</v>
      </c>
      <c r="L70" s="22"/>
    </row>
    <row r="71" spans="1:12">
      <c r="A71" s="25">
        <v>45990</v>
      </c>
      <c r="B71" s="29"/>
      <c r="C71" s="29"/>
      <c r="D71" s="29"/>
      <c r="E71" s="29"/>
      <c r="F71" s="29"/>
      <c r="G71" s="29"/>
      <c r="H71" s="29"/>
      <c r="I71" s="29"/>
      <c r="J71" s="29">
        <f t="shared" si="2"/>
        <v>0</v>
      </c>
      <c r="K71" s="29">
        <f t="shared" si="3"/>
        <v>0</v>
      </c>
      <c r="L71" s="30"/>
    </row>
    <row r="72" spans="1:12">
      <c r="A72" s="25">
        <v>45991</v>
      </c>
      <c r="B72" s="29"/>
      <c r="C72" s="29"/>
      <c r="D72" s="29"/>
      <c r="E72" s="29"/>
      <c r="F72" s="29"/>
      <c r="G72" s="29"/>
      <c r="H72" s="29"/>
      <c r="I72" s="29"/>
      <c r="J72" s="29">
        <f t="shared" si="2"/>
        <v>0</v>
      </c>
      <c r="K72" s="29">
        <f t="shared" si="3"/>
        <v>0</v>
      </c>
      <c r="L72" s="30"/>
    </row>
    <row r="73" spans="1:12">
      <c r="A73" s="20">
        <v>45992</v>
      </c>
      <c r="B73" s="13"/>
      <c r="C73" s="13"/>
      <c r="D73" s="13"/>
      <c r="E73" s="13"/>
      <c r="F73" s="13"/>
      <c r="G73" s="13"/>
      <c r="H73" s="13"/>
      <c r="I73" s="13"/>
      <c r="J73" s="13">
        <f t="shared" si="2"/>
        <v>0</v>
      </c>
      <c r="K73" s="13">
        <f t="shared" si="3"/>
        <v>0</v>
      </c>
      <c r="L73" s="22"/>
    </row>
    <row r="74" spans="1:12">
      <c r="A74" s="20">
        <v>45993</v>
      </c>
      <c r="B74" s="10"/>
      <c r="C74" s="10"/>
      <c r="D74" s="10"/>
      <c r="E74" s="10"/>
      <c r="F74" s="10"/>
      <c r="G74" s="10"/>
      <c r="H74" s="10"/>
      <c r="I74" s="10"/>
      <c r="J74" s="10">
        <f t="shared" si="2"/>
        <v>0</v>
      </c>
      <c r="K74" s="10">
        <f t="shared" si="3"/>
        <v>0</v>
      </c>
      <c r="L74" s="11"/>
    </row>
    <row r="75" spans="1:12">
      <c r="A75" s="20">
        <v>45994</v>
      </c>
      <c r="B75" s="10"/>
      <c r="C75" s="10"/>
      <c r="D75" s="10"/>
      <c r="E75" s="10"/>
      <c r="F75" s="10"/>
      <c r="G75" s="10"/>
      <c r="H75" s="10"/>
      <c r="I75" s="10"/>
      <c r="J75" s="10">
        <f t="shared" si="2"/>
        <v>0</v>
      </c>
      <c r="K75" s="10">
        <f t="shared" si="3"/>
        <v>0</v>
      </c>
      <c r="L75" s="11"/>
    </row>
    <row r="76" spans="1:12">
      <c r="A76" s="20">
        <v>45995</v>
      </c>
      <c r="B76" s="13"/>
      <c r="C76" s="13"/>
      <c r="D76" s="13"/>
      <c r="E76" s="13"/>
      <c r="F76" s="13"/>
      <c r="G76" s="13"/>
      <c r="H76" s="13"/>
      <c r="I76" s="13"/>
      <c r="J76" s="13">
        <f t="shared" si="2"/>
        <v>0</v>
      </c>
      <c r="K76" s="13">
        <f t="shared" si="3"/>
        <v>0</v>
      </c>
      <c r="L76" s="22"/>
    </row>
    <row r="77" spans="1:12">
      <c r="A77" s="20">
        <v>45996</v>
      </c>
      <c r="B77" s="13"/>
      <c r="C77" s="13"/>
      <c r="D77" s="13"/>
      <c r="E77" s="13"/>
      <c r="F77" s="13"/>
      <c r="G77" s="13"/>
      <c r="H77" s="13"/>
      <c r="I77" s="13"/>
      <c r="J77" s="13">
        <f t="shared" si="2"/>
        <v>0</v>
      </c>
      <c r="K77" s="13">
        <f t="shared" si="3"/>
        <v>0</v>
      </c>
      <c r="L77" s="22"/>
    </row>
    <row r="78" spans="1:12">
      <c r="A78" s="25">
        <v>45997</v>
      </c>
      <c r="B78" s="29"/>
      <c r="C78" s="29"/>
      <c r="D78" s="29"/>
      <c r="E78" s="29"/>
      <c r="F78" s="29"/>
      <c r="G78" s="29"/>
      <c r="H78" s="29"/>
      <c r="I78" s="29"/>
      <c r="J78" s="29">
        <f t="shared" si="2"/>
        <v>0</v>
      </c>
      <c r="K78" s="29">
        <f t="shared" si="3"/>
        <v>0</v>
      </c>
      <c r="L78" s="30"/>
    </row>
    <row r="79" spans="1:12">
      <c r="A79" s="25">
        <v>45998</v>
      </c>
      <c r="B79" s="29"/>
      <c r="C79" s="29"/>
      <c r="D79" s="29"/>
      <c r="E79" s="29"/>
      <c r="F79" s="29"/>
      <c r="G79" s="29"/>
      <c r="H79" s="29"/>
      <c r="I79" s="29"/>
      <c r="J79" s="29">
        <f t="shared" si="2"/>
        <v>0</v>
      </c>
      <c r="K79" s="29">
        <f t="shared" si="3"/>
        <v>0</v>
      </c>
      <c r="L79" s="30"/>
    </row>
    <row r="80" spans="1:12">
      <c r="A80" s="20">
        <v>45999</v>
      </c>
      <c r="B80" s="13"/>
      <c r="C80" s="13"/>
      <c r="D80" s="13"/>
      <c r="E80" s="13"/>
      <c r="F80" s="13"/>
      <c r="G80" s="13"/>
      <c r="H80" s="13"/>
      <c r="I80" s="13"/>
      <c r="J80" s="13">
        <f t="shared" si="2"/>
        <v>0</v>
      </c>
      <c r="K80" s="13">
        <f t="shared" si="3"/>
        <v>0</v>
      </c>
      <c r="L80" s="22"/>
    </row>
    <row r="81" spans="1:12">
      <c r="A81" s="20">
        <v>46000</v>
      </c>
      <c r="B81" s="10"/>
      <c r="C81" s="10"/>
      <c r="D81" s="10"/>
      <c r="E81" s="10"/>
      <c r="F81" s="10"/>
      <c r="G81" s="10"/>
      <c r="H81" s="10"/>
      <c r="I81" s="10"/>
      <c r="J81" s="10">
        <f t="shared" si="2"/>
        <v>0</v>
      </c>
      <c r="K81" s="10">
        <f t="shared" si="3"/>
        <v>0</v>
      </c>
      <c r="L81" s="11"/>
    </row>
    <row r="82" spans="1:12">
      <c r="A82" s="20">
        <v>46001</v>
      </c>
      <c r="B82" s="10"/>
      <c r="C82" s="10"/>
      <c r="D82" s="10"/>
      <c r="E82" s="10"/>
      <c r="F82" s="10"/>
      <c r="G82" s="10"/>
      <c r="H82" s="10"/>
      <c r="I82" s="10"/>
      <c r="J82" s="10">
        <f t="shared" si="2"/>
        <v>0</v>
      </c>
      <c r="K82" s="10">
        <f t="shared" si="3"/>
        <v>0</v>
      </c>
      <c r="L82" s="11"/>
    </row>
    <row r="83" spans="1:12">
      <c r="A83" s="20">
        <v>46002</v>
      </c>
      <c r="B83" s="13"/>
      <c r="C83" s="13"/>
      <c r="D83" s="13"/>
      <c r="E83" s="13"/>
      <c r="F83" s="13"/>
      <c r="G83" s="13"/>
      <c r="H83" s="13"/>
      <c r="I83" s="13"/>
      <c r="J83" s="13">
        <f t="shared" si="2"/>
        <v>0</v>
      </c>
      <c r="K83" s="13">
        <f t="shared" si="3"/>
        <v>0</v>
      </c>
      <c r="L83" s="22"/>
    </row>
    <row r="84" spans="1:12">
      <c r="A84" s="20">
        <v>46003</v>
      </c>
      <c r="B84" s="13"/>
      <c r="C84" s="13"/>
      <c r="D84" s="13"/>
      <c r="E84" s="13"/>
      <c r="F84" s="13"/>
      <c r="G84" s="13"/>
      <c r="H84" s="13"/>
      <c r="I84" s="13"/>
      <c r="J84" s="13">
        <f t="shared" si="2"/>
        <v>0</v>
      </c>
      <c r="K84" s="13">
        <f t="shared" si="3"/>
        <v>0</v>
      </c>
      <c r="L84" s="22"/>
    </row>
    <row r="85" spans="1:12">
      <c r="A85" s="25">
        <v>46004</v>
      </c>
      <c r="B85" s="29"/>
      <c r="C85" s="29"/>
      <c r="D85" s="29"/>
      <c r="E85" s="29"/>
      <c r="F85" s="29"/>
      <c r="G85" s="29"/>
      <c r="H85" s="29"/>
      <c r="I85" s="29"/>
      <c r="J85" s="29">
        <f t="shared" si="2"/>
        <v>0</v>
      </c>
      <c r="K85" s="29">
        <f t="shared" si="3"/>
        <v>0</v>
      </c>
      <c r="L85" s="30"/>
    </row>
    <row r="86" spans="1:12">
      <c r="A86" s="25">
        <v>46005</v>
      </c>
      <c r="B86" s="29"/>
      <c r="C86" s="29"/>
      <c r="D86" s="29"/>
      <c r="E86" s="29"/>
      <c r="F86" s="29"/>
      <c r="G86" s="29"/>
      <c r="H86" s="29"/>
      <c r="I86" s="29"/>
      <c r="J86" s="29">
        <f t="shared" si="2"/>
        <v>0</v>
      </c>
      <c r="K86" s="29">
        <f t="shared" si="3"/>
        <v>0</v>
      </c>
      <c r="L86" s="30"/>
    </row>
    <row r="87" spans="1:12">
      <c r="A87" s="20">
        <v>46006</v>
      </c>
      <c r="B87" s="10"/>
      <c r="C87" s="10"/>
      <c r="D87" s="10"/>
      <c r="E87" s="10"/>
      <c r="F87" s="10"/>
      <c r="G87" s="10"/>
      <c r="H87" s="10"/>
      <c r="I87" s="10"/>
      <c r="J87" s="10">
        <f t="shared" si="2"/>
        <v>0</v>
      </c>
      <c r="K87" s="10">
        <f t="shared" si="3"/>
        <v>0</v>
      </c>
      <c r="L87" s="11"/>
    </row>
    <row r="88" spans="1:12">
      <c r="A88" s="20">
        <v>46007</v>
      </c>
      <c r="B88" s="10"/>
      <c r="C88" s="10"/>
      <c r="D88" s="10"/>
      <c r="E88" s="10"/>
      <c r="F88" s="10"/>
      <c r="G88" s="10"/>
      <c r="H88" s="10"/>
      <c r="I88" s="10"/>
      <c r="J88" s="10">
        <f t="shared" si="2"/>
        <v>0</v>
      </c>
      <c r="K88" s="10">
        <f t="shared" si="3"/>
        <v>0</v>
      </c>
      <c r="L88" s="11"/>
    </row>
    <row r="89" spans="1:12">
      <c r="A89" s="20">
        <v>46008</v>
      </c>
      <c r="B89" s="13"/>
      <c r="C89" s="13"/>
      <c r="D89" s="13"/>
      <c r="E89" s="13"/>
      <c r="F89" s="13"/>
      <c r="G89" s="13"/>
      <c r="H89" s="13"/>
      <c r="I89" s="13"/>
      <c r="J89" s="13">
        <f t="shared" si="2"/>
        <v>0</v>
      </c>
      <c r="K89" s="13">
        <f t="shared" si="3"/>
        <v>0</v>
      </c>
      <c r="L89" s="22"/>
    </row>
    <row r="90" spans="1:12">
      <c r="A90" s="20">
        <v>46009</v>
      </c>
      <c r="B90" s="13"/>
      <c r="C90" s="13"/>
      <c r="D90" s="13"/>
      <c r="E90" s="13"/>
      <c r="F90" s="13"/>
      <c r="G90" s="13"/>
      <c r="H90" s="13"/>
      <c r="I90" s="13"/>
      <c r="J90" s="13">
        <f t="shared" si="2"/>
        <v>0</v>
      </c>
      <c r="K90" s="13">
        <f t="shared" si="3"/>
        <v>0</v>
      </c>
      <c r="L90" s="22"/>
    </row>
    <row r="91" spans="1:12">
      <c r="A91" s="20">
        <v>46010</v>
      </c>
      <c r="B91" s="13"/>
      <c r="C91" s="13"/>
      <c r="D91" s="13"/>
      <c r="E91" s="13"/>
      <c r="F91" s="13"/>
      <c r="G91" s="13"/>
      <c r="H91" s="13"/>
      <c r="I91" s="13"/>
      <c r="J91" s="13">
        <f t="shared" si="2"/>
        <v>0</v>
      </c>
      <c r="K91" s="13">
        <f t="shared" si="3"/>
        <v>0</v>
      </c>
      <c r="L91" s="22"/>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0</v>
      </c>
      <c r="D104" s="14">
        <f>SUM(D5:D103)/2</f>
        <v>1952</v>
      </c>
      <c r="E104" s="14" t="e">
        <f>SUM(E5:E103)/#REF!</f>
        <v>#REF!</v>
      </c>
      <c r="F104" s="14">
        <f>SUM(F5:F103)</f>
        <v>0</v>
      </c>
      <c r="G104" s="14" t="e">
        <f>SUM(G5:G103)/#REF!</f>
        <v>#REF!</v>
      </c>
      <c r="H104" s="14">
        <f>SUM(H5:H103)</f>
        <v>0</v>
      </c>
      <c r="I104" s="14" t="e">
        <f>SUM(I5:I103)/#REF!</f>
        <v>#REF!</v>
      </c>
      <c r="J104" s="14">
        <f t="shared" si="2"/>
        <v>0</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F12F5-6B04-4F61-8733-CB4F32553EFE}">
  <sheetPr>
    <tabColor theme="9"/>
  </sheetPr>
  <dimension ref="A1:L119"/>
  <sheetViews>
    <sheetView topLeftCell="B26" zoomScale="80" zoomScaleNormal="80" workbookViewId="0">
      <selection activeCell="H35" sqref="H35"/>
    </sheetView>
  </sheetViews>
  <sheetFormatPr defaultColWidth="9.140625" defaultRowHeight="15"/>
  <cols>
    <col min="1" max="1" width="17.85546875" customWidth="1"/>
    <col min="2" max="2" width="19.42578125" bestFit="1" customWidth="1"/>
    <col min="3" max="3" width="22" customWidth="1"/>
    <col min="4" max="4" width="14.140625" customWidth="1"/>
    <col min="5" max="5" width="19.42578125" customWidth="1"/>
    <col min="6" max="6" width="21.140625" customWidth="1"/>
    <col min="7" max="7" width="16.5703125" bestFit="1" customWidth="1"/>
    <col min="8" max="8" width="18.5703125" customWidth="1"/>
    <col min="9" max="9" width="16.5703125" bestFit="1" customWidth="1"/>
    <col min="10" max="10" width="18.140625" bestFit="1" customWidth="1"/>
    <col min="11" max="11" width="16.5703125" bestFit="1" customWidth="1"/>
    <col min="12" max="12" width="39.4257812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36</v>
      </c>
      <c r="B3" s="258"/>
      <c r="C3" s="258"/>
      <c r="D3" s="258"/>
      <c r="E3" s="258"/>
      <c r="F3" s="258"/>
      <c r="G3" s="258"/>
      <c r="H3" s="258"/>
      <c r="I3" s="258"/>
      <c r="J3" s="258"/>
      <c r="K3" s="258"/>
      <c r="L3" s="258"/>
    </row>
    <row r="4" spans="1:12" ht="57">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18"/>
    </row>
    <row r="6" spans="1:12">
      <c r="A6" s="20">
        <v>45925</v>
      </c>
      <c r="B6" s="17"/>
      <c r="C6" s="17"/>
      <c r="D6" s="38"/>
      <c r="E6" s="21"/>
      <c r="F6" s="17"/>
      <c r="G6" s="17"/>
      <c r="H6" s="21"/>
      <c r="I6" s="21"/>
      <c r="J6" s="21">
        <f t="shared" ref="J6:J69" si="0">+H6/8</f>
        <v>0</v>
      </c>
      <c r="K6" s="21">
        <f t="shared" ref="K6:K69" si="1">+I6/8</f>
        <v>0</v>
      </c>
      <c r="L6" s="48"/>
    </row>
    <row r="7" spans="1:12">
      <c r="A7" s="20">
        <v>45926</v>
      </c>
      <c r="B7" s="17"/>
      <c r="C7" s="17"/>
      <c r="D7" s="38"/>
      <c r="E7" s="21"/>
      <c r="F7" s="21"/>
      <c r="G7" s="21"/>
      <c r="H7" s="21"/>
      <c r="I7" s="21"/>
      <c r="J7" s="21">
        <f t="shared" si="0"/>
        <v>0</v>
      </c>
      <c r="K7" s="21">
        <f t="shared" si="1"/>
        <v>0</v>
      </c>
      <c r="L7" s="48"/>
    </row>
    <row r="8" spans="1:12">
      <c r="A8" s="25">
        <v>45927</v>
      </c>
      <c r="B8" s="26"/>
      <c r="C8" s="26"/>
      <c r="D8" s="46"/>
      <c r="E8" s="27"/>
      <c r="F8" s="27"/>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c r="E10" s="38"/>
      <c r="F10" s="38"/>
      <c r="G10" s="38"/>
      <c r="H10" s="21"/>
      <c r="I10" s="21"/>
      <c r="J10" s="21">
        <f t="shared" si="0"/>
        <v>0</v>
      </c>
      <c r="K10" s="21">
        <f t="shared" si="1"/>
        <v>0</v>
      </c>
      <c r="L10" s="48"/>
    </row>
    <row r="11" spans="1:12">
      <c r="A11" s="20">
        <v>45930</v>
      </c>
      <c r="B11" s="17"/>
      <c r="C11" s="17"/>
      <c r="D11" s="38"/>
      <c r="E11" s="38"/>
      <c r="F11" s="38"/>
      <c r="G11" s="38"/>
      <c r="H11" s="21"/>
      <c r="I11" s="21"/>
      <c r="J11" s="21">
        <f t="shared" si="0"/>
        <v>0</v>
      </c>
      <c r="K11" s="21">
        <f t="shared" si="1"/>
        <v>0</v>
      </c>
      <c r="L11" s="48"/>
    </row>
    <row r="12" spans="1:12" ht="71.25">
      <c r="A12" s="20">
        <v>45931</v>
      </c>
      <c r="B12" s="17"/>
      <c r="C12" s="17"/>
      <c r="D12" s="38"/>
      <c r="E12" s="38"/>
      <c r="F12" s="38"/>
      <c r="G12" s="38"/>
      <c r="H12" s="21"/>
      <c r="I12" s="21"/>
      <c r="J12" s="21">
        <f t="shared" si="0"/>
        <v>0</v>
      </c>
      <c r="K12" s="21">
        <f t="shared" si="1"/>
        <v>0</v>
      </c>
      <c r="L12" s="49" t="s">
        <v>397</v>
      </c>
    </row>
    <row r="13" spans="1:12">
      <c r="A13" s="20">
        <v>45932</v>
      </c>
      <c r="B13" s="17"/>
      <c r="C13" s="17"/>
      <c r="D13" s="38">
        <v>169</v>
      </c>
      <c r="E13" s="38"/>
      <c r="F13" s="38"/>
      <c r="G13" s="38"/>
      <c r="H13" s="21"/>
      <c r="I13" s="21"/>
      <c r="J13" s="21">
        <f t="shared" si="0"/>
        <v>0</v>
      </c>
      <c r="K13" s="21">
        <f t="shared" si="1"/>
        <v>0</v>
      </c>
      <c r="L13" s="48" t="s">
        <v>276</v>
      </c>
    </row>
    <row r="14" spans="1:12">
      <c r="A14" s="20">
        <v>45933</v>
      </c>
      <c r="B14" s="17"/>
      <c r="C14" s="17"/>
      <c r="D14" s="38">
        <v>231</v>
      </c>
      <c r="E14" s="38"/>
      <c r="F14" s="38"/>
      <c r="G14" s="38"/>
      <c r="H14" s="21"/>
      <c r="I14" s="21"/>
      <c r="J14" s="21">
        <f t="shared" si="0"/>
        <v>0</v>
      </c>
      <c r="K14" s="21">
        <f t="shared" si="1"/>
        <v>0</v>
      </c>
      <c r="L14" s="48" t="s">
        <v>276</v>
      </c>
    </row>
    <row r="15" spans="1:12">
      <c r="A15" s="25">
        <v>45934</v>
      </c>
      <c r="B15" s="26"/>
      <c r="C15" s="26"/>
      <c r="D15" s="46">
        <v>274</v>
      </c>
      <c r="E15" s="46"/>
      <c r="F15" s="46"/>
      <c r="G15" s="46"/>
      <c r="H15" s="27"/>
      <c r="I15" s="27"/>
      <c r="J15" s="27">
        <f t="shared" si="0"/>
        <v>0</v>
      </c>
      <c r="K15" s="27">
        <f t="shared" si="1"/>
        <v>0</v>
      </c>
      <c r="L15" s="61" t="s">
        <v>276</v>
      </c>
    </row>
    <row r="16" spans="1:12">
      <c r="A16" s="25">
        <v>45935</v>
      </c>
      <c r="B16" s="26"/>
      <c r="C16" s="26"/>
      <c r="D16" s="46"/>
      <c r="E16" s="46"/>
      <c r="F16" s="46"/>
      <c r="G16" s="46"/>
      <c r="H16" s="27"/>
      <c r="I16" s="27"/>
      <c r="J16" s="27">
        <f t="shared" si="0"/>
        <v>0</v>
      </c>
      <c r="K16" s="27">
        <f t="shared" si="1"/>
        <v>0</v>
      </c>
      <c r="L16" s="28"/>
    </row>
    <row r="17" spans="1:12">
      <c r="A17" s="20">
        <v>45936</v>
      </c>
      <c r="B17" s="17"/>
      <c r="C17" s="17"/>
      <c r="D17" s="38">
        <v>280</v>
      </c>
      <c r="E17" s="38"/>
      <c r="F17" s="38"/>
      <c r="G17" s="38"/>
      <c r="H17" s="21"/>
      <c r="I17" s="21"/>
      <c r="J17" s="21">
        <f t="shared" si="0"/>
        <v>0</v>
      </c>
      <c r="K17" s="21">
        <f t="shared" si="1"/>
        <v>0</v>
      </c>
      <c r="L17" s="48" t="s">
        <v>276</v>
      </c>
    </row>
    <row r="18" spans="1:12">
      <c r="A18" s="20">
        <v>45937</v>
      </c>
      <c r="B18" s="17"/>
      <c r="C18" s="17"/>
      <c r="D18" s="38">
        <v>259</v>
      </c>
      <c r="E18" s="38"/>
      <c r="F18" s="38"/>
      <c r="G18" s="38"/>
      <c r="H18" s="21"/>
      <c r="I18" s="21"/>
      <c r="J18" s="21">
        <f t="shared" si="0"/>
        <v>0</v>
      </c>
      <c r="K18" s="21">
        <f t="shared" si="1"/>
        <v>0</v>
      </c>
      <c r="L18" s="48" t="s">
        <v>276</v>
      </c>
    </row>
    <row r="19" spans="1:12">
      <c r="A19" s="20">
        <v>45938</v>
      </c>
      <c r="C19" s="17"/>
      <c r="D19" s="38">
        <v>261</v>
      </c>
      <c r="E19" s="38"/>
      <c r="F19" s="38"/>
      <c r="G19" s="38"/>
      <c r="H19" s="21"/>
      <c r="I19" s="21"/>
      <c r="J19" s="21">
        <f t="shared" si="0"/>
        <v>0</v>
      </c>
      <c r="K19" s="21">
        <f t="shared" si="1"/>
        <v>0</v>
      </c>
      <c r="L19" s="23" t="s">
        <v>398</v>
      </c>
    </row>
    <row r="20" spans="1:12">
      <c r="A20" s="20">
        <v>45939</v>
      </c>
      <c r="B20" s="17"/>
      <c r="C20" s="17"/>
      <c r="D20" s="38">
        <v>237</v>
      </c>
      <c r="E20" s="38"/>
      <c r="F20" s="38"/>
      <c r="G20" s="38"/>
      <c r="H20" s="21"/>
      <c r="I20" s="21"/>
      <c r="J20" s="21">
        <f t="shared" si="0"/>
        <v>0</v>
      </c>
      <c r="K20" s="21">
        <f t="shared" si="1"/>
        <v>0</v>
      </c>
      <c r="L20" s="23" t="s">
        <v>398</v>
      </c>
    </row>
    <row r="21" spans="1:12">
      <c r="A21" s="20">
        <v>45940</v>
      </c>
      <c r="B21" s="17"/>
      <c r="C21" s="17"/>
      <c r="D21" s="38">
        <v>110</v>
      </c>
      <c r="E21" s="38"/>
      <c r="F21" s="38"/>
      <c r="G21" s="38"/>
      <c r="H21" s="21"/>
      <c r="I21" s="21"/>
      <c r="J21" s="21">
        <f t="shared" si="0"/>
        <v>0</v>
      </c>
      <c r="K21" s="21">
        <f t="shared" si="1"/>
        <v>0</v>
      </c>
      <c r="L21" s="23" t="s">
        <v>398</v>
      </c>
    </row>
    <row r="22" spans="1:12">
      <c r="A22" s="25">
        <v>45941</v>
      </c>
      <c r="B22" s="26"/>
      <c r="C22" s="26"/>
      <c r="D22" s="46"/>
      <c r="E22" s="27"/>
      <c r="F22" s="27"/>
      <c r="G22" s="27"/>
      <c r="H22" s="27"/>
      <c r="I22" s="27"/>
      <c r="J22" s="27">
        <f t="shared" si="0"/>
        <v>0</v>
      </c>
      <c r="K22" s="27">
        <f t="shared" si="1"/>
        <v>0</v>
      </c>
      <c r="L22" s="53"/>
    </row>
    <row r="23" spans="1:12">
      <c r="A23" s="25">
        <v>45942</v>
      </c>
      <c r="B23" s="26"/>
      <c r="C23" s="26"/>
      <c r="D23" s="27"/>
      <c r="E23" s="27"/>
      <c r="F23" s="27"/>
      <c r="G23" s="27"/>
      <c r="H23" s="27"/>
      <c r="I23" s="27"/>
      <c r="J23" s="27">
        <f t="shared" si="0"/>
        <v>0</v>
      </c>
      <c r="K23" s="27">
        <f t="shared" si="1"/>
        <v>0</v>
      </c>
      <c r="L23" s="53"/>
    </row>
    <row r="24" spans="1:12">
      <c r="A24" s="50">
        <v>45943</v>
      </c>
      <c r="B24" s="51"/>
      <c r="C24" s="51"/>
      <c r="D24" s="52"/>
      <c r="E24" s="52"/>
      <c r="F24" s="52"/>
      <c r="G24" s="52"/>
      <c r="H24" s="52"/>
      <c r="I24" s="52"/>
      <c r="J24" s="52">
        <f t="shared" si="0"/>
        <v>0</v>
      </c>
      <c r="K24" s="52">
        <f t="shared" si="1"/>
        <v>0</v>
      </c>
      <c r="L24" s="53"/>
    </row>
    <row r="25" spans="1:12">
      <c r="A25" s="20">
        <v>45944</v>
      </c>
      <c r="B25" s="17"/>
      <c r="C25" s="17"/>
      <c r="D25" s="38">
        <v>140</v>
      </c>
      <c r="E25" s="21"/>
      <c r="F25" s="21"/>
      <c r="G25" s="21"/>
      <c r="H25" s="21"/>
      <c r="I25" s="21"/>
      <c r="J25" s="21">
        <f t="shared" si="0"/>
        <v>0</v>
      </c>
      <c r="K25" s="21">
        <f t="shared" si="1"/>
        <v>0</v>
      </c>
      <c r="L25" s="23" t="s">
        <v>399</v>
      </c>
    </row>
    <row r="26" spans="1:12">
      <c r="A26" s="20">
        <v>45945</v>
      </c>
      <c r="B26" s="17"/>
      <c r="C26" s="17"/>
      <c r="D26" s="38">
        <v>262</v>
      </c>
      <c r="E26" s="21"/>
      <c r="F26" s="21"/>
      <c r="G26" s="21"/>
      <c r="H26" s="21"/>
      <c r="I26" s="21"/>
      <c r="J26" s="21">
        <f t="shared" si="0"/>
        <v>0</v>
      </c>
      <c r="K26" s="21">
        <f t="shared" si="1"/>
        <v>0</v>
      </c>
      <c r="L26" s="23" t="s">
        <v>399</v>
      </c>
    </row>
    <row r="27" spans="1:12" ht="85.5">
      <c r="A27" s="20">
        <v>45946</v>
      </c>
      <c r="B27" s="17"/>
      <c r="C27" s="17"/>
      <c r="D27" s="38">
        <v>261</v>
      </c>
      <c r="E27" s="21"/>
      <c r="F27" s="21"/>
      <c r="G27" s="21"/>
      <c r="H27" s="21"/>
      <c r="I27" s="21"/>
      <c r="J27" s="21">
        <f t="shared" si="0"/>
        <v>0</v>
      </c>
      <c r="K27" s="21">
        <f t="shared" si="1"/>
        <v>0</v>
      </c>
      <c r="L27" s="49" t="s">
        <v>400</v>
      </c>
    </row>
    <row r="28" spans="1:12">
      <c r="A28" s="20">
        <v>45947</v>
      </c>
      <c r="B28" s="17"/>
      <c r="C28" s="17"/>
      <c r="D28" s="38">
        <v>260</v>
      </c>
      <c r="E28" s="21"/>
      <c r="F28" s="21"/>
      <c r="G28" s="21"/>
      <c r="H28" s="21"/>
      <c r="I28" s="21"/>
      <c r="J28" s="21">
        <f t="shared" si="0"/>
        <v>0</v>
      </c>
      <c r="K28" s="21">
        <f t="shared" si="1"/>
        <v>0</v>
      </c>
      <c r="L28" s="23" t="s">
        <v>399</v>
      </c>
    </row>
    <row r="29" spans="1:12">
      <c r="A29" s="25">
        <v>45948</v>
      </c>
      <c r="B29" s="26"/>
      <c r="C29" s="26"/>
      <c r="D29" s="46"/>
      <c r="E29" s="27"/>
      <c r="F29" s="27"/>
      <c r="G29" s="27"/>
      <c r="H29" s="27"/>
      <c r="I29" s="27"/>
      <c r="J29" s="27">
        <f t="shared" si="0"/>
        <v>0</v>
      </c>
      <c r="K29" s="27">
        <f t="shared" si="1"/>
        <v>0</v>
      </c>
      <c r="L29" s="28"/>
    </row>
    <row r="30" spans="1:12">
      <c r="A30" s="25">
        <v>45949</v>
      </c>
      <c r="B30" s="26"/>
      <c r="C30" s="26"/>
      <c r="D30" s="46"/>
      <c r="E30" s="27"/>
      <c r="F30" s="26"/>
      <c r="G30" s="27"/>
      <c r="H30" s="27"/>
      <c r="I30" s="27"/>
      <c r="J30" s="27">
        <f t="shared" si="0"/>
        <v>0</v>
      </c>
      <c r="K30" s="27">
        <f t="shared" si="1"/>
        <v>0</v>
      </c>
      <c r="L30" s="28"/>
    </row>
    <row r="31" spans="1:12">
      <c r="A31" s="20">
        <v>45950</v>
      </c>
      <c r="B31" s="17"/>
      <c r="C31" s="17"/>
      <c r="D31" s="38">
        <v>233</v>
      </c>
      <c r="E31" s="21"/>
      <c r="F31" s="21"/>
      <c r="G31" s="21"/>
      <c r="H31" s="21"/>
      <c r="I31" s="21"/>
      <c r="J31" s="21">
        <f t="shared" si="0"/>
        <v>0</v>
      </c>
      <c r="K31" s="21">
        <f t="shared" si="1"/>
        <v>0</v>
      </c>
      <c r="L31" s="23" t="s">
        <v>399</v>
      </c>
    </row>
    <row r="32" spans="1:12" ht="28.5">
      <c r="A32" s="20">
        <v>45951</v>
      </c>
      <c r="B32" s="17"/>
      <c r="C32" s="17"/>
      <c r="D32" s="38">
        <v>260</v>
      </c>
      <c r="E32" s="21"/>
      <c r="F32" s="21"/>
      <c r="G32" s="21"/>
      <c r="H32" s="21"/>
      <c r="I32" s="21"/>
      <c r="J32" s="21">
        <f t="shared" si="0"/>
        <v>0</v>
      </c>
      <c r="K32" s="21">
        <f t="shared" si="1"/>
        <v>0</v>
      </c>
      <c r="L32" s="48" t="s">
        <v>401</v>
      </c>
    </row>
    <row r="33" spans="1:12">
      <c r="A33" s="20">
        <v>45952</v>
      </c>
      <c r="B33" s="17"/>
      <c r="C33" s="17"/>
      <c r="D33" s="38">
        <v>260</v>
      </c>
      <c r="E33" s="21"/>
      <c r="F33" s="21"/>
      <c r="G33" s="21"/>
      <c r="H33" s="21"/>
      <c r="I33" s="21"/>
      <c r="J33" s="21">
        <f t="shared" si="0"/>
        <v>0</v>
      </c>
      <c r="K33" s="21">
        <f t="shared" si="1"/>
        <v>0</v>
      </c>
      <c r="L33" s="23" t="s">
        <v>402</v>
      </c>
    </row>
    <row r="34" spans="1:12">
      <c r="A34" s="20">
        <v>45953</v>
      </c>
      <c r="B34" s="17"/>
      <c r="C34" s="17"/>
      <c r="D34" s="38">
        <v>185</v>
      </c>
      <c r="E34" s="21"/>
      <c r="F34" s="21"/>
      <c r="G34" s="21"/>
      <c r="H34" s="21"/>
      <c r="I34" s="21"/>
      <c r="J34" s="21">
        <f t="shared" si="0"/>
        <v>0</v>
      </c>
      <c r="K34" s="21">
        <f t="shared" si="1"/>
        <v>0</v>
      </c>
      <c r="L34" s="23" t="s">
        <v>402</v>
      </c>
    </row>
    <row r="35" spans="1:12" ht="117.75" customHeight="1">
      <c r="A35" s="20">
        <v>45954</v>
      </c>
      <c r="B35" s="17"/>
      <c r="C35" s="17"/>
      <c r="D35" s="17">
        <v>259</v>
      </c>
      <c r="E35" s="17"/>
      <c r="F35" s="21"/>
      <c r="G35" s="21"/>
      <c r="H35" s="21"/>
      <c r="I35" s="21"/>
      <c r="J35" s="21">
        <f t="shared" si="0"/>
        <v>0</v>
      </c>
      <c r="K35" s="21">
        <f t="shared" si="1"/>
        <v>0</v>
      </c>
      <c r="L35" s="49" t="s">
        <v>403</v>
      </c>
    </row>
    <row r="36" spans="1:12">
      <c r="A36" s="25">
        <v>45955</v>
      </c>
      <c r="B36" s="27"/>
      <c r="C36" s="27"/>
      <c r="D36" s="46">
        <v>253</v>
      </c>
      <c r="E36" s="27"/>
      <c r="F36" s="27"/>
      <c r="G36" s="27"/>
      <c r="H36" s="27"/>
      <c r="I36" s="27"/>
      <c r="J36" s="27">
        <f t="shared" si="0"/>
        <v>0</v>
      </c>
      <c r="K36" s="27">
        <f t="shared" si="1"/>
        <v>0</v>
      </c>
      <c r="L36" s="28" t="s">
        <v>402</v>
      </c>
    </row>
    <row r="37" spans="1:12">
      <c r="A37" s="25">
        <v>45956</v>
      </c>
      <c r="B37" s="27"/>
      <c r="C37" s="27"/>
      <c r="D37" s="26"/>
      <c r="E37" s="26"/>
      <c r="F37" s="27"/>
      <c r="G37" s="27"/>
      <c r="H37" s="27"/>
      <c r="I37" s="27"/>
      <c r="J37" s="27">
        <f t="shared" si="0"/>
        <v>0</v>
      </c>
      <c r="K37" s="27">
        <f t="shared" si="1"/>
        <v>0</v>
      </c>
      <c r="L37" s="28"/>
    </row>
    <row r="38" spans="1:12">
      <c r="A38" s="20">
        <v>45957</v>
      </c>
      <c r="B38" s="21"/>
      <c r="C38" s="21"/>
      <c r="D38" s="17">
        <v>248</v>
      </c>
      <c r="E38" s="17"/>
      <c r="F38" s="21"/>
      <c r="G38" s="21"/>
      <c r="H38" s="21"/>
      <c r="I38" s="21"/>
      <c r="J38" s="21">
        <f t="shared" si="0"/>
        <v>0</v>
      </c>
      <c r="K38" s="21">
        <f t="shared" si="1"/>
        <v>0</v>
      </c>
      <c r="L38" s="23" t="s">
        <v>404</v>
      </c>
    </row>
    <row r="39" spans="1:12">
      <c r="A39" s="20">
        <v>45958</v>
      </c>
      <c r="B39" s="17"/>
      <c r="C39" s="17"/>
      <c r="D39" s="17"/>
      <c r="E39" s="17"/>
      <c r="F39" s="17"/>
      <c r="G39" s="17"/>
      <c r="H39" s="17"/>
      <c r="I39" s="17"/>
      <c r="J39" s="17">
        <f t="shared" si="0"/>
        <v>0</v>
      </c>
      <c r="K39" s="17">
        <f t="shared" si="1"/>
        <v>0</v>
      </c>
      <c r="L39" s="23"/>
    </row>
    <row r="40" spans="1:12">
      <c r="A40" s="20">
        <v>45959</v>
      </c>
      <c r="B40" s="17"/>
      <c r="C40" s="17"/>
      <c r="D40" s="17"/>
      <c r="E40" s="17"/>
      <c r="F40" s="17"/>
      <c r="G40" s="17"/>
      <c r="H40" s="17">
        <v>8</v>
      </c>
      <c r="I40" s="17"/>
      <c r="J40" s="17">
        <v>1</v>
      </c>
      <c r="K40" s="17">
        <f t="shared" si="1"/>
        <v>0</v>
      </c>
      <c r="L40" s="23" t="s">
        <v>405</v>
      </c>
    </row>
    <row r="41" spans="1:12">
      <c r="A41" s="20">
        <v>45960</v>
      </c>
      <c r="B41" s="17"/>
      <c r="C41" s="17"/>
      <c r="D41" s="17"/>
      <c r="E41" s="17"/>
      <c r="F41" s="17"/>
      <c r="G41" s="17"/>
      <c r="H41" s="17"/>
      <c r="I41" s="17"/>
      <c r="J41" s="17">
        <f t="shared" si="0"/>
        <v>0</v>
      </c>
      <c r="K41" s="17">
        <f t="shared" si="1"/>
        <v>0</v>
      </c>
      <c r="L41" s="23"/>
    </row>
    <row r="42" spans="1:12">
      <c r="A42" s="20">
        <v>45961</v>
      </c>
      <c r="B42" s="17"/>
      <c r="C42" s="17"/>
      <c r="D42" s="17"/>
      <c r="E42" s="17"/>
      <c r="F42" s="17"/>
      <c r="G42" s="17"/>
      <c r="H42" s="17"/>
      <c r="I42" s="17"/>
      <c r="J42" s="17">
        <f t="shared" si="0"/>
        <v>0</v>
      </c>
      <c r="K42" s="17">
        <f t="shared" si="1"/>
        <v>0</v>
      </c>
      <c r="L42" s="23"/>
    </row>
    <row r="43" spans="1:12">
      <c r="A43" s="25">
        <v>45962</v>
      </c>
      <c r="B43" s="26"/>
      <c r="C43" s="26"/>
      <c r="D43" s="26"/>
      <c r="E43" s="26"/>
      <c r="F43" s="26"/>
      <c r="G43" s="26"/>
      <c r="H43" s="26"/>
      <c r="I43" s="26"/>
      <c r="J43" s="26">
        <f t="shared" si="0"/>
        <v>0</v>
      </c>
      <c r="K43" s="26">
        <f t="shared" si="1"/>
        <v>0</v>
      </c>
      <c r="L43" s="28"/>
    </row>
    <row r="44" spans="1:12">
      <c r="A44" s="25">
        <v>45963</v>
      </c>
      <c r="B44" s="26"/>
      <c r="C44" s="26"/>
      <c r="D44" s="26"/>
      <c r="E44" s="26"/>
      <c r="F44" s="26"/>
      <c r="G44" s="26"/>
      <c r="H44" s="26"/>
      <c r="I44" s="26"/>
      <c r="J44" s="26">
        <f t="shared" si="0"/>
        <v>0</v>
      </c>
      <c r="K44" s="26">
        <f t="shared" si="1"/>
        <v>0</v>
      </c>
      <c r="L44" s="28"/>
    </row>
    <row r="45" spans="1:12">
      <c r="A45" s="20">
        <v>45964</v>
      </c>
      <c r="B45" s="17"/>
      <c r="C45" s="17"/>
      <c r="D45" s="17"/>
      <c r="E45" s="17"/>
      <c r="F45" s="17"/>
      <c r="G45" s="17"/>
      <c r="H45" s="17"/>
      <c r="I45" s="17"/>
      <c r="J45" s="17">
        <f t="shared" si="0"/>
        <v>0</v>
      </c>
      <c r="K45" s="17">
        <f t="shared" si="1"/>
        <v>0</v>
      </c>
      <c r="L45" s="23"/>
    </row>
    <row r="46" spans="1:12">
      <c r="A46" s="20">
        <v>45965</v>
      </c>
      <c r="B46" s="17"/>
      <c r="C46" s="17"/>
      <c r="D46" s="17"/>
      <c r="E46" s="17"/>
      <c r="F46" s="17"/>
      <c r="G46" s="17"/>
      <c r="H46" s="17"/>
      <c r="I46" s="17"/>
      <c r="J46" s="17">
        <f t="shared" si="0"/>
        <v>0</v>
      </c>
      <c r="K46" s="17">
        <f t="shared" si="1"/>
        <v>0</v>
      </c>
      <c r="L46" s="23"/>
    </row>
    <row r="47" spans="1:12">
      <c r="A47" s="20">
        <v>45966</v>
      </c>
      <c r="B47" s="17"/>
      <c r="C47" s="17"/>
      <c r="D47" s="17"/>
      <c r="E47" s="17"/>
      <c r="F47" s="17"/>
      <c r="G47" s="17"/>
      <c r="H47" s="17"/>
      <c r="I47" s="17"/>
      <c r="J47" s="17">
        <f t="shared" si="0"/>
        <v>0</v>
      </c>
      <c r="K47" s="17">
        <f t="shared" si="1"/>
        <v>0</v>
      </c>
      <c r="L47" s="23"/>
    </row>
    <row r="48" spans="1:12">
      <c r="A48" s="20">
        <v>45967</v>
      </c>
      <c r="B48" s="17"/>
      <c r="C48" s="17"/>
      <c r="D48" s="17"/>
      <c r="E48" s="17"/>
      <c r="F48" s="17"/>
      <c r="G48" s="17"/>
      <c r="H48" s="17"/>
      <c r="I48" s="17"/>
      <c r="J48" s="17">
        <f t="shared" si="0"/>
        <v>0</v>
      </c>
      <c r="K48" s="17">
        <f t="shared" si="1"/>
        <v>0</v>
      </c>
      <c r="L48" s="23"/>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2">+H70/8</f>
        <v>0</v>
      </c>
      <c r="K70" s="13">
        <f t="shared" ref="K70:K119" si="3">+I70/8</f>
        <v>0</v>
      </c>
      <c r="L70" s="22"/>
    </row>
    <row r="71" spans="1:12">
      <c r="A71" s="25">
        <v>45990</v>
      </c>
      <c r="B71" s="29"/>
      <c r="C71" s="29"/>
      <c r="D71" s="29"/>
      <c r="E71" s="29"/>
      <c r="F71" s="29"/>
      <c r="G71" s="29"/>
      <c r="H71" s="29"/>
      <c r="I71" s="29"/>
      <c r="J71" s="29">
        <f t="shared" si="2"/>
        <v>0</v>
      </c>
      <c r="K71" s="29">
        <f t="shared" si="3"/>
        <v>0</v>
      </c>
      <c r="L71" s="30"/>
    </row>
    <row r="72" spans="1:12">
      <c r="A72" s="25">
        <v>45991</v>
      </c>
      <c r="B72" s="29"/>
      <c r="C72" s="29"/>
      <c r="D72" s="29"/>
      <c r="E72" s="29"/>
      <c r="F72" s="29"/>
      <c r="G72" s="29"/>
      <c r="H72" s="29"/>
      <c r="I72" s="29"/>
      <c r="J72" s="29">
        <f t="shared" si="2"/>
        <v>0</v>
      </c>
      <c r="K72" s="29">
        <f t="shared" si="3"/>
        <v>0</v>
      </c>
      <c r="L72" s="30"/>
    </row>
    <row r="73" spans="1:12">
      <c r="A73" s="20">
        <v>45992</v>
      </c>
      <c r="B73" s="13"/>
      <c r="C73" s="13"/>
      <c r="D73" s="13"/>
      <c r="E73" s="13"/>
      <c r="F73" s="13"/>
      <c r="G73" s="13"/>
      <c r="H73" s="13"/>
      <c r="I73" s="13"/>
      <c r="J73" s="13">
        <f t="shared" si="2"/>
        <v>0</v>
      </c>
      <c r="K73" s="13">
        <f t="shared" si="3"/>
        <v>0</v>
      </c>
      <c r="L73" s="22"/>
    </row>
    <row r="74" spans="1:12">
      <c r="A74" s="20">
        <v>45993</v>
      </c>
      <c r="B74" s="10"/>
      <c r="C74" s="10"/>
      <c r="D74" s="10"/>
      <c r="E74" s="10"/>
      <c r="F74" s="10"/>
      <c r="G74" s="10"/>
      <c r="H74" s="10"/>
      <c r="I74" s="10"/>
      <c r="J74" s="10">
        <f t="shared" si="2"/>
        <v>0</v>
      </c>
      <c r="K74" s="10">
        <f t="shared" si="3"/>
        <v>0</v>
      </c>
      <c r="L74" s="11"/>
    </row>
    <row r="75" spans="1:12">
      <c r="A75" s="20">
        <v>45994</v>
      </c>
      <c r="B75" s="10"/>
      <c r="C75" s="10"/>
      <c r="D75" s="10"/>
      <c r="E75" s="10"/>
      <c r="F75" s="10"/>
      <c r="G75" s="10"/>
      <c r="H75" s="10"/>
      <c r="I75" s="10"/>
      <c r="J75" s="10">
        <f t="shared" si="2"/>
        <v>0</v>
      </c>
      <c r="K75" s="10">
        <f t="shared" si="3"/>
        <v>0</v>
      </c>
      <c r="L75" s="11"/>
    </row>
    <row r="76" spans="1:12">
      <c r="A76" s="20">
        <v>45995</v>
      </c>
      <c r="B76" s="13"/>
      <c r="C76" s="13"/>
      <c r="D76" s="13"/>
      <c r="E76" s="13"/>
      <c r="F76" s="13"/>
      <c r="G76" s="13"/>
      <c r="H76" s="13"/>
      <c r="I76" s="13"/>
      <c r="J76" s="13">
        <f t="shared" si="2"/>
        <v>0</v>
      </c>
      <c r="K76" s="13">
        <f t="shared" si="3"/>
        <v>0</v>
      </c>
      <c r="L76" s="22"/>
    </row>
    <row r="77" spans="1:12">
      <c r="A77" s="20">
        <v>45996</v>
      </c>
      <c r="B77" s="13"/>
      <c r="C77" s="13"/>
      <c r="D77" s="13"/>
      <c r="E77" s="13"/>
      <c r="F77" s="13"/>
      <c r="G77" s="13"/>
      <c r="H77" s="13"/>
      <c r="I77" s="13"/>
      <c r="J77" s="13">
        <f t="shared" si="2"/>
        <v>0</v>
      </c>
      <c r="K77" s="13">
        <f t="shared" si="3"/>
        <v>0</v>
      </c>
      <c r="L77" s="22"/>
    </row>
    <row r="78" spans="1:12">
      <c r="A78" s="25">
        <v>45997</v>
      </c>
      <c r="B78" s="29"/>
      <c r="C78" s="29"/>
      <c r="D78" s="29"/>
      <c r="E78" s="29"/>
      <c r="F78" s="29"/>
      <c r="G78" s="29"/>
      <c r="H78" s="29"/>
      <c r="I78" s="29"/>
      <c r="J78" s="29">
        <f t="shared" si="2"/>
        <v>0</v>
      </c>
      <c r="K78" s="29">
        <f t="shared" si="3"/>
        <v>0</v>
      </c>
      <c r="L78" s="30"/>
    </row>
    <row r="79" spans="1:12">
      <c r="A79" s="25">
        <v>45998</v>
      </c>
      <c r="B79" s="29"/>
      <c r="C79" s="29"/>
      <c r="D79" s="29"/>
      <c r="E79" s="29"/>
      <c r="F79" s="29"/>
      <c r="G79" s="29"/>
      <c r="H79" s="29"/>
      <c r="I79" s="29"/>
      <c r="J79" s="29">
        <f t="shared" si="2"/>
        <v>0</v>
      </c>
      <c r="K79" s="29">
        <f t="shared" si="3"/>
        <v>0</v>
      </c>
      <c r="L79" s="30"/>
    </row>
    <row r="80" spans="1:12">
      <c r="A80" s="20">
        <v>45999</v>
      </c>
      <c r="B80" s="13"/>
      <c r="C80" s="13"/>
      <c r="D80" s="13"/>
      <c r="E80" s="13"/>
      <c r="F80" s="13"/>
      <c r="G80" s="13"/>
      <c r="H80" s="13"/>
      <c r="I80" s="13"/>
      <c r="J80" s="13">
        <f t="shared" si="2"/>
        <v>0</v>
      </c>
      <c r="K80" s="13">
        <f t="shared" si="3"/>
        <v>0</v>
      </c>
      <c r="L80" s="22"/>
    </row>
    <row r="81" spans="1:12">
      <c r="A81" s="20">
        <v>46000</v>
      </c>
      <c r="B81" s="10"/>
      <c r="C81" s="10"/>
      <c r="D81" s="10"/>
      <c r="E81" s="10"/>
      <c r="F81" s="10"/>
      <c r="G81" s="10"/>
      <c r="H81" s="10"/>
      <c r="I81" s="10"/>
      <c r="J81" s="10">
        <f t="shared" si="2"/>
        <v>0</v>
      </c>
      <c r="K81" s="10">
        <f t="shared" si="3"/>
        <v>0</v>
      </c>
      <c r="L81" s="11"/>
    </row>
    <row r="82" spans="1:12">
      <c r="A82" s="20">
        <v>46001</v>
      </c>
      <c r="B82" s="10"/>
      <c r="C82" s="10"/>
      <c r="D82" s="10"/>
      <c r="E82" s="10"/>
      <c r="F82" s="10"/>
      <c r="G82" s="10"/>
      <c r="H82" s="10"/>
      <c r="I82" s="10"/>
      <c r="J82" s="10">
        <f t="shared" si="2"/>
        <v>0</v>
      </c>
      <c r="K82" s="10">
        <f t="shared" si="3"/>
        <v>0</v>
      </c>
      <c r="L82" s="11"/>
    </row>
    <row r="83" spans="1:12">
      <c r="A83" s="20">
        <v>46002</v>
      </c>
      <c r="B83" s="13"/>
      <c r="C83" s="13"/>
      <c r="D83" s="13"/>
      <c r="E83" s="13"/>
      <c r="F83" s="13"/>
      <c r="G83" s="13"/>
      <c r="H83" s="13"/>
      <c r="I83" s="13"/>
      <c r="J83" s="13">
        <f t="shared" si="2"/>
        <v>0</v>
      </c>
      <c r="K83" s="13">
        <f t="shared" si="3"/>
        <v>0</v>
      </c>
      <c r="L83" s="22"/>
    </row>
    <row r="84" spans="1:12">
      <c r="A84" s="20">
        <v>46003</v>
      </c>
      <c r="B84" s="13"/>
      <c r="C84" s="13"/>
      <c r="D84" s="13"/>
      <c r="E84" s="13"/>
      <c r="F84" s="13"/>
      <c r="G84" s="13"/>
      <c r="H84" s="13"/>
      <c r="I84" s="13"/>
      <c r="J84" s="13">
        <f t="shared" si="2"/>
        <v>0</v>
      </c>
      <c r="K84" s="13">
        <f t="shared" si="3"/>
        <v>0</v>
      </c>
      <c r="L84" s="22"/>
    </row>
    <row r="85" spans="1:12">
      <c r="A85" s="25">
        <v>46004</v>
      </c>
      <c r="B85" s="29"/>
      <c r="C85" s="29"/>
      <c r="D85" s="29"/>
      <c r="E85" s="29"/>
      <c r="F85" s="29"/>
      <c r="G85" s="29"/>
      <c r="H85" s="29"/>
      <c r="I85" s="29"/>
      <c r="J85" s="29">
        <f t="shared" si="2"/>
        <v>0</v>
      </c>
      <c r="K85" s="29">
        <f t="shared" si="3"/>
        <v>0</v>
      </c>
      <c r="L85" s="30"/>
    </row>
    <row r="86" spans="1:12">
      <c r="A86" s="25">
        <v>46005</v>
      </c>
      <c r="B86" s="29"/>
      <c r="C86" s="29"/>
      <c r="D86" s="29"/>
      <c r="E86" s="29"/>
      <c r="F86" s="29"/>
      <c r="G86" s="29"/>
      <c r="H86" s="29"/>
      <c r="I86" s="29"/>
      <c r="J86" s="29">
        <f t="shared" si="2"/>
        <v>0</v>
      </c>
      <c r="K86" s="29">
        <f t="shared" si="3"/>
        <v>0</v>
      </c>
      <c r="L86" s="30"/>
    </row>
    <row r="87" spans="1:12">
      <c r="A87" s="20">
        <v>46006</v>
      </c>
      <c r="B87" s="10"/>
      <c r="C87" s="10"/>
      <c r="D87" s="10"/>
      <c r="E87" s="10"/>
      <c r="F87" s="10"/>
      <c r="G87" s="10"/>
      <c r="H87" s="10"/>
      <c r="I87" s="10"/>
      <c r="J87" s="10">
        <f t="shared" si="2"/>
        <v>0</v>
      </c>
      <c r="K87" s="10">
        <f t="shared" si="3"/>
        <v>0</v>
      </c>
      <c r="L87" s="11"/>
    </row>
    <row r="88" spans="1:12">
      <c r="A88" s="20">
        <v>46007</v>
      </c>
      <c r="B88" s="10"/>
      <c r="C88" s="10"/>
      <c r="D88" s="10"/>
      <c r="E88" s="10"/>
      <c r="F88" s="10"/>
      <c r="G88" s="10"/>
      <c r="H88" s="10"/>
      <c r="I88" s="10"/>
      <c r="J88" s="10">
        <f t="shared" si="2"/>
        <v>0</v>
      </c>
      <c r="K88" s="10">
        <f t="shared" si="3"/>
        <v>0</v>
      </c>
      <c r="L88" s="11"/>
    </row>
    <row r="89" spans="1:12">
      <c r="A89" s="20">
        <v>46008</v>
      </c>
      <c r="B89" s="13"/>
      <c r="C89" s="13"/>
      <c r="D89" s="13"/>
      <c r="E89" s="13"/>
      <c r="F89" s="13"/>
      <c r="G89" s="13"/>
      <c r="H89" s="13"/>
      <c r="I89" s="13"/>
      <c r="J89" s="13">
        <f t="shared" si="2"/>
        <v>0</v>
      </c>
      <c r="K89" s="13">
        <f t="shared" si="3"/>
        <v>0</v>
      </c>
      <c r="L89" s="22"/>
    </row>
    <row r="90" spans="1:12">
      <c r="A90" s="20">
        <v>46009</v>
      </c>
      <c r="B90" s="13"/>
      <c r="C90" s="13"/>
      <c r="D90" s="13"/>
      <c r="E90" s="13"/>
      <c r="F90" s="13"/>
      <c r="G90" s="13"/>
      <c r="H90" s="13"/>
      <c r="I90" s="13"/>
      <c r="J90" s="13">
        <f t="shared" si="2"/>
        <v>0</v>
      </c>
      <c r="K90" s="13">
        <f t="shared" si="3"/>
        <v>0</v>
      </c>
      <c r="L90" s="22"/>
    </row>
    <row r="91" spans="1:12">
      <c r="A91" s="20">
        <v>46010</v>
      </c>
      <c r="B91" s="13"/>
      <c r="C91" s="13"/>
      <c r="D91" s="13"/>
      <c r="E91" s="13"/>
      <c r="F91" s="13"/>
      <c r="G91" s="13"/>
      <c r="H91" s="13"/>
      <c r="I91" s="13"/>
      <c r="J91" s="13">
        <f t="shared" si="2"/>
        <v>0</v>
      </c>
      <c r="K91" s="13">
        <f t="shared" si="3"/>
        <v>0</v>
      </c>
      <c r="L91" s="22"/>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0</v>
      </c>
      <c r="D104" s="14">
        <f>SUM(D5:D103)/2</f>
        <v>2221</v>
      </c>
      <c r="E104" s="14" t="e">
        <f>SUM(E5:E103)/#REF!</f>
        <v>#REF!</v>
      </c>
      <c r="F104" s="14">
        <f>SUM(F5:F103)</f>
        <v>0</v>
      </c>
      <c r="G104" s="14" t="e">
        <f>SUM(G5:G103)/#REF!</f>
        <v>#REF!</v>
      </c>
      <c r="H104" s="14">
        <f>SUM(H5:H103)</f>
        <v>8</v>
      </c>
      <c r="I104" s="14" t="e">
        <f>SUM(I5:I103)/#REF!</f>
        <v>#REF!</v>
      </c>
      <c r="J104" s="14">
        <f t="shared" si="2"/>
        <v>1</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664D8-00B5-48A2-B20C-54A84C88A095}">
  <sheetPr>
    <tabColor rgb="FFFF0000"/>
  </sheetPr>
  <dimension ref="A1:M119"/>
  <sheetViews>
    <sheetView topLeftCell="I38" zoomScale="80" zoomScaleNormal="80" workbookViewId="0">
      <selection activeCell="I46" sqref="I46"/>
    </sheetView>
  </sheetViews>
  <sheetFormatPr defaultColWidth="9.140625" defaultRowHeight="15"/>
  <cols>
    <col min="1" max="1" width="21.5703125" bestFit="1" customWidth="1"/>
    <col min="2" max="2" width="18.28515625" customWidth="1"/>
    <col min="3" max="3" width="22" customWidth="1"/>
    <col min="4" max="4" width="14.140625" customWidth="1"/>
    <col min="5" max="5" width="19.42578125" customWidth="1"/>
    <col min="6" max="6" width="21.140625" customWidth="1"/>
    <col min="7" max="7" width="23.42578125" bestFit="1" customWidth="1"/>
    <col min="8" max="8" width="18.5703125" customWidth="1"/>
    <col min="9" max="9" width="16.5703125" bestFit="1" customWidth="1"/>
    <col min="10" max="10" width="19.85546875" bestFit="1" customWidth="1"/>
    <col min="11" max="11" width="16.5703125" bestFit="1" customWidth="1"/>
    <col min="12" max="12" width="48.42578125" customWidth="1"/>
    <col min="13" max="13" width="12"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406</v>
      </c>
      <c r="B3" s="258"/>
      <c r="C3" s="258"/>
      <c r="D3" s="258"/>
      <c r="E3" s="258"/>
      <c r="F3" s="258"/>
      <c r="G3" s="258"/>
      <c r="H3" s="258"/>
      <c r="I3" s="258"/>
      <c r="J3" s="258"/>
      <c r="K3" s="258"/>
      <c r="L3" s="258"/>
    </row>
    <row r="4" spans="1:12" ht="42.75">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18"/>
    </row>
    <row r="6" spans="1:12">
      <c r="A6" s="20">
        <v>45925</v>
      </c>
      <c r="B6" s="17"/>
      <c r="C6" s="17"/>
      <c r="D6" s="38"/>
      <c r="E6" s="21"/>
      <c r="F6" s="17"/>
      <c r="G6" s="17"/>
      <c r="H6" s="21"/>
      <c r="I6" s="21"/>
      <c r="J6" s="21">
        <f t="shared" ref="J6:J69" si="0">+H6/8</f>
        <v>0</v>
      </c>
      <c r="K6" s="21">
        <f t="shared" ref="K6:K69" si="1">+I6/8</f>
        <v>0</v>
      </c>
      <c r="L6" s="48"/>
    </row>
    <row r="7" spans="1:12">
      <c r="A7" s="20">
        <v>45926</v>
      </c>
      <c r="B7" s="17"/>
      <c r="C7" s="17"/>
      <c r="D7" s="38"/>
      <c r="E7" s="21"/>
      <c r="F7" s="21"/>
      <c r="G7" s="21"/>
      <c r="H7" s="21"/>
      <c r="I7" s="21"/>
      <c r="J7" s="21">
        <f t="shared" si="0"/>
        <v>0</v>
      </c>
      <c r="K7" s="21">
        <f t="shared" si="1"/>
        <v>0</v>
      </c>
      <c r="L7" s="48"/>
    </row>
    <row r="8" spans="1:12">
      <c r="A8" s="25">
        <v>45927</v>
      </c>
      <c r="B8" s="26"/>
      <c r="C8" s="26"/>
      <c r="D8" s="46"/>
      <c r="E8" s="27"/>
      <c r="F8" s="27"/>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c r="E10" s="38"/>
      <c r="F10" s="38"/>
      <c r="G10" s="38"/>
      <c r="H10" s="21"/>
      <c r="I10" s="21"/>
      <c r="J10" s="21">
        <f t="shared" si="0"/>
        <v>0</v>
      </c>
      <c r="K10" s="21">
        <f t="shared" si="1"/>
        <v>0</v>
      </c>
      <c r="L10" s="48"/>
    </row>
    <row r="11" spans="1:12">
      <c r="A11" s="20">
        <v>45930</v>
      </c>
      <c r="B11" s="17"/>
      <c r="C11" s="17"/>
      <c r="D11" s="38"/>
      <c r="E11" s="38"/>
      <c r="F11" s="38"/>
      <c r="G11" s="38"/>
      <c r="H11" s="21"/>
      <c r="I11" s="21"/>
      <c r="J11" s="21">
        <f t="shared" si="0"/>
        <v>0</v>
      </c>
      <c r="K11" s="21">
        <f t="shared" si="1"/>
        <v>0</v>
      </c>
      <c r="L11" s="48"/>
    </row>
    <row r="12" spans="1:12">
      <c r="A12" s="20">
        <v>45931</v>
      </c>
      <c r="B12" s="17"/>
      <c r="C12" s="17"/>
      <c r="D12" s="38"/>
      <c r="E12" s="38"/>
      <c r="F12" s="38"/>
      <c r="G12" s="38"/>
      <c r="H12" s="21"/>
      <c r="I12" s="21"/>
      <c r="J12" s="21">
        <f t="shared" si="0"/>
        <v>0</v>
      </c>
      <c r="K12" s="21">
        <f t="shared" si="1"/>
        <v>0</v>
      </c>
      <c r="L12" s="48"/>
    </row>
    <row r="13" spans="1:12">
      <c r="A13" s="20">
        <v>45932</v>
      </c>
      <c r="B13" s="17"/>
      <c r="C13" s="17"/>
      <c r="D13" s="38"/>
      <c r="E13" s="38"/>
      <c r="F13" s="38"/>
      <c r="G13" s="38"/>
      <c r="H13" s="21"/>
      <c r="I13" s="21"/>
      <c r="J13" s="21">
        <f t="shared" si="0"/>
        <v>0</v>
      </c>
      <c r="K13" s="21">
        <f t="shared" si="1"/>
        <v>0</v>
      </c>
      <c r="L13" s="48"/>
    </row>
    <row r="14" spans="1:12">
      <c r="A14" s="20">
        <v>45933</v>
      </c>
      <c r="B14" s="17"/>
      <c r="C14" s="17"/>
      <c r="D14" s="38"/>
      <c r="E14" s="38"/>
      <c r="F14" s="38"/>
      <c r="G14" s="38"/>
      <c r="H14" s="21"/>
      <c r="I14" s="21"/>
      <c r="J14" s="21">
        <f t="shared" si="0"/>
        <v>0</v>
      </c>
      <c r="K14" s="21">
        <f t="shared" si="1"/>
        <v>0</v>
      </c>
      <c r="L14" s="48"/>
    </row>
    <row r="15" spans="1:12">
      <c r="A15" s="25">
        <v>45934</v>
      </c>
      <c r="B15" s="26"/>
      <c r="C15" s="26"/>
      <c r="D15" s="46"/>
      <c r="E15" s="46"/>
      <c r="F15" s="46"/>
      <c r="G15" s="46"/>
      <c r="H15" s="27"/>
      <c r="I15" s="27"/>
      <c r="J15" s="27">
        <f t="shared" si="0"/>
        <v>0</v>
      </c>
      <c r="K15" s="27">
        <f t="shared" si="1"/>
        <v>0</v>
      </c>
      <c r="L15" s="61"/>
    </row>
    <row r="16" spans="1:12">
      <c r="A16" s="25">
        <v>45935</v>
      </c>
      <c r="B16" s="26"/>
      <c r="C16" s="26"/>
      <c r="D16" s="46"/>
      <c r="E16" s="46"/>
      <c r="F16" s="46"/>
      <c r="G16" s="46"/>
      <c r="H16" s="27"/>
      <c r="I16" s="27"/>
      <c r="J16" s="27">
        <f t="shared" si="0"/>
        <v>0</v>
      </c>
      <c r="K16" s="27">
        <f t="shared" si="1"/>
        <v>0</v>
      </c>
      <c r="L16" s="28"/>
    </row>
    <row r="17" spans="1:12">
      <c r="A17" s="20">
        <v>45936</v>
      </c>
      <c r="B17" s="17"/>
      <c r="C17" s="17"/>
      <c r="D17" s="38"/>
      <c r="E17" s="38"/>
      <c r="F17" s="38"/>
      <c r="G17" s="38"/>
      <c r="H17" s="21"/>
      <c r="I17" s="21"/>
      <c r="J17" s="21">
        <f t="shared" si="0"/>
        <v>0</v>
      </c>
      <c r="K17" s="21">
        <f t="shared" si="1"/>
        <v>0</v>
      </c>
      <c r="L17" s="48"/>
    </row>
    <row r="18" spans="1:12" ht="71.25">
      <c r="A18" s="20">
        <v>45937</v>
      </c>
      <c r="B18" s="17"/>
      <c r="C18" s="17"/>
      <c r="D18" s="38"/>
      <c r="E18" s="38"/>
      <c r="F18" s="38"/>
      <c r="G18" s="38"/>
      <c r="H18" s="21"/>
      <c r="I18" s="21"/>
      <c r="J18" s="21">
        <f t="shared" si="0"/>
        <v>0</v>
      </c>
      <c r="K18" s="21">
        <f t="shared" si="1"/>
        <v>0</v>
      </c>
      <c r="L18" s="55" t="s">
        <v>407</v>
      </c>
    </row>
    <row r="19" spans="1:12">
      <c r="A19" s="20">
        <v>45938</v>
      </c>
      <c r="C19" s="17"/>
      <c r="D19" s="38">
        <v>125</v>
      </c>
      <c r="E19" s="38"/>
      <c r="F19" s="38"/>
      <c r="G19" s="38"/>
      <c r="H19" s="21"/>
      <c r="I19" s="21"/>
      <c r="J19" s="21">
        <f t="shared" ref="J19" si="2">+H19/8</f>
        <v>0</v>
      </c>
      <c r="K19" s="21">
        <f t="shared" ref="K19" si="3">+I19/8</f>
        <v>0</v>
      </c>
      <c r="L19" s="23" t="s">
        <v>408</v>
      </c>
    </row>
    <row r="20" spans="1:12">
      <c r="A20" s="20">
        <v>45939</v>
      </c>
      <c r="B20" s="17"/>
      <c r="C20" s="17"/>
      <c r="D20" s="38">
        <v>165</v>
      </c>
      <c r="E20" s="38"/>
      <c r="F20" s="38"/>
      <c r="G20" s="38"/>
      <c r="H20" s="21"/>
      <c r="I20" s="21"/>
      <c r="J20" s="21">
        <f t="shared" si="0"/>
        <v>0</v>
      </c>
      <c r="K20" s="21">
        <f t="shared" si="1"/>
        <v>0</v>
      </c>
      <c r="L20" s="23" t="s">
        <v>408</v>
      </c>
    </row>
    <row r="21" spans="1:12">
      <c r="A21" s="20">
        <v>45940</v>
      </c>
      <c r="B21" s="17"/>
      <c r="C21" s="17"/>
      <c r="D21" s="38">
        <v>346</v>
      </c>
      <c r="E21" s="38"/>
      <c r="F21" s="38"/>
      <c r="G21" s="38"/>
      <c r="H21" s="21"/>
      <c r="I21" s="21"/>
      <c r="J21" s="21">
        <f t="shared" si="0"/>
        <v>0</v>
      </c>
      <c r="K21" s="21">
        <f t="shared" si="1"/>
        <v>0</v>
      </c>
      <c r="L21" s="23" t="s">
        <v>409</v>
      </c>
    </row>
    <row r="22" spans="1:12">
      <c r="A22" s="25">
        <v>45941</v>
      </c>
      <c r="B22" s="26"/>
      <c r="C22" s="26"/>
      <c r="D22" s="46"/>
      <c r="E22" s="27"/>
      <c r="F22" s="27"/>
      <c r="G22" s="27"/>
      <c r="H22" s="27"/>
      <c r="I22" s="27"/>
      <c r="J22" s="27">
        <f t="shared" si="0"/>
        <v>0</v>
      </c>
      <c r="K22" s="27">
        <f t="shared" si="1"/>
        <v>0</v>
      </c>
      <c r="L22" s="53"/>
    </row>
    <row r="23" spans="1:12">
      <c r="A23" s="25">
        <v>45942</v>
      </c>
      <c r="B23" s="26"/>
      <c r="C23" s="26"/>
      <c r="D23" s="27"/>
      <c r="E23" s="27"/>
      <c r="F23" s="27"/>
      <c r="G23" s="27"/>
      <c r="H23" s="27"/>
      <c r="I23" s="27"/>
      <c r="J23" s="27">
        <f t="shared" si="0"/>
        <v>0</v>
      </c>
      <c r="K23" s="27">
        <f t="shared" si="1"/>
        <v>0</v>
      </c>
      <c r="L23" s="53"/>
    </row>
    <row r="24" spans="1:12">
      <c r="A24" s="50">
        <v>45943</v>
      </c>
      <c r="B24" s="51"/>
      <c r="C24" s="51"/>
      <c r="D24" s="52"/>
      <c r="E24" s="52"/>
      <c r="F24" s="52"/>
      <c r="G24" s="52"/>
      <c r="H24" s="52"/>
      <c r="I24" s="52"/>
      <c r="J24" s="52">
        <f t="shared" si="0"/>
        <v>0</v>
      </c>
      <c r="K24" s="52">
        <f t="shared" si="1"/>
        <v>0</v>
      </c>
      <c r="L24" s="53"/>
    </row>
    <row r="25" spans="1:12">
      <c r="A25" s="20">
        <v>45944</v>
      </c>
      <c r="B25" s="17"/>
      <c r="C25" s="17"/>
      <c r="D25" s="38">
        <v>160</v>
      </c>
      <c r="E25" s="21"/>
      <c r="F25" s="21"/>
      <c r="G25" s="21"/>
      <c r="H25" s="21"/>
      <c r="I25" s="21"/>
      <c r="J25" s="21">
        <f t="shared" si="0"/>
        <v>0</v>
      </c>
      <c r="K25" s="21">
        <f t="shared" si="1"/>
        <v>0</v>
      </c>
      <c r="L25" s="23" t="s">
        <v>410</v>
      </c>
    </row>
    <row r="26" spans="1:12" ht="142.5">
      <c r="A26" s="20">
        <v>45945</v>
      </c>
      <c r="B26" s="17"/>
      <c r="C26" s="17"/>
      <c r="D26" s="38">
        <v>182</v>
      </c>
      <c r="E26" s="21"/>
      <c r="F26" s="21"/>
      <c r="G26" s="21"/>
      <c r="H26" s="21"/>
      <c r="I26" s="21"/>
      <c r="J26" s="21">
        <f t="shared" si="0"/>
        <v>0</v>
      </c>
      <c r="K26" s="21">
        <f t="shared" si="1"/>
        <v>0</v>
      </c>
      <c r="L26" s="57" t="s">
        <v>411</v>
      </c>
    </row>
    <row r="27" spans="1:12">
      <c r="A27" s="20">
        <v>45946</v>
      </c>
      <c r="B27" s="17"/>
      <c r="C27" s="17"/>
      <c r="D27" s="21"/>
      <c r="E27" s="21"/>
      <c r="F27" s="21"/>
      <c r="G27" s="21"/>
      <c r="H27" s="21"/>
      <c r="I27" s="21"/>
      <c r="J27" s="21">
        <f t="shared" si="0"/>
        <v>0</v>
      </c>
      <c r="K27" s="21">
        <f t="shared" si="1"/>
        <v>0</v>
      </c>
      <c r="L27" s="48"/>
    </row>
    <row r="28" spans="1:12">
      <c r="A28" s="20">
        <v>45947</v>
      </c>
      <c r="B28" s="17"/>
      <c r="C28" s="17"/>
      <c r="D28" s="21"/>
      <c r="E28" s="21"/>
      <c r="F28" s="21"/>
      <c r="G28" s="21"/>
      <c r="H28" s="21"/>
      <c r="I28" s="21"/>
      <c r="J28" s="21">
        <f t="shared" si="0"/>
        <v>0</v>
      </c>
      <c r="K28" s="21">
        <f t="shared" si="1"/>
        <v>0</v>
      </c>
      <c r="L28" s="23"/>
    </row>
    <row r="29" spans="1:12">
      <c r="A29" s="25">
        <v>45948</v>
      </c>
      <c r="B29" s="26"/>
      <c r="C29" s="26"/>
      <c r="D29" s="27"/>
      <c r="E29" s="27"/>
      <c r="F29" s="27"/>
      <c r="G29" s="27"/>
      <c r="H29" s="27"/>
      <c r="I29" s="27"/>
      <c r="J29" s="27">
        <f t="shared" si="0"/>
        <v>0</v>
      </c>
      <c r="K29" s="27">
        <f t="shared" si="1"/>
        <v>0</v>
      </c>
      <c r="L29" s="28"/>
    </row>
    <row r="30" spans="1:12">
      <c r="A30" s="25">
        <v>45949</v>
      </c>
      <c r="B30" s="26"/>
      <c r="C30" s="26"/>
      <c r="D30" s="27"/>
      <c r="E30" s="27"/>
      <c r="F30" s="26"/>
      <c r="G30" s="27"/>
      <c r="H30" s="27"/>
      <c r="I30" s="27"/>
      <c r="J30" s="27">
        <f t="shared" si="0"/>
        <v>0</v>
      </c>
      <c r="K30" s="27">
        <f t="shared" si="1"/>
        <v>0</v>
      </c>
      <c r="L30" s="28"/>
    </row>
    <row r="31" spans="1:12">
      <c r="A31" s="20">
        <v>45950</v>
      </c>
      <c r="B31" s="17"/>
      <c r="C31" s="17"/>
      <c r="D31" s="38">
        <v>232</v>
      </c>
      <c r="E31" s="21"/>
      <c r="F31" s="21"/>
      <c r="G31" s="21"/>
      <c r="H31" s="21"/>
      <c r="I31" s="21"/>
      <c r="J31" s="21">
        <f t="shared" si="0"/>
        <v>0</v>
      </c>
      <c r="K31" s="21">
        <f t="shared" si="1"/>
        <v>0</v>
      </c>
      <c r="L31" s="23" t="s">
        <v>412</v>
      </c>
    </row>
    <row r="32" spans="1:12">
      <c r="A32" s="20">
        <v>45951</v>
      </c>
      <c r="B32" s="17"/>
      <c r="C32" s="17"/>
      <c r="D32" s="38">
        <v>171</v>
      </c>
      <c r="E32" s="21"/>
      <c r="F32" s="21"/>
      <c r="G32" s="21"/>
      <c r="H32" s="21">
        <f>290/260</f>
        <v>1.1153846153846154</v>
      </c>
      <c r="I32" s="21"/>
      <c r="J32" s="21">
        <f t="shared" si="0"/>
        <v>0.13942307692307693</v>
      </c>
      <c r="K32" s="21">
        <f t="shared" si="1"/>
        <v>0</v>
      </c>
      <c r="L32" s="23" t="s">
        <v>412</v>
      </c>
    </row>
    <row r="33" spans="1:13">
      <c r="A33" s="20">
        <v>45952</v>
      </c>
      <c r="B33" s="17"/>
      <c r="C33" s="17"/>
      <c r="D33" s="38">
        <v>140</v>
      </c>
      <c r="E33" s="21"/>
      <c r="F33" s="21"/>
      <c r="G33" s="21"/>
      <c r="H33" s="21"/>
      <c r="I33" s="21"/>
      <c r="J33" s="21">
        <f t="shared" si="0"/>
        <v>0</v>
      </c>
      <c r="K33" s="21">
        <f t="shared" si="1"/>
        <v>0</v>
      </c>
      <c r="L33" s="23" t="s">
        <v>412</v>
      </c>
    </row>
    <row r="34" spans="1:13">
      <c r="A34" s="20">
        <v>45953</v>
      </c>
      <c r="B34" s="17"/>
      <c r="C34" s="17"/>
      <c r="D34" s="38">
        <v>352</v>
      </c>
      <c r="E34" s="21"/>
      <c r="F34" s="21"/>
      <c r="G34" s="21"/>
      <c r="H34" s="21"/>
      <c r="I34" s="21"/>
      <c r="J34" s="21">
        <f t="shared" si="0"/>
        <v>0</v>
      </c>
      <c r="K34" s="21">
        <f t="shared" si="1"/>
        <v>0</v>
      </c>
      <c r="L34" s="23" t="s">
        <v>412</v>
      </c>
    </row>
    <row r="35" spans="1:13" ht="185.25">
      <c r="A35" s="20">
        <v>45954</v>
      </c>
      <c r="B35" s="17"/>
      <c r="C35" s="17"/>
      <c r="D35" s="17">
        <v>480</v>
      </c>
      <c r="E35" s="17"/>
      <c r="F35" s="21"/>
      <c r="G35" s="21"/>
      <c r="H35" s="21"/>
      <c r="I35" s="21"/>
      <c r="J35" s="21">
        <f t="shared" si="0"/>
        <v>0</v>
      </c>
      <c r="K35" s="21">
        <f t="shared" si="1"/>
        <v>0</v>
      </c>
      <c r="L35" s="211" t="s">
        <v>413</v>
      </c>
      <c r="M35" t="s">
        <v>414</v>
      </c>
    </row>
    <row r="36" spans="1:13">
      <c r="A36" s="25">
        <v>45955</v>
      </c>
      <c r="B36" s="27"/>
      <c r="C36" s="27"/>
      <c r="D36" s="46"/>
      <c r="E36" s="27"/>
      <c r="F36" s="27"/>
      <c r="G36" s="27"/>
      <c r="H36" s="27"/>
      <c r="I36" s="27"/>
      <c r="J36" s="27"/>
      <c r="K36" s="27"/>
      <c r="L36" s="28"/>
    </row>
    <row r="37" spans="1:13">
      <c r="A37" s="25">
        <v>45956</v>
      </c>
      <c r="B37" s="27"/>
      <c r="C37" s="27"/>
      <c r="D37" s="26"/>
      <c r="E37" s="26"/>
      <c r="F37" s="27"/>
      <c r="G37" s="27"/>
      <c r="H37" s="27"/>
      <c r="I37" s="27"/>
      <c r="J37" s="27">
        <f t="shared" si="0"/>
        <v>0</v>
      </c>
      <c r="K37" s="27">
        <f t="shared" si="1"/>
        <v>0</v>
      </c>
      <c r="L37" s="28"/>
    </row>
    <row r="38" spans="1:13">
      <c r="A38" s="20">
        <v>45957</v>
      </c>
      <c r="B38" s="21"/>
      <c r="C38" s="21"/>
      <c r="D38" s="17"/>
      <c r="E38" s="17"/>
      <c r="F38" s="21"/>
      <c r="G38" s="21"/>
      <c r="H38" s="21"/>
      <c r="I38" s="21"/>
      <c r="J38" s="21">
        <f t="shared" si="0"/>
        <v>0</v>
      </c>
      <c r="K38" s="21">
        <f t="shared" si="1"/>
        <v>0</v>
      </c>
      <c r="L38" s="23"/>
    </row>
    <row r="39" spans="1:13">
      <c r="A39" s="20">
        <v>45958</v>
      </c>
      <c r="B39" s="17"/>
      <c r="C39" s="17"/>
      <c r="D39" s="17"/>
      <c r="E39" s="17"/>
      <c r="F39" s="17"/>
      <c r="G39" s="17"/>
      <c r="H39" s="17"/>
      <c r="I39" s="17"/>
      <c r="J39" s="17">
        <f t="shared" si="0"/>
        <v>0</v>
      </c>
      <c r="K39" s="17">
        <f t="shared" si="1"/>
        <v>0</v>
      </c>
      <c r="L39" s="23"/>
    </row>
    <row r="40" spans="1:13">
      <c r="A40" s="20">
        <v>45959</v>
      </c>
      <c r="B40" s="17"/>
      <c r="C40" s="17"/>
      <c r="D40" s="17"/>
      <c r="E40" s="17"/>
      <c r="F40" s="17"/>
      <c r="G40" s="17"/>
      <c r="H40" s="17"/>
      <c r="I40" s="17"/>
      <c r="J40" s="17">
        <f t="shared" si="0"/>
        <v>0</v>
      </c>
      <c r="K40" s="17">
        <f t="shared" si="1"/>
        <v>0</v>
      </c>
      <c r="L40" s="23"/>
    </row>
    <row r="41" spans="1:13">
      <c r="A41" s="20">
        <v>45960</v>
      </c>
      <c r="B41" s="17"/>
      <c r="C41" s="17"/>
      <c r="D41" s="17"/>
      <c r="E41" s="17"/>
      <c r="F41" s="17"/>
      <c r="G41" s="17"/>
      <c r="H41" s="17"/>
      <c r="I41" s="17"/>
      <c r="J41" s="17">
        <f t="shared" si="0"/>
        <v>0</v>
      </c>
      <c r="K41" s="17">
        <f t="shared" si="1"/>
        <v>0</v>
      </c>
      <c r="L41" s="23"/>
    </row>
    <row r="42" spans="1:13">
      <c r="A42" s="20">
        <v>45961</v>
      </c>
      <c r="B42" s="17"/>
      <c r="C42" s="17"/>
      <c r="D42" s="17"/>
      <c r="E42" s="17"/>
      <c r="F42" s="17"/>
      <c r="G42" s="17"/>
      <c r="H42" s="17"/>
      <c r="I42" s="17"/>
      <c r="J42" s="17">
        <f t="shared" si="0"/>
        <v>0</v>
      </c>
      <c r="K42" s="17">
        <f t="shared" si="1"/>
        <v>0</v>
      </c>
      <c r="L42" s="23"/>
    </row>
    <row r="43" spans="1:13">
      <c r="A43" s="25">
        <v>45962</v>
      </c>
      <c r="B43" s="26"/>
      <c r="C43" s="26"/>
      <c r="D43" s="26"/>
      <c r="E43" s="26"/>
      <c r="F43" s="26"/>
      <c r="G43" s="26"/>
      <c r="H43" s="26"/>
      <c r="I43" s="26"/>
      <c r="J43" s="26">
        <f t="shared" si="0"/>
        <v>0</v>
      </c>
      <c r="K43" s="26">
        <f t="shared" si="1"/>
        <v>0</v>
      </c>
      <c r="L43" s="28"/>
    </row>
    <row r="44" spans="1:13">
      <c r="A44" s="25">
        <v>45963</v>
      </c>
      <c r="B44" s="26"/>
      <c r="C44" s="26"/>
      <c r="D44" s="26"/>
      <c r="E44" s="26"/>
      <c r="F44" s="26"/>
      <c r="G44" s="26"/>
      <c r="H44" s="26"/>
      <c r="I44" s="26"/>
      <c r="J44" s="26">
        <f t="shared" si="0"/>
        <v>0</v>
      </c>
      <c r="K44" s="26">
        <f t="shared" si="1"/>
        <v>0</v>
      </c>
      <c r="L44" s="28"/>
    </row>
    <row r="45" spans="1:13">
      <c r="A45" s="20">
        <v>45964</v>
      </c>
      <c r="B45" s="17"/>
      <c r="C45" s="17"/>
      <c r="D45" s="17"/>
      <c r="E45" s="17"/>
      <c r="F45" s="17"/>
      <c r="G45" s="17"/>
      <c r="H45" s="17"/>
      <c r="I45" s="17"/>
      <c r="J45" s="17">
        <f t="shared" si="0"/>
        <v>0</v>
      </c>
      <c r="K45" s="17">
        <f t="shared" si="1"/>
        <v>0</v>
      </c>
      <c r="L45" s="23"/>
    </row>
    <row r="46" spans="1:13" ht="147.75" customHeight="1">
      <c r="A46" s="20">
        <v>45965</v>
      </c>
      <c r="B46" s="17"/>
      <c r="C46" s="17"/>
      <c r="D46" s="17">
        <v>1066</v>
      </c>
      <c r="E46" s="17"/>
      <c r="F46" s="17"/>
      <c r="G46" s="17"/>
      <c r="H46" s="17"/>
      <c r="I46" s="17"/>
      <c r="J46" s="17">
        <f t="shared" si="0"/>
        <v>0</v>
      </c>
      <c r="K46" s="17">
        <f t="shared" si="1"/>
        <v>0</v>
      </c>
      <c r="L46" s="55" t="s">
        <v>415</v>
      </c>
    </row>
    <row r="47" spans="1:13">
      <c r="A47" s="20">
        <v>45966</v>
      </c>
      <c r="B47" s="17"/>
      <c r="C47" s="17"/>
      <c r="D47" s="17"/>
      <c r="E47" s="17"/>
      <c r="F47" s="17"/>
      <c r="G47" s="17"/>
      <c r="H47" s="17"/>
      <c r="I47" s="17"/>
      <c r="J47" s="17">
        <f t="shared" si="0"/>
        <v>0</v>
      </c>
      <c r="K47" s="17">
        <f t="shared" si="1"/>
        <v>0</v>
      </c>
      <c r="L47" s="23"/>
    </row>
    <row r="48" spans="1:13">
      <c r="A48" s="20">
        <v>45967</v>
      </c>
      <c r="B48" s="17"/>
      <c r="C48" s="17"/>
      <c r="D48" s="17"/>
      <c r="E48" s="17"/>
      <c r="F48" s="17"/>
      <c r="G48" s="17"/>
      <c r="H48" s="17"/>
      <c r="I48" s="17"/>
      <c r="J48" s="17">
        <f t="shared" si="0"/>
        <v>0</v>
      </c>
      <c r="K48" s="17">
        <f t="shared" si="1"/>
        <v>0</v>
      </c>
      <c r="L48" s="23"/>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4">+H70/8</f>
        <v>0</v>
      </c>
      <c r="K70" s="13">
        <f t="shared" ref="K70:K119" si="5">+I70/8</f>
        <v>0</v>
      </c>
      <c r="L70" s="22"/>
    </row>
    <row r="71" spans="1:12">
      <c r="A71" s="25">
        <v>45990</v>
      </c>
      <c r="B71" s="29"/>
      <c r="C71" s="29"/>
      <c r="D71" s="29"/>
      <c r="E71" s="29"/>
      <c r="F71" s="29"/>
      <c r="G71" s="29"/>
      <c r="H71" s="29"/>
      <c r="I71" s="29"/>
      <c r="J71" s="29">
        <f t="shared" si="4"/>
        <v>0</v>
      </c>
      <c r="K71" s="29">
        <f t="shared" si="5"/>
        <v>0</v>
      </c>
      <c r="L71" s="30"/>
    </row>
    <row r="72" spans="1:12">
      <c r="A72" s="25">
        <v>45991</v>
      </c>
      <c r="B72" s="29"/>
      <c r="C72" s="29"/>
      <c r="D72" s="29"/>
      <c r="E72" s="29"/>
      <c r="F72" s="29"/>
      <c r="G72" s="29"/>
      <c r="H72" s="29"/>
      <c r="I72" s="29"/>
      <c r="J72" s="29">
        <f t="shared" si="4"/>
        <v>0</v>
      </c>
      <c r="K72" s="29">
        <f t="shared" si="5"/>
        <v>0</v>
      </c>
      <c r="L72" s="30"/>
    </row>
    <row r="73" spans="1:12">
      <c r="A73" s="20">
        <v>45992</v>
      </c>
      <c r="B73" s="13"/>
      <c r="C73" s="13"/>
      <c r="D73" s="13"/>
      <c r="E73" s="13"/>
      <c r="F73" s="13"/>
      <c r="G73" s="13"/>
      <c r="H73" s="13"/>
      <c r="I73" s="13"/>
      <c r="J73" s="13">
        <f t="shared" si="4"/>
        <v>0</v>
      </c>
      <c r="K73" s="13">
        <f t="shared" si="5"/>
        <v>0</v>
      </c>
      <c r="L73" s="22"/>
    </row>
    <row r="74" spans="1:12">
      <c r="A74" s="20">
        <v>45993</v>
      </c>
      <c r="B74" s="10"/>
      <c r="C74" s="10"/>
      <c r="D74" s="10"/>
      <c r="E74" s="10"/>
      <c r="F74" s="10"/>
      <c r="G74" s="10"/>
      <c r="H74" s="10"/>
      <c r="I74" s="10"/>
      <c r="J74" s="10">
        <f t="shared" si="4"/>
        <v>0</v>
      </c>
      <c r="K74" s="10">
        <f t="shared" si="5"/>
        <v>0</v>
      </c>
      <c r="L74" s="11"/>
    </row>
    <row r="75" spans="1:12">
      <c r="A75" s="20">
        <v>45994</v>
      </c>
      <c r="B75" s="10"/>
      <c r="C75" s="10"/>
      <c r="D75" s="10"/>
      <c r="E75" s="10"/>
      <c r="F75" s="10"/>
      <c r="G75" s="10"/>
      <c r="H75" s="10"/>
      <c r="I75" s="10"/>
      <c r="J75" s="10">
        <f t="shared" si="4"/>
        <v>0</v>
      </c>
      <c r="K75" s="10">
        <f t="shared" si="5"/>
        <v>0</v>
      </c>
      <c r="L75" s="11"/>
    </row>
    <row r="76" spans="1:12">
      <c r="A76" s="20">
        <v>45995</v>
      </c>
      <c r="B76" s="13"/>
      <c r="C76" s="13"/>
      <c r="D76" s="13"/>
      <c r="E76" s="13"/>
      <c r="F76" s="13"/>
      <c r="G76" s="13"/>
      <c r="H76" s="13"/>
      <c r="I76" s="13"/>
      <c r="J76" s="13">
        <f t="shared" si="4"/>
        <v>0</v>
      </c>
      <c r="K76" s="13">
        <f t="shared" si="5"/>
        <v>0</v>
      </c>
      <c r="L76" s="22"/>
    </row>
    <row r="77" spans="1:12">
      <c r="A77" s="20">
        <v>45996</v>
      </c>
      <c r="B77" s="13"/>
      <c r="C77" s="13"/>
      <c r="D77" s="13"/>
      <c r="E77" s="13"/>
      <c r="F77" s="13"/>
      <c r="G77" s="13"/>
      <c r="H77" s="13"/>
      <c r="I77" s="13"/>
      <c r="J77" s="13">
        <f t="shared" si="4"/>
        <v>0</v>
      </c>
      <c r="K77" s="13">
        <f t="shared" si="5"/>
        <v>0</v>
      </c>
      <c r="L77" s="22"/>
    </row>
    <row r="78" spans="1:12">
      <c r="A78" s="25">
        <v>45997</v>
      </c>
      <c r="B78" s="29"/>
      <c r="C78" s="29"/>
      <c r="D78" s="29"/>
      <c r="E78" s="29"/>
      <c r="F78" s="29"/>
      <c r="G78" s="29"/>
      <c r="H78" s="29"/>
      <c r="I78" s="29"/>
      <c r="J78" s="29">
        <f t="shared" si="4"/>
        <v>0</v>
      </c>
      <c r="K78" s="29">
        <f t="shared" si="5"/>
        <v>0</v>
      </c>
      <c r="L78" s="30"/>
    </row>
    <row r="79" spans="1:12">
      <c r="A79" s="25">
        <v>45998</v>
      </c>
      <c r="B79" s="29"/>
      <c r="C79" s="29"/>
      <c r="D79" s="29"/>
      <c r="E79" s="29"/>
      <c r="F79" s="29"/>
      <c r="G79" s="29"/>
      <c r="H79" s="29"/>
      <c r="I79" s="29"/>
      <c r="J79" s="29">
        <f t="shared" si="4"/>
        <v>0</v>
      </c>
      <c r="K79" s="29">
        <f t="shared" si="5"/>
        <v>0</v>
      </c>
      <c r="L79" s="30"/>
    </row>
    <row r="80" spans="1:12">
      <c r="A80" s="20">
        <v>45999</v>
      </c>
      <c r="B80" s="13"/>
      <c r="C80" s="13"/>
      <c r="D80" s="13"/>
      <c r="E80" s="13"/>
      <c r="F80" s="13"/>
      <c r="G80" s="13"/>
      <c r="H80" s="13"/>
      <c r="I80" s="13"/>
      <c r="J80" s="13">
        <f t="shared" si="4"/>
        <v>0</v>
      </c>
      <c r="K80" s="13">
        <f t="shared" si="5"/>
        <v>0</v>
      </c>
      <c r="L80" s="22"/>
    </row>
    <row r="81" spans="1:12">
      <c r="A81" s="20">
        <v>46000</v>
      </c>
      <c r="B81" s="10"/>
      <c r="C81" s="10"/>
      <c r="D81" s="10"/>
      <c r="E81" s="10"/>
      <c r="F81" s="10"/>
      <c r="G81" s="10"/>
      <c r="H81" s="10"/>
      <c r="I81" s="10"/>
      <c r="J81" s="10">
        <f t="shared" si="4"/>
        <v>0</v>
      </c>
      <c r="K81" s="10">
        <f t="shared" si="5"/>
        <v>0</v>
      </c>
      <c r="L81" s="11"/>
    </row>
    <row r="82" spans="1:12">
      <c r="A82" s="20">
        <v>46001</v>
      </c>
      <c r="B82" s="10"/>
      <c r="C82" s="10"/>
      <c r="D82" s="10"/>
      <c r="E82" s="10"/>
      <c r="F82" s="10"/>
      <c r="G82" s="10"/>
      <c r="H82" s="10"/>
      <c r="I82" s="10"/>
      <c r="J82" s="10">
        <f t="shared" si="4"/>
        <v>0</v>
      </c>
      <c r="K82" s="10">
        <f t="shared" si="5"/>
        <v>0</v>
      </c>
      <c r="L82" s="11"/>
    </row>
    <row r="83" spans="1:12">
      <c r="A83" s="20">
        <v>46002</v>
      </c>
      <c r="B83" s="13"/>
      <c r="C83" s="13"/>
      <c r="D83" s="13"/>
      <c r="E83" s="13"/>
      <c r="F83" s="13"/>
      <c r="G83" s="13"/>
      <c r="H83" s="13"/>
      <c r="I83" s="13"/>
      <c r="J83" s="13">
        <f t="shared" si="4"/>
        <v>0</v>
      </c>
      <c r="K83" s="13">
        <f t="shared" si="5"/>
        <v>0</v>
      </c>
      <c r="L83" s="22"/>
    </row>
    <row r="84" spans="1:12">
      <c r="A84" s="20">
        <v>46003</v>
      </c>
      <c r="B84" s="13"/>
      <c r="C84" s="13"/>
      <c r="D84" s="13"/>
      <c r="E84" s="13"/>
      <c r="F84" s="13"/>
      <c r="G84" s="13"/>
      <c r="H84" s="13"/>
      <c r="I84" s="13"/>
      <c r="J84" s="13">
        <f t="shared" si="4"/>
        <v>0</v>
      </c>
      <c r="K84" s="13">
        <f t="shared" si="5"/>
        <v>0</v>
      </c>
      <c r="L84" s="22"/>
    </row>
    <row r="85" spans="1:12">
      <c r="A85" s="25">
        <v>46004</v>
      </c>
      <c r="B85" s="29"/>
      <c r="C85" s="29"/>
      <c r="D85" s="29"/>
      <c r="E85" s="29"/>
      <c r="F85" s="29"/>
      <c r="G85" s="29"/>
      <c r="H85" s="29"/>
      <c r="I85" s="29"/>
      <c r="J85" s="29">
        <f t="shared" si="4"/>
        <v>0</v>
      </c>
      <c r="K85" s="29">
        <f t="shared" si="5"/>
        <v>0</v>
      </c>
      <c r="L85" s="30"/>
    </row>
    <row r="86" spans="1:12">
      <c r="A86" s="25">
        <v>46005</v>
      </c>
      <c r="B86" s="29"/>
      <c r="C86" s="29"/>
      <c r="D86" s="29"/>
      <c r="E86" s="29"/>
      <c r="F86" s="29"/>
      <c r="G86" s="29"/>
      <c r="H86" s="29"/>
      <c r="I86" s="29"/>
      <c r="J86" s="29">
        <f t="shared" si="4"/>
        <v>0</v>
      </c>
      <c r="K86" s="29">
        <f t="shared" si="5"/>
        <v>0</v>
      </c>
      <c r="L86" s="30"/>
    </row>
    <row r="87" spans="1:12">
      <c r="A87" s="20">
        <v>46006</v>
      </c>
      <c r="B87" s="10"/>
      <c r="C87" s="10"/>
      <c r="D87" s="10"/>
      <c r="E87" s="10"/>
      <c r="F87" s="10"/>
      <c r="G87" s="10"/>
      <c r="H87" s="10"/>
      <c r="I87" s="10"/>
      <c r="J87" s="10">
        <f t="shared" si="4"/>
        <v>0</v>
      </c>
      <c r="K87" s="10">
        <f t="shared" si="5"/>
        <v>0</v>
      </c>
      <c r="L87" s="11"/>
    </row>
    <row r="88" spans="1:12">
      <c r="A88" s="20">
        <v>46007</v>
      </c>
      <c r="B88" s="10"/>
      <c r="C88" s="10"/>
      <c r="D88" s="10"/>
      <c r="E88" s="10"/>
      <c r="F88" s="10"/>
      <c r="G88" s="10"/>
      <c r="H88" s="10"/>
      <c r="I88" s="10"/>
      <c r="J88" s="10">
        <f t="shared" si="4"/>
        <v>0</v>
      </c>
      <c r="K88" s="10">
        <f t="shared" si="5"/>
        <v>0</v>
      </c>
      <c r="L88" s="11"/>
    </row>
    <row r="89" spans="1:12">
      <c r="A89" s="20">
        <v>46008</v>
      </c>
      <c r="B89" s="13"/>
      <c r="C89" s="13"/>
      <c r="D89" s="13"/>
      <c r="E89" s="13"/>
      <c r="F89" s="13"/>
      <c r="G89" s="13"/>
      <c r="H89" s="13"/>
      <c r="I89" s="13"/>
      <c r="J89" s="13">
        <f t="shared" si="4"/>
        <v>0</v>
      </c>
      <c r="K89" s="13">
        <f t="shared" si="5"/>
        <v>0</v>
      </c>
      <c r="L89" s="22"/>
    </row>
    <row r="90" spans="1:12">
      <c r="A90" s="20">
        <v>46009</v>
      </c>
      <c r="B90" s="13"/>
      <c r="C90" s="13"/>
      <c r="D90" s="13"/>
      <c r="E90" s="13"/>
      <c r="F90" s="13"/>
      <c r="G90" s="13"/>
      <c r="H90" s="13"/>
      <c r="I90" s="13"/>
      <c r="J90" s="13">
        <f t="shared" si="4"/>
        <v>0</v>
      </c>
      <c r="K90" s="13">
        <f t="shared" si="5"/>
        <v>0</v>
      </c>
      <c r="L90" s="22"/>
    </row>
    <row r="91" spans="1:12">
      <c r="A91" s="20">
        <v>46010</v>
      </c>
      <c r="B91" s="13"/>
      <c r="C91" s="13"/>
      <c r="D91" s="13"/>
      <c r="E91" s="13"/>
      <c r="F91" s="13"/>
      <c r="G91" s="13"/>
      <c r="H91" s="13"/>
      <c r="I91" s="13"/>
      <c r="J91" s="13">
        <f t="shared" si="4"/>
        <v>0</v>
      </c>
      <c r="K91" s="13">
        <f t="shared" si="5"/>
        <v>0</v>
      </c>
      <c r="L91" s="22"/>
    </row>
    <row r="92" spans="1:12">
      <c r="A92" s="25">
        <v>46011</v>
      </c>
      <c r="B92" s="29"/>
      <c r="C92" s="29"/>
      <c r="D92" s="29"/>
      <c r="E92" s="29"/>
      <c r="F92" s="29"/>
      <c r="G92" s="29"/>
      <c r="H92" s="29"/>
      <c r="I92" s="29"/>
      <c r="J92" s="29">
        <f t="shared" si="4"/>
        <v>0</v>
      </c>
      <c r="K92" s="29">
        <f t="shared" si="5"/>
        <v>0</v>
      </c>
      <c r="L92" s="30"/>
    </row>
    <row r="93" spans="1:12">
      <c r="A93" s="25">
        <v>46012</v>
      </c>
      <c r="B93" s="29"/>
      <c r="C93" s="29"/>
      <c r="D93" s="29"/>
      <c r="E93" s="29"/>
      <c r="F93" s="29"/>
      <c r="G93" s="29"/>
      <c r="H93" s="29"/>
      <c r="I93" s="29"/>
      <c r="J93" s="29">
        <f t="shared" si="4"/>
        <v>0</v>
      </c>
      <c r="K93" s="29">
        <f t="shared" si="5"/>
        <v>0</v>
      </c>
      <c r="L93" s="30"/>
    </row>
    <row r="94" spans="1:12">
      <c r="A94" s="20">
        <v>46013</v>
      </c>
      <c r="B94" s="10"/>
      <c r="C94" s="10"/>
      <c r="D94" s="10"/>
      <c r="E94" s="10"/>
      <c r="F94" s="10"/>
      <c r="G94" s="10"/>
      <c r="H94" s="10"/>
      <c r="I94" s="10"/>
      <c r="J94" s="10">
        <f t="shared" si="4"/>
        <v>0</v>
      </c>
      <c r="K94" s="10">
        <f t="shared" si="5"/>
        <v>0</v>
      </c>
      <c r="L94" s="11"/>
    </row>
    <row r="95" spans="1:12">
      <c r="A95" s="20">
        <v>46014</v>
      </c>
      <c r="B95" s="10"/>
      <c r="C95" s="10"/>
      <c r="D95" s="10"/>
      <c r="E95" s="10"/>
      <c r="F95" s="10"/>
      <c r="G95" s="10"/>
      <c r="H95" s="10"/>
      <c r="I95" s="10"/>
      <c r="J95" s="10">
        <f t="shared" si="4"/>
        <v>0</v>
      </c>
      <c r="K95" s="10">
        <f t="shared" si="5"/>
        <v>0</v>
      </c>
      <c r="L95" s="11"/>
    </row>
    <row r="96" spans="1:12">
      <c r="A96" s="20">
        <v>46015</v>
      </c>
      <c r="B96" s="10"/>
      <c r="C96" s="10"/>
      <c r="D96" s="10"/>
      <c r="E96" s="10"/>
      <c r="F96" s="10"/>
      <c r="G96" s="10"/>
      <c r="H96" s="10"/>
      <c r="I96" s="10"/>
      <c r="J96" s="10">
        <f t="shared" si="4"/>
        <v>0</v>
      </c>
      <c r="K96" s="10">
        <f t="shared" si="5"/>
        <v>0</v>
      </c>
      <c r="L96" s="11"/>
    </row>
    <row r="97" spans="1:12">
      <c r="A97" s="20">
        <v>46016</v>
      </c>
      <c r="B97" s="10"/>
      <c r="C97" s="10"/>
      <c r="D97" s="10"/>
      <c r="E97" s="10"/>
      <c r="F97" s="10"/>
      <c r="G97" s="10"/>
      <c r="H97" s="10"/>
      <c r="I97" s="10"/>
      <c r="J97" s="10">
        <f t="shared" si="4"/>
        <v>0</v>
      </c>
      <c r="K97" s="10">
        <f t="shared" si="5"/>
        <v>0</v>
      </c>
      <c r="L97" s="22"/>
    </row>
    <row r="98" spans="1:12">
      <c r="A98" s="20">
        <v>46017</v>
      </c>
      <c r="B98" s="10"/>
      <c r="C98" s="10"/>
      <c r="D98" s="10"/>
      <c r="E98" s="10"/>
      <c r="F98" s="10"/>
      <c r="G98" s="10"/>
      <c r="H98" s="10"/>
      <c r="I98" s="10"/>
      <c r="J98" s="10">
        <f t="shared" si="4"/>
        <v>0</v>
      </c>
      <c r="K98" s="10">
        <f t="shared" si="5"/>
        <v>0</v>
      </c>
      <c r="L98" s="22"/>
    </row>
    <row r="99" spans="1:12">
      <c r="A99" s="25">
        <v>46018</v>
      </c>
      <c r="B99" s="31"/>
      <c r="C99" s="31"/>
      <c r="D99" s="31"/>
      <c r="E99" s="31"/>
      <c r="F99" s="31"/>
      <c r="G99" s="31"/>
      <c r="H99" s="31"/>
      <c r="I99" s="31"/>
      <c r="J99" s="31">
        <f t="shared" si="4"/>
        <v>0</v>
      </c>
      <c r="K99" s="31">
        <f t="shared" si="5"/>
        <v>0</v>
      </c>
      <c r="L99" s="30"/>
    </row>
    <row r="100" spans="1:12">
      <c r="A100" s="25">
        <v>46019</v>
      </c>
      <c r="B100" s="31"/>
      <c r="C100" s="31"/>
      <c r="D100" s="31"/>
      <c r="E100" s="31"/>
      <c r="F100" s="31"/>
      <c r="G100" s="31"/>
      <c r="H100" s="31"/>
      <c r="I100" s="31"/>
      <c r="J100" s="31">
        <f t="shared" si="4"/>
        <v>0</v>
      </c>
      <c r="K100" s="31">
        <f t="shared" si="5"/>
        <v>0</v>
      </c>
      <c r="L100" s="30"/>
    </row>
    <row r="101" spans="1:12">
      <c r="A101" s="20">
        <v>46020</v>
      </c>
      <c r="B101" s="10"/>
      <c r="C101" s="10"/>
      <c r="D101" s="10"/>
      <c r="E101" s="10"/>
      <c r="F101" s="10"/>
      <c r="G101" s="10"/>
      <c r="H101" s="10"/>
      <c r="I101" s="10"/>
      <c r="J101" s="10">
        <f t="shared" si="4"/>
        <v>0</v>
      </c>
      <c r="K101" s="10">
        <f t="shared" si="5"/>
        <v>0</v>
      </c>
      <c r="L101" s="11"/>
    </row>
    <row r="102" spans="1:12">
      <c r="A102" s="20">
        <v>46021</v>
      </c>
      <c r="B102" s="10"/>
      <c r="C102" s="10"/>
      <c r="D102" s="10"/>
      <c r="E102" s="10"/>
      <c r="F102" s="10"/>
      <c r="G102" s="10"/>
      <c r="H102" s="10"/>
      <c r="I102" s="10"/>
      <c r="J102" s="10">
        <f t="shared" si="4"/>
        <v>0</v>
      </c>
      <c r="K102" s="10">
        <f t="shared" si="5"/>
        <v>0</v>
      </c>
      <c r="L102" s="11"/>
    </row>
    <row r="103" spans="1:12">
      <c r="A103" s="20">
        <v>46022</v>
      </c>
      <c r="B103" s="10"/>
      <c r="C103" s="10"/>
      <c r="D103" s="10"/>
      <c r="E103" s="10"/>
      <c r="F103" s="10"/>
      <c r="G103" s="10"/>
      <c r="H103" s="10"/>
      <c r="I103" s="10"/>
      <c r="J103" s="10">
        <f t="shared" si="4"/>
        <v>0</v>
      </c>
      <c r="K103" s="10">
        <f t="shared" si="5"/>
        <v>0</v>
      </c>
      <c r="L103" s="22"/>
    </row>
    <row r="104" spans="1:12" ht="28.5">
      <c r="A104" s="8" t="s">
        <v>134</v>
      </c>
      <c r="B104" s="14" t="e">
        <f>SUM(B5:B103)/#REF!</f>
        <v>#REF!</v>
      </c>
      <c r="C104" s="14">
        <f>SUM(C5:C103)</f>
        <v>0</v>
      </c>
      <c r="D104" s="14">
        <f>SUM(D5:D103)/2</f>
        <v>1709.5</v>
      </c>
      <c r="E104" s="14" t="e">
        <f>SUM(E5:E103)/#REF!</f>
        <v>#REF!</v>
      </c>
      <c r="F104" s="14">
        <f>SUM(F5:F103)</f>
        <v>0</v>
      </c>
      <c r="G104" s="14" t="e">
        <f>SUM(G5:G103)/#REF!</f>
        <v>#REF!</v>
      </c>
      <c r="H104" s="14">
        <f>SUM(H5:H103)</f>
        <v>1.1153846153846154</v>
      </c>
      <c r="I104" s="14" t="e">
        <f>SUM(I5:I103)/#REF!</f>
        <v>#REF!</v>
      </c>
      <c r="J104" s="14">
        <f t="shared" si="4"/>
        <v>0.13942307692307693</v>
      </c>
      <c r="K104" s="14" t="e">
        <f t="shared" si="5"/>
        <v>#REF!</v>
      </c>
      <c r="L104" s="14">
        <f>SUM(L5:L103)</f>
        <v>0</v>
      </c>
    </row>
    <row r="105" spans="1:12">
      <c r="J105">
        <f t="shared" si="4"/>
        <v>0</v>
      </c>
      <c r="K105">
        <f t="shared" si="5"/>
        <v>0</v>
      </c>
    </row>
    <row r="106" spans="1:12">
      <c r="J106">
        <f t="shared" si="4"/>
        <v>0</v>
      </c>
      <c r="K106">
        <f t="shared" si="5"/>
        <v>0</v>
      </c>
    </row>
    <row r="107" spans="1:12">
      <c r="J107">
        <f t="shared" si="4"/>
        <v>0</v>
      </c>
      <c r="K107">
        <f t="shared" si="5"/>
        <v>0</v>
      </c>
    </row>
    <row r="108" spans="1:12">
      <c r="J108">
        <f t="shared" si="4"/>
        <v>0</v>
      </c>
      <c r="K108">
        <f t="shared" si="5"/>
        <v>0</v>
      </c>
    </row>
    <row r="109" spans="1:12">
      <c r="J109">
        <f t="shared" si="4"/>
        <v>0</v>
      </c>
      <c r="K109">
        <f t="shared" si="5"/>
        <v>0</v>
      </c>
    </row>
    <row r="110" spans="1:12">
      <c r="J110">
        <f t="shared" si="4"/>
        <v>0</v>
      </c>
      <c r="K110">
        <f t="shared" si="5"/>
        <v>0</v>
      </c>
    </row>
    <row r="111" spans="1:12">
      <c r="J111">
        <f t="shared" si="4"/>
        <v>0</v>
      </c>
      <c r="K111">
        <f t="shared" si="5"/>
        <v>0</v>
      </c>
    </row>
    <row r="112" spans="1:12">
      <c r="J112">
        <f t="shared" si="4"/>
        <v>0</v>
      </c>
      <c r="K112">
        <f t="shared" si="5"/>
        <v>0</v>
      </c>
    </row>
    <row r="113" spans="10:11">
      <c r="J113">
        <f t="shared" si="4"/>
        <v>0</v>
      </c>
      <c r="K113">
        <f t="shared" si="5"/>
        <v>0</v>
      </c>
    </row>
    <row r="114" spans="10:11">
      <c r="J114">
        <f t="shared" si="4"/>
        <v>0</v>
      </c>
      <c r="K114">
        <f t="shared" si="5"/>
        <v>0</v>
      </c>
    </row>
    <row r="115" spans="10:11">
      <c r="J115">
        <f t="shared" si="4"/>
        <v>0</v>
      </c>
      <c r="K115">
        <f t="shared" si="5"/>
        <v>0</v>
      </c>
    </row>
    <row r="116" spans="10:11">
      <c r="J116">
        <f t="shared" si="4"/>
        <v>0</v>
      </c>
      <c r="K116">
        <f t="shared" si="5"/>
        <v>0</v>
      </c>
    </row>
    <row r="117" spans="10:11">
      <c r="J117">
        <f t="shared" si="4"/>
        <v>0</v>
      </c>
      <c r="K117">
        <f t="shared" si="5"/>
        <v>0</v>
      </c>
    </row>
    <row r="118" spans="10:11">
      <c r="J118">
        <f t="shared" si="4"/>
        <v>0</v>
      </c>
      <c r="K118">
        <f t="shared" si="5"/>
        <v>0</v>
      </c>
    </row>
    <row r="119" spans="10:11">
      <c r="J119">
        <f t="shared" si="4"/>
        <v>0</v>
      </c>
      <c r="K119">
        <f t="shared" si="5"/>
        <v>0</v>
      </c>
    </row>
  </sheetData>
  <mergeCells count="3">
    <mergeCell ref="A1:L1"/>
    <mergeCell ref="A2:L2"/>
    <mergeCell ref="A3:L3"/>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D1C2A-C121-4FB5-91ED-04BB7D8E9C25}">
  <sheetPr>
    <tabColor rgb="FFFFC000"/>
  </sheetPr>
  <dimension ref="A1:L119"/>
  <sheetViews>
    <sheetView topLeftCell="C1" zoomScale="80" zoomScaleNormal="80" workbookViewId="0">
      <selection activeCell="K22" sqref="K22"/>
    </sheetView>
  </sheetViews>
  <sheetFormatPr defaultColWidth="9.140625" defaultRowHeight="15"/>
  <cols>
    <col min="1" max="1" width="17.5703125" customWidth="1"/>
    <col min="2" max="2" width="19.42578125" bestFit="1" customWidth="1"/>
    <col min="3" max="3" width="22" customWidth="1"/>
    <col min="4" max="4" width="14.140625" customWidth="1"/>
    <col min="5" max="5" width="19.42578125" customWidth="1"/>
    <col min="6" max="6" width="21.140625" customWidth="1"/>
    <col min="7" max="7" width="16.5703125" style="148" bestFit="1" customWidth="1"/>
    <col min="8" max="8" width="18.5703125" style="148" customWidth="1"/>
    <col min="9" max="9" width="16.5703125" bestFit="1" customWidth="1"/>
    <col min="10" max="10" width="19.85546875" bestFit="1" customWidth="1"/>
    <col min="11" max="11" width="16.85546875" bestFit="1" customWidth="1"/>
    <col min="12" max="12" width="43.7109375" bestFit="1" customWidth="1"/>
  </cols>
  <sheetData>
    <row r="1" spans="1:12" ht="18">
      <c r="A1" s="212" t="s">
        <v>108</v>
      </c>
      <c r="B1" s="212"/>
      <c r="C1" s="212"/>
      <c r="D1" s="212"/>
      <c r="E1" s="212"/>
      <c r="F1" s="212"/>
      <c r="G1" s="212"/>
      <c r="H1" s="212"/>
      <c r="I1" s="212"/>
      <c r="J1" s="212"/>
      <c r="K1" s="212"/>
      <c r="L1" s="212"/>
    </row>
    <row r="2" spans="1:12" ht="18">
      <c r="A2" s="212" t="s">
        <v>109</v>
      </c>
      <c r="B2" s="212"/>
      <c r="C2" s="212"/>
      <c r="D2" s="212"/>
      <c r="E2" s="212"/>
      <c r="F2" s="212"/>
      <c r="G2" s="212"/>
      <c r="H2" s="212"/>
      <c r="I2" s="212"/>
      <c r="J2" s="212"/>
      <c r="K2" s="212"/>
      <c r="L2" s="212"/>
    </row>
    <row r="3" spans="1:12" s="156" customFormat="1" ht="21">
      <c r="A3" s="236" t="s">
        <v>416</v>
      </c>
      <c r="B3" s="237"/>
      <c r="C3" s="237"/>
      <c r="D3" s="237"/>
      <c r="E3" s="237"/>
      <c r="F3" s="237"/>
      <c r="G3" s="237"/>
      <c r="H3" s="237"/>
      <c r="I3" s="237"/>
      <c r="J3" s="237"/>
      <c r="K3" s="237"/>
      <c r="L3" s="237"/>
    </row>
    <row r="4" spans="1:12" ht="57" customHeight="1">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18"/>
    </row>
    <row r="6" spans="1:12">
      <c r="A6" s="20">
        <v>45925</v>
      </c>
      <c r="B6" s="17"/>
      <c r="C6" s="17"/>
      <c r="D6" s="38"/>
      <c r="E6" s="21"/>
      <c r="F6" s="17"/>
      <c r="G6" s="17"/>
      <c r="H6" s="17"/>
      <c r="I6" s="17"/>
      <c r="J6" s="17">
        <f t="shared" ref="J6:J69" si="0">+H6/8</f>
        <v>0</v>
      </c>
      <c r="K6" s="21">
        <f t="shared" ref="K6:K69" si="1">+I6/8</f>
        <v>0</v>
      </c>
      <c r="L6" s="48"/>
    </row>
    <row r="7" spans="1:12">
      <c r="A7" s="20">
        <v>45926</v>
      </c>
      <c r="B7" s="17"/>
      <c r="C7" s="17"/>
      <c r="D7" s="38"/>
      <c r="E7" s="21"/>
      <c r="F7" s="21"/>
      <c r="G7" s="21"/>
      <c r="H7" s="21"/>
      <c r="I7" s="21"/>
      <c r="J7" s="21">
        <f t="shared" si="0"/>
        <v>0</v>
      </c>
      <c r="K7" s="21">
        <f t="shared" si="1"/>
        <v>0</v>
      </c>
      <c r="L7" s="48"/>
    </row>
    <row r="8" spans="1:12">
      <c r="A8" s="25">
        <v>45927</v>
      </c>
      <c r="B8" s="26"/>
      <c r="C8" s="26"/>
      <c r="D8" s="46"/>
      <c r="E8" s="27"/>
      <c r="F8" s="27"/>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c r="E10" s="38"/>
      <c r="F10" s="38"/>
      <c r="G10" s="38"/>
      <c r="H10" s="38"/>
      <c r="I10" s="38"/>
      <c r="J10" s="38">
        <f t="shared" si="0"/>
        <v>0</v>
      </c>
      <c r="K10" s="21">
        <f t="shared" si="1"/>
        <v>0</v>
      </c>
      <c r="L10" s="48"/>
    </row>
    <row r="11" spans="1:12">
      <c r="A11" s="20">
        <v>45930</v>
      </c>
      <c r="B11" s="17"/>
      <c r="C11" s="17"/>
      <c r="D11" s="38"/>
      <c r="E11" s="38"/>
      <c r="F11" s="38"/>
      <c r="G11" s="38"/>
      <c r="H11" s="38"/>
      <c r="I11" s="38"/>
      <c r="J11" s="38">
        <f t="shared" si="0"/>
        <v>0</v>
      </c>
      <c r="K11" s="21">
        <f t="shared" si="1"/>
        <v>0</v>
      </c>
      <c r="L11" s="48"/>
    </row>
    <row r="12" spans="1:12">
      <c r="A12" s="20">
        <v>45931</v>
      </c>
      <c r="B12" s="17"/>
      <c r="C12" s="17"/>
      <c r="D12" s="38"/>
      <c r="E12" s="38"/>
      <c r="F12" s="38"/>
      <c r="G12" s="38"/>
      <c r="H12" s="38"/>
      <c r="I12" s="38"/>
      <c r="J12" s="38">
        <f t="shared" si="0"/>
        <v>0</v>
      </c>
      <c r="K12" s="21">
        <f t="shared" si="1"/>
        <v>0</v>
      </c>
      <c r="L12" s="48"/>
    </row>
    <row r="13" spans="1:12">
      <c r="A13" s="20">
        <v>45932</v>
      </c>
      <c r="B13" s="17"/>
      <c r="C13" s="17"/>
      <c r="D13" s="38"/>
      <c r="E13" s="38"/>
      <c r="F13" s="38"/>
      <c r="G13" s="38"/>
      <c r="H13" s="38"/>
      <c r="I13" s="38"/>
      <c r="J13" s="38">
        <f t="shared" si="0"/>
        <v>0</v>
      </c>
      <c r="K13" s="21">
        <f t="shared" si="1"/>
        <v>0</v>
      </c>
      <c r="L13" s="48"/>
    </row>
    <row r="14" spans="1:12">
      <c r="A14" s="20">
        <v>45933</v>
      </c>
      <c r="B14" s="17"/>
      <c r="C14" s="17"/>
      <c r="D14" s="38"/>
      <c r="E14" s="38"/>
      <c r="F14" s="38"/>
      <c r="G14" s="38"/>
      <c r="H14" s="38"/>
      <c r="I14" s="38"/>
      <c r="J14" s="38">
        <f t="shared" si="0"/>
        <v>0</v>
      </c>
      <c r="K14" s="21">
        <f t="shared" si="1"/>
        <v>0</v>
      </c>
      <c r="L14" s="48"/>
    </row>
    <row r="15" spans="1:12">
      <c r="A15" s="25">
        <v>45934</v>
      </c>
      <c r="B15" s="26"/>
      <c r="C15" s="26"/>
      <c r="D15" s="46"/>
      <c r="E15" s="46"/>
      <c r="F15" s="46"/>
      <c r="G15" s="46"/>
      <c r="H15" s="46"/>
      <c r="I15" s="46"/>
      <c r="J15" s="46">
        <f t="shared" si="0"/>
        <v>0</v>
      </c>
      <c r="K15" s="27">
        <f t="shared" si="1"/>
        <v>0</v>
      </c>
      <c r="L15" s="61"/>
    </row>
    <row r="16" spans="1:12">
      <c r="A16" s="25">
        <v>45935</v>
      </c>
      <c r="B16" s="26"/>
      <c r="C16" s="26"/>
      <c r="D16" s="46"/>
      <c r="E16" s="46"/>
      <c r="F16" s="46"/>
      <c r="G16" s="46"/>
      <c r="H16" s="46"/>
      <c r="I16" s="46"/>
      <c r="J16" s="46">
        <f t="shared" si="0"/>
        <v>0</v>
      </c>
      <c r="K16" s="27">
        <f t="shared" si="1"/>
        <v>0</v>
      </c>
      <c r="L16" s="28"/>
    </row>
    <row r="17" spans="1:12" ht="85.5" customHeight="1">
      <c r="A17" s="20">
        <v>45936</v>
      </c>
      <c r="B17" s="17"/>
      <c r="C17" s="17"/>
      <c r="D17" s="38"/>
      <c r="E17" s="38"/>
      <c r="F17" s="38"/>
      <c r="G17" s="38"/>
      <c r="H17" s="38"/>
      <c r="I17" s="38"/>
      <c r="J17" s="38">
        <f t="shared" si="0"/>
        <v>0</v>
      </c>
      <c r="K17" s="21">
        <f t="shared" si="1"/>
        <v>0</v>
      </c>
      <c r="L17" s="49" t="s">
        <v>417</v>
      </c>
    </row>
    <row r="18" spans="1:12">
      <c r="A18" s="20">
        <v>45937</v>
      </c>
      <c r="B18" s="17"/>
      <c r="C18" s="17"/>
      <c r="D18" s="38"/>
      <c r="E18" s="38"/>
      <c r="F18" s="38"/>
      <c r="G18" s="38"/>
      <c r="H18" s="38"/>
      <c r="I18" s="38"/>
      <c r="J18" s="38">
        <f t="shared" si="0"/>
        <v>0</v>
      </c>
      <c r="K18" s="21">
        <f t="shared" si="1"/>
        <v>0</v>
      </c>
      <c r="L18" s="48"/>
    </row>
    <row r="19" spans="1:12">
      <c r="A19" s="20">
        <v>45938</v>
      </c>
      <c r="B19" s="17">
        <v>1</v>
      </c>
      <c r="C19" s="17"/>
      <c r="D19" s="38"/>
      <c r="E19" s="38"/>
      <c r="F19" s="38"/>
      <c r="G19" s="38"/>
      <c r="H19" s="38"/>
      <c r="I19" s="38"/>
      <c r="J19" s="38">
        <f t="shared" si="0"/>
        <v>0</v>
      </c>
      <c r="K19" s="21">
        <f t="shared" si="1"/>
        <v>0</v>
      </c>
      <c r="L19" s="23" t="s">
        <v>418</v>
      </c>
    </row>
    <row r="20" spans="1:12">
      <c r="A20" s="20">
        <v>45939</v>
      </c>
      <c r="B20" s="17"/>
      <c r="C20" s="17"/>
      <c r="D20" s="38">
        <v>80</v>
      </c>
      <c r="E20" s="38"/>
      <c r="F20" s="38"/>
      <c r="G20" s="38"/>
      <c r="H20" s="38"/>
      <c r="I20" s="38"/>
      <c r="J20" s="38">
        <f t="shared" si="0"/>
        <v>0</v>
      </c>
      <c r="K20" s="21">
        <f t="shared" si="1"/>
        <v>0</v>
      </c>
      <c r="L20" s="23" t="s">
        <v>419</v>
      </c>
    </row>
    <row r="21" spans="1:12">
      <c r="A21" s="20">
        <v>45940</v>
      </c>
      <c r="B21" s="17"/>
      <c r="C21" s="17"/>
      <c r="D21" s="38">
        <v>112</v>
      </c>
      <c r="E21" s="38"/>
      <c r="F21" s="38"/>
      <c r="G21" s="38"/>
      <c r="H21" s="38"/>
      <c r="I21" s="38"/>
      <c r="J21" s="38">
        <f t="shared" si="0"/>
        <v>0</v>
      </c>
      <c r="K21" s="21">
        <f t="shared" si="1"/>
        <v>0</v>
      </c>
      <c r="L21" s="23" t="s">
        <v>419</v>
      </c>
    </row>
    <row r="22" spans="1:12">
      <c r="A22" s="25">
        <v>45941</v>
      </c>
      <c r="B22" s="26"/>
      <c r="C22" s="26"/>
      <c r="D22" s="46"/>
      <c r="E22" s="27"/>
      <c r="F22" s="27"/>
      <c r="G22" s="27"/>
      <c r="H22" s="27"/>
      <c r="I22" s="27"/>
      <c r="J22" s="27">
        <f t="shared" si="0"/>
        <v>0</v>
      </c>
      <c r="K22" s="27">
        <f t="shared" si="1"/>
        <v>0</v>
      </c>
      <c r="L22" s="53"/>
    </row>
    <row r="23" spans="1:12">
      <c r="A23" s="25">
        <v>45942</v>
      </c>
      <c r="B23" s="26"/>
      <c r="C23" s="26"/>
      <c r="D23" s="27"/>
      <c r="E23" s="27"/>
      <c r="F23" s="27"/>
      <c r="G23" s="27"/>
      <c r="H23" s="27"/>
      <c r="I23" s="27"/>
      <c r="J23" s="27">
        <f t="shared" si="0"/>
        <v>0</v>
      </c>
      <c r="K23" s="27">
        <f t="shared" si="1"/>
        <v>0</v>
      </c>
      <c r="L23" s="53"/>
    </row>
    <row r="24" spans="1:12">
      <c r="A24" s="50">
        <v>45943</v>
      </c>
      <c r="B24" s="51"/>
      <c r="C24" s="51"/>
      <c r="D24" s="52"/>
      <c r="E24" s="52"/>
      <c r="F24" s="52"/>
      <c r="G24" s="52"/>
      <c r="H24" s="52"/>
      <c r="I24" s="52"/>
      <c r="J24" s="52">
        <f t="shared" si="0"/>
        <v>0</v>
      </c>
      <c r="K24" s="52">
        <f t="shared" si="1"/>
        <v>0</v>
      </c>
      <c r="L24" s="53"/>
    </row>
    <row r="25" spans="1:12">
      <c r="A25" s="20">
        <v>45944</v>
      </c>
      <c r="B25" s="17"/>
      <c r="C25" s="17"/>
      <c r="D25" s="38">
        <v>260</v>
      </c>
      <c r="E25" s="21"/>
      <c r="F25" s="21"/>
      <c r="G25" s="21"/>
      <c r="H25" s="21"/>
      <c r="I25" s="21"/>
      <c r="J25" s="21">
        <f t="shared" si="0"/>
        <v>0</v>
      </c>
      <c r="K25" s="21">
        <f t="shared" si="1"/>
        <v>0</v>
      </c>
      <c r="L25" s="23" t="s">
        <v>419</v>
      </c>
    </row>
    <row r="26" spans="1:12" ht="171" customHeight="1">
      <c r="A26" s="20">
        <v>45945</v>
      </c>
      <c r="B26" s="17"/>
      <c r="C26" s="17"/>
      <c r="D26" s="38">
        <v>260</v>
      </c>
      <c r="E26" s="21"/>
      <c r="F26" s="21"/>
      <c r="G26" s="21"/>
      <c r="H26" s="21"/>
      <c r="I26" s="21"/>
      <c r="J26" s="21">
        <f t="shared" si="0"/>
        <v>0</v>
      </c>
      <c r="K26" s="21">
        <f t="shared" si="1"/>
        <v>0</v>
      </c>
      <c r="L26" s="59" t="s">
        <v>420</v>
      </c>
    </row>
    <row r="27" spans="1:12">
      <c r="A27" s="20">
        <v>45946</v>
      </c>
      <c r="B27" s="17"/>
      <c r="C27" s="17"/>
      <c r="D27" s="38">
        <v>227</v>
      </c>
      <c r="E27" s="21"/>
      <c r="F27" s="21">
        <f>260*5</f>
        <v>1300</v>
      </c>
      <c r="G27" s="21"/>
      <c r="H27" s="21"/>
      <c r="I27" s="21"/>
      <c r="J27" s="21"/>
      <c r="K27" s="21">
        <f t="shared" si="1"/>
        <v>0</v>
      </c>
      <c r="L27" s="48" t="s">
        <v>419</v>
      </c>
    </row>
    <row r="28" spans="1:12">
      <c r="A28" s="20">
        <v>45947</v>
      </c>
      <c r="B28" s="17"/>
      <c r="C28" s="17"/>
      <c r="D28" s="21"/>
      <c r="E28" s="21"/>
      <c r="F28" s="21"/>
      <c r="G28" s="21"/>
      <c r="H28" s="21"/>
      <c r="I28" s="21"/>
      <c r="J28" s="21">
        <f t="shared" si="0"/>
        <v>0</v>
      </c>
      <c r="K28" s="21">
        <f t="shared" si="1"/>
        <v>0</v>
      </c>
      <c r="L28" s="23"/>
    </row>
    <row r="29" spans="1:12">
      <c r="A29" s="25">
        <v>45948</v>
      </c>
      <c r="B29" s="26"/>
      <c r="C29" s="26"/>
      <c r="D29" s="46">
        <v>224</v>
      </c>
      <c r="E29" s="27"/>
      <c r="F29" s="27"/>
      <c r="G29" s="27"/>
      <c r="H29" s="27"/>
      <c r="I29" s="27"/>
      <c r="J29" s="27">
        <f t="shared" si="0"/>
        <v>0</v>
      </c>
      <c r="K29" s="27">
        <f t="shared" si="1"/>
        <v>0</v>
      </c>
      <c r="L29" s="28" t="s">
        <v>421</v>
      </c>
    </row>
    <row r="30" spans="1:12">
      <c r="A30" s="25">
        <v>45949</v>
      </c>
      <c r="B30" s="26"/>
      <c r="C30" s="26"/>
      <c r="D30" s="46"/>
      <c r="E30" s="27"/>
      <c r="F30" s="26"/>
      <c r="G30" s="26"/>
      <c r="H30" s="26"/>
      <c r="I30" s="26"/>
      <c r="J30" s="26">
        <f t="shared" si="0"/>
        <v>0</v>
      </c>
      <c r="K30" s="27">
        <f t="shared" si="1"/>
        <v>0</v>
      </c>
      <c r="L30" s="28"/>
    </row>
    <row r="31" spans="1:12">
      <c r="A31" s="20">
        <v>45950</v>
      </c>
      <c r="B31" s="17"/>
      <c r="C31" s="17"/>
      <c r="D31" s="38">
        <v>265</v>
      </c>
      <c r="E31" s="21"/>
      <c r="F31" s="21"/>
      <c r="G31" s="21"/>
      <c r="H31" s="21"/>
      <c r="I31" s="21"/>
      <c r="J31" s="21">
        <f t="shared" si="0"/>
        <v>0</v>
      </c>
      <c r="K31" s="21">
        <f t="shared" si="1"/>
        <v>0</v>
      </c>
      <c r="L31" s="23" t="s">
        <v>421</v>
      </c>
    </row>
    <row r="32" spans="1:12">
      <c r="A32" s="20">
        <v>45951</v>
      </c>
      <c r="B32" s="17"/>
      <c r="C32" s="17"/>
      <c r="D32" s="38">
        <v>265</v>
      </c>
      <c r="E32" s="21"/>
      <c r="F32" s="21"/>
      <c r="G32" s="21"/>
      <c r="H32" s="21"/>
      <c r="I32" s="21"/>
      <c r="J32" s="21">
        <f t="shared" si="0"/>
        <v>0</v>
      </c>
      <c r="K32" s="21">
        <f t="shared" si="1"/>
        <v>0</v>
      </c>
      <c r="L32" s="23" t="s">
        <v>421</v>
      </c>
    </row>
    <row r="33" spans="1:12">
      <c r="A33" s="20">
        <v>45952</v>
      </c>
      <c r="B33" s="17"/>
      <c r="C33" s="17"/>
      <c r="D33" s="38">
        <v>263</v>
      </c>
      <c r="E33" s="21"/>
      <c r="F33" s="21"/>
      <c r="G33" s="21"/>
      <c r="H33" s="21"/>
      <c r="I33" s="21"/>
      <c r="J33" s="21">
        <f t="shared" si="0"/>
        <v>0</v>
      </c>
      <c r="K33" s="21">
        <f t="shared" si="1"/>
        <v>0</v>
      </c>
      <c r="L33" s="23" t="s">
        <v>421</v>
      </c>
    </row>
    <row r="34" spans="1:12" ht="57" customHeight="1">
      <c r="A34" s="20">
        <v>45953</v>
      </c>
      <c r="B34" s="17"/>
      <c r="C34" s="17"/>
      <c r="D34" s="21"/>
      <c r="E34" s="21"/>
      <c r="F34" s="38">
        <v>32</v>
      </c>
      <c r="G34" s="38"/>
      <c r="H34" s="38"/>
      <c r="I34" s="38"/>
      <c r="J34" s="38">
        <f t="shared" si="0"/>
        <v>0</v>
      </c>
      <c r="K34" s="21">
        <f t="shared" si="1"/>
        <v>0</v>
      </c>
      <c r="L34" s="48" t="s">
        <v>422</v>
      </c>
    </row>
    <row r="35" spans="1:12" ht="71.25" customHeight="1">
      <c r="A35" s="20">
        <v>45954</v>
      </c>
      <c r="B35" s="17"/>
      <c r="C35" s="17"/>
      <c r="D35" s="17"/>
      <c r="E35" s="17"/>
      <c r="F35" s="38">
        <v>61</v>
      </c>
      <c r="G35" s="38"/>
      <c r="H35" s="38"/>
      <c r="I35" s="38"/>
      <c r="J35" s="38">
        <f t="shared" si="0"/>
        <v>0</v>
      </c>
      <c r="K35" s="21">
        <f t="shared" si="1"/>
        <v>0</v>
      </c>
      <c r="L35" s="49" t="s">
        <v>423</v>
      </c>
    </row>
    <row r="36" spans="1:12">
      <c r="A36" s="25">
        <v>45955</v>
      </c>
      <c r="B36" s="27"/>
      <c r="C36" s="27"/>
      <c r="D36" s="27"/>
      <c r="E36" s="27"/>
      <c r="F36" s="27"/>
      <c r="G36" s="27"/>
      <c r="H36" s="27"/>
      <c r="I36" s="27"/>
      <c r="J36" s="27">
        <f t="shared" si="0"/>
        <v>0</v>
      </c>
      <c r="K36" s="27">
        <f t="shared" si="1"/>
        <v>0</v>
      </c>
      <c r="L36" s="28"/>
    </row>
    <row r="37" spans="1:12">
      <c r="A37" s="25">
        <v>45956</v>
      </c>
      <c r="B37" s="27"/>
      <c r="C37" s="27"/>
      <c r="D37" s="26"/>
      <c r="E37" s="26"/>
      <c r="F37" s="27"/>
      <c r="G37" s="27"/>
      <c r="H37" s="27"/>
      <c r="I37" s="27"/>
      <c r="J37" s="27">
        <f t="shared" si="0"/>
        <v>0</v>
      </c>
      <c r="K37" s="27">
        <f t="shared" si="1"/>
        <v>0</v>
      </c>
      <c r="L37" s="28"/>
    </row>
    <row r="38" spans="1:12">
      <c r="A38" s="20">
        <v>45957</v>
      </c>
      <c r="B38" s="21"/>
      <c r="C38" s="21"/>
      <c r="D38" s="17"/>
      <c r="E38" s="17"/>
      <c r="F38" s="21"/>
      <c r="G38" s="21"/>
      <c r="H38" s="21"/>
      <c r="I38" s="21"/>
      <c r="J38" s="21">
        <f t="shared" si="0"/>
        <v>0</v>
      </c>
      <c r="K38" s="21">
        <f t="shared" si="1"/>
        <v>0</v>
      </c>
      <c r="L38" s="23"/>
    </row>
    <row r="39" spans="1:12">
      <c r="A39" s="20">
        <v>45958</v>
      </c>
      <c r="B39" s="17"/>
      <c r="C39" s="17"/>
      <c r="D39" s="17"/>
      <c r="E39" s="17"/>
      <c r="F39" s="17"/>
      <c r="G39" s="17"/>
      <c r="H39" s="17"/>
      <c r="I39" s="17"/>
      <c r="J39" s="17">
        <f t="shared" si="0"/>
        <v>0</v>
      </c>
      <c r="K39" s="17">
        <f t="shared" si="1"/>
        <v>0</v>
      </c>
      <c r="L39" s="23"/>
    </row>
    <row r="40" spans="1:12">
      <c r="A40" s="20">
        <v>45959</v>
      </c>
      <c r="B40" s="17"/>
      <c r="C40" s="17"/>
      <c r="D40" s="17"/>
      <c r="E40" s="17"/>
      <c r="F40" s="17"/>
      <c r="G40" s="17"/>
      <c r="H40" s="17"/>
      <c r="I40" s="17"/>
      <c r="J40" s="17">
        <f t="shared" si="0"/>
        <v>0</v>
      </c>
      <c r="K40" s="17">
        <f t="shared" si="1"/>
        <v>0</v>
      </c>
      <c r="L40" s="23"/>
    </row>
    <row r="41" spans="1:12">
      <c r="A41" s="20">
        <v>45960</v>
      </c>
      <c r="B41" s="17"/>
      <c r="C41" s="17"/>
      <c r="D41" s="17"/>
      <c r="E41" s="17"/>
      <c r="F41" s="17"/>
      <c r="G41" s="17"/>
      <c r="H41" s="17"/>
      <c r="I41" s="17"/>
      <c r="J41" s="17">
        <f t="shared" si="0"/>
        <v>0</v>
      </c>
      <c r="K41" s="17">
        <f t="shared" si="1"/>
        <v>0</v>
      </c>
      <c r="L41" s="23"/>
    </row>
    <row r="42" spans="1:12">
      <c r="A42" s="20">
        <v>45961</v>
      </c>
      <c r="B42" s="17"/>
      <c r="C42" s="17"/>
      <c r="D42" s="17"/>
      <c r="E42" s="17"/>
      <c r="F42" s="17"/>
      <c r="G42" s="17"/>
      <c r="H42" s="17"/>
      <c r="I42" s="17"/>
      <c r="J42" s="17">
        <f t="shared" si="0"/>
        <v>0</v>
      </c>
      <c r="K42" s="17">
        <f t="shared" si="1"/>
        <v>0</v>
      </c>
      <c r="L42" s="23"/>
    </row>
    <row r="43" spans="1:12">
      <c r="A43" s="25">
        <v>45962</v>
      </c>
      <c r="B43" s="26"/>
      <c r="C43" s="26"/>
      <c r="D43" s="26"/>
      <c r="E43" s="26"/>
      <c r="F43" s="26"/>
      <c r="G43" s="26"/>
      <c r="H43" s="26"/>
      <c r="I43" s="26"/>
      <c r="J43" s="26">
        <f t="shared" si="0"/>
        <v>0</v>
      </c>
      <c r="K43" s="26">
        <f t="shared" si="1"/>
        <v>0</v>
      </c>
      <c r="L43" s="28"/>
    </row>
    <row r="44" spans="1:12">
      <c r="A44" s="25">
        <v>45963</v>
      </c>
      <c r="B44" s="26"/>
      <c r="C44" s="26"/>
      <c r="D44" s="26"/>
      <c r="E44" s="26"/>
      <c r="F44" s="26"/>
      <c r="G44" s="26"/>
      <c r="H44" s="26"/>
      <c r="I44" s="26"/>
      <c r="J44" s="26">
        <f t="shared" si="0"/>
        <v>0</v>
      </c>
      <c r="K44" s="26">
        <f t="shared" si="1"/>
        <v>0</v>
      </c>
      <c r="L44" s="28"/>
    </row>
    <row r="45" spans="1:12">
      <c r="A45" s="20">
        <v>45964</v>
      </c>
      <c r="B45" s="17"/>
      <c r="C45" s="17"/>
      <c r="D45" s="17"/>
      <c r="E45" s="17"/>
      <c r="F45" s="17"/>
      <c r="G45" s="17"/>
      <c r="H45" s="17"/>
      <c r="I45" s="17"/>
      <c r="J45" s="17">
        <f t="shared" si="0"/>
        <v>0</v>
      </c>
      <c r="K45" s="17">
        <f t="shared" si="1"/>
        <v>0</v>
      </c>
      <c r="L45" s="23"/>
    </row>
    <row r="46" spans="1:12">
      <c r="A46" s="20">
        <v>45965</v>
      </c>
      <c r="B46" s="17"/>
      <c r="C46" s="17"/>
      <c r="D46" s="17"/>
      <c r="E46" s="17"/>
      <c r="F46" s="17"/>
      <c r="G46" s="17"/>
      <c r="H46" s="17"/>
      <c r="I46" s="17"/>
      <c r="J46" s="17">
        <f t="shared" si="0"/>
        <v>0</v>
      </c>
      <c r="K46" s="17">
        <f t="shared" si="1"/>
        <v>0</v>
      </c>
      <c r="L46" s="23"/>
    </row>
    <row r="47" spans="1:12">
      <c r="A47" s="20">
        <v>45966</v>
      </c>
      <c r="B47" s="17"/>
      <c r="C47" s="17"/>
      <c r="D47" s="17"/>
      <c r="E47" s="17"/>
      <c r="F47" s="17"/>
      <c r="G47" s="17"/>
      <c r="H47" s="17"/>
      <c r="I47" s="17"/>
      <c r="J47" s="17">
        <f t="shared" si="0"/>
        <v>0</v>
      </c>
      <c r="K47" s="17">
        <f t="shared" si="1"/>
        <v>0</v>
      </c>
      <c r="L47" s="23"/>
    </row>
    <row r="48" spans="1:12">
      <c r="A48" s="20">
        <v>45967</v>
      </c>
      <c r="B48" s="17"/>
      <c r="C48" s="17"/>
      <c r="D48" s="17"/>
      <c r="E48" s="17"/>
      <c r="F48" s="17"/>
      <c r="G48" s="17"/>
      <c r="H48" s="17"/>
      <c r="I48" s="17"/>
      <c r="J48" s="17">
        <f t="shared" si="0"/>
        <v>0</v>
      </c>
      <c r="K48" s="17">
        <f t="shared" si="1"/>
        <v>0</v>
      </c>
      <c r="L48" s="23"/>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2">+H70/8</f>
        <v>0</v>
      </c>
      <c r="K70" s="13">
        <f t="shared" ref="K70:K119" si="3">+I70/8</f>
        <v>0</v>
      </c>
      <c r="L70" s="22"/>
    </row>
    <row r="71" spans="1:12">
      <c r="A71" s="25">
        <v>45990</v>
      </c>
      <c r="B71" s="29"/>
      <c r="C71" s="29"/>
      <c r="D71" s="29"/>
      <c r="E71" s="29"/>
      <c r="F71" s="29"/>
      <c r="G71" s="29"/>
      <c r="H71" s="29"/>
      <c r="I71" s="29"/>
      <c r="J71" s="29">
        <f t="shared" si="2"/>
        <v>0</v>
      </c>
      <c r="K71" s="29">
        <f t="shared" si="3"/>
        <v>0</v>
      </c>
      <c r="L71" s="30"/>
    </row>
    <row r="72" spans="1:12">
      <c r="A72" s="25">
        <v>45991</v>
      </c>
      <c r="B72" s="29"/>
      <c r="C72" s="29"/>
      <c r="D72" s="29"/>
      <c r="E72" s="29"/>
      <c r="F72" s="29"/>
      <c r="G72" s="29"/>
      <c r="H72" s="29"/>
      <c r="I72" s="29"/>
      <c r="J72" s="29">
        <f t="shared" si="2"/>
        <v>0</v>
      </c>
      <c r="K72" s="29">
        <f t="shared" si="3"/>
        <v>0</v>
      </c>
      <c r="L72" s="30"/>
    </row>
    <row r="73" spans="1:12">
      <c r="A73" s="20">
        <v>45992</v>
      </c>
      <c r="B73" s="13"/>
      <c r="C73" s="13"/>
      <c r="D73" s="13"/>
      <c r="E73" s="13"/>
      <c r="F73" s="13"/>
      <c r="G73" s="13"/>
      <c r="H73" s="13"/>
      <c r="I73" s="13"/>
      <c r="J73" s="13">
        <f t="shared" si="2"/>
        <v>0</v>
      </c>
      <c r="K73" s="13">
        <f t="shared" si="3"/>
        <v>0</v>
      </c>
      <c r="L73" s="22"/>
    </row>
    <row r="74" spans="1:12">
      <c r="A74" s="20">
        <v>45993</v>
      </c>
      <c r="B74" s="10"/>
      <c r="C74" s="10"/>
      <c r="D74" s="10"/>
      <c r="E74" s="10"/>
      <c r="F74" s="10"/>
      <c r="G74" s="10"/>
      <c r="H74" s="10"/>
      <c r="I74" s="10"/>
      <c r="J74" s="10">
        <f t="shared" si="2"/>
        <v>0</v>
      </c>
      <c r="K74" s="10">
        <f t="shared" si="3"/>
        <v>0</v>
      </c>
      <c r="L74" s="11"/>
    </row>
    <row r="75" spans="1:12">
      <c r="A75" s="20">
        <v>45994</v>
      </c>
      <c r="B75" s="10"/>
      <c r="C75" s="10"/>
      <c r="D75" s="10"/>
      <c r="E75" s="10"/>
      <c r="F75" s="10"/>
      <c r="G75" s="10"/>
      <c r="H75" s="10"/>
      <c r="I75" s="10"/>
      <c r="J75" s="10">
        <f t="shared" si="2"/>
        <v>0</v>
      </c>
      <c r="K75" s="10">
        <f t="shared" si="3"/>
        <v>0</v>
      </c>
      <c r="L75" s="11"/>
    </row>
    <row r="76" spans="1:12">
      <c r="A76" s="20">
        <v>45995</v>
      </c>
      <c r="B76" s="13"/>
      <c r="C76" s="13"/>
      <c r="D76" s="13"/>
      <c r="E76" s="13"/>
      <c r="F76" s="13"/>
      <c r="G76" s="13"/>
      <c r="H76" s="13"/>
      <c r="I76" s="13"/>
      <c r="J76" s="13">
        <f t="shared" si="2"/>
        <v>0</v>
      </c>
      <c r="K76" s="13">
        <f t="shared" si="3"/>
        <v>0</v>
      </c>
      <c r="L76" s="22"/>
    </row>
    <row r="77" spans="1:12">
      <c r="A77" s="20">
        <v>45996</v>
      </c>
      <c r="B77" s="13"/>
      <c r="C77" s="13"/>
      <c r="D77" s="13"/>
      <c r="E77" s="13"/>
      <c r="F77" s="13"/>
      <c r="G77" s="13"/>
      <c r="H77" s="13"/>
      <c r="I77" s="13"/>
      <c r="J77" s="13">
        <f t="shared" si="2"/>
        <v>0</v>
      </c>
      <c r="K77" s="13">
        <f t="shared" si="3"/>
        <v>0</v>
      </c>
      <c r="L77" s="22"/>
    </row>
    <row r="78" spans="1:12">
      <c r="A78" s="25">
        <v>45997</v>
      </c>
      <c r="B78" s="29"/>
      <c r="C78" s="29"/>
      <c r="D78" s="29"/>
      <c r="E78" s="29"/>
      <c r="F78" s="29"/>
      <c r="G78" s="29"/>
      <c r="H78" s="29"/>
      <c r="I78" s="29"/>
      <c r="J78" s="29">
        <f t="shared" si="2"/>
        <v>0</v>
      </c>
      <c r="K78" s="29">
        <f t="shared" si="3"/>
        <v>0</v>
      </c>
      <c r="L78" s="30"/>
    </row>
    <row r="79" spans="1:12">
      <c r="A79" s="25">
        <v>45998</v>
      </c>
      <c r="B79" s="29"/>
      <c r="C79" s="29"/>
      <c r="D79" s="29"/>
      <c r="E79" s="29"/>
      <c r="F79" s="29"/>
      <c r="G79" s="29"/>
      <c r="H79" s="29"/>
      <c r="I79" s="29"/>
      <c r="J79" s="29">
        <f t="shared" si="2"/>
        <v>0</v>
      </c>
      <c r="K79" s="29">
        <f t="shared" si="3"/>
        <v>0</v>
      </c>
      <c r="L79" s="30"/>
    </row>
    <row r="80" spans="1:12">
      <c r="A80" s="20">
        <v>45999</v>
      </c>
      <c r="B80" s="13"/>
      <c r="C80" s="13"/>
      <c r="D80" s="13"/>
      <c r="E80" s="13"/>
      <c r="F80" s="13"/>
      <c r="G80" s="13"/>
      <c r="H80" s="13"/>
      <c r="I80" s="13"/>
      <c r="J80" s="13">
        <f t="shared" si="2"/>
        <v>0</v>
      </c>
      <c r="K80" s="13">
        <f t="shared" si="3"/>
        <v>0</v>
      </c>
      <c r="L80" s="22"/>
    </row>
    <row r="81" spans="1:12">
      <c r="A81" s="20">
        <v>46000</v>
      </c>
      <c r="B81" s="10"/>
      <c r="C81" s="10"/>
      <c r="D81" s="10"/>
      <c r="E81" s="10"/>
      <c r="F81" s="10"/>
      <c r="G81" s="10"/>
      <c r="H81" s="10"/>
      <c r="I81" s="10"/>
      <c r="J81" s="10">
        <f t="shared" si="2"/>
        <v>0</v>
      </c>
      <c r="K81" s="10">
        <f t="shared" si="3"/>
        <v>0</v>
      </c>
      <c r="L81" s="11"/>
    </row>
    <row r="82" spans="1:12">
      <c r="A82" s="20">
        <v>46001</v>
      </c>
      <c r="B82" s="10"/>
      <c r="C82" s="10"/>
      <c r="D82" s="10"/>
      <c r="E82" s="10"/>
      <c r="F82" s="10"/>
      <c r="G82" s="10"/>
      <c r="H82" s="10"/>
      <c r="I82" s="10"/>
      <c r="J82" s="10">
        <f t="shared" si="2"/>
        <v>0</v>
      </c>
      <c r="K82" s="10">
        <f t="shared" si="3"/>
        <v>0</v>
      </c>
      <c r="L82" s="11"/>
    </row>
    <row r="83" spans="1:12">
      <c r="A83" s="20">
        <v>46002</v>
      </c>
      <c r="B83" s="13"/>
      <c r="C83" s="13"/>
      <c r="D83" s="13"/>
      <c r="E83" s="13"/>
      <c r="F83" s="13"/>
      <c r="G83" s="13"/>
      <c r="H83" s="13"/>
      <c r="I83" s="13"/>
      <c r="J83" s="13">
        <f t="shared" si="2"/>
        <v>0</v>
      </c>
      <c r="K83" s="13">
        <f t="shared" si="3"/>
        <v>0</v>
      </c>
      <c r="L83" s="22"/>
    </row>
    <row r="84" spans="1:12">
      <c r="A84" s="20">
        <v>46003</v>
      </c>
      <c r="B84" s="13"/>
      <c r="C84" s="13"/>
      <c r="D84" s="13"/>
      <c r="E84" s="13"/>
      <c r="F84" s="13"/>
      <c r="G84" s="13"/>
      <c r="H84" s="13"/>
      <c r="I84" s="13"/>
      <c r="J84" s="13">
        <f t="shared" si="2"/>
        <v>0</v>
      </c>
      <c r="K84" s="13">
        <f t="shared" si="3"/>
        <v>0</v>
      </c>
      <c r="L84" s="22"/>
    </row>
    <row r="85" spans="1:12">
      <c r="A85" s="25">
        <v>46004</v>
      </c>
      <c r="B85" s="29"/>
      <c r="C85" s="29"/>
      <c r="D85" s="29"/>
      <c r="E85" s="29"/>
      <c r="F85" s="29"/>
      <c r="G85" s="29"/>
      <c r="H85" s="29"/>
      <c r="I85" s="29"/>
      <c r="J85" s="29">
        <f t="shared" si="2"/>
        <v>0</v>
      </c>
      <c r="K85" s="29">
        <f t="shared" si="3"/>
        <v>0</v>
      </c>
      <c r="L85" s="30"/>
    </row>
    <row r="86" spans="1:12">
      <c r="A86" s="25">
        <v>46005</v>
      </c>
      <c r="B86" s="29"/>
      <c r="C86" s="29"/>
      <c r="D86" s="29"/>
      <c r="E86" s="29"/>
      <c r="F86" s="29"/>
      <c r="G86" s="29"/>
      <c r="H86" s="29"/>
      <c r="I86" s="29"/>
      <c r="J86" s="29">
        <f t="shared" si="2"/>
        <v>0</v>
      </c>
      <c r="K86" s="29">
        <f t="shared" si="3"/>
        <v>0</v>
      </c>
      <c r="L86" s="30"/>
    </row>
    <row r="87" spans="1:12">
      <c r="A87" s="20">
        <v>46006</v>
      </c>
      <c r="B87" s="10"/>
      <c r="C87" s="10"/>
      <c r="D87" s="10"/>
      <c r="E87" s="10"/>
      <c r="F87" s="10"/>
      <c r="G87" s="10"/>
      <c r="H87" s="10"/>
      <c r="I87" s="10"/>
      <c r="J87" s="10">
        <f t="shared" si="2"/>
        <v>0</v>
      </c>
      <c r="K87" s="10">
        <f t="shared" si="3"/>
        <v>0</v>
      </c>
      <c r="L87" s="11"/>
    </row>
    <row r="88" spans="1:12">
      <c r="A88" s="20">
        <v>46007</v>
      </c>
      <c r="B88" s="10"/>
      <c r="C88" s="10"/>
      <c r="D88" s="10"/>
      <c r="E88" s="10"/>
      <c r="F88" s="10"/>
      <c r="G88" s="10"/>
      <c r="H88" s="10"/>
      <c r="I88" s="10"/>
      <c r="J88" s="10">
        <f t="shared" si="2"/>
        <v>0</v>
      </c>
      <c r="K88" s="10">
        <f t="shared" si="3"/>
        <v>0</v>
      </c>
      <c r="L88" s="11"/>
    </row>
    <row r="89" spans="1:12">
      <c r="A89" s="20">
        <v>46008</v>
      </c>
      <c r="B89" s="13"/>
      <c r="C89" s="13"/>
      <c r="D89" s="13"/>
      <c r="E89" s="13"/>
      <c r="F89" s="13"/>
      <c r="G89" s="13"/>
      <c r="H89" s="13"/>
      <c r="I89" s="13"/>
      <c r="J89" s="13">
        <f t="shared" si="2"/>
        <v>0</v>
      </c>
      <c r="K89" s="13">
        <f t="shared" si="3"/>
        <v>0</v>
      </c>
      <c r="L89" s="22"/>
    </row>
    <row r="90" spans="1:12">
      <c r="A90" s="20">
        <v>46009</v>
      </c>
      <c r="B90" s="13"/>
      <c r="C90" s="13"/>
      <c r="D90" s="13"/>
      <c r="E90" s="13"/>
      <c r="F90" s="13"/>
      <c r="G90" s="13"/>
      <c r="H90" s="13"/>
      <c r="I90" s="13"/>
      <c r="J90" s="13">
        <f t="shared" si="2"/>
        <v>0</v>
      </c>
      <c r="K90" s="13">
        <f t="shared" si="3"/>
        <v>0</v>
      </c>
      <c r="L90" s="22"/>
    </row>
    <row r="91" spans="1:12">
      <c r="A91" s="20">
        <v>46010</v>
      </c>
      <c r="B91" s="13"/>
      <c r="C91" s="13"/>
      <c r="D91" s="13"/>
      <c r="E91" s="13"/>
      <c r="F91" s="13"/>
      <c r="G91" s="13"/>
      <c r="H91" s="13"/>
      <c r="I91" s="13"/>
      <c r="J91" s="13">
        <f t="shared" si="2"/>
        <v>0</v>
      </c>
      <c r="K91" s="13">
        <f t="shared" si="3"/>
        <v>0</v>
      </c>
      <c r="L91" s="22"/>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ustomHeight="1">
      <c r="A104" s="8" t="s">
        <v>134</v>
      </c>
      <c r="B104" s="14" t="e">
        <f>SUM(B5:B103)/#REF!</f>
        <v>#REF!</v>
      </c>
      <c r="C104" s="14">
        <f>SUM(C5:C103)</f>
        <v>0</v>
      </c>
      <c r="D104" s="14">
        <f>SUM(D5:D103)/2</f>
        <v>978</v>
      </c>
      <c r="E104" s="14" t="e">
        <f>SUM(E5:E103)/#REF!</f>
        <v>#REF!</v>
      </c>
      <c r="F104" s="14">
        <f>SUM(F5:F103)</f>
        <v>1393</v>
      </c>
      <c r="G104" s="14" t="e">
        <f>SUM(G5:G103)/#REF!</f>
        <v>#REF!</v>
      </c>
      <c r="H104" s="14">
        <f>SUM(H5:H103)</f>
        <v>0</v>
      </c>
      <c r="I104" s="14">
        <f>SUM(I5:I103)</f>
        <v>0</v>
      </c>
      <c r="J104" s="14">
        <f t="shared" si="2"/>
        <v>0</v>
      </c>
      <c r="K104" s="14">
        <f t="shared" si="3"/>
        <v>0</v>
      </c>
      <c r="L104" s="14">
        <f>SUM(L5:L103)</f>
        <v>0</v>
      </c>
    </row>
    <row r="105" spans="1:12">
      <c r="G105"/>
      <c r="H105"/>
      <c r="J105">
        <f t="shared" si="2"/>
        <v>0</v>
      </c>
      <c r="K105">
        <f t="shared" si="3"/>
        <v>0</v>
      </c>
    </row>
    <row r="106" spans="1:12">
      <c r="G106"/>
      <c r="H106"/>
      <c r="J106">
        <f t="shared" si="2"/>
        <v>0</v>
      </c>
      <c r="K106">
        <f t="shared" si="3"/>
        <v>0</v>
      </c>
    </row>
    <row r="107" spans="1:12">
      <c r="G107"/>
      <c r="H107"/>
      <c r="J107">
        <f t="shared" si="2"/>
        <v>0</v>
      </c>
      <c r="K107">
        <f t="shared" si="3"/>
        <v>0</v>
      </c>
    </row>
    <row r="108" spans="1:12">
      <c r="G108"/>
      <c r="H108"/>
      <c r="J108">
        <f t="shared" si="2"/>
        <v>0</v>
      </c>
      <c r="K108">
        <f t="shared" si="3"/>
        <v>0</v>
      </c>
    </row>
    <row r="109" spans="1:12">
      <c r="G109"/>
      <c r="H109"/>
      <c r="J109">
        <f t="shared" si="2"/>
        <v>0</v>
      </c>
      <c r="K109">
        <f t="shared" si="3"/>
        <v>0</v>
      </c>
    </row>
    <row r="110" spans="1:12">
      <c r="G110"/>
      <c r="H110"/>
      <c r="J110">
        <f t="shared" si="2"/>
        <v>0</v>
      </c>
      <c r="K110">
        <f t="shared" si="3"/>
        <v>0</v>
      </c>
    </row>
    <row r="111" spans="1:12">
      <c r="G111"/>
      <c r="H111"/>
      <c r="J111">
        <f t="shared" si="2"/>
        <v>0</v>
      </c>
      <c r="K111">
        <f t="shared" si="3"/>
        <v>0</v>
      </c>
    </row>
    <row r="112" spans="1:12">
      <c r="G112"/>
      <c r="H112"/>
      <c r="J112">
        <f t="shared" si="2"/>
        <v>0</v>
      </c>
      <c r="K112">
        <f t="shared" si="3"/>
        <v>0</v>
      </c>
    </row>
    <row r="113" spans="7:11">
      <c r="G113"/>
      <c r="H113"/>
      <c r="J113">
        <f t="shared" si="2"/>
        <v>0</v>
      </c>
      <c r="K113">
        <f t="shared" si="3"/>
        <v>0</v>
      </c>
    </row>
    <row r="114" spans="7:11">
      <c r="G114"/>
      <c r="H114"/>
      <c r="J114">
        <f t="shared" si="2"/>
        <v>0</v>
      </c>
      <c r="K114">
        <f t="shared" si="3"/>
        <v>0</v>
      </c>
    </row>
    <row r="115" spans="7:11">
      <c r="G115"/>
      <c r="H115"/>
      <c r="J115">
        <f t="shared" si="2"/>
        <v>0</v>
      </c>
      <c r="K115">
        <f t="shared" si="3"/>
        <v>0</v>
      </c>
    </row>
    <row r="116" spans="7:11">
      <c r="G116"/>
      <c r="H116"/>
      <c r="J116">
        <f t="shared" si="2"/>
        <v>0</v>
      </c>
      <c r="K116">
        <f t="shared" si="3"/>
        <v>0</v>
      </c>
    </row>
    <row r="117" spans="7:11">
      <c r="G117"/>
      <c r="H117"/>
      <c r="J117">
        <f t="shared" si="2"/>
        <v>0</v>
      </c>
      <c r="K117">
        <f t="shared" si="3"/>
        <v>0</v>
      </c>
    </row>
    <row r="118" spans="7:11">
      <c r="G118"/>
      <c r="H118"/>
      <c r="J118">
        <f t="shared" si="2"/>
        <v>0</v>
      </c>
      <c r="K118">
        <f t="shared" si="3"/>
        <v>0</v>
      </c>
    </row>
    <row r="119" spans="7:11">
      <c r="G119"/>
      <c r="H119"/>
      <c r="J119">
        <f t="shared" si="2"/>
        <v>0</v>
      </c>
      <c r="K119">
        <f t="shared" si="3"/>
        <v>0</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FA54D-4B62-417F-AB98-AA4DCB48C89F}">
  <sheetPr>
    <tabColor theme="9"/>
  </sheetPr>
  <dimension ref="A1:L119"/>
  <sheetViews>
    <sheetView zoomScale="80" zoomScaleNormal="80" workbookViewId="0">
      <pane ySplit="4" topLeftCell="A14" activePane="bottomLeft" state="frozen"/>
      <selection pane="bottomLeft" activeCell="B42" sqref="B18:B42"/>
    </sheetView>
  </sheetViews>
  <sheetFormatPr defaultColWidth="9.140625" defaultRowHeight="15"/>
  <cols>
    <col min="1" max="1" width="16" bestFit="1" customWidth="1"/>
    <col min="2" max="2" width="19.42578125" bestFit="1" customWidth="1"/>
    <col min="3" max="3" width="22" customWidth="1"/>
    <col min="4" max="4" width="14.140625" customWidth="1"/>
    <col min="5" max="5" width="19.42578125" customWidth="1"/>
    <col min="6" max="6" width="21.140625" customWidth="1"/>
    <col min="7" max="7" width="16.5703125" bestFit="1" customWidth="1"/>
    <col min="8" max="8" width="18.5703125" customWidth="1"/>
    <col min="9" max="9" width="16.5703125" bestFit="1" customWidth="1"/>
    <col min="10" max="10" width="19.85546875" bestFit="1" customWidth="1"/>
    <col min="11" max="11" width="16.5703125" bestFit="1" customWidth="1"/>
    <col min="12" max="12" width="54.7109375"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39</v>
      </c>
      <c r="B3" s="258"/>
      <c r="C3" s="258"/>
      <c r="D3" s="258"/>
      <c r="E3" s="258"/>
      <c r="F3" s="258"/>
      <c r="G3" s="258"/>
      <c r="H3" s="258"/>
      <c r="I3" s="258"/>
      <c r="J3" s="258"/>
      <c r="K3" s="258"/>
      <c r="L3" s="258"/>
    </row>
    <row r="4" spans="1:12" ht="57">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18"/>
    </row>
    <row r="6" spans="1:12">
      <c r="A6" s="20">
        <v>45925</v>
      </c>
      <c r="B6" s="17"/>
      <c r="C6" s="17"/>
      <c r="D6" s="38"/>
      <c r="E6" s="21"/>
      <c r="F6" s="17"/>
      <c r="G6" s="17"/>
      <c r="H6" s="21"/>
      <c r="I6" s="21"/>
      <c r="J6" s="21">
        <f t="shared" ref="J6:J69" si="0">+H6/8</f>
        <v>0</v>
      </c>
      <c r="K6" s="21">
        <f t="shared" ref="K6:K69" si="1">+I6/8</f>
        <v>0</v>
      </c>
      <c r="L6" s="48"/>
    </row>
    <row r="7" spans="1:12">
      <c r="A7" s="20">
        <v>45926</v>
      </c>
      <c r="B7" s="17"/>
      <c r="C7" s="17"/>
      <c r="D7" s="38"/>
      <c r="E7" s="21"/>
      <c r="F7" s="21"/>
      <c r="G7" s="21"/>
      <c r="H7" s="21"/>
      <c r="I7" s="21"/>
      <c r="J7" s="21">
        <f t="shared" si="0"/>
        <v>0</v>
      </c>
      <c r="K7" s="21">
        <f t="shared" si="1"/>
        <v>0</v>
      </c>
      <c r="L7" s="48"/>
    </row>
    <row r="8" spans="1:12">
      <c r="A8" s="25">
        <v>45927</v>
      </c>
      <c r="B8" s="26"/>
      <c r="C8" s="26"/>
      <c r="D8" s="46"/>
      <c r="E8" s="27"/>
      <c r="F8" s="27"/>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c r="E10" s="38"/>
      <c r="F10" s="38"/>
      <c r="G10" s="38"/>
      <c r="H10" s="21"/>
      <c r="I10" s="21"/>
      <c r="J10" s="21">
        <f t="shared" si="0"/>
        <v>0</v>
      </c>
      <c r="K10" s="21">
        <f t="shared" si="1"/>
        <v>0</v>
      </c>
      <c r="L10" s="48"/>
    </row>
    <row r="11" spans="1:12">
      <c r="A11" s="20">
        <v>45930</v>
      </c>
      <c r="B11" s="17"/>
      <c r="C11" s="17"/>
      <c r="D11" s="38"/>
      <c r="E11" s="38"/>
      <c r="F11" s="38"/>
      <c r="G11" s="38"/>
      <c r="H11" s="21"/>
      <c r="I11" s="21"/>
      <c r="J11" s="21">
        <f t="shared" si="0"/>
        <v>0</v>
      </c>
      <c r="K11" s="21">
        <f t="shared" si="1"/>
        <v>0</v>
      </c>
      <c r="L11" s="48"/>
    </row>
    <row r="12" spans="1:12">
      <c r="A12" s="20">
        <v>45931</v>
      </c>
      <c r="B12" s="17"/>
      <c r="C12" s="17"/>
      <c r="D12" s="38"/>
      <c r="E12" s="38"/>
      <c r="F12" s="38"/>
      <c r="G12" s="38"/>
      <c r="H12" s="21"/>
      <c r="I12" s="21"/>
      <c r="J12" s="21">
        <f t="shared" si="0"/>
        <v>0</v>
      </c>
      <c r="K12" s="21">
        <f t="shared" si="1"/>
        <v>0</v>
      </c>
      <c r="L12" s="48"/>
    </row>
    <row r="13" spans="1:12">
      <c r="A13" s="20">
        <v>45932</v>
      </c>
      <c r="B13" s="17"/>
      <c r="C13" s="17"/>
      <c r="D13" s="38"/>
      <c r="E13" s="38"/>
      <c r="F13" s="38"/>
      <c r="G13" s="38"/>
      <c r="H13" s="21"/>
      <c r="I13" s="21"/>
      <c r="J13" s="21">
        <f t="shared" si="0"/>
        <v>0</v>
      </c>
      <c r="K13" s="21">
        <f t="shared" si="1"/>
        <v>0</v>
      </c>
      <c r="L13" s="48"/>
    </row>
    <row r="14" spans="1:12" ht="71.25">
      <c r="A14" s="20">
        <v>45933</v>
      </c>
      <c r="B14" s="17"/>
      <c r="C14" s="17"/>
      <c r="D14" s="38"/>
      <c r="E14" s="38"/>
      <c r="F14" s="38"/>
      <c r="G14" s="38"/>
      <c r="H14" s="21"/>
      <c r="I14" s="21"/>
      <c r="J14" s="21">
        <f t="shared" si="0"/>
        <v>0</v>
      </c>
      <c r="K14" s="21">
        <f t="shared" si="1"/>
        <v>0</v>
      </c>
      <c r="L14" s="49" t="s">
        <v>424</v>
      </c>
    </row>
    <row r="15" spans="1:12">
      <c r="A15" s="25">
        <v>45934</v>
      </c>
      <c r="B15" s="26"/>
      <c r="C15" s="26"/>
      <c r="D15" s="46"/>
      <c r="E15" s="46"/>
      <c r="F15" s="46"/>
      <c r="G15" s="46"/>
      <c r="H15" s="27"/>
      <c r="I15" s="27"/>
      <c r="J15" s="27">
        <f t="shared" si="0"/>
        <v>0</v>
      </c>
      <c r="K15" s="27">
        <f t="shared" si="1"/>
        <v>0</v>
      </c>
      <c r="L15" s="61"/>
    </row>
    <row r="16" spans="1:12">
      <c r="A16" s="25">
        <v>45935</v>
      </c>
      <c r="B16" s="26"/>
      <c r="C16" s="26"/>
      <c r="D16" s="46"/>
      <c r="E16" s="46"/>
      <c r="F16" s="46"/>
      <c r="G16" s="46"/>
      <c r="H16" s="27"/>
      <c r="I16" s="27"/>
      <c r="J16" s="27">
        <f t="shared" si="0"/>
        <v>0</v>
      </c>
      <c r="K16" s="27">
        <f t="shared" si="1"/>
        <v>0</v>
      </c>
      <c r="L16" s="28"/>
    </row>
    <row r="17" spans="1:12">
      <c r="A17" s="20">
        <v>45936</v>
      </c>
      <c r="B17" s="17"/>
      <c r="C17" s="17"/>
      <c r="D17" s="38"/>
      <c r="E17" s="38"/>
      <c r="F17" s="38"/>
      <c r="G17" s="38"/>
      <c r="H17" s="21"/>
      <c r="I17" s="21"/>
      <c r="J17" s="21">
        <f t="shared" si="0"/>
        <v>0</v>
      </c>
      <c r="K17" s="21">
        <f t="shared" si="1"/>
        <v>0</v>
      </c>
      <c r="L17" s="63"/>
    </row>
    <row r="18" spans="1:12">
      <c r="A18" s="20">
        <v>45937</v>
      </c>
      <c r="B18" s="17">
        <v>1</v>
      </c>
      <c r="C18" s="17"/>
      <c r="D18" s="38"/>
      <c r="E18" s="38"/>
      <c r="F18" s="38"/>
      <c r="G18" s="38"/>
      <c r="H18" s="21"/>
      <c r="I18" s="21"/>
      <c r="J18" s="21">
        <f t="shared" si="0"/>
        <v>0</v>
      </c>
      <c r="K18" s="21">
        <f t="shared" si="1"/>
        <v>0</v>
      </c>
      <c r="L18" s="48" t="s">
        <v>419</v>
      </c>
    </row>
    <row r="19" spans="1:12">
      <c r="A19" s="20">
        <v>45938</v>
      </c>
      <c r="B19" s="17"/>
      <c r="C19" s="17"/>
      <c r="D19" s="38"/>
      <c r="E19" s="38"/>
      <c r="F19" s="38"/>
      <c r="G19" s="38"/>
      <c r="H19" s="21"/>
      <c r="I19" s="21"/>
      <c r="J19" s="21">
        <f t="shared" si="0"/>
        <v>0</v>
      </c>
      <c r="K19" s="21">
        <f t="shared" si="1"/>
        <v>0</v>
      </c>
      <c r="L19" s="23"/>
    </row>
    <row r="20" spans="1:12">
      <c r="A20" s="20">
        <v>45939</v>
      </c>
      <c r="B20" s="17">
        <v>1</v>
      </c>
      <c r="C20" s="17"/>
      <c r="D20" s="38"/>
      <c r="E20" s="38"/>
      <c r="F20" s="38"/>
      <c r="G20" s="38"/>
      <c r="H20" s="21"/>
      <c r="I20" s="21"/>
      <c r="J20" s="21">
        <f t="shared" si="0"/>
        <v>0</v>
      </c>
      <c r="K20" s="21">
        <f t="shared" si="1"/>
        <v>0</v>
      </c>
      <c r="L20" s="23" t="s">
        <v>425</v>
      </c>
    </row>
    <row r="21" spans="1:12">
      <c r="A21" s="20">
        <v>45940</v>
      </c>
      <c r="B21" s="17">
        <v>1</v>
      </c>
      <c r="C21" s="17"/>
      <c r="D21" s="38"/>
      <c r="E21" s="38"/>
      <c r="F21" s="38"/>
      <c r="G21" s="38"/>
      <c r="H21" s="21"/>
      <c r="I21" s="21"/>
      <c r="J21" s="21">
        <f t="shared" si="0"/>
        <v>0</v>
      </c>
      <c r="K21" s="21">
        <f t="shared" si="1"/>
        <v>0</v>
      </c>
      <c r="L21" s="23" t="s">
        <v>426</v>
      </c>
    </row>
    <row r="22" spans="1:12">
      <c r="A22" s="25">
        <v>45941</v>
      </c>
      <c r="B22" s="26"/>
      <c r="C22" s="26"/>
      <c r="D22" s="46"/>
      <c r="E22" s="27"/>
      <c r="F22" s="27"/>
      <c r="G22" s="27"/>
      <c r="H22" s="27"/>
      <c r="I22" s="27"/>
      <c r="J22" s="27">
        <f t="shared" si="0"/>
        <v>0</v>
      </c>
      <c r="K22" s="27">
        <f t="shared" si="1"/>
        <v>0</v>
      </c>
      <c r="L22" s="53"/>
    </row>
    <row r="23" spans="1:12">
      <c r="A23" s="25">
        <v>45942</v>
      </c>
      <c r="B23" s="26"/>
      <c r="C23" s="26"/>
      <c r="D23" s="27"/>
      <c r="E23" s="27"/>
      <c r="F23" s="27"/>
      <c r="G23" s="27"/>
      <c r="H23" s="27"/>
      <c r="I23" s="27"/>
      <c r="J23" s="27">
        <f t="shared" si="0"/>
        <v>0</v>
      </c>
      <c r="K23" s="27">
        <f t="shared" si="1"/>
        <v>0</v>
      </c>
      <c r="L23" s="53"/>
    </row>
    <row r="24" spans="1:12">
      <c r="A24" s="50">
        <v>45943</v>
      </c>
      <c r="B24" s="51"/>
      <c r="C24" s="51"/>
      <c r="D24" s="52"/>
      <c r="E24" s="52"/>
      <c r="F24" s="52"/>
      <c r="G24" s="52"/>
      <c r="H24" s="52"/>
      <c r="I24" s="52"/>
      <c r="J24" s="52">
        <f t="shared" si="0"/>
        <v>0</v>
      </c>
      <c r="K24" s="52">
        <f t="shared" si="1"/>
        <v>0</v>
      </c>
      <c r="L24" s="53"/>
    </row>
    <row r="25" spans="1:12">
      <c r="A25" s="20">
        <v>45944</v>
      </c>
      <c r="B25" s="17">
        <v>1</v>
      </c>
      <c r="C25" s="17"/>
      <c r="D25" s="38"/>
      <c r="E25" s="21"/>
      <c r="F25" s="21"/>
      <c r="G25" s="21"/>
      <c r="H25" s="21"/>
      <c r="I25" s="21"/>
      <c r="J25" s="21">
        <f t="shared" si="0"/>
        <v>0</v>
      </c>
      <c r="K25" s="21">
        <f t="shared" si="1"/>
        <v>0</v>
      </c>
      <c r="L25" s="23" t="s">
        <v>427</v>
      </c>
    </row>
    <row r="26" spans="1:12">
      <c r="A26" s="20">
        <v>45945</v>
      </c>
      <c r="B26" s="17"/>
      <c r="C26" s="17"/>
      <c r="D26" s="38"/>
      <c r="E26" s="21"/>
      <c r="F26" s="21"/>
      <c r="G26" s="21"/>
      <c r="H26" s="21"/>
      <c r="I26" s="21"/>
      <c r="J26" s="21">
        <f t="shared" si="0"/>
        <v>0</v>
      </c>
      <c r="K26" s="21">
        <f t="shared" si="1"/>
        <v>0</v>
      </c>
      <c r="L26" s="64"/>
    </row>
    <row r="27" spans="1:12" ht="185.25">
      <c r="A27" s="20">
        <v>45946</v>
      </c>
      <c r="B27" s="17">
        <v>1</v>
      </c>
      <c r="C27" s="17"/>
      <c r="D27" s="21"/>
      <c r="E27" s="21"/>
      <c r="F27" s="21"/>
      <c r="G27" s="21"/>
      <c r="H27" s="21"/>
      <c r="I27" s="21"/>
      <c r="J27" s="21">
        <f t="shared" si="0"/>
        <v>0</v>
      </c>
      <c r="K27" s="21">
        <f t="shared" si="1"/>
        <v>0</v>
      </c>
      <c r="L27" s="57" t="s">
        <v>428</v>
      </c>
    </row>
    <row r="28" spans="1:12">
      <c r="A28" s="20">
        <v>45947</v>
      </c>
      <c r="B28" s="17">
        <v>1</v>
      </c>
      <c r="C28" s="17"/>
      <c r="D28" s="21"/>
      <c r="E28" s="21"/>
      <c r="F28" s="21"/>
      <c r="G28" s="21"/>
      <c r="H28" s="21"/>
      <c r="I28" s="21"/>
      <c r="J28" s="21">
        <f t="shared" si="0"/>
        <v>0</v>
      </c>
      <c r="K28" s="21">
        <f t="shared" si="1"/>
        <v>0</v>
      </c>
      <c r="L28" s="23" t="s">
        <v>429</v>
      </c>
    </row>
    <row r="29" spans="1:12">
      <c r="A29" s="25">
        <v>45948</v>
      </c>
      <c r="B29" s="26"/>
      <c r="C29" s="26"/>
      <c r="D29" s="27"/>
      <c r="E29" s="27"/>
      <c r="F29" s="27"/>
      <c r="G29" s="27"/>
      <c r="H29" s="27"/>
      <c r="I29" s="27"/>
      <c r="J29" s="27">
        <f t="shared" si="0"/>
        <v>0</v>
      </c>
      <c r="K29" s="27">
        <f t="shared" si="1"/>
        <v>0</v>
      </c>
      <c r="L29" s="28"/>
    </row>
    <row r="30" spans="1:12">
      <c r="A30" s="25">
        <v>45949</v>
      </c>
      <c r="B30" s="26"/>
      <c r="C30" s="26"/>
      <c r="D30" s="27"/>
      <c r="E30" s="27"/>
      <c r="F30" s="26"/>
      <c r="G30" s="27"/>
      <c r="H30" s="27"/>
      <c r="I30" s="27"/>
      <c r="J30" s="27">
        <f t="shared" si="0"/>
        <v>0</v>
      </c>
      <c r="K30" s="27">
        <f t="shared" si="1"/>
        <v>0</v>
      </c>
      <c r="L30" s="28"/>
    </row>
    <row r="31" spans="1:12">
      <c r="A31" s="20">
        <v>45950</v>
      </c>
      <c r="B31" s="17">
        <v>2</v>
      </c>
      <c r="C31" s="17"/>
      <c r="D31" s="21"/>
      <c r="E31" s="21"/>
      <c r="F31" s="21"/>
      <c r="G31" s="21"/>
      <c r="H31" s="21"/>
      <c r="I31" s="21"/>
      <c r="J31" s="21">
        <f t="shared" si="0"/>
        <v>0</v>
      </c>
      <c r="K31" s="21">
        <f t="shared" si="1"/>
        <v>0</v>
      </c>
      <c r="L31" s="23" t="s">
        <v>430</v>
      </c>
    </row>
    <row r="32" spans="1:12">
      <c r="A32" s="20">
        <v>45951</v>
      </c>
      <c r="B32" s="17"/>
      <c r="C32" s="17"/>
      <c r="D32" s="21"/>
      <c r="E32" s="21"/>
      <c r="F32" s="21"/>
      <c r="G32" s="21"/>
      <c r="H32" s="21"/>
      <c r="I32" s="21"/>
      <c r="J32" s="21">
        <f t="shared" si="0"/>
        <v>0</v>
      </c>
      <c r="K32" s="21">
        <f t="shared" si="1"/>
        <v>0</v>
      </c>
      <c r="L32" s="23"/>
    </row>
    <row r="33" spans="1:12">
      <c r="A33" s="20">
        <v>45952</v>
      </c>
      <c r="B33" s="17">
        <v>1</v>
      </c>
      <c r="C33" s="17"/>
      <c r="D33" s="21"/>
      <c r="E33" s="21"/>
      <c r="F33" s="21"/>
      <c r="G33" s="21"/>
      <c r="H33" s="21"/>
      <c r="I33" s="21"/>
      <c r="J33" s="21">
        <f t="shared" si="0"/>
        <v>0</v>
      </c>
      <c r="K33" s="21">
        <f t="shared" si="1"/>
        <v>0</v>
      </c>
      <c r="L33" s="23" t="s">
        <v>431</v>
      </c>
    </row>
    <row r="34" spans="1:12">
      <c r="A34" s="20">
        <v>45953</v>
      </c>
      <c r="B34" s="17">
        <v>1</v>
      </c>
      <c r="C34" s="17"/>
      <c r="D34" s="21"/>
      <c r="E34" s="21"/>
      <c r="F34" s="21"/>
      <c r="G34" s="21"/>
      <c r="H34" s="21"/>
      <c r="I34" s="21"/>
      <c r="J34" s="21">
        <f t="shared" si="0"/>
        <v>0</v>
      </c>
      <c r="K34" s="21">
        <f t="shared" si="1"/>
        <v>0</v>
      </c>
      <c r="L34" s="23" t="s">
        <v>432</v>
      </c>
    </row>
    <row r="35" spans="1:12" ht="156.75">
      <c r="A35" s="20">
        <v>45954</v>
      </c>
      <c r="B35" s="17">
        <v>2</v>
      </c>
      <c r="C35" s="17"/>
      <c r="D35" s="17"/>
      <c r="E35" s="17"/>
      <c r="F35" s="21"/>
      <c r="G35" s="21"/>
      <c r="H35" s="21"/>
      <c r="I35" s="21"/>
      <c r="J35" s="21">
        <f t="shared" si="0"/>
        <v>0</v>
      </c>
      <c r="K35" s="21">
        <f t="shared" si="1"/>
        <v>0</v>
      </c>
      <c r="L35" s="139" t="s">
        <v>433</v>
      </c>
    </row>
    <row r="36" spans="1:12">
      <c r="A36" s="25">
        <v>45955</v>
      </c>
      <c r="B36" s="27"/>
      <c r="C36" s="27"/>
      <c r="D36" s="27"/>
      <c r="E36" s="27"/>
      <c r="F36" s="27"/>
      <c r="G36" s="27"/>
      <c r="H36" s="27"/>
      <c r="I36" s="27"/>
      <c r="J36" s="27">
        <f t="shared" si="0"/>
        <v>0</v>
      </c>
      <c r="K36" s="27">
        <f t="shared" si="1"/>
        <v>0</v>
      </c>
      <c r="L36" s="28"/>
    </row>
    <row r="37" spans="1:12">
      <c r="A37" s="25">
        <v>45956</v>
      </c>
      <c r="B37" s="27"/>
      <c r="C37" s="27"/>
      <c r="D37" s="26"/>
      <c r="E37" s="26"/>
      <c r="F37" s="27"/>
      <c r="G37" s="27"/>
      <c r="H37" s="27"/>
      <c r="I37" s="27"/>
      <c r="J37" s="27">
        <f t="shared" si="0"/>
        <v>0</v>
      </c>
      <c r="K37" s="27">
        <f t="shared" si="1"/>
        <v>0</v>
      </c>
      <c r="L37" s="28"/>
    </row>
    <row r="38" spans="1:12">
      <c r="A38" s="20">
        <v>45957</v>
      </c>
      <c r="B38" s="38">
        <v>1</v>
      </c>
      <c r="C38" s="21"/>
      <c r="D38" s="17"/>
      <c r="E38" s="17"/>
      <c r="F38" s="21"/>
      <c r="G38" s="21"/>
      <c r="H38" s="21"/>
      <c r="I38" s="21"/>
      <c r="J38" s="21">
        <f t="shared" si="0"/>
        <v>0</v>
      </c>
      <c r="K38" s="21">
        <f t="shared" si="1"/>
        <v>0</v>
      </c>
      <c r="L38" s="23"/>
    </row>
    <row r="39" spans="1:12">
      <c r="A39" s="20">
        <v>45958</v>
      </c>
      <c r="B39" s="17"/>
      <c r="C39" s="17"/>
      <c r="D39" s="17"/>
      <c r="E39" s="17"/>
      <c r="F39" s="17"/>
      <c r="G39" s="17"/>
      <c r="H39" s="17">
        <v>4</v>
      </c>
      <c r="I39" s="17"/>
      <c r="J39" s="17">
        <f t="shared" si="0"/>
        <v>0.5</v>
      </c>
      <c r="K39" s="17">
        <f t="shared" si="1"/>
        <v>0</v>
      </c>
      <c r="L39" s="23"/>
    </row>
    <row r="40" spans="1:12">
      <c r="A40" s="20">
        <v>45959</v>
      </c>
      <c r="B40" s="17"/>
      <c r="C40" s="17"/>
      <c r="D40" s="17"/>
      <c r="E40" s="17"/>
      <c r="F40" s="17"/>
      <c r="G40" s="17"/>
      <c r="H40" s="17"/>
      <c r="I40" s="17"/>
      <c r="J40" s="17">
        <f t="shared" si="0"/>
        <v>0</v>
      </c>
      <c r="K40" s="17">
        <f t="shared" si="1"/>
        <v>0</v>
      </c>
      <c r="L40" s="23"/>
    </row>
    <row r="41" spans="1:12">
      <c r="A41" s="20">
        <v>45960</v>
      </c>
      <c r="B41" s="17"/>
      <c r="C41" s="17"/>
      <c r="D41" s="17"/>
      <c r="E41" s="17"/>
      <c r="F41" s="17"/>
      <c r="G41" s="17"/>
      <c r="H41" s="17">
        <v>4</v>
      </c>
      <c r="I41" s="17"/>
      <c r="J41" s="17">
        <f t="shared" si="0"/>
        <v>0.5</v>
      </c>
      <c r="K41" s="17">
        <f t="shared" si="1"/>
        <v>0</v>
      </c>
      <c r="L41" s="23"/>
    </row>
    <row r="42" spans="1:12">
      <c r="A42" s="20">
        <v>45961</v>
      </c>
      <c r="B42" s="17">
        <v>3</v>
      </c>
      <c r="C42" s="17"/>
      <c r="D42" s="17"/>
      <c r="E42" s="17"/>
      <c r="F42" s="17"/>
      <c r="G42" s="17"/>
      <c r="H42" s="17"/>
      <c r="I42" s="17"/>
      <c r="J42" s="17">
        <f t="shared" si="0"/>
        <v>0</v>
      </c>
      <c r="K42" s="17">
        <f t="shared" si="1"/>
        <v>0</v>
      </c>
      <c r="L42" s="23"/>
    </row>
    <row r="43" spans="1:12">
      <c r="A43" s="25">
        <v>45962</v>
      </c>
      <c r="B43" s="26"/>
      <c r="C43" s="26"/>
      <c r="D43" s="26"/>
      <c r="E43" s="26"/>
      <c r="F43" s="26"/>
      <c r="G43" s="26"/>
      <c r="H43" s="26"/>
      <c r="I43" s="26"/>
      <c r="J43" s="26">
        <f t="shared" si="0"/>
        <v>0</v>
      </c>
      <c r="K43" s="26">
        <f t="shared" si="1"/>
        <v>0</v>
      </c>
      <c r="L43" s="28"/>
    </row>
    <row r="44" spans="1:12">
      <c r="A44" s="25">
        <v>45963</v>
      </c>
      <c r="B44" s="26"/>
      <c r="C44" s="26"/>
      <c r="D44" s="26"/>
      <c r="E44" s="26"/>
      <c r="F44" s="26"/>
      <c r="G44" s="26"/>
      <c r="H44" s="26"/>
      <c r="I44" s="26"/>
      <c r="J44" s="26">
        <f t="shared" si="0"/>
        <v>0</v>
      </c>
      <c r="K44" s="26">
        <f t="shared" si="1"/>
        <v>0</v>
      </c>
      <c r="L44" s="28"/>
    </row>
    <row r="45" spans="1:12">
      <c r="A45" s="20">
        <v>45964</v>
      </c>
      <c r="B45" s="17"/>
      <c r="C45" s="17"/>
      <c r="D45" s="17"/>
      <c r="E45" s="17"/>
      <c r="F45" s="17"/>
      <c r="G45" s="17"/>
      <c r="H45" s="17"/>
      <c r="I45" s="17"/>
      <c r="J45" s="17">
        <f t="shared" si="0"/>
        <v>0</v>
      </c>
      <c r="K45" s="17">
        <f t="shared" si="1"/>
        <v>0</v>
      </c>
      <c r="L45" s="23"/>
    </row>
    <row r="46" spans="1:12">
      <c r="A46" s="20">
        <v>45965</v>
      </c>
      <c r="B46" s="17"/>
      <c r="C46" s="17"/>
      <c r="D46" s="17"/>
      <c r="E46" s="17"/>
      <c r="F46" s="17"/>
      <c r="G46" s="17"/>
      <c r="H46" s="17"/>
      <c r="I46" s="17"/>
      <c r="J46" s="17">
        <f t="shared" si="0"/>
        <v>0</v>
      </c>
      <c r="K46" s="17">
        <f t="shared" si="1"/>
        <v>0</v>
      </c>
      <c r="L46" s="23"/>
    </row>
    <row r="47" spans="1:12">
      <c r="A47" s="20">
        <v>45966</v>
      </c>
      <c r="B47" s="17"/>
      <c r="C47" s="17"/>
      <c r="D47" s="17"/>
      <c r="E47" s="17"/>
      <c r="F47" s="17"/>
      <c r="G47" s="17"/>
      <c r="H47" s="17"/>
      <c r="I47" s="17"/>
      <c r="J47" s="17">
        <f t="shared" si="0"/>
        <v>0</v>
      </c>
      <c r="K47" s="17">
        <f t="shared" si="1"/>
        <v>0</v>
      </c>
      <c r="L47" s="23"/>
    </row>
    <row r="48" spans="1:12" ht="28.5">
      <c r="A48" s="20">
        <v>45967</v>
      </c>
      <c r="B48" s="17"/>
      <c r="C48" s="17"/>
      <c r="D48" s="17"/>
      <c r="E48" s="17"/>
      <c r="F48" s="17"/>
      <c r="G48" s="17"/>
      <c r="H48" s="17"/>
      <c r="I48" s="17"/>
      <c r="J48" s="17">
        <f t="shared" si="0"/>
        <v>0</v>
      </c>
      <c r="K48" s="17">
        <f t="shared" si="1"/>
        <v>0</v>
      </c>
      <c r="L48" s="48" t="s">
        <v>434</v>
      </c>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2">+H70/8</f>
        <v>0</v>
      </c>
      <c r="K70" s="13">
        <f t="shared" ref="K70:K119" si="3">+I70/8</f>
        <v>0</v>
      </c>
      <c r="L70" s="22"/>
    </row>
    <row r="71" spans="1:12">
      <c r="A71" s="25">
        <v>45990</v>
      </c>
      <c r="B71" s="29"/>
      <c r="C71" s="29"/>
      <c r="D71" s="29"/>
      <c r="E71" s="29"/>
      <c r="F71" s="29"/>
      <c r="G71" s="29"/>
      <c r="H71" s="29"/>
      <c r="I71" s="29"/>
      <c r="J71" s="29">
        <f t="shared" si="2"/>
        <v>0</v>
      </c>
      <c r="K71" s="29">
        <f t="shared" si="3"/>
        <v>0</v>
      </c>
      <c r="L71" s="30"/>
    </row>
    <row r="72" spans="1:12">
      <c r="A72" s="25">
        <v>45991</v>
      </c>
      <c r="B72" s="29"/>
      <c r="C72" s="29"/>
      <c r="D72" s="29"/>
      <c r="E72" s="29"/>
      <c r="F72" s="29"/>
      <c r="G72" s="29"/>
      <c r="H72" s="29"/>
      <c r="I72" s="29"/>
      <c r="J72" s="29">
        <f t="shared" si="2"/>
        <v>0</v>
      </c>
      <c r="K72" s="29">
        <f t="shared" si="3"/>
        <v>0</v>
      </c>
      <c r="L72" s="30"/>
    </row>
    <row r="73" spans="1:12">
      <c r="A73" s="20">
        <v>45992</v>
      </c>
      <c r="B73" s="13"/>
      <c r="C73" s="13"/>
      <c r="D73" s="13"/>
      <c r="E73" s="13"/>
      <c r="F73" s="13"/>
      <c r="G73" s="13"/>
      <c r="H73" s="13"/>
      <c r="I73" s="13"/>
      <c r="J73" s="13">
        <f t="shared" si="2"/>
        <v>0</v>
      </c>
      <c r="K73" s="13">
        <f t="shared" si="3"/>
        <v>0</v>
      </c>
      <c r="L73" s="22"/>
    </row>
    <row r="74" spans="1:12">
      <c r="A74" s="20">
        <v>45993</v>
      </c>
      <c r="B74" s="10"/>
      <c r="C74" s="10"/>
      <c r="D74" s="10"/>
      <c r="E74" s="10"/>
      <c r="F74" s="10"/>
      <c r="G74" s="10"/>
      <c r="H74" s="10"/>
      <c r="I74" s="10"/>
      <c r="J74" s="10">
        <f t="shared" si="2"/>
        <v>0</v>
      </c>
      <c r="K74" s="10">
        <f t="shared" si="3"/>
        <v>0</v>
      </c>
      <c r="L74" s="11"/>
    </row>
    <row r="75" spans="1:12">
      <c r="A75" s="20">
        <v>45994</v>
      </c>
      <c r="B75" s="10"/>
      <c r="C75" s="10"/>
      <c r="D75" s="10"/>
      <c r="E75" s="10"/>
      <c r="F75" s="10"/>
      <c r="G75" s="10"/>
      <c r="H75" s="10"/>
      <c r="I75" s="10"/>
      <c r="J75" s="10">
        <f t="shared" si="2"/>
        <v>0</v>
      </c>
      <c r="K75" s="10">
        <f t="shared" si="3"/>
        <v>0</v>
      </c>
      <c r="L75" s="11"/>
    </row>
    <row r="76" spans="1:12">
      <c r="A76" s="20">
        <v>45995</v>
      </c>
      <c r="B76" s="13"/>
      <c r="C76" s="13"/>
      <c r="D76" s="13"/>
      <c r="E76" s="13"/>
      <c r="F76" s="13"/>
      <c r="G76" s="13"/>
      <c r="H76" s="13"/>
      <c r="I76" s="13"/>
      <c r="J76" s="13">
        <f t="shared" si="2"/>
        <v>0</v>
      </c>
      <c r="K76" s="13">
        <f t="shared" si="3"/>
        <v>0</v>
      </c>
      <c r="L76" s="22"/>
    </row>
    <row r="77" spans="1:12">
      <c r="A77" s="20">
        <v>45996</v>
      </c>
      <c r="B77" s="13"/>
      <c r="C77" s="13"/>
      <c r="D77" s="13"/>
      <c r="E77" s="13"/>
      <c r="F77" s="13"/>
      <c r="G77" s="13"/>
      <c r="H77" s="13"/>
      <c r="I77" s="13"/>
      <c r="J77" s="13">
        <f t="shared" si="2"/>
        <v>0</v>
      </c>
      <c r="K77" s="13">
        <f t="shared" si="3"/>
        <v>0</v>
      </c>
      <c r="L77" s="22"/>
    </row>
    <row r="78" spans="1:12">
      <c r="A78" s="25">
        <v>45997</v>
      </c>
      <c r="B78" s="29"/>
      <c r="C78" s="29"/>
      <c r="D78" s="29"/>
      <c r="E78" s="29"/>
      <c r="F78" s="29"/>
      <c r="G78" s="29"/>
      <c r="H78" s="29"/>
      <c r="I78" s="29"/>
      <c r="J78" s="29">
        <f t="shared" si="2"/>
        <v>0</v>
      </c>
      <c r="K78" s="29">
        <f t="shared" si="3"/>
        <v>0</v>
      </c>
      <c r="L78" s="30"/>
    </row>
    <row r="79" spans="1:12">
      <c r="A79" s="25">
        <v>45998</v>
      </c>
      <c r="B79" s="29"/>
      <c r="C79" s="29"/>
      <c r="D79" s="29"/>
      <c r="E79" s="29"/>
      <c r="F79" s="29"/>
      <c r="G79" s="29"/>
      <c r="H79" s="29"/>
      <c r="I79" s="29"/>
      <c r="J79" s="29">
        <f t="shared" si="2"/>
        <v>0</v>
      </c>
      <c r="K79" s="29">
        <f t="shared" si="3"/>
        <v>0</v>
      </c>
      <c r="L79" s="30"/>
    </row>
    <row r="80" spans="1:12">
      <c r="A80" s="20">
        <v>45999</v>
      </c>
      <c r="B80" s="13"/>
      <c r="C80" s="13"/>
      <c r="D80" s="13"/>
      <c r="E80" s="13"/>
      <c r="F80" s="13"/>
      <c r="G80" s="13"/>
      <c r="H80" s="13"/>
      <c r="I80" s="13"/>
      <c r="J80" s="13">
        <f t="shared" si="2"/>
        <v>0</v>
      </c>
      <c r="K80" s="13">
        <f t="shared" si="3"/>
        <v>0</v>
      </c>
      <c r="L80" s="22"/>
    </row>
    <row r="81" spans="1:12">
      <c r="A81" s="20">
        <v>46000</v>
      </c>
      <c r="B81" s="10"/>
      <c r="C81" s="10"/>
      <c r="D81" s="10"/>
      <c r="E81" s="10"/>
      <c r="F81" s="10"/>
      <c r="G81" s="10"/>
      <c r="H81" s="10"/>
      <c r="I81" s="10"/>
      <c r="J81" s="10">
        <f t="shared" si="2"/>
        <v>0</v>
      </c>
      <c r="K81" s="10">
        <f t="shared" si="3"/>
        <v>0</v>
      </c>
      <c r="L81" s="11"/>
    </row>
    <row r="82" spans="1:12">
      <c r="A82" s="20">
        <v>46001</v>
      </c>
      <c r="B82" s="10"/>
      <c r="C82" s="10"/>
      <c r="D82" s="10"/>
      <c r="E82" s="10"/>
      <c r="F82" s="10"/>
      <c r="G82" s="10"/>
      <c r="H82" s="10"/>
      <c r="I82" s="10"/>
      <c r="J82" s="10">
        <f t="shared" si="2"/>
        <v>0</v>
      </c>
      <c r="K82" s="10">
        <f t="shared" si="3"/>
        <v>0</v>
      </c>
      <c r="L82" s="11"/>
    </row>
    <row r="83" spans="1:12">
      <c r="A83" s="20">
        <v>46002</v>
      </c>
      <c r="B83" s="13"/>
      <c r="C83" s="13"/>
      <c r="D83" s="13"/>
      <c r="E83" s="13"/>
      <c r="F83" s="13"/>
      <c r="G83" s="13"/>
      <c r="H83" s="13"/>
      <c r="I83" s="13"/>
      <c r="J83" s="13">
        <f t="shared" si="2"/>
        <v>0</v>
      </c>
      <c r="K83" s="13">
        <f t="shared" si="3"/>
        <v>0</v>
      </c>
      <c r="L83" s="22"/>
    </row>
    <row r="84" spans="1:12">
      <c r="A84" s="20">
        <v>46003</v>
      </c>
      <c r="B84" s="13"/>
      <c r="C84" s="13"/>
      <c r="D84" s="13"/>
      <c r="E84" s="13"/>
      <c r="F84" s="13"/>
      <c r="G84" s="13"/>
      <c r="H84" s="13"/>
      <c r="I84" s="13"/>
      <c r="J84" s="13">
        <f t="shared" si="2"/>
        <v>0</v>
      </c>
      <c r="K84" s="13">
        <f t="shared" si="3"/>
        <v>0</v>
      </c>
      <c r="L84" s="22"/>
    </row>
    <row r="85" spans="1:12">
      <c r="A85" s="25">
        <v>46004</v>
      </c>
      <c r="B85" s="29"/>
      <c r="C85" s="29"/>
      <c r="D85" s="29"/>
      <c r="E85" s="29"/>
      <c r="F85" s="29"/>
      <c r="G85" s="29"/>
      <c r="H85" s="29"/>
      <c r="I85" s="29"/>
      <c r="J85" s="29">
        <f t="shared" si="2"/>
        <v>0</v>
      </c>
      <c r="K85" s="29">
        <f t="shared" si="3"/>
        <v>0</v>
      </c>
      <c r="L85" s="30"/>
    </row>
    <row r="86" spans="1:12">
      <c r="A86" s="25">
        <v>46005</v>
      </c>
      <c r="B86" s="29"/>
      <c r="C86" s="29"/>
      <c r="D86" s="29"/>
      <c r="E86" s="29"/>
      <c r="F86" s="29"/>
      <c r="G86" s="29"/>
      <c r="H86" s="29"/>
      <c r="I86" s="29"/>
      <c r="J86" s="29">
        <f t="shared" si="2"/>
        <v>0</v>
      </c>
      <c r="K86" s="29">
        <f t="shared" si="3"/>
        <v>0</v>
      </c>
      <c r="L86" s="30"/>
    </row>
    <row r="87" spans="1:12">
      <c r="A87" s="20">
        <v>46006</v>
      </c>
      <c r="B87" s="10"/>
      <c r="C87" s="10"/>
      <c r="D87" s="10"/>
      <c r="E87" s="10"/>
      <c r="F87" s="10"/>
      <c r="G87" s="10"/>
      <c r="H87" s="10"/>
      <c r="I87" s="10"/>
      <c r="J87" s="10">
        <f t="shared" si="2"/>
        <v>0</v>
      </c>
      <c r="K87" s="10">
        <f t="shared" si="3"/>
        <v>0</v>
      </c>
      <c r="L87" s="11"/>
    </row>
    <row r="88" spans="1:12">
      <c r="A88" s="20">
        <v>46007</v>
      </c>
      <c r="B88" s="10"/>
      <c r="C88" s="10"/>
      <c r="D88" s="10"/>
      <c r="E88" s="10"/>
      <c r="F88" s="10"/>
      <c r="G88" s="10"/>
      <c r="H88" s="10"/>
      <c r="I88" s="10"/>
      <c r="J88" s="10">
        <f t="shared" si="2"/>
        <v>0</v>
      </c>
      <c r="K88" s="10">
        <f t="shared" si="3"/>
        <v>0</v>
      </c>
      <c r="L88" s="11"/>
    </row>
    <row r="89" spans="1:12">
      <c r="A89" s="20">
        <v>46008</v>
      </c>
      <c r="B89" s="13"/>
      <c r="C89" s="13"/>
      <c r="D89" s="13"/>
      <c r="E89" s="13"/>
      <c r="F89" s="13"/>
      <c r="G89" s="13"/>
      <c r="H89" s="13"/>
      <c r="I89" s="13"/>
      <c r="J89" s="13">
        <f t="shared" si="2"/>
        <v>0</v>
      </c>
      <c r="K89" s="13">
        <f t="shared" si="3"/>
        <v>0</v>
      </c>
      <c r="L89" s="22"/>
    </row>
    <row r="90" spans="1:12">
      <c r="A90" s="20">
        <v>46009</v>
      </c>
      <c r="B90" s="13"/>
      <c r="C90" s="13"/>
      <c r="D90" s="13"/>
      <c r="E90" s="13"/>
      <c r="F90" s="13"/>
      <c r="G90" s="13"/>
      <c r="H90" s="13"/>
      <c r="I90" s="13"/>
      <c r="J90" s="13">
        <f t="shared" si="2"/>
        <v>0</v>
      </c>
      <c r="K90" s="13">
        <f t="shared" si="3"/>
        <v>0</v>
      </c>
      <c r="L90" s="22"/>
    </row>
    <row r="91" spans="1:12">
      <c r="A91" s="20">
        <v>46010</v>
      </c>
      <c r="B91" s="13"/>
      <c r="C91" s="13"/>
      <c r="D91" s="13"/>
      <c r="E91" s="13"/>
      <c r="F91" s="13"/>
      <c r="G91" s="13"/>
      <c r="H91" s="13"/>
      <c r="I91" s="13"/>
      <c r="J91" s="13">
        <f t="shared" si="2"/>
        <v>0</v>
      </c>
      <c r="K91" s="13">
        <f t="shared" si="3"/>
        <v>0</v>
      </c>
      <c r="L91" s="22"/>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0</v>
      </c>
      <c r="D104" s="14">
        <f>SUM(D5:D103)/2</f>
        <v>0</v>
      </c>
      <c r="E104" s="14" t="e">
        <f>SUM(E5:E103)/#REF!</f>
        <v>#REF!</v>
      </c>
      <c r="F104" s="14">
        <f>SUM(F5:F103)</f>
        <v>0</v>
      </c>
      <c r="G104" s="14" t="e">
        <f>SUM(G5:G103)/#REF!</f>
        <v>#REF!</v>
      </c>
      <c r="H104" s="14">
        <f>SUM(H5:H103)</f>
        <v>8</v>
      </c>
      <c r="I104" s="14" t="e">
        <f>SUM(I5:I103)/#REF!</f>
        <v>#REF!</v>
      </c>
      <c r="J104" s="14">
        <f t="shared" si="2"/>
        <v>1</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69BAD-8AF9-4BA0-9E6A-0BF7FC5284E1}">
  <sheetPr>
    <tabColor theme="9"/>
  </sheetPr>
  <dimension ref="A1:L119"/>
  <sheetViews>
    <sheetView zoomScale="80" zoomScaleNormal="80" workbookViewId="0">
      <pane ySplit="4" topLeftCell="A26" activePane="bottomLeft" state="frozen"/>
      <selection pane="bottomLeft" activeCell="L35" sqref="L35"/>
      <selection activeCell="K7" sqref="K7"/>
    </sheetView>
  </sheetViews>
  <sheetFormatPr defaultColWidth="9.140625" defaultRowHeight="15"/>
  <cols>
    <col min="1" max="1" width="17.5703125" bestFit="1" customWidth="1"/>
    <col min="2" max="2" width="19.42578125" bestFit="1" customWidth="1"/>
    <col min="3" max="3" width="22" customWidth="1"/>
    <col min="4" max="4" width="14.140625" customWidth="1"/>
    <col min="5" max="5" width="19.42578125" customWidth="1"/>
    <col min="6" max="6" width="21.140625" style="148" customWidth="1"/>
    <col min="7" max="7" width="16.5703125" style="148" bestFit="1" customWidth="1"/>
    <col min="8" max="8" width="18.5703125" customWidth="1"/>
    <col min="9" max="9" width="16.5703125" bestFit="1" customWidth="1"/>
    <col min="10" max="10" width="19.85546875" bestFit="1" customWidth="1"/>
    <col min="11" max="11" width="12" bestFit="1" customWidth="1"/>
    <col min="12" max="12" width="94.140625" customWidth="1"/>
  </cols>
  <sheetData>
    <row r="1" spans="1:12" ht="18">
      <c r="A1" s="212" t="s">
        <v>108</v>
      </c>
      <c r="B1" s="212"/>
      <c r="C1" s="212"/>
      <c r="D1" s="212"/>
      <c r="E1" s="212"/>
      <c r="F1" s="212"/>
      <c r="G1" s="212"/>
      <c r="H1" s="212"/>
      <c r="I1" s="212"/>
      <c r="J1" s="212"/>
      <c r="K1" s="212"/>
      <c r="L1" s="212"/>
    </row>
    <row r="2" spans="1:12" ht="18">
      <c r="A2" s="212" t="s">
        <v>109</v>
      </c>
      <c r="B2" s="212"/>
      <c r="C2" s="212"/>
      <c r="D2" s="212"/>
      <c r="E2" s="212"/>
      <c r="F2" s="212"/>
      <c r="G2" s="212"/>
      <c r="H2" s="212"/>
      <c r="I2" s="212"/>
      <c r="J2" s="212"/>
      <c r="K2" s="212"/>
      <c r="L2" s="212"/>
    </row>
    <row r="3" spans="1:12" s="156" customFormat="1" ht="21">
      <c r="A3" s="236" t="s">
        <v>40</v>
      </c>
      <c r="B3" s="237"/>
      <c r="C3" s="237"/>
      <c r="D3" s="237"/>
      <c r="E3" s="237"/>
      <c r="F3" s="237"/>
      <c r="G3" s="237"/>
      <c r="H3" s="237"/>
      <c r="I3" s="237"/>
      <c r="J3" s="237"/>
      <c r="K3" s="237"/>
      <c r="L3" s="237"/>
    </row>
    <row r="4" spans="1:12" ht="57" customHeight="1">
      <c r="A4" s="153" t="s">
        <v>1</v>
      </c>
      <c r="B4" s="154" t="s">
        <v>2</v>
      </c>
      <c r="C4" s="154" t="s">
        <v>3</v>
      </c>
      <c r="D4" s="154" t="s">
        <v>4</v>
      </c>
      <c r="E4" s="154" t="s">
        <v>5</v>
      </c>
      <c r="F4" s="154" t="s">
        <v>6</v>
      </c>
      <c r="G4" s="154" t="s">
        <v>7</v>
      </c>
      <c r="H4" s="154" t="s">
        <v>8</v>
      </c>
      <c r="I4" s="154" t="s">
        <v>9</v>
      </c>
      <c r="J4" s="154" t="s">
        <v>10</v>
      </c>
      <c r="K4" s="154" t="s">
        <v>11</v>
      </c>
      <c r="L4" s="154" t="s">
        <v>12</v>
      </c>
    </row>
    <row r="5" spans="1:12">
      <c r="A5" s="76">
        <v>45924</v>
      </c>
      <c r="B5" s="13"/>
      <c r="C5" s="13"/>
      <c r="D5" s="38"/>
      <c r="E5" s="21"/>
      <c r="F5" s="21"/>
      <c r="G5" s="21"/>
      <c r="H5" s="21"/>
      <c r="I5" s="21"/>
      <c r="J5" s="21">
        <f>+H5/8</f>
        <v>0</v>
      </c>
      <c r="K5" s="21">
        <f>+I5/8</f>
        <v>0</v>
      </c>
      <c r="L5" s="18"/>
    </row>
    <row r="6" spans="1:12">
      <c r="A6" s="76">
        <v>45925</v>
      </c>
      <c r="B6" s="13"/>
      <c r="C6" s="13"/>
      <c r="D6" s="38"/>
      <c r="E6" s="21"/>
      <c r="F6" s="21"/>
      <c r="G6" s="21"/>
      <c r="H6" s="21"/>
      <c r="I6" s="21"/>
      <c r="J6" s="21">
        <f t="shared" ref="J6:J69" si="0">+H6/8</f>
        <v>0</v>
      </c>
      <c r="K6" s="21">
        <f t="shared" ref="K6:K69" si="1">+I6/8</f>
        <v>0</v>
      </c>
      <c r="L6" s="77"/>
    </row>
    <row r="7" spans="1:12">
      <c r="A7" s="76">
        <v>45926</v>
      </c>
      <c r="B7" s="13"/>
      <c r="C7" s="13"/>
      <c r="D7" s="38"/>
      <c r="E7" s="21"/>
      <c r="F7" s="21"/>
      <c r="G7" s="21"/>
      <c r="H7" s="21"/>
      <c r="I7" s="21"/>
      <c r="J7" s="21">
        <f t="shared" si="0"/>
        <v>0</v>
      </c>
      <c r="K7" s="21">
        <f t="shared" si="1"/>
        <v>0</v>
      </c>
      <c r="L7" s="77"/>
    </row>
    <row r="8" spans="1:12">
      <c r="A8" s="78">
        <v>45927</v>
      </c>
      <c r="B8" s="29"/>
      <c r="C8" s="29"/>
      <c r="D8" s="46"/>
      <c r="E8" s="27"/>
      <c r="F8" s="27"/>
      <c r="G8" s="27"/>
      <c r="H8" s="27"/>
      <c r="I8" s="27"/>
      <c r="J8" s="27">
        <f t="shared" si="0"/>
        <v>0</v>
      </c>
      <c r="K8" s="27">
        <f t="shared" si="1"/>
        <v>0</v>
      </c>
      <c r="L8" s="29"/>
    </row>
    <row r="9" spans="1:12">
      <c r="A9" s="78">
        <v>45928</v>
      </c>
      <c r="B9" s="29"/>
      <c r="C9" s="29"/>
      <c r="D9" s="27"/>
      <c r="E9" s="27"/>
      <c r="F9" s="27"/>
      <c r="G9" s="27"/>
      <c r="H9" s="27"/>
      <c r="I9" s="27"/>
      <c r="J9" s="27">
        <f t="shared" si="0"/>
        <v>0</v>
      </c>
      <c r="K9" s="27">
        <f t="shared" si="1"/>
        <v>0</v>
      </c>
      <c r="L9" s="29"/>
    </row>
    <row r="10" spans="1:12">
      <c r="A10" s="76">
        <v>45929</v>
      </c>
      <c r="B10" s="13"/>
      <c r="C10" s="13"/>
      <c r="D10" s="38"/>
      <c r="E10" s="38"/>
      <c r="F10" s="38"/>
      <c r="G10" s="38"/>
      <c r="H10" s="21"/>
      <c r="I10" s="21"/>
      <c r="J10" s="21">
        <f t="shared" si="0"/>
        <v>0</v>
      </c>
      <c r="K10" s="21">
        <f t="shared" si="1"/>
        <v>0</v>
      </c>
      <c r="L10" s="77"/>
    </row>
    <row r="11" spans="1:12">
      <c r="A11" s="76">
        <v>45930</v>
      </c>
      <c r="B11" s="13"/>
      <c r="C11" s="13"/>
      <c r="D11" s="38"/>
      <c r="E11" s="38"/>
      <c r="F11" s="38"/>
      <c r="G11" s="38"/>
      <c r="H11" s="21"/>
      <c r="I11" s="21"/>
      <c r="J11" s="21">
        <f t="shared" si="0"/>
        <v>0</v>
      </c>
      <c r="K11" s="21">
        <f t="shared" si="1"/>
        <v>0</v>
      </c>
      <c r="L11" s="77"/>
    </row>
    <row r="12" spans="1:12">
      <c r="A12" s="76">
        <v>45931</v>
      </c>
      <c r="B12" s="13"/>
      <c r="C12" s="13"/>
      <c r="D12" s="38"/>
      <c r="E12" s="38"/>
      <c r="F12" s="38"/>
      <c r="G12" s="38"/>
      <c r="H12" s="21"/>
      <c r="I12" s="21"/>
      <c r="J12" s="21">
        <f t="shared" si="0"/>
        <v>0</v>
      </c>
      <c r="K12" s="21">
        <f t="shared" si="1"/>
        <v>0</v>
      </c>
      <c r="L12" s="77"/>
    </row>
    <row r="13" spans="1:12">
      <c r="A13" s="76">
        <v>45932</v>
      </c>
      <c r="B13" s="13"/>
      <c r="C13" s="13"/>
      <c r="D13" s="38"/>
      <c r="E13" s="38"/>
      <c r="F13" s="38"/>
      <c r="G13" s="38"/>
      <c r="H13" s="21"/>
      <c r="I13" s="21"/>
      <c r="J13" s="21">
        <f t="shared" si="0"/>
        <v>0</v>
      </c>
      <c r="K13" s="21">
        <f t="shared" si="1"/>
        <v>0</v>
      </c>
      <c r="L13" s="77"/>
    </row>
    <row r="14" spans="1:12" ht="57" customHeight="1">
      <c r="A14" s="76">
        <v>45933</v>
      </c>
      <c r="B14" s="13"/>
      <c r="C14" s="13"/>
      <c r="D14" s="38">
        <v>100</v>
      </c>
      <c r="E14" s="38"/>
      <c r="F14" s="38"/>
      <c r="G14" s="38"/>
      <c r="H14" s="21"/>
      <c r="I14" s="21"/>
      <c r="J14" s="21">
        <f t="shared" si="0"/>
        <v>0</v>
      </c>
      <c r="K14" s="21">
        <f t="shared" si="1"/>
        <v>0</v>
      </c>
      <c r="L14" s="79" t="s">
        <v>435</v>
      </c>
    </row>
    <row r="15" spans="1:12">
      <c r="A15" s="78">
        <v>45934</v>
      </c>
      <c r="B15" s="29"/>
      <c r="C15" s="29"/>
      <c r="D15" s="46"/>
      <c r="E15" s="46"/>
      <c r="F15" s="46"/>
      <c r="G15" s="46"/>
      <c r="H15" s="27"/>
      <c r="I15" s="27"/>
      <c r="J15" s="27">
        <f t="shared" si="0"/>
        <v>0</v>
      </c>
      <c r="K15" s="27">
        <f t="shared" si="1"/>
        <v>0</v>
      </c>
      <c r="L15" s="80"/>
    </row>
    <row r="16" spans="1:12">
      <c r="A16" s="78">
        <v>45935</v>
      </c>
      <c r="B16" s="29"/>
      <c r="C16" s="29"/>
      <c r="D16" s="46"/>
      <c r="E16" s="46"/>
      <c r="F16" s="46"/>
      <c r="G16" s="46"/>
      <c r="H16" s="27"/>
      <c r="I16" s="27"/>
      <c r="J16" s="27">
        <f t="shared" si="0"/>
        <v>0</v>
      </c>
      <c r="K16" s="27">
        <f t="shared" si="1"/>
        <v>0</v>
      </c>
      <c r="L16" s="29"/>
    </row>
    <row r="17" spans="1:12">
      <c r="A17" s="76">
        <v>45936</v>
      </c>
      <c r="B17" s="13"/>
      <c r="C17" s="13"/>
      <c r="D17" s="38">
        <v>467</v>
      </c>
      <c r="E17" s="38"/>
      <c r="F17" s="38"/>
      <c r="G17" s="38"/>
      <c r="H17" s="21"/>
      <c r="I17" s="21"/>
      <c r="J17" s="21">
        <f t="shared" si="0"/>
        <v>0</v>
      </c>
      <c r="K17" s="21">
        <f t="shared" si="1"/>
        <v>0</v>
      </c>
      <c r="L17" s="81" t="s">
        <v>214</v>
      </c>
    </row>
    <row r="18" spans="1:12">
      <c r="A18" s="76">
        <v>45937</v>
      </c>
      <c r="B18" s="13"/>
      <c r="C18" s="13"/>
      <c r="D18" s="38">
        <v>112</v>
      </c>
      <c r="E18" s="38"/>
      <c r="F18" s="38"/>
      <c r="G18" s="38"/>
      <c r="H18" s="21"/>
      <c r="I18" s="21"/>
      <c r="J18" s="21">
        <f t="shared" si="0"/>
        <v>0</v>
      </c>
      <c r="K18" s="21">
        <f t="shared" si="1"/>
        <v>0</v>
      </c>
      <c r="L18" s="81" t="s">
        <v>214</v>
      </c>
    </row>
    <row r="19" spans="1:12">
      <c r="A19" s="76">
        <v>45938</v>
      </c>
      <c r="B19" s="13"/>
      <c r="C19" s="13"/>
      <c r="D19" s="38">
        <v>261</v>
      </c>
      <c r="E19" s="38"/>
      <c r="F19" s="38"/>
      <c r="G19" s="38"/>
      <c r="H19" s="21"/>
      <c r="I19" s="21"/>
      <c r="J19" s="21">
        <f t="shared" si="0"/>
        <v>0</v>
      </c>
      <c r="K19" s="21">
        <f t="shared" si="1"/>
        <v>0</v>
      </c>
      <c r="L19" s="13" t="s">
        <v>436</v>
      </c>
    </row>
    <row r="20" spans="1:12">
      <c r="A20" s="76">
        <v>45939</v>
      </c>
      <c r="B20" s="13"/>
      <c r="C20" s="13"/>
      <c r="D20" s="38">
        <v>260</v>
      </c>
      <c r="E20" s="38"/>
      <c r="F20" s="38"/>
      <c r="G20" s="38"/>
      <c r="H20" s="21"/>
      <c r="I20" s="21"/>
      <c r="J20" s="21">
        <f t="shared" si="0"/>
        <v>0</v>
      </c>
      <c r="K20" s="21">
        <f t="shared" si="1"/>
        <v>0</v>
      </c>
      <c r="L20" s="13" t="s">
        <v>436</v>
      </c>
    </row>
    <row r="21" spans="1:12">
      <c r="A21" s="76">
        <v>45940</v>
      </c>
      <c r="B21" s="13"/>
      <c r="C21" s="13"/>
      <c r="D21" s="38">
        <v>640</v>
      </c>
      <c r="E21" s="38"/>
      <c r="F21" s="38"/>
      <c r="G21" s="38"/>
      <c r="H21" s="21"/>
      <c r="I21" s="21"/>
      <c r="J21" s="21">
        <f t="shared" si="0"/>
        <v>0</v>
      </c>
      <c r="K21" s="21">
        <f t="shared" si="1"/>
        <v>0</v>
      </c>
      <c r="L21" s="13"/>
    </row>
    <row r="22" spans="1:12">
      <c r="A22" s="78">
        <v>45941</v>
      </c>
      <c r="B22" s="29"/>
      <c r="C22" s="29"/>
      <c r="D22" s="46"/>
      <c r="E22" s="27"/>
      <c r="F22" s="27"/>
      <c r="G22" s="27"/>
      <c r="H22" s="27"/>
      <c r="I22" s="27"/>
      <c r="J22" s="27">
        <f t="shared" si="0"/>
        <v>0</v>
      </c>
      <c r="K22" s="27">
        <f t="shared" si="1"/>
        <v>0</v>
      </c>
      <c r="L22" s="54"/>
    </row>
    <row r="23" spans="1:12">
      <c r="A23" s="78">
        <v>45942</v>
      </c>
      <c r="B23" s="29"/>
      <c r="C23" s="29"/>
      <c r="D23" s="27"/>
      <c r="E23" s="27"/>
      <c r="F23" s="27"/>
      <c r="G23" s="27"/>
      <c r="H23" s="27"/>
      <c r="I23" s="27"/>
      <c r="J23" s="27">
        <f t="shared" si="0"/>
        <v>0</v>
      </c>
      <c r="K23" s="27">
        <f t="shared" si="1"/>
        <v>0</v>
      </c>
      <c r="L23" s="54"/>
    </row>
    <row r="24" spans="1:12">
      <c r="A24" s="82">
        <v>45943</v>
      </c>
      <c r="B24" s="54"/>
      <c r="C24" s="54"/>
      <c r="D24" s="52"/>
      <c r="E24" s="52"/>
      <c r="F24" s="52"/>
      <c r="G24" s="52"/>
      <c r="H24" s="52"/>
      <c r="I24" s="52"/>
      <c r="J24" s="52">
        <f t="shared" si="0"/>
        <v>0</v>
      </c>
      <c r="K24" s="52">
        <f t="shared" si="1"/>
        <v>0</v>
      </c>
      <c r="L24" s="54"/>
    </row>
    <row r="25" spans="1:12">
      <c r="A25" s="76">
        <v>45944</v>
      </c>
      <c r="B25" s="13"/>
      <c r="C25" s="13"/>
      <c r="D25" s="38"/>
      <c r="E25" s="21"/>
      <c r="F25" s="21"/>
      <c r="G25" s="21"/>
      <c r="H25" s="21"/>
      <c r="I25" s="21"/>
      <c r="J25" s="21">
        <f t="shared" si="0"/>
        <v>0</v>
      </c>
      <c r="K25" s="21">
        <f t="shared" si="1"/>
        <v>0</v>
      </c>
      <c r="L25" s="13"/>
    </row>
    <row r="26" spans="1:12" ht="142.5" customHeight="1">
      <c r="A26" s="76">
        <v>45945</v>
      </c>
      <c r="B26" s="13"/>
      <c r="C26" s="13"/>
      <c r="D26" s="38">
        <v>134</v>
      </c>
      <c r="E26" s="21"/>
      <c r="F26" s="21"/>
      <c r="G26" s="21"/>
      <c r="H26" s="21"/>
      <c r="I26" s="21"/>
      <c r="J26" s="21">
        <f t="shared" si="0"/>
        <v>0</v>
      </c>
      <c r="K26" s="21">
        <f t="shared" si="1"/>
        <v>0</v>
      </c>
      <c r="L26" s="85" t="s">
        <v>437</v>
      </c>
    </row>
    <row r="27" spans="1:12">
      <c r="A27" s="76">
        <v>45946</v>
      </c>
      <c r="B27" s="13"/>
      <c r="C27" s="13"/>
      <c r="D27" s="21">
        <v>260</v>
      </c>
      <c r="E27" s="21"/>
      <c r="F27" s="21"/>
      <c r="G27" s="21"/>
      <c r="H27" s="21"/>
      <c r="I27" s="21"/>
      <c r="J27" s="21">
        <f t="shared" si="0"/>
        <v>0</v>
      </c>
      <c r="K27" s="21">
        <f t="shared" si="1"/>
        <v>0</v>
      </c>
      <c r="L27" s="83" t="s">
        <v>438</v>
      </c>
    </row>
    <row r="28" spans="1:12">
      <c r="A28" s="76">
        <v>45947</v>
      </c>
      <c r="B28" s="13"/>
      <c r="C28" s="13"/>
      <c r="D28" s="38">
        <v>261</v>
      </c>
      <c r="E28" s="21"/>
      <c r="F28" s="21"/>
      <c r="G28" s="21"/>
      <c r="H28" s="21"/>
      <c r="I28" s="21"/>
      <c r="J28" s="21">
        <f t="shared" si="0"/>
        <v>0</v>
      </c>
      <c r="K28" s="21">
        <f t="shared" si="1"/>
        <v>0</v>
      </c>
      <c r="L28" s="83" t="s">
        <v>438</v>
      </c>
    </row>
    <row r="29" spans="1:12">
      <c r="A29" s="78">
        <v>45948</v>
      </c>
      <c r="B29" s="29"/>
      <c r="C29" s="29"/>
      <c r="D29" s="46"/>
      <c r="E29" s="27"/>
      <c r="F29" s="27"/>
      <c r="G29" s="27"/>
      <c r="H29" s="27"/>
      <c r="I29" s="27"/>
      <c r="J29" s="27">
        <f t="shared" si="0"/>
        <v>0</v>
      </c>
      <c r="K29" s="27">
        <f t="shared" si="1"/>
        <v>0</v>
      </c>
      <c r="L29" s="29"/>
    </row>
    <row r="30" spans="1:12">
      <c r="A30" s="78">
        <v>45949</v>
      </c>
      <c r="B30" s="29"/>
      <c r="C30" s="29"/>
      <c r="D30" s="46"/>
      <c r="E30" s="27"/>
      <c r="F30" s="27"/>
      <c r="G30" s="27"/>
      <c r="H30" s="27"/>
      <c r="I30" s="27"/>
      <c r="J30" s="27">
        <f t="shared" si="0"/>
        <v>0</v>
      </c>
      <c r="K30" s="27">
        <f t="shared" si="1"/>
        <v>0</v>
      </c>
      <c r="L30" s="29"/>
    </row>
    <row r="31" spans="1:12">
      <c r="A31" s="76">
        <v>45950</v>
      </c>
      <c r="B31" s="13"/>
      <c r="C31" s="13"/>
      <c r="D31" s="38">
        <v>260</v>
      </c>
      <c r="E31" s="21"/>
      <c r="F31" s="21"/>
      <c r="G31" s="21"/>
      <c r="H31" s="21"/>
      <c r="I31" s="21"/>
      <c r="J31" s="21">
        <f t="shared" si="0"/>
        <v>0</v>
      </c>
      <c r="K31" s="21">
        <f t="shared" si="1"/>
        <v>0</v>
      </c>
      <c r="L31" s="83" t="s">
        <v>438</v>
      </c>
    </row>
    <row r="32" spans="1:12">
      <c r="A32" s="76">
        <v>45951</v>
      </c>
      <c r="B32" s="13"/>
      <c r="C32" s="13"/>
      <c r="D32" s="38">
        <v>261</v>
      </c>
      <c r="E32" s="21"/>
      <c r="F32" s="21"/>
      <c r="G32" s="21"/>
      <c r="H32" s="21"/>
      <c r="I32" s="21"/>
      <c r="J32" s="21">
        <f t="shared" si="0"/>
        <v>0</v>
      </c>
      <c r="K32" s="21">
        <f t="shared" si="1"/>
        <v>0</v>
      </c>
      <c r="L32" s="83" t="s">
        <v>438</v>
      </c>
    </row>
    <row r="33" spans="1:12">
      <c r="A33" s="76">
        <v>45952</v>
      </c>
      <c r="B33" s="13"/>
      <c r="C33" s="13"/>
      <c r="D33" s="38">
        <v>260</v>
      </c>
      <c r="E33" s="21"/>
      <c r="F33" s="21"/>
      <c r="G33" s="21"/>
      <c r="H33" s="21"/>
      <c r="I33" s="21"/>
      <c r="J33" s="21">
        <f t="shared" si="0"/>
        <v>0</v>
      </c>
      <c r="K33" s="21">
        <f t="shared" si="1"/>
        <v>0</v>
      </c>
      <c r="L33" s="83" t="s">
        <v>438</v>
      </c>
    </row>
    <row r="34" spans="1:12">
      <c r="A34" s="76">
        <v>45953</v>
      </c>
      <c r="B34" s="13"/>
      <c r="C34" s="13"/>
      <c r="D34" s="38">
        <v>291</v>
      </c>
      <c r="E34" s="21"/>
      <c r="F34" s="21"/>
      <c r="G34" s="21"/>
      <c r="H34" s="21"/>
      <c r="I34" s="21"/>
      <c r="J34" s="21">
        <f t="shared" si="0"/>
        <v>0</v>
      </c>
      <c r="K34" s="21">
        <f t="shared" si="1"/>
        <v>0</v>
      </c>
      <c r="L34" s="83" t="s">
        <v>439</v>
      </c>
    </row>
    <row r="35" spans="1:12" ht="114" customHeight="1">
      <c r="A35" s="76">
        <v>45954</v>
      </c>
      <c r="B35" s="13"/>
      <c r="C35" s="13"/>
      <c r="D35" s="13">
        <v>471</v>
      </c>
      <c r="E35" s="13"/>
      <c r="F35" s="13"/>
      <c r="G35" s="13"/>
      <c r="H35" s="21"/>
      <c r="I35" s="21"/>
      <c r="J35" s="21">
        <f t="shared" si="0"/>
        <v>0</v>
      </c>
      <c r="K35" s="21">
        <f t="shared" si="1"/>
        <v>0</v>
      </c>
      <c r="L35" s="174" t="s">
        <v>440</v>
      </c>
    </row>
    <row r="36" spans="1:12">
      <c r="A36" s="78">
        <v>45955</v>
      </c>
      <c r="B36" s="27"/>
      <c r="C36" s="27"/>
      <c r="D36" s="27"/>
      <c r="E36" s="27"/>
      <c r="F36" s="27"/>
      <c r="G36" s="27"/>
      <c r="H36" s="27"/>
      <c r="I36" s="27"/>
      <c r="J36" s="27">
        <f t="shared" si="0"/>
        <v>0</v>
      </c>
      <c r="K36" s="27">
        <f t="shared" si="1"/>
        <v>0</v>
      </c>
      <c r="L36" s="29"/>
    </row>
    <row r="37" spans="1:12">
      <c r="A37" s="78">
        <v>45956</v>
      </c>
      <c r="B37" s="27"/>
      <c r="C37" s="27"/>
      <c r="D37" s="29"/>
      <c r="E37" s="29"/>
      <c r="F37" s="29"/>
      <c r="G37" s="29"/>
      <c r="H37" s="27"/>
      <c r="I37" s="27"/>
      <c r="J37" s="27">
        <f t="shared" si="0"/>
        <v>0</v>
      </c>
      <c r="K37" s="27">
        <f t="shared" si="1"/>
        <v>0</v>
      </c>
      <c r="L37" s="29"/>
    </row>
    <row r="38" spans="1:12">
      <c r="A38" s="76">
        <v>45957</v>
      </c>
      <c r="B38" s="21"/>
      <c r="C38" s="21"/>
      <c r="D38" s="13">
        <v>260</v>
      </c>
      <c r="E38" s="13"/>
      <c r="F38" s="13"/>
      <c r="G38" s="13"/>
      <c r="H38" s="21"/>
      <c r="I38" s="21"/>
      <c r="J38" s="21">
        <f t="shared" si="0"/>
        <v>0</v>
      </c>
      <c r="K38" s="21">
        <f t="shared" si="1"/>
        <v>0</v>
      </c>
      <c r="L38" s="13" t="s">
        <v>441</v>
      </c>
    </row>
    <row r="39" spans="1:12">
      <c r="A39" s="76">
        <v>45958</v>
      </c>
      <c r="B39" s="13"/>
      <c r="C39" s="13"/>
      <c r="D39" s="13">
        <v>260</v>
      </c>
      <c r="E39" s="13"/>
      <c r="F39" s="13"/>
      <c r="G39" s="13"/>
      <c r="H39" s="13"/>
      <c r="I39" s="13"/>
      <c r="J39" s="13">
        <f t="shared" si="0"/>
        <v>0</v>
      </c>
      <c r="K39" s="13">
        <f t="shared" si="1"/>
        <v>0</v>
      </c>
      <c r="L39" s="13" t="s">
        <v>442</v>
      </c>
    </row>
    <row r="40" spans="1:12">
      <c r="A40" s="76">
        <v>45959</v>
      </c>
      <c r="B40" s="13"/>
      <c r="C40" s="13"/>
      <c r="D40" s="13">
        <v>260</v>
      </c>
      <c r="E40" s="13"/>
      <c r="F40" s="13"/>
      <c r="G40" s="13"/>
      <c r="H40" s="13"/>
      <c r="I40" s="13"/>
      <c r="J40" s="13">
        <f t="shared" si="0"/>
        <v>0</v>
      </c>
      <c r="K40" s="13">
        <f t="shared" si="1"/>
        <v>0</v>
      </c>
      <c r="L40" s="13" t="s">
        <v>443</v>
      </c>
    </row>
    <row r="41" spans="1:12">
      <c r="A41" s="76">
        <v>45960</v>
      </c>
      <c r="B41" s="13"/>
      <c r="C41" s="13"/>
      <c r="D41" s="13">
        <v>260</v>
      </c>
      <c r="E41" s="13"/>
      <c r="F41" s="13"/>
      <c r="G41" s="13"/>
      <c r="H41" s="13">
        <v>4</v>
      </c>
      <c r="I41" s="13"/>
      <c r="J41" s="13">
        <f t="shared" si="0"/>
        <v>0.5</v>
      </c>
      <c r="K41" s="13">
        <f t="shared" si="1"/>
        <v>0</v>
      </c>
      <c r="L41" s="13" t="s">
        <v>443</v>
      </c>
    </row>
    <row r="42" spans="1:12">
      <c r="A42" s="76">
        <v>45961</v>
      </c>
      <c r="B42" s="13"/>
      <c r="C42" s="13"/>
      <c r="D42" s="13">
        <v>260</v>
      </c>
      <c r="E42" s="13"/>
      <c r="F42" s="13"/>
      <c r="G42" s="13"/>
      <c r="H42" s="13"/>
      <c r="I42" s="13"/>
      <c r="J42" s="13">
        <f t="shared" si="0"/>
        <v>0</v>
      </c>
      <c r="K42" s="13">
        <f t="shared" si="1"/>
        <v>0</v>
      </c>
      <c r="L42" s="13" t="s">
        <v>443</v>
      </c>
    </row>
    <row r="43" spans="1:12">
      <c r="A43" s="78">
        <v>45962</v>
      </c>
      <c r="B43" s="29"/>
      <c r="C43" s="29"/>
      <c r="D43" s="29"/>
      <c r="E43" s="29"/>
      <c r="F43" s="29"/>
      <c r="G43" s="29"/>
      <c r="H43" s="29"/>
      <c r="I43" s="29"/>
      <c r="J43" s="29">
        <f t="shared" si="0"/>
        <v>0</v>
      </c>
      <c r="K43" s="29">
        <f t="shared" si="1"/>
        <v>0</v>
      </c>
      <c r="L43" s="29"/>
    </row>
    <row r="44" spans="1:12">
      <c r="A44" s="78">
        <v>45963</v>
      </c>
      <c r="B44" s="29"/>
      <c r="C44" s="29"/>
      <c r="D44" s="29"/>
      <c r="E44" s="29"/>
      <c r="F44" s="29"/>
      <c r="G44" s="29"/>
      <c r="H44" s="29"/>
      <c r="I44" s="29"/>
      <c r="J44" s="29">
        <f t="shared" si="0"/>
        <v>0</v>
      </c>
      <c r="K44" s="29">
        <f t="shared" si="1"/>
        <v>0</v>
      </c>
      <c r="L44" s="29"/>
    </row>
    <row r="45" spans="1:12">
      <c r="A45" s="78">
        <v>45964</v>
      </c>
      <c r="B45" s="29"/>
      <c r="C45" s="29"/>
      <c r="D45" s="29"/>
      <c r="E45" s="29"/>
      <c r="F45" s="29"/>
      <c r="G45" s="29"/>
      <c r="H45" s="29"/>
      <c r="I45" s="29"/>
      <c r="J45" s="29">
        <f t="shared" si="0"/>
        <v>0</v>
      </c>
      <c r="K45" s="29">
        <f t="shared" si="1"/>
        <v>0</v>
      </c>
      <c r="L45" s="29"/>
    </row>
    <row r="46" spans="1:12">
      <c r="A46" s="76">
        <v>45965</v>
      </c>
      <c r="B46" s="13"/>
      <c r="C46" s="13"/>
      <c r="D46" s="13">
        <v>260</v>
      </c>
      <c r="E46" s="13"/>
      <c r="F46" s="13"/>
      <c r="G46" s="13"/>
      <c r="H46" s="13"/>
      <c r="I46" s="13"/>
      <c r="J46" s="13">
        <f t="shared" si="0"/>
        <v>0</v>
      </c>
      <c r="K46" s="13">
        <f t="shared" si="1"/>
        <v>0</v>
      </c>
      <c r="L46" s="13" t="s">
        <v>443</v>
      </c>
    </row>
    <row r="47" spans="1:12">
      <c r="A47" s="76">
        <v>45966</v>
      </c>
      <c r="B47" s="13"/>
      <c r="C47" s="13"/>
      <c r="D47" s="13"/>
      <c r="E47" s="13"/>
      <c r="F47" s="13"/>
      <c r="G47" s="13"/>
      <c r="H47" s="13"/>
      <c r="I47" s="13"/>
      <c r="J47" s="13">
        <f t="shared" si="0"/>
        <v>0</v>
      </c>
      <c r="K47" s="13">
        <f t="shared" si="1"/>
        <v>0</v>
      </c>
      <c r="L47" s="13"/>
    </row>
    <row r="48" spans="1:12">
      <c r="A48" s="76">
        <v>45967</v>
      </c>
      <c r="B48" s="13"/>
      <c r="C48" s="13"/>
      <c r="D48" s="13">
        <v>260</v>
      </c>
      <c r="E48" s="13"/>
      <c r="F48" s="13"/>
      <c r="G48" s="13"/>
      <c r="H48" s="13"/>
      <c r="I48" s="13"/>
      <c r="J48" s="13">
        <f t="shared" si="0"/>
        <v>0</v>
      </c>
      <c r="K48" s="13">
        <f t="shared" si="1"/>
        <v>0</v>
      </c>
      <c r="L48" s="248" t="s">
        <v>444</v>
      </c>
    </row>
    <row r="49" spans="1:12">
      <c r="A49" s="76">
        <v>45968</v>
      </c>
      <c r="B49" s="13"/>
      <c r="C49" s="13"/>
      <c r="D49" s="13"/>
      <c r="E49" s="13"/>
      <c r="F49" s="13"/>
      <c r="G49" s="13"/>
      <c r="H49" s="13"/>
      <c r="I49" s="13"/>
      <c r="J49" s="13">
        <f t="shared" si="0"/>
        <v>0</v>
      </c>
      <c r="K49" s="13">
        <f t="shared" si="1"/>
        <v>0</v>
      </c>
      <c r="L49" s="13"/>
    </row>
    <row r="50" spans="1:12">
      <c r="A50" s="78">
        <v>45969</v>
      </c>
      <c r="B50" s="29"/>
      <c r="C50" s="29"/>
      <c r="D50" s="29"/>
      <c r="E50" s="29"/>
      <c r="F50" s="29"/>
      <c r="G50" s="29"/>
      <c r="H50" s="29"/>
      <c r="I50" s="29"/>
      <c r="J50" s="29">
        <f t="shared" si="0"/>
        <v>0</v>
      </c>
      <c r="K50" s="29">
        <f t="shared" si="1"/>
        <v>0</v>
      </c>
      <c r="L50" s="29"/>
    </row>
    <row r="51" spans="1:12">
      <c r="A51" s="78">
        <v>45970</v>
      </c>
      <c r="B51" s="29"/>
      <c r="C51" s="29"/>
      <c r="D51" s="29"/>
      <c r="E51" s="29"/>
      <c r="F51" s="29"/>
      <c r="G51" s="29"/>
      <c r="H51" s="29"/>
      <c r="I51" s="29"/>
      <c r="J51" s="29">
        <f t="shared" si="0"/>
        <v>0</v>
      </c>
      <c r="K51" s="29">
        <f t="shared" si="1"/>
        <v>0</v>
      </c>
      <c r="L51" s="29"/>
    </row>
    <row r="52" spans="1:12">
      <c r="A52" s="76">
        <v>45971</v>
      </c>
      <c r="B52" s="13"/>
      <c r="C52" s="13"/>
      <c r="D52" s="13"/>
      <c r="E52" s="13"/>
      <c r="F52" s="13"/>
      <c r="G52" s="13"/>
      <c r="H52" s="13"/>
      <c r="I52" s="13"/>
      <c r="J52" s="13">
        <f t="shared" si="0"/>
        <v>0</v>
      </c>
      <c r="K52" s="13">
        <f t="shared" si="1"/>
        <v>0</v>
      </c>
      <c r="L52" s="13"/>
    </row>
    <row r="53" spans="1:12">
      <c r="A53" s="76">
        <v>45972</v>
      </c>
      <c r="B53" s="13"/>
      <c r="C53" s="13"/>
      <c r="D53" s="13"/>
      <c r="E53" s="13"/>
      <c r="F53" s="13"/>
      <c r="G53" s="13"/>
      <c r="H53" s="13"/>
      <c r="I53" s="13"/>
      <c r="J53" s="13">
        <f t="shared" si="0"/>
        <v>0</v>
      </c>
      <c r="K53" s="13">
        <f t="shared" si="1"/>
        <v>0</v>
      </c>
      <c r="L53" s="13"/>
    </row>
    <row r="54" spans="1:12">
      <c r="A54" s="76">
        <v>45973</v>
      </c>
      <c r="B54" s="13"/>
      <c r="C54" s="13"/>
      <c r="D54" s="13"/>
      <c r="E54" s="13"/>
      <c r="F54" s="13"/>
      <c r="G54" s="13"/>
      <c r="H54" s="13"/>
      <c r="I54" s="13"/>
      <c r="J54" s="13">
        <f t="shared" si="0"/>
        <v>0</v>
      </c>
      <c r="K54" s="13">
        <f t="shared" si="1"/>
        <v>0</v>
      </c>
      <c r="L54" s="13"/>
    </row>
    <row r="55" spans="1:12">
      <c r="A55" s="76">
        <v>45974</v>
      </c>
      <c r="B55" s="13"/>
      <c r="C55" s="13"/>
      <c r="D55" s="13"/>
      <c r="E55" s="13"/>
      <c r="F55" s="13"/>
      <c r="G55" s="13"/>
      <c r="H55" s="13"/>
      <c r="I55" s="13"/>
      <c r="J55" s="13">
        <f t="shared" si="0"/>
        <v>0</v>
      </c>
      <c r="K55" s="13">
        <f t="shared" si="1"/>
        <v>0</v>
      </c>
      <c r="L55" s="13"/>
    </row>
    <row r="56" spans="1:12">
      <c r="A56" s="76">
        <v>45975</v>
      </c>
      <c r="B56" s="13"/>
      <c r="C56" s="13"/>
      <c r="D56" s="13"/>
      <c r="E56" s="13"/>
      <c r="F56" s="13"/>
      <c r="G56" s="13"/>
      <c r="H56" s="13"/>
      <c r="I56" s="13"/>
      <c r="J56" s="13">
        <f t="shared" si="0"/>
        <v>0</v>
      </c>
      <c r="K56" s="13">
        <f t="shared" si="1"/>
        <v>0</v>
      </c>
      <c r="L56" s="13"/>
    </row>
    <row r="57" spans="1:12">
      <c r="A57" s="78">
        <v>45976</v>
      </c>
      <c r="B57" s="29"/>
      <c r="C57" s="29"/>
      <c r="D57" s="29"/>
      <c r="E57" s="29"/>
      <c r="F57" s="29"/>
      <c r="G57" s="29"/>
      <c r="H57" s="29"/>
      <c r="I57" s="29"/>
      <c r="J57" s="29">
        <f t="shared" si="0"/>
        <v>0</v>
      </c>
      <c r="K57" s="29">
        <f t="shared" si="1"/>
        <v>0</v>
      </c>
      <c r="L57" s="29"/>
    </row>
    <row r="58" spans="1:12">
      <c r="A58" s="78">
        <v>45977</v>
      </c>
      <c r="B58" s="29"/>
      <c r="C58" s="29"/>
      <c r="D58" s="29"/>
      <c r="E58" s="29"/>
      <c r="F58" s="29"/>
      <c r="G58" s="29"/>
      <c r="H58" s="29"/>
      <c r="I58" s="29"/>
      <c r="J58" s="29">
        <f t="shared" si="0"/>
        <v>0</v>
      </c>
      <c r="K58" s="29">
        <f t="shared" si="1"/>
        <v>0</v>
      </c>
      <c r="L58" s="29"/>
    </row>
    <row r="59" spans="1:12">
      <c r="A59" s="76">
        <v>45978</v>
      </c>
      <c r="B59" s="13"/>
      <c r="C59" s="13"/>
      <c r="D59" s="13"/>
      <c r="E59" s="13"/>
      <c r="F59" s="13"/>
      <c r="G59" s="13"/>
      <c r="H59" s="13"/>
      <c r="I59" s="13"/>
      <c r="J59" s="13">
        <f t="shared" si="0"/>
        <v>0</v>
      </c>
      <c r="K59" s="13">
        <f t="shared" si="1"/>
        <v>0</v>
      </c>
      <c r="L59" s="13"/>
    </row>
    <row r="60" spans="1:12">
      <c r="A60" s="76">
        <v>45979</v>
      </c>
      <c r="B60" s="13"/>
      <c r="C60" s="13"/>
      <c r="D60" s="13"/>
      <c r="E60" s="13"/>
      <c r="F60" s="13"/>
      <c r="G60" s="13"/>
      <c r="H60" s="13"/>
      <c r="I60" s="13"/>
      <c r="J60" s="13">
        <f t="shared" si="0"/>
        <v>0</v>
      </c>
      <c r="K60" s="13">
        <f t="shared" si="1"/>
        <v>0</v>
      </c>
      <c r="L60" s="13"/>
    </row>
    <row r="61" spans="1:12">
      <c r="A61" s="76">
        <v>45980</v>
      </c>
      <c r="B61" s="13"/>
      <c r="C61" s="13"/>
      <c r="D61" s="13"/>
      <c r="E61" s="13"/>
      <c r="F61" s="13"/>
      <c r="G61" s="13"/>
      <c r="H61" s="13"/>
      <c r="I61" s="13"/>
      <c r="J61" s="13">
        <f t="shared" si="0"/>
        <v>0</v>
      </c>
      <c r="K61" s="13">
        <f t="shared" si="1"/>
        <v>0</v>
      </c>
      <c r="L61" s="13"/>
    </row>
    <row r="62" spans="1:12">
      <c r="A62" s="76">
        <v>45981</v>
      </c>
      <c r="B62" s="13"/>
      <c r="C62" s="13"/>
      <c r="D62" s="13"/>
      <c r="E62" s="13"/>
      <c r="F62" s="13"/>
      <c r="G62" s="13"/>
      <c r="H62" s="13"/>
      <c r="I62" s="13"/>
      <c r="J62" s="13">
        <f t="shared" si="0"/>
        <v>0</v>
      </c>
      <c r="K62" s="13">
        <f t="shared" si="1"/>
        <v>0</v>
      </c>
      <c r="L62" s="13"/>
    </row>
    <row r="63" spans="1:12">
      <c r="A63" s="76">
        <v>45982</v>
      </c>
      <c r="B63" s="13"/>
      <c r="C63" s="13"/>
      <c r="D63" s="13"/>
      <c r="E63" s="13"/>
      <c r="F63" s="13"/>
      <c r="G63" s="13"/>
      <c r="H63" s="13"/>
      <c r="I63" s="13"/>
      <c r="J63" s="13">
        <f t="shared" si="0"/>
        <v>0</v>
      </c>
      <c r="K63" s="13">
        <f t="shared" si="1"/>
        <v>0</v>
      </c>
      <c r="L63" s="13"/>
    </row>
    <row r="64" spans="1:12">
      <c r="A64" s="78">
        <v>45983</v>
      </c>
      <c r="B64" s="29"/>
      <c r="C64" s="29"/>
      <c r="D64" s="29"/>
      <c r="E64" s="29"/>
      <c r="F64" s="29"/>
      <c r="G64" s="29"/>
      <c r="H64" s="29"/>
      <c r="I64" s="29"/>
      <c r="J64" s="29">
        <f t="shared" si="0"/>
        <v>0</v>
      </c>
      <c r="K64" s="29">
        <f t="shared" si="1"/>
        <v>0</v>
      </c>
      <c r="L64" s="29"/>
    </row>
    <row r="65" spans="1:12">
      <c r="A65" s="78">
        <v>45984</v>
      </c>
      <c r="B65" s="29"/>
      <c r="C65" s="29"/>
      <c r="D65" s="29"/>
      <c r="E65" s="29"/>
      <c r="F65" s="29"/>
      <c r="G65" s="29"/>
      <c r="H65" s="29"/>
      <c r="I65" s="29"/>
      <c r="J65" s="29">
        <f t="shared" si="0"/>
        <v>0</v>
      </c>
      <c r="K65" s="29">
        <f t="shared" si="1"/>
        <v>0</v>
      </c>
      <c r="L65" s="29"/>
    </row>
    <row r="66" spans="1:12">
      <c r="A66" s="76">
        <v>45985</v>
      </c>
      <c r="B66" s="13"/>
      <c r="C66" s="13"/>
      <c r="D66" s="13"/>
      <c r="E66" s="13"/>
      <c r="F66" s="13"/>
      <c r="G66" s="13"/>
      <c r="H66" s="13"/>
      <c r="I66" s="13"/>
      <c r="J66" s="13">
        <f t="shared" si="0"/>
        <v>0</v>
      </c>
      <c r="K66" s="13">
        <f t="shared" si="1"/>
        <v>0</v>
      </c>
      <c r="L66" s="13"/>
    </row>
    <row r="67" spans="1:12">
      <c r="A67" s="76">
        <v>45986</v>
      </c>
      <c r="B67" s="13"/>
      <c r="C67" s="13"/>
      <c r="D67" s="13"/>
      <c r="E67" s="13"/>
      <c r="F67" s="13"/>
      <c r="G67" s="13"/>
      <c r="H67" s="13"/>
      <c r="I67" s="13"/>
      <c r="J67" s="13">
        <f t="shared" si="0"/>
        <v>0</v>
      </c>
      <c r="K67" s="13">
        <f t="shared" si="1"/>
        <v>0</v>
      </c>
      <c r="L67" s="13"/>
    </row>
    <row r="68" spans="1:12">
      <c r="A68" s="76">
        <v>45987</v>
      </c>
      <c r="B68" s="13"/>
      <c r="C68" s="13"/>
      <c r="D68" s="13"/>
      <c r="E68" s="13"/>
      <c r="F68" s="13"/>
      <c r="G68" s="13"/>
      <c r="H68" s="13"/>
      <c r="I68" s="13"/>
      <c r="J68" s="13">
        <f t="shared" si="0"/>
        <v>0</v>
      </c>
      <c r="K68" s="13">
        <f t="shared" si="1"/>
        <v>0</v>
      </c>
      <c r="L68" s="13"/>
    </row>
    <row r="69" spans="1:12">
      <c r="A69" s="76">
        <v>45988</v>
      </c>
      <c r="B69" s="13"/>
      <c r="C69" s="13"/>
      <c r="D69" s="13"/>
      <c r="E69" s="13"/>
      <c r="F69" s="13"/>
      <c r="G69" s="13"/>
      <c r="H69" s="13"/>
      <c r="I69" s="13"/>
      <c r="J69" s="13">
        <f t="shared" si="0"/>
        <v>0</v>
      </c>
      <c r="K69" s="13">
        <f t="shared" si="1"/>
        <v>0</v>
      </c>
      <c r="L69" s="13"/>
    </row>
    <row r="70" spans="1:12">
      <c r="A70" s="76">
        <v>45989</v>
      </c>
      <c r="B70" s="13"/>
      <c r="C70" s="13"/>
      <c r="D70" s="13"/>
      <c r="E70" s="13"/>
      <c r="F70" s="13"/>
      <c r="G70" s="13"/>
      <c r="H70" s="13"/>
      <c r="I70" s="13"/>
      <c r="J70" s="13">
        <f t="shared" ref="J70:J119" si="2">+H70/8</f>
        <v>0</v>
      </c>
      <c r="K70" s="13">
        <f t="shared" ref="K70:K119" si="3">+I70/8</f>
        <v>0</v>
      </c>
      <c r="L70" s="13"/>
    </row>
    <row r="71" spans="1:12">
      <c r="A71" s="78">
        <v>45990</v>
      </c>
      <c r="B71" s="29"/>
      <c r="C71" s="29"/>
      <c r="D71" s="29"/>
      <c r="E71" s="29"/>
      <c r="F71" s="29"/>
      <c r="G71" s="29"/>
      <c r="H71" s="29"/>
      <c r="I71" s="29"/>
      <c r="J71" s="29">
        <f t="shared" si="2"/>
        <v>0</v>
      </c>
      <c r="K71" s="29">
        <f t="shared" si="3"/>
        <v>0</v>
      </c>
      <c r="L71" s="29"/>
    </row>
    <row r="72" spans="1:12">
      <c r="A72" s="78">
        <v>45991</v>
      </c>
      <c r="B72" s="29"/>
      <c r="C72" s="29"/>
      <c r="D72" s="29"/>
      <c r="E72" s="29"/>
      <c r="F72" s="29"/>
      <c r="G72" s="29"/>
      <c r="H72" s="29"/>
      <c r="I72" s="29"/>
      <c r="J72" s="29">
        <f t="shared" si="2"/>
        <v>0</v>
      </c>
      <c r="K72" s="29">
        <f t="shared" si="3"/>
        <v>0</v>
      </c>
      <c r="L72" s="29"/>
    </row>
    <row r="73" spans="1:12">
      <c r="A73" s="76">
        <v>45992</v>
      </c>
      <c r="B73" s="13"/>
      <c r="C73" s="13"/>
      <c r="D73" s="13"/>
      <c r="E73" s="13"/>
      <c r="F73" s="13"/>
      <c r="G73" s="13"/>
      <c r="H73" s="13"/>
      <c r="I73" s="13"/>
      <c r="J73" s="13">
        <f t="shared" si="2"/>
        <v>0</v>
      </c>
      <c r="K73" s="13">
        <f t="shared" si="3"/>
        <v>0</v>
      </c>
      <c r="L73" s="13"/>
    </row>
    <row r="74" spans="1:12">
      <c r="A74" s="76">
        <v>45993</v>
      </c>
      <c r="B74" s="13"/>
      <c r="C74" s="13"/>
      <c r="D74" s="13"/>
      <c r="E74" s="13"/>
      <c r="F74" s="13"/>
      <c r="G74" s="13"/>
      <c r="H74" s="13"/>
      <c r="I74" s="13"/>
      <c r="J74" s="13">
        <f t="shared" si="2"/>
        <v>0</v>
      </c>
      <c r="K74" s="13">
        <f t="shared" si="3"/>
        <v>0</v>
      </c>
      <c r="L74" s="13"/>
    </row>
    <row r="75" spans="1:12">
      <c r="A75" s="76">
        <v>45994</v>
      </c>
      <c r="B75" s="13"/>
      <c r="C75" s="13"/>
      <c r="D75" s="13"/>
      <c r="E75" s="13"/>
      <c r="F75" s="13"/>
      <c r="G75" s="13"/>
      <c r="H75" s="13"/>
      <c r="I75" s="13"/>
      <c r="J75" s="13">
        <f t="shared" si="2"/>
        <v>0</v>
      </c>
      <c r="K75" s="13">
        <f t="shared" si="3"/>
        <v>0</v>
      </c>
      <c r="L75" s="13"/>
    </row>
    <row r="76" spans="1:12">
      <c r="A76" s="76">
        <v>45995</v>
      </c>
      <c r="B76" s="13"/>
      <c r="C76" s="13"/>
      <c r="D76" s="13"/>
      <c r="E76" s="13"/>
      <c r="F76" s="13"/>
      <c r="G76" s="13"/>
      <c r="H76" s="13"/>
      <c r="I76" s="13"/>
      <c r="J76" s="13">
        <f t="shared" si="2"/>
        <v>0</v>
      </c>
      <c r="K76" s="13">
        <f t="shared" si="3"/>
        <v>0</v>
      </c>
      <c r="L76" s="13"/>
    </row>
    <row r="77" spans="1:12">
      <c r="A77" s="76">
        <v>45996</v>
      </c>
      <c r="B77" s="13"/>
      <c r="C77" s="13"/>
      <c r="D77" s="13"/>
      <c r="E77" s="13"/>
      <c r="F77" s="13"/>
      <c r="G77" s="13"/>
      <c r="H77" s="13"/>
      <c r="I77" s="13"/>
      <c r="J77" s="13">
        <f t="shared" si="2"/>
        <v>0</v>
      </c>
      <c r="K77" s="13">
        <f t="shared" si="3"/>
        <v>0</v>
      </c>
      <c r="L77" s="13"/>
    </row>
    <row r="78" spans="1:12">
      <c r="A78" s="78">
        <v>45997</v>
      </c>
      <c r="B78" s="29"/>
      <c r="C78" s="29"/>
      <c r="D78" s="29"/>
      <c r="E78" s="29"/>
      <c r="F78" s="29"/>
      <c r="G78" s="29"/>
      <c r="H78" s="29"/>
      <c r="I78" s="29"/>
      <c r="J78" s="29">
        <f t="shared" si="2"/>
        <v>0</v>
      </c>
      <c r="K78" s="29">
        <f t="shared" si="3"/>
        <v>0</v>
      </c>
      <c r="L78" s="29"/>
    </row>
    <row r="79" spans="1:12">
      <c r="A79" s="78">
        <v>45998</v>
      </c>
      <c r="B79" s="29"/>
      <c r="C79" s="29"/>
      <c r="D79" s="29"/>
      <c r="E79" s="29"/>
      <c r="F79" s="29"/>
      <c r="G79" s="29"/>
      <c r="H79" s="29"/>
      <c r="I79" s="29"/>
      <c r="J79" s="29">
        <f t="shared" si="2"/>
        <v>0</v>
      </c>
      <c r="K79" s="29">
        <f t="shared" si="3"/>
        <v>0</v>
      </c>
      <c r="L79" s="29"/>
    </row>
    <row r="80" spans="1:12">
      <c r="A80" s="76">
        <v>45999</v>
      </c>
      <c r="B80" s="13"/>
      <c r="C80" s="13"/>
      <c r="D80" s="13"/>
      <c r="E80" s="13"/>
      <c r="F80" s="13"/>
      <c r="G80" s="13"/>
      <c r="H80" s="13"/>
      <c r="I80" s="13"/>
      <c r="J80" s="13">
        <f t="shared" si="2"/>
        <v>0</v>
      </c>
      <c r="K80" s="13">
        <f t="shared" si="3"/>
        <v>0</v>
      </c>
      <c r="L80" s="13"/>
    </row>
    <row r="81" spans="1:12">
      <c r="A81" s="76">
        <v>46000</v>
      </c>
      <c r="B81" s="13"/>
      <c r="C81" s="13"/>
      <c r="D81" s="13"/>
      <c r="E81" s="13"/>
      <c r="F81" s="13"/>
      <c r="G81" s="13"/>
      <c r="H81" s="13"/>
      <c r="I81" s="13"/>
      <c r="J81" s="13">
        <f t="shared" si="2"/>
        <v>0</v>
      </c>
      <c r="K81" s="13">
        <f t="shared" si="3"/>
        <v>0</v>
      </c>
      <c r="L81" s="13"/>
    </row>
    <row r="82" spans="1:12">
      <c r="A82" s="76">
        <v>46001</v>
      </c>
      <c r="B82" s="13"/>
      <c r="C82" s="13"/>
      <c r="D82" s="13"/>
      <c r="E82" s="13"/>
      <c r="F82" s="13"/>
      <c r="G82" s="13"/>
      <c r="H82" s="13"/>
      <c r="I82" s="13"/>
      <c r="J82" s="13">
        <f t="shared" si="2"/>
        <v>0</v>
      </c>
      <c r="K82" s="13">
        <f t="shared" si="3"/>
        <v>0</v>
      </c>
      <c r="L82" s="13"/>
    </row>
    <row r="83" spans="1:12">
      <c r="A83" s="76">
        <v>46002</v>
      </c>
      <c r="B83" s="13"/>
      <c r="C83" s="13"/>
      <c r="D83" s="13"/>
      <c r="E83" s="13"/>
      <c r="F83" s="13"/>
      <c r="G83" s="13"/>
      <c r="H83" s="13"/>
      <c r="I83" s="13"/>
      <c r="J83" s="13">
        <f t="shared" si="2"/>
        <v>0</v>
      </c>
      <c r="K83" s="13">
        <f t="shared" si="3"/>
        <v>0</v>
      </c>
      <c r="L83" s="13"/>
    </row>
    <row r="84" spans="1:12">
      <c r="A84" s="76">
        <v>46003</v>
      </c>
      <c r="B84" s="13"/>
      <c r="C84" s="13"/>
      <c r="D84" s="13"/>
      <c r="E84" s="13"/>
      <c r="F84" s="13"/>
      <c r="G84" s="13"/>
      <c r="H84" s="13"/>
      <c r="I84" s="13"/>
      <c r="J84" s="13">
        <f t="shared" si="2"/>
        <v>0</v>
      </c>
      <c r="K84" s="13">
        <f t="shared" si="3"/>
        <v>0</v>
      </c>
      <c r="L84" s="13"/>
    </row>
    <row r="85" spans="1:12">
      <c r="A85" s="78">
        <v>46004</v>
      </c>
      <c r="B85" s="29"/>
      <c r="C85" s="29"/>
      <c r="D85" s="29"/>
      <c r="E85" s="29"/>
      <c r="F85" s="29"/>
      <c r="G85" s="29"/>
      <c r="H85" s="29"/>
      <c r="I85" s="29"/>
      <c r="J85" s="29">
        <f t="shared" si="2"/>
        <v>0</v>
      </c>
      <c r="K85" s="29">
        <f t="shared" si="3"/>
        <v>0</v>
      </c>
      <c r="L85" s="29"/>
    </row>
    <row r="86" spans="1:12">
      <c r="A86" s="78">
        <v>46005</v>
      </c>
      <c r="B86" s="29"/>
      <c r="C86" s="29"/>
      <c r="D86" s="29"/>
      <c r="E86" s="29"/>
      <c r="F86" s="29"/>
      <c r="G86" s="29"/>
      <c r="H86" s="29"/>
      <c r="I86" s="29"/>
      <c r="J86" s="29">
        <f t="shared" si="2"/>
        <v>0</v>
      </c>
      <c r="K86" s="29">
        <f t="shared" si="3"/>
        <v>0</v>
      </c>
      <c r="L86" s="29"/>
    </row>
    <row r="87" spans="1:12">
      <c r="A87" s="76">
        <v>46006</v>
      </c>
      <c r="B87" s="13"/>
      <c r="C87" s="13"/>
      <c r="D87" s="13"/>
      <c r="E87" s="13"/>
      <c r="F87" s="13"/>
      <c r="G87" s="13"/>
      <c r="H87" s="13"/>
      <c r="I87" s="13"/>
      <c r="J87" s="13">
        <f t="shared" si="2"/>
        <v>0</v>
      </c>
      <c r="K87" s="13">
        <f t="shared" si="3"/>
        <v>0</v>
      </c>
      <c r="L87" s="13"/>
    </row>
    <row r="88" spans="1:12">
      <c r="A88" s="76">
        <v>46007</v>
      </c>
      <c r="B88" s="13"/>
      <c r="C88" s="13"/>
      <c r="D88" s="13"/>
      <c r="E88" s="13"/>
      <c r="F88" s="13"/>
      <c r="G88" s="13"/>
      <c r="H88" s="13"/>
      <c r="I88" s="13"/>
      <c r="J88" s="13">
        <f t="shared" si="2"/>
        <v>0</v>
      </c>
      <c r="K88" s="13">
        <f t="shared" si="3"/>
        <v>0</v>
      </c>
      <c r="L88" s="13"/>
    </row>
    <row r="89" spans="1:12">
      <c r="A89" s="76">
        <v>46008</v>
      </c>
      <c r="B89" s="13"/>
      <c r="C89" s="13"/>
      <c r="D89" s="13"/>
      <c r="E89" s="13"/>
      <c r="F89" s="13"/>
      <c r="G89" s="13"/>
      <c r="H89" s="13"/>
      <c r="I89" s="13"/>
      <c r="J89" s="13">
        <f t="shared" si="2"/>
        <v>0</v>
      </c>
      <c r="K89" s="13">
        <f t="shared" si="3"/>
        <v>0</v>
      </c>
      <c r="L89" s="13"/>
    </row>
    <row r="90" spans="1:12">
      <c r="A90" s="76">
        <v>46009</v>
      </c>
      <c r="B90" s="13"/>
      <c r="C90" s="13"/>
      <c r="D90" s="13"/>
      <c r="E90" s="13"/>
      <c r="F90" s="13"/>
      <c r="G90" s="13"/>
      <c r="H90" s="13"/>
      <c r="I90" s="13"/>
      <c r="J90" s="13">
        <f t="shared" si="2"/>
        <v>0</v>
      </c>
      <c r="K90" s="13">
        <f t="shared" si="3"/>
        <v>0</v>
      </c>
      <c r="L90" s="13"/>
    </row>
    <row r="91" spans="1:12">
      <c r="A91" s="76">
        <v>46010</v>
      </c>
      <c r="B91" s="13"/>
      <c r="C91" s="13"/>
      <c r="D91" s="13"/>
      <c r="E91" s="13"/>
      <c r="F91" s="13"/>
      <c r="G91" s="13"/>
      <c r="H91" s="13"/>
      <c r="I91" s="13"/>
      <c r="J91" s="13">
        <f t="shared" si="2"/>
        <v>0</v>
      </c>
      <c r="K91" s="13">
        <f t="shared" si="3"/>
        <v>0</v>
      </c>
      <c r="L91" s="13"/>
    </row>
    <row r="92" spans="1:12">
      <c r="A92" s="78">
        <v>46011</v>
      </c>
      <c r="B92" s="29"/>
      <c r="C92" s="29"/>
      <c r="D92" s="29"/>
      <c r="E92" s="29"/>
      <c r="F92" s="29"/>
      <c r="G92" s="29"/>
      <c r="H92" s="29"/>
      <c r="I92" s="29"/>
      <c r="J92" s="29">
        <f t="shared" si="2"/>
        <v>0</v>
      </c>
      <c r="K92" s="29">
        <f t="shared" si="3"/>
        <v>0</v>
      </c>
      <c r="L92" s="29"/>
    </row>
    <row r="93" spans="1:12">
      <c r="A93" s="78">
        <v>46012</v>
      </c>
      <c r="B93" s="29"/>
      <c r="C93" s="29"/>
      <c r="D93" s="29"/>
      <c r="E93" s="29"/>
      <c r="F93" s="29"/>
      <c r="G93" s="29"/>
      <c r="H93" s="29"/>
      <c r="I93" s="29"/>
      <c r="J93" s="29">
        <f t="shared" si="2"/>
        <v>0</v>
      </c>
      <c r="K93" s="29">
        <f t="shared" si="3"/>
        <v>0</v>
      </c>
      <c r="L93" s="29"/>
    </row>
    <row r="94" spans="1:12">
      <c r="A94" s="76">
        <v>46013</v>
      </c>
      <c r="B94" s="13"/>
      <c r="C94" s="13"/>
      <c r="D94" s="13"/>
      <c r="E94" s="13"/>
      <c r="F94" s="13"/>
      <c r="G94" s="13"/>
      <c r="H94" s="13"/>
      <c r="I94" s="13"/>
      <c r="J94" s="13">
        <f t="shared" si="2"/>
        <v>0</v>
      </c>
      <c r="K94" s="13">
        <f t="shared" si="3"/>
        <v>0</v>
      </c>
      <c r="L94" s="13"/>
    </row>
    <row r="95" spans="1:12">
      <c r="A95" s="76">
        <v>46014</v>
      </c>
      <c r="B95" s="13"/>
      <c r="C95" s="13"/>
      <c r="D95" s="13"/>
      <c r="E95" s="13"/>
      <c r="F95" s="13"/>
      <c r="G95" s="13"/>
      <c r="H95" s="13"/>
      <c r="I95" s="13"/>
      <c r="J95" s="13">
        <f t="shared" si="2"/>
        <v>0</v>
      </c>
      <c r="K95" s="13">
        <f t="shared" si="3"/>
        <v>0</v>
      </c>
      <c r="L95" s="13"/>
    </row>
    <row r="96" spans="1:12">
      <c r="A96" s="76">
        <v>46015</v>
      </c>
      <c r="B96" s="13"/>
      <c r="C96" s="13"/>
      <c r="D96" s="13"/>
      <c r="E96" s="13"/>
      <c r="F96" s="13"/>
      <c r="G96" s="13"/>
      <c r="H96" s="13"/>
      <c r="I96" s="13"/>
      <c r="J96" s="13">
        <f t="shared" si="2"/>
        <v>0</v>
      </c>
      <c r="K96" s="13">
        <f t="shared" si="3"/>
        <v>0</v>
      </c>
      <c r="L96" s="13"/>
    </row>
    <row r="97" spans="1:12">
      <c r="A97" s="76">
        <v>46016</v>
      </c>
      <c r="B97" s="13"/>
      <c r="C97" s="13"/>
      <c r="D97" s="13"/>
      <c r="E97" s="13"/>
      <c r="F97" s="13"/>
      <c r="G97" s="13"/>
      <c r="H97" s="13"/>
      <c r="I97" s="13"/>
      <c r="J97" s="13">
        <f t="shared" si="2"/>
        <v>0</v>
      </c>
      <c r="K97" s="13">
        <f t="shared" si="3"/>
        <v>0</v>
      </c>
      <c r="L97" s="13"/>
    </row>
    <row r="98" spans="1:12">
      <c r="A98" s="76">
        <v>46017</v>
      </c>
      <c r="B98" s="13"/>
      <c r="C98" s="13"/>
      <c r="D98" s="13"/>
      <c r="E98" s="13"/>
      <c r="F98" s="13"/>
      <c r="G98" s="13"/>
      <c r="H98" s="13"/>
      <c r="I98" s="13"/>
      <c r="J98" s="13">
        <f t="shared" si="2"/>
        <v>0</v>
      </c>
      <c r="K98" s="13">
        <f t="shared" si="3"/>
        <v>0</v>
      </c>
      <c r="L98" s="13"/>
    </row>
    <row r="99" spans="1:12">
      <c r="A99" s="78">
        <v>46018</v>
      </c>
      <c r="B99" s="29"/>
      <c r="C99" s="29"/>
      <c r="D99" s="29"/>
      <c r="E99" s="29"/>
      <c r="F99" s="29"/>
      <c r="G99" s="29"/>
      <c r="H99" s="29"/>
      <c r="I99" s="29"/>
      <c r="J99" s="29">
        <f t="shared" si="2"/>
        <v>0</v>
      </c>
      <c r="K99" s="29">
        <f t="shared" si="3"/>
        <v>0</v>
      </c>
      <c r="L99" s="29"/>
    </row>
    <row r="100" spans="1:12">
      <c r="A100" s="78">
        <v>46019</v>
      </c>
      <c r="B100" s="29"/>
      <c r="C100" s="29"/>
      <c r="D100" s="29"/>
      <c r="E100" s="29"/>
      <c r="F100" s="29"/>
      <c r="G100" s="29"/>
      <c r="H100" s="29"/>
      <c r="I100" s="29"/>
      <c r="J100" s="29">
        <f t="shared" si="2"/>
        <v>0</v>
      </c>
      <c r="K100" s="29">
        <f t="shared" si="3"/>
        <v>0</v>
      </c>
      <c r="L100" s="29"/>
    </row>
    <row r="101" spans="1:12">
      <c r="A101" s="76">
        <v>46020</v>
      </c>
      <c r="B101" s="13"/>
      <c r="C101" s="13"/>
      <c r="D101" s="13"/>
      <c r="E101" s="13"/>
      <c r="F101" s="13"/>
      <c r="G101" s="13"/>
      <c r="H101" s="13"/>
      <c r="I101" s="13"/>
      <c r="J101" s="13">
        <f t="shared" si="2"/>
        <v>0</v>
      </c>
      <c r="K101" s="13">
        <f t="shared" si="3"/>
        <v>0</v>
      </c>
      <c r="L101" s="13"/>
    </row>
    <row r="102" spans="1:12">
      <c r="A102" s="76">
        <v>46021</v>
      </c>
      <c r="B102" s="13"/>
      <c r="C102" s="13"/>
      <c r="D102" s="13"/>
      <c r="E102" s="13"/>
      <c r="F102" s="13"/>
      <c r="G102" s="13"/>
      <c r="H102" s="13"/>
      <c r="I102" s="13"/>
      <c r="J102" s="13">
        <f t="shared" si="2"/>
        <v>0</v>
      </c>
      <c r="K102" s="13">
        <f t="shared" si="3"/>
        <v>0</v>
      </c>
      <c r="L102" s="13"/>
    </row>
    <row r="103" spans="1:12">
      <c r="A103" s="76">
        <v>46022</v>
      </c>
      <c r="B103" s="13"/>
      <c r="C103" s="13"/>
      <c r="D103" s="13"/>
      <c r="E103" s="13"/>
      <c r="F103" s="13"/>
      <c r="G103" s="13"/>
      <c r="H103" s="13"/>
      <c r="I103" s="13"/>
      <c r="J103" s="13">
        <f t="shared" si="2"/>
        <v>0</v>
      </c>
      <c r="K103" s="13">
        <f t="shared" si="3"/>
        <v>0</v>
      </c>
      <c r="L103" s="13"/>
    </row>
    <row r="104" spans="1:12" ht="42.75" customHeight="1">
      <c r="A104" s="84" t="s">
        <v>134</v>
      </c>
      <c r="B104" s="16" t="e">
        <f>SUM(B5:B103)/#REF!</f>
        <v>#REF!</v>
      </c>
      <c r="C104" s="16">
        <f>SUM(C5:C103)</f>
        <v>0</v>
      </c>
      <c r="D104" s="16">
        <f>SUM(D5:D103)/2</f>
        <v>2929</v>
      </c>
      <c r="E104" s="16" t="e">
        <f>SUM(E5:E103)/#REF!</f>
        <v>#REF!</v>
      </c>
      <c r="F104" s="16">
        <f>SUM(F5:F103)</f>
        <v>0</v>
      </c>
      <c r="G104" s="16" t="e">
        <f>SUM(G5:G103)/#REF!</f>
        <v>#REF!</v>
      </c>
      <c r="H104" s="16">
        <f>SUM(H5:H103)</f>
        <v>4</v>
      </c>
      <c r="I104" s="16" t="e">
        <f>SUM(I5:I103)/#REF!</f>
        <v>#REF!</v>
      </c>
      <c r="J104" s="16">
        <f t="shared" si="2"/>
        <v>0.5</v>
      </c>
      <c r="K104" s="16" t="e">
        <f t="shared" si="3"/>
        <v>#REF!</v>
      </c>
      <c r="L104" s="16">
        <f>SUM(L5:L103)</f>
        <v>0</v>
      </c>
    </row>
    <row r="105" spans="1:12">
      <c r="F105"/>
      <c r="G105"/>
      <c r="J105">
        <f t="shared" si="2"/>
        <v>0</v>
      </c>
      <c r="K105">
        <f t="shared" si="3"/>
        <v>0</v>
      </c>
    </row>
    <row r="106" spans="1:12">
      <c r="F106"/>
      <c r="G106"/>
      <c r="J106">
        <f t="shared" si="2"/>
        <v>0</v>
      </c>
      <c r="K106">
        <f t="shared" si="3"/>
        <v>0</v>
      </c>
    </row>
    <row r="107" spans="1:12">
      <c r="F107"/>
      <c r="G107"/>
      <c r="J107">
        <f t="shared" si="2"/>
        <v>0</v>
      </c>
      <c r="K107">
        <f t="shared" si="3"/>
        <v>0</v>
      </c>
    </row>
    <row r="108" spans="1:12">
      <c r="F108"/>
      <c r="G108"/>
      <c r="J108">
        <f t="shared" si="2"/>
        <v>0</v>
      </c>
      <c r="K108">
        <f t="shared" si="3"/>
        <v>0</v>
      </c>
    </row>
    <row r="109" spans="1:12">
      <c r="F109"/>
      <c r="G109"/>
      <c r="J109">
        <f t="shared" si="2"/>
        <v>0</v>
      </c>
      <c r="K109">
        <f t="shared" si="3"/>
        <v>0</v>
      </c>
    </row>
    <row r="110" spans="1:12">
      <c r="F110"/>
      <c r="G110"/>
      <c r="J110">
        <f t="shared" si="2"/>
        <v>0</v>
      </c>
      <c r="K110">
        <f t="shared" si="3"/>
        <v>0</v>
      </c>
    </row>
    <row r="111" spans="1:12">
      <c r="F111"/>
      <c r="G111"/>
      <c r="J111">
        <f t="shared" si="2"/>
        <v>0</v>
      </c>
      <c r="K111">
        <f t="shared" si="3"/>
        <v>0</v>
      </c>
    </row>
    <row r="112" spans="1:12">
      <c r="F112"/>
      <c r="G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70EBF-06D3-4696-A8A8-D5467A089CD4}">
  <sheetPr>
    <tabColor theme="9"/>
  </sheetPr>
  <dimension ref="A1:L119"/>
  <sheetViews>
    <sheetView topLeftCell="A3" zoomScale="80" zoomScaleNormal="80" workbookViewId="0">
      <selection activeCell="A3" sqref="A3"/>
    </sheetView>
  </sheetViews>
  <sheetFormatPr defaultColWidth="9.140625" defaultRowHeight="15"/>
  <cols>
    <col min="1" max="1" width="15.7109375" customWidth="1"/>
    <col min="2" max="2" width="15.42578125" bestFit="1" customWidth="1"/>
    <col min="3" max="3" width="22" customWidth="1"/>
    <col min="4" max="4" width="14.140625" customWidth="1"/>
    <col min="5" max="5" width="19.42578125" customWidth="1"/>
    <col min="6" max="6" width="21.140625" style="148" customWidth="1"/>
    <col min="7" max="7" width="14.42578125" style="148" bestFit="1" customWidth="1"/>
    <col min="8" max="8" width="18.5703125" customWidth="1"/>
    <col min="9" max="9" width="16" bestFit="1" customWidth="1"/>
    <col min="10" max="10" width="14.28515625" bestFit="1" customWidth="1"/>
    <col min="11" max="11" width="16" bestFit="1" customWidth="1"/>
    <col min="12" max="12" width="4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445</v>
      </c>
      <c r="B3" s="258"/>
      <c r="C3" s="258"/>
      <c r="D3" s="258"/>
      <c r="E3" s="258"/>
      <c r="F3" s="258"/>
      <c r="G3" s="258"/>
      <c r="H3" s="258"/>
      <c r="I3" s="258"/>
      <c r="J3" s="258"/>
      <c r="K3" s="258"/>
      <c r="L3" s="258"/>
    </row>
    <row r="4" spans="1:12" ht="71.25">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145"/>
      <c r="G5" s="145"/>
      <c r="H5" s="21"/>
      <c r="I5" s="21"/>
      <c r="J5" s="21">
        <f>+H5/8</f>
        <v>0</v>
      </c>
      <c r="K5" s="21">
        <f>+I5/8</f>
        <v>0</v>
      </c>
      <c r="L5" s="18"/>
    </row>
    <row r="6" spans="1:12">
      <c r="A6" s="20">
        <v>45925</v>
      </c>
      <c r="B6" s="17"/>
      <c r="C6" s="17"/>
      <c r="D6" s="38"/>
      <c r="E6" s="21"/>
      <c r="F6" s="144"/>
      <c r="G6" s="144"/>
      <c r="H6" s="21"/>
      <c r="I6" s="21"/>
      <c r="J6" s="21">
        <f t="shared" ref="J6:J69" si="0">+H6/8</f>
        <v>0</v>
      </c>
      <c r="K6" s="21">
        <f t="shared" ref="K6:K69" si="1">+I6/8</f>
        <v>0</v>
      </c>
      <c r="L6" s="48"/>
    </row>
    <row r="7" spans="1:12">
      <c r="A7" s="20">
        <v>45926</v>
      </c>
      <c r="B7" s="17"/>
      <c r="C7" s="17"/>
      <c r="D7" s="38"/>
      <c r="E7" s="21"/>
      <c r="F7" s="145"/>
      <c r="G7" s="145"/>
      <c r="H7" s="21"/>
      <c r="I7" s="21"/>
      <c r="J7" s="21">
        <f t="shared" si="0"/>
        <v>0</v>
      </c>
      <c r="K7" s="21">
        <f t="shared" si="1"/>
        <v>0</v>
      </c>
      <c r="L7" s="48"/>
    </row>
    <row r="8" spans="1:12">
      <c r="A8" s="25">
        <v>45927</v>
      </c>
      <c r="B8" s="26"/>
      <c r="C8" s="26"/>
      <c r="D8" s="46"/>
      <c r="E8" s="27"/>
      <c r="F8" s="145"/>
      <c r="G8" s="145"/>
      <c r="H8" s="27"/>
      <c r="I8" s="27"/>
      <c r="J8" s="27">
        <f t="shared" si="0"/>
        <v>0</v>
      </c>
      <c r="K8" s="27">
        <f t="shared" si="1"/>
        <v>0</v>
      </c>
      <c r="L8" s="28"/>
    </row>
    <row r="9" spans="1:12">
      <c r="A9" s="25">
        <v>45928</v>
      </c>
      <c r="B9" s="26"/>
      <c r="C9" s="26"/>
      <c r="D9" s="27"/>
      <c r="E9" s="27"/>
      <c r="F9" s="145"/>
      <c r="G9" s="145"/>
      <c r="H9" s="27"/>
      <c r="I9" s="27"/>
      <c r="J9" s="27">
        <f t="shared" si="0"/>
        <v>0</v>
      </c>
      <c r="K9" s="27">
        <f t="shared" si="1"/>
        <v>0</v>
      </c>
      <c r="L9" s="28"/>
    </row>
    <row r="10" spans="1:12">
      <c r="A10" s="20">
        <v>45929</v>
      </c>
      <c r="B10" s="17"/>
      <c r="C10" s="17"/>
      <c r="D10" s="38"/>
      <c r="E10" s="38"/>
      <c r="F10" s="149"/>
      <c r="G10" s="149"/>
      <c r="H10" s="21"/>
      <c r="I10" s="21"/>
      <c r="J10" s="21">
        <f t="shared" si="0"/>
        <v>0</v>
      </c>
      <c r="K10" s="21">
        <f t="shared" si="1"/>
        <v>0</v>
      </c>
      <c r="L10" s="48"/>
    </row>
    <row r="11" spans="1:12">
      <c r="A11" s="20">
        <v>45930</v>
      </c>
      <c r="B11" s="17"/>
      <c r="C11" s="17"/>
      <c r="D11" s="38"/>
      <c r="E11" s="38"/>
      <c r="F11" s="149"/>
      <c r="G11" s="149"/>
      <c r="H11" s="21"/>
      <c r="I11" s="21"/>
      <c r="J11" s="21">
        <f t="shared" si="0"/>
        <v>0</v>
      </c>
      <c r="K11" s="21">
        <f t="shared" si="1"/>
        <v>0</v>
      </c>
      <c r="L11" s="48"/>
    </row>
    <row r="12" spans="1:12">
      <c r="A12" s="20">
        <v>45931</v>
      </c>
      <c r="B12" s="17"/>
      <c r="C12" s="17"/>
      <c r="D12" s="38"/>
      <c r="E12" s="38"/>
      <c r="F12" s="149"/>
      <c r="G12" s="149"/>
      <c r="H12" s="21"/>
      <c r="I12" s="21"/>
      <c r="J12" s="21">
        <f t="shared" si="0"/>
        <v>0</v>
      </c>
      <c r="K12" s="21">
        <f t="shared" si="1"/>
        <v>0</v>
      </c>
      <c r="L12" s="48"/>
    </row>
    <row r="13" spans="1:12">
      <c r="A13" s="20">
        <v>45932</v>
      </c>
      <c r="B13" s="17"/>
      <c r="C13" s="17"/>
      <c r="D13" s="38"/>
      <c r="E13" s="38"/>
      <c r="F13" s="149"/>
      <c r="G13" s="149"/>
      <c r="H13" s="21"/>
      <c r="I13" s="21"/>
      <c r="J13" s="21">
        <f t="shared" si="0"/>
        <v>0</v>
      </c>
      <c r="K13" s="21">
        <f t="shared" si="1"/>
        <v>0</v>
      </c>
      <c r="L13" s="48"/>
    </row>
    <row r="14" spans="1:12">
      <c r="A14" s="20">
        <v>45933</v>
      </c>
      <c r="B14" s="17"/>
      <c r="C14" s="17"/>
      <c r="D14" s="38"/>
      <c r="E14" s="38"/>
      <c r="F14" s="149"/>
      <c r="G14" s="149"/>
      <c r="H14" s="21"/>
      <c r="I14" s="21"/>
      <c r="J14" s="21">
        <f t="shared" si="0"/>
        <v>0</v>
      </c>
      <c r="K14" s="21">
        <f t="shared" si="1"/>
        <v>0</v>
      </c>
      <c r="L14" s="48"/>
    </row>
    <row r="15" spans="1:12">
      <c r="A15" s="25">
        <v>45934</v>
      </c>
      <c r="B15" s="26"/>
      <c r="C15" s="26"/>
      <c r="D15" s="46"/>
      <c r="E15" s="46"/>
      <c r="F15" s="149"/>
      <c r="G15" s="149"/>
      <c r="H15" s="27"/>
      <c r="I15" s="27"/>
      <c r="J15" s="27">
        <f t="shared" si="0"/>
        <v>0</v>
      </c>
      <c r="K15" s="27">
        <f t="shared" si="1"/>
        <v>0</v>
      </c>
      <c r="L15" s="61"/>
    </row>
    <row r="16" spans="1:12">
      <c r="A16" s="25">
        <v>45935</v>
      </c>
      <c r="B16" s="26"/>
      <c r="C16" s="26"/>
      <c r="D16" s="46"/>
      <c r="E16" s="46"/>
      <c r="F16" s="149"/>
      <c r="G16" s="149"/>
      <c r="H16" s="27"/>
      <c r="I16" s="27"/>
      <c r="J16" s="27">
        <f t="shared" si="0"/>
        <v>0</v>
      </c>
      <c r="K16" s="27">
        <f t="shared" si="1"/>
        <v>0</v>
      </c>
      <c r="L16" s="28"/>
    </row>
    <row r="17" spans="1:12" ht="71.25">
      <c r="A17" s="20">
        <v>45936</v>
      </c>
      <c r="B17" s="17"/>
      <c r="C17" s="17"/>
      <c r="D17" s="38"/>
      <c r="E17" s="38"/>
      <c r="F17" s="149"/>
      <c r="G17" s="149"/>
      <c r="H17" s="21"/>
      <c r="I17" s="21"/>
      <c r="J17" s="21">
        <f t="shared" si="0"/>
        <v>0</v>
      </c>
      <c r="K17" s="21">
        <f t="shared" si="1"/>
        <v>0</v>
      </c>
      <c r="L17" s="49" t="s">
        <v>446</v>
      </c>
    </row>
    <row r="18" spans="1:12">
      <c r="A18" s="20">
        <v>45937</v>
      </c>
      <c r="B18" s="17"/>
      <c r="C18" s="17"/>
      <c r="D18" s="38"/>
      <c r="E18" s="38"/>
      <c r="F18" s="149"/>
      <c r="G18" s="149"/>
      <c r="H18" s="21"/>
      <c r="I18" s="21"/>
      <c r="J18" s="21">
        <f t="shared" si="0"/>
        <v>0</v>
      </c>
      <c r="K18" s="21">
        <f t="shared" si="1"/>
        <v>0</v>
      </c>
      <c r="L18" s="63"/>
    </row>
    <row r="19" spans="1:12">
      <c r="A19" s="20">
        <v>45938</v>
      </c>
      <c r="B19" s="17">
        <v>1</v>
      </c>
      <c r="C19" s="17"/>
      <c r="D19" s="38">
        <v>260</v>
      </c>
      <c r="E19" s="38"/>
      <c r="F19" s="149">
        <f>260*5</f>
        <v>1300</v>
      </c>
      <c r="G19" s="149">
        <f>F19-1190</f>
        <v>110</v>
      </c>
      <c r="H19" s="21"/>
      <c r="I19" s="21"/>
      <c r="J19" s="21">
        <f t="shared" si="0"/>
        <v>0</v>
      </c>
      <c r="K19" s="21">
        <f t="shared" si="1"/>
        <v>0</v>
      </c>
      <c r="L19" s="23" t="s">
        <v>447</v>
      </c>
    </row>
    <row r="20" spans="1:12">
      <c r="A20" s="20">
        <v>45939</v>
      </c>
      <c r="B20" s="17"/>
      <c r="C20" s="17"/>
      <c r="D20" s="38">
        <v>260</v>
      </c>
      <c r="E20" s="38"/>
      <c r="F20" s="149"/>
      <c r="G20" s="145">
        <f>198+G19</f>
        <v>308</v>
      </c>
      <c r="H20" s="21"/>
      <c r="I20" s="21"/>
      <c r="J20" s="21">
        <f t="shared" si="0"/>
        <v>0</v>
      </c>
      <c r="K20" s="21">
        <f t="shared" si="1"/>
        <v>0</v>
      </c>
      <c r="L20" s="23" t="s">
        <v>448</v>
      </c>
    </row>
    <row r="21" spans="1:12">
      <c r="A21" s="20">
        <v>45940</v>
      </c>
      <c r="B21" s="17"/>
      <c r="C21" s="17"/>
      <c r="D21" s="38">
        <v>260</v>
      </c>
      <c r="E21" s="38"/>
      <c r="F21" s="149"/>
      <c r="G21" s="149"/>
      <c r="H21" s="21"/>
      <c r="I21" s="21"/>
      <c r="J21" s="21">
        <f t="shared" si="0"/>
        <v>0</v>
      </c>
      <c r="K21" s="21">
        <f t="shared" si="1"/>
        <v>0</v>
      </c>
      <c r="L21" s="23" t="s">
        <v>448</v>
      </c>
    </row>
    <row r="22" spans="1:12">
      <c r="A22" s="25">
        <v>45941</v>
      </c>
      <c r="B22" s="26"/>
      <c r="C22" s="26"/>
      <c r="D22" s="46"/>
      <c r="E22" s="27"/>
      <c r="F22" s="145"/>
      <c r="G22" s="145"/>
      <c r="H22" s="27"/>
      <c r="I22" s="27"/>
      <c r="J22" s="27">
        <f t="shared" si="0"/>
        <v>0</v>
      </c>
      <c r="K22" s="27">
        <f t="shared" si="1"/>
        <v>0</v>
      </c>
      <c r="L22" s="53"/>
    </row>
    <row r="23" spans="1:12">
      <c r="A23" s="25">
        <v>45942</v>
      </c>
      <c r="B23" s="26"/>
      <c r="C23" s="26"/>
      <c r="D23" s="27"/>
      <c r="E23" s="27"/>
      <c r="F23" s="145"/>
      <c r="G23" s="145"/>
      <c r="H23" s="27"/>
      <c r="I23" s="27"/>
      <c r="J23" s="27">
        <f t="shared" si="0"/>
        <v>0</v>
      </c>
      <c r="K23" s="27">
        <f t="shared" si="1"/>
        <v>0</v>
      </c>
      <c r="L23" s="53"/>
    </row>
    <row r="24" spans="1:12">
      <c r="A24" s="50">
        <v>45943</v>
      </c>
      <c r="B24" s="51"/>
      <c r="C24" s="51"/>
      <c r="D24" s="52"/>
      <c r="E24" s="52"/>
      <c r="F24" s="145"/>
      <c r="G24" s="145"/>
      <c r="H24" s="52"/>
      <c r="I24" s="52"/>
      <c r="J24" s="52">
        <f t="shared" si="0"/>
        <v>0</v>
      </c>
      <c r="K24" s="52">
        <f t="shared" si="1"/>
        <v>0</v>
      </c>
      <c r="L24" s="53"/>
    </row>
    <row r="25" spans="1:12">
      <c r="A25" s="20">
        <v>45944</v>
      </c>
      <c r="B25" s="17"/>
      <c r="C25" s="17"/>
      <c r="D25" s="38">
        <v>260</v>
      </c>
      <c r="E25" s="21"/>
      <c r="F25" s="145"/>
      <c r="G25" s="145"/>
      <c r="H25" s="21"/>
      <c r="I25" s="21"/>
      <c r="J25" s="21">
        <f t="shared" si="0"/>
        <v>0</v>
      </c>
      <c r="K25" s="21">
        <f t="shared" si="1"/>
        <v>0</v>
      </c>
      <c r="L25" s="23" t="s">
        <v>448</v>
      </c>
    </row>
    <row r="26" spans="1:12" ht="171">
      <c r="A26" s="20">
        <v>45945</v>
      </c>
      <c r="B26" s="17"/>
      <c r="C26" s="17"/>
      <c r="D26" s="38">
        <v>150</v>
      </c>
      <c r="E26" s="21"/>
      <c r="F26" s="145"/>
      <c r="G26" s="145"/>
      <c r="H26" s="21"/>
      <c r="I26" s="21"/>
      <c r="J26" s="21">
        <f t="shared" si="0"/>
        <v>0</v>
      </c>
      <c r="K26" s="21">
        <f t="shared" si="1"/>
        <v>0</v>
      </c>
      <c r="L26" s="59" t="s">
        <v>449</v>
      </c>
    </row>
    <row r="27" spans="1:12">
      <c r="A27" s="20">
        <v>45946</v>
      </c>
      <c r="B27" s="17"/>
      <c r="C27" s="17"/>
      <c r="D27" s="21"/>
      <c r="E27" s="21"/>
      <c r="F27" s="145"/>
      <c r="G27" s="145"/>
      <c r="H27" s="21"/>
      <c r="I27" s="21"/>
      <c r="J27" s="21">
        <f t="shared" si="0"/>
        <v>0</v>
      </c>
      <c r="K27" s="21">
        <f t="shared" si="1"/>
        <v>0</v>
      </c>
      <c r="L27" s="60"/>
    </row>
    <row r="28" spans="1:12">
      <c r="A28" s="20">
        <v>45947</v>
      </c>
      <c r="B28" s="17"/>
      <c r="C28" s="17"/>
      <c r="D28" s="21"/>
      <c r="E28" s="21"/>
      <c r="F28" s="145"/>
      <c r="G28" s="145"/>
      <c r="H28" s="21"/>
      <c r="I28" s="21"/>
      <c r="J28" s="21">
        <f t="shared" si="0"/>
        <v>0</v>
      </c>
      <c r="K28" s="21">
        <f t="shared" si="1"/>
        <v>0</v>
      </c>
      <c r="L28" s="23"/>
    </row>
    <row r="29" spans="1:12">
      <c r="A29" s="25">
        <v>45948</v>
      </c>
      <c r="B29" s="26"/>
      <c r="C29" s="26"/>
      <c r="D29" s="27"/>
      <c r="E29" s="27"/>
      <c r="F29" s="145"/>
      <c r="G29" s="145"/>
      <c r="H29" s="27"/>
      <c r="I29" s="27"/>
      <c r="J29" s="27">
        <f t="shared" si="0"/>
        <v>0</v>
      </c>
      <c r="K29" s="27">
        <f t="shared" si="1"/>
        <v>0</v>
      </c>
      <c r="L29" s="28"/>
    </row>
    <row r="30" spans="1:12">
      <c r="A30" s="25">
        <v>45949</v>
      </c>
      <c r="B30" s="26"/>
      <c r="C30" s="26"/>
      <c r="D30" s="27"/>
      <c r="E30" s="27"/>
      <c r="F30" s="144"/>
      <c r="G30" s="145"/>
      <c r="H30" s="27"/>
      <c r="I30" s="27"/>
      <c r="J30" s="27">
        <f t="shared" si="0"/>
        <v>0</v>
      </c>
      <c r="K30" s="27">
        <f t="shared" si="1"/>
        <v>0</v>
      </c>
      <c r="L30" s="28"/>
    </row>
    <row r="31" spans="1:12">
      <c r="A31" s="20">
        <v>45950</v>
      </c>
      <c r="B31" s="17"/>
      <c r="C31" s="17"/>
      <c r="D31" s="21"/>
      <c r="E31" s="21"/>
      <c r="F31" s="145"/>
      <c r="G31" s="145"/>
      <c r="H31" s="21"/>
      <c r="I31" s="21"/>
      <c r="J31" s="21">
        <f t="shared" si="0"/>
        <v>0</v>
      </c>
      <c r="K31" s="21">
        <f t="shared" si="1"/>
        <v>0</v>
      </c>
      <c r="L31" s="23"/>
    </row>
    <row r="32" spans="1:12">
      <c r="A32" s="20">
        <v>45951</v>
      </c>
      <c r="B32" s="17"/>
      <c r="C32" s="17"/>
      <c r="D32" s="21"/>
      <c r="E32" s="21"/>
      <c r="F32" s="145"/>
      <c r="G32" s="145"/>
      <c r="H32" s="21"/>
      <c r="I32" s="21"/>
      <c r="J32" s="21">
        <f t="shared" si="0"/>
        <v>0</v>
      </c>
      <c r="K32" s="21">
        <f t="shared" si="1"/>
        <v>0</v>
      </c>
      <c r="L32" s="23"/>
    </row>
    <row r="33" spans="1:12">
      <c r="A33" s="20">
        <v>45952</v>
      </c>
      <c r="B33" s="17"/>
      <c r="C33" s="17"/>
      <c r="D33" s="21"/>
      <c r="E33" s="21"/>
      <c r="F33" s="145"/>
      <c r="G33" s="145"/>
      <c r="H33" s="21"/>
      <c r="I33" s="21"/>
      <c r="J33" s="21">
        <f t="shared" si="0"/>
        <v>0</v>
      </c>
      <c r="K33" s="21">
        <f t="shared" si="1"/>
        <v>0</v>
      </c>
      <c r="L33" s="23"/>
    </row>
    <row r="34" spans="1:12">
      <c r="A34" s="20">
        <v>45953</v>
      </c>
      <c r="B34" s="17"/>
      <c r="C34" s="17"/>
      <c r="D34" s="21"/>
      <c r="E34" s="21"/>
      <c r="F34" s="145"/>
      <c r="G34" s="145"/>
      <c r="H34" s="21"/>
      <c r="I34" s="21"/>
      <c r="J34" s="21">
        <f t="shared" si="0"/>
        <v>0</v>
      </c>
      <c r="K34" s="21">
        <f t="shared" si="1"/>
        <v>0</v>
      </c>
      <c r="L34" s="23"/>
    </row>
    <row r="35" spans="1:12">
      <c r="A35" s="20">
        <v>45954</v>
      </c>
      <c r="B35" s="17"/>
      <c r="C35" s="17"/>
      <c r="D35" s="17"/>
      <c r="E35" s="17"/>
      <c r="F35" s="145"/>
      <c r="G35" s="145"/>
      <c r="H35" s="21"/>
      <c r="I35" s="21"/>
      <c r="J35" s="21">
        <f t="shared" si="0"/>
        <v>0</v>
      </c>
      <c r="K35" s="21">
        <f t="shared" si="1"/>
        <v>0</v>
      </c>
      <c r="L35" s="23"/>
    </row>
    <row r="36" spans="1:12">
      <c r="A36" s="25">
        <v>45955</v>
      </c>
      <c r="B36" s="27"/>
      <c r="C36" s="27"/>
      <c r="D36" s="27"/>
      <c r="E36" s="27"/>
      <c r="F36" s="145"/>
      <c r="G36" s="145"/>
      <c r="H36" s="27"/>
      <c r="I36" s="27"/>
      <c r="J36" s="27">
        <f t="shared" si="0"/>
        <v>0</v>
      </c>
      <c r="K36" s="27">
        <f t="shared" si="1"/>
        <v>0</v>
      </c>
      <c r="L36" s="28"/>
    </row>
    <row r="37" spans="1:12">
      <c r="A37" s="25">
        <v>45956</v>
      </c>
      <c r="B37" s="27"/>
      <c r="C37" s="27"/>
      <c r="D37" s="26"/>
      <c r="E37" s="26"/>
      <c r="F37" s="145"/>
      <c r="G37" s="145"/>
      <c r="H37" s="27"/>
      <c r="I37" s="27"/>
      <c r="J37" s="27">
        <f t="shared" si="0"/>
        <v>0</v>
      </c>
      <c r="K37" s="27">
        <f t="shared" si="1"/>
        <v>0</v>
      </c>
      <c r="L37" s="28"/>
    </row>
    <row r="38" spans="1:12">
      <c r="A38" s="20">
        <v>45957</v>
      </c>
      <c r="B38" s="21"/>
      <c r="C38" s="21"/>
      <c r="D38" s="17"/>
      <c r="E38" s="17"/>
      <c r="F38" s="145"/>
      <c r="G38" s="145"/>
      <c r="H38" s="21"/>
      <c r="I38" s="21"/>
      <c r="J38" s="21">
        <f t="shared" si="0"/>
        <v>0</v>
      </c>
      <c r="K38" s="21">
        <f t="shared" si="1"/>
        <v>0</v>
      </c>
      <c r="L38" s="23"/>
    </row>
    <row r="39" spans="1:12">
      <c r="A39" s="20">
        <v>45958</v>
      </c>
      <c r="B39" s="17"/>
      <c r="C39" s="17"/>
      <c r="D39" s="17"/>
      <c r="E39" s="17"/>
      <c r="F39" s="144"/>
      <c r="G39" s="144"/>
      <c r="H39" s="17"/>
      <c r="I39" s="17"/>
      <c r="J39" s="17">
        <f t="shared" si="0"/>
        <v>0</v>
      </c>
      <c r="K39" s="17">
        <f t="shared" si="1"/>
        <v>0</v>
      </c>
      <c r="L39" s="23"/>
    </row>
    <row r="40" spans="1:12">
      <c r="A40" s="20">
        <v>45959</v>
      </c>
      <c r="B40" s="17"/>
      <c r="C40" s="17"/>
      <c r="D40" s="17"/>
      <c r="E40" s="17"/>
      <c r="F40" s="144"/>
      <c r="G40" s="144"/>
      <c r="H40" s="17"/>
      <c r="I40" s="17"/>
      <c r="J40" s="17">
        <f t="shared" si="0"/>
        <v>0</v>
      </c>
      <c r="K40" s="17">
        <f t="shared" si="1"/>
        <v>0</v>
      </c>
      <c r="L40" s="23"/>
    </row>
    <row r="41" spans="1:12">
      <c r="A41" s="20">
        <v>45960</v>
      </c>
      <c r="B41" s="17"/>
      <c r="C41" s="17"/>
      <c r="D41" s="17"/>
      <c r="E41" s="17"/>
      <c r="F41" s="144"/>
      <c r="G41" s="144"/>
      <c r="H41" s="17"/>
      <c r="I41" s="17"/>
      <c r="J41" s="17">
        <f t="shared" si="0"/>
        <v>0</v>
      </c>
      <c r="K41" s="17">
        <f t="shared" si="1"/>
        <v>0</v>
      </c>
      <c r="L41" s="23"/>
    </row>
    <row r="42" spans="1:12">
      <c r="A42" s="20">
        <v>45961</v>
      </c>
      <c r="B42" s="17"/>
      <c r="C42" s="17"/>
      <c r="D42" s="17"/>
      <c r="E42" s="17"/>
      <c r="F42" s="144"/>
      <c r="G42" s="144"/>
      <c r="H42" s="17"/>
      <c r="I42" s="17"/>
      <c r="J42" s="17">
        <f t="shared" si="0"/>
        <v>0</v>
      </c>
      <c r="K42" s="17">
        <f t="shared" si="1"/>
        <v>0</v>
      </c>
      <c r="L42" s="23"/>
    </row>
    <row r="43" spans="1:12">
      <c r="A43" s="25">
        <v>45962</v>
      </c>
      <c r="B43" s="26"/>
      <c r="C43" s="26"/>
      <c r="D43" s="26"/>
      <c r="E43" s="26"/>
      <c r="F43" s="144"/>
      <c r="G43" s="144"/>
      <c r="H43" s="26"/>
      <c r="I43" s="26"/>
      <c r="J43" s="26">
        <f t="shared" si="0"/>
        <v>0</v>
      </c>
      <c r="K43" s="26">
        <f t="shared" si="1"/>
        <v>0</v>
      </c>
      <c r="L43" s="28"/>
    </row>
    <row r="44" spans="1:12">
      <c r="A44" s="25">
        <v>45963</v>
      </c>
      <c r="B44" s="26"/>
      <c r="C44" s="26"/>
      <c r="D44" s="26"/>
      <c r="E44" s="26"/>
      <c r="F44" s="144"/>
      <c r="G44" s="144"/>
      <c r="H44" s="26"/>
      <c r="I44" s="26"/>
      <c r="J44" s="26">
        <f t="shared" si="0"/>
        <v>0</v>
      </c>
      <c r="K44" s="26">
        <f t="shared" si="1"/>
        <v>0</v>
      </c>
      <c r="L44" s="28"/>
    </row>
    <row r="45" spans="1:12">
      <c r="A45" s="20">
        <v>45964</v>
      </c>
      <c r="B45" s="17"/>
      <c r="C45" s="17"/>
      <c r="D45" s="17"/>
      <c r="E45" s="17"/>
      <c r="F45" s="144"/>
      <c r="G45" s="144"/>
      <c r="H45" s="17"/>
      <c r="I45" s="17"/>
      <c r="J45" s="17">
        <f t="shared" si="0"/>
        <v>0</v>
      </c>
      <c r="K45" s="17">
        <f t="shared" si="1"/>
        <v>0</v>
      </c>
      <c r="L45" s="23"/>
    </row>
    <row r="46" spans="1:12">
      <c r="A46" s="20">
        <v>45965</v>
      </c>
      <c r="B46" s="17"/>
      <c r="C46" s="17"/>
      <c r="D46" s="17"/>
      <c r="E46" s="17"/>
      <c r="F46" s="144"/>
      <c r="G46" s="144"/>
      <c r="H46" s="17"/>
      <c r="I46" s="17"/>
      <c r="J46" s="17">
        <f t="shared" si="0"/>
        <v>0</v>
      </c>
      <c r="K46" s="17">
        <f t="shared" si="1"/>
        <v>0</v>
      </c>
      <c r="L46" s="23"/>
    </row>
    <row r="47" spans="1:12">
      <c r="A47" s="20">
        <v>45966</v>
      </c>
      <c r="B47" s="17"/>
      <c r="C47" s="17"/>
      <c r="D47" s="17"/>
      <c r="E47" s="17"/>
      <c r="F47" s="144"/>
      <c r="G47" s="144"/>
      <c r="H47" s="17"/>
      <c r="I47" s="17"/>
      <c r="J47" s="17">
        <f t="shared" si="0"/>
        <v>0</v>
      </c>
      <c r="K47" s="17">
        <f t="shared" si="1"/>
        <v>0</v>
      </c>
      <c r="L47" s="23"/>
    </row>
    <row r="48" spans="1:12">
      <c r="A48" s="20">
        <v>45967</v>
      </c>
      <c r="B48" s="17"/>
      <c r="C48" s="17"/>
      <c r="D48" s="17"/>
      <c r="E48" s="17"/>
      <c r="F48" s="144"/>
      <c r="G48" s="144"/>
      <c r="H48" s="17"/>
      <c r="I48" s="17"/>
      <c r="J48" s="17">
        <f t="shared" si="0"/>
        <v>0</v>
      </c>
      <c r="K48" s="17">
        <f t="shared" si="1"/>
        <v>0</v>
      </c>
      <c r="L48" s="23"/>
    </row>
    <row r="49" spans="1:12">
      <c r="A49" s="20">
        <v>45968</v>
      </c>
      <c r="B49" s="17"/>
      <c r="C49" s="17"/>
      <c r="D49" s="17"/>
      <c r="E49" s="17"/>
      <c r="F49" s="144"/>
      <c r="G49" s="144"/>
      <c r="H49" s="17"/>
      <c r="I49" s="17"/>
      <c r="J49" s="17">
        <f t="shared" si="0"/>
        <v>0</v>
      </c>
      <c r="K49" s="17">
        <f t="shared" si="1"/>
        <v>0</v>
      </c>
      <c r="L49" s="23"/>
    </row>
    <row r="50" spans="1:12">
      <c r="A50" s="25">
        <v>45969</v>
      </c>
      <c r="B50" s="26"/>
      <c r="C50" s="26"/>
      <c r="D50" s="26"/>
      <c r="E50" s="26"/>
      <c r="F50" s="144"/>
      <c r="G50" s="144"/>
      <c r="H50" s="26"/>
      <c r="I50" s="26"/>
      <c r="J50" s="26">
        <f t="shared" si="0"/>
        <v>0</v>
      </c>
      <c r="K50" s="26">
        <f t="shared" si="1"/>
        <v>0</v>
      </c>
      <c r="L50" s="28"/>
    </row>
    <row r="51" spans="1:12">
      <c r="A51" s="25">
        <v>45970</v>
      </c>
      <c r="B51" s="26"/>
      <c r="C51" s="26"/>
      <c r="D51" s="26"/>
      <c r="E51" s="26"/>
      <c r="F51" s="144"/>
      <c r="G51" s="144"/>
      <c r="H51" s="26"/>
      <c r="I51" s="26"/>
      <c r="J51" s="26">
        <f t="shared" si="0"/>
        <v>0</v>
      </c>
      <c r="K51" s="26">
        <f t="shared" si="1"/>
        <v>0</v>
      </c>
      <c r="L51" s="28"/>
    </row>
    <row r="52" spans="1:12">
      <c r="A52" s="20">
        <v>45971</v>
      </c>
      <c r="B52" s="17"/>
      <c r="C52" s="17"/>
      <c r="D52" s="17"/>
      <c r="E52" s="17"/>
      <c r="F52" s="144"/>
      <c r="G52" s="144"/>
      <c r="H52" s="17"/>
      <c r="I52" s="17"/>
      <c r="J52" s="17">
        <f t="shared" si="0"/>
        <v>0</v>
      </c>
      <c r="K52" s="17">
        <f t="shared" si="1"/>
        <v>0</v>
      </c>
      <c r="L52" s="23"/>
    </row>
    <row r="53" spans="1:12">
      <c r="A53" s="20">
        <v>45972</v>
      </c>
      <c r="B53" s="17"/>
      <c r="C53" s="17"/>
      <c r="D53" s="17"/>
      <c r="E53" s="17"/>
      <c r="F53" s="144"/>
      <c r="G53" s="144"/>
      <c r="H53" s="17"/>
      <c r="I53" s="17"/>
      <c r="J53" s="17">
        <f t="shared" si="0"/>
        <v>0</v>
      </c>
      <c r="K53" s="17">
        <f t="shared" si="1"/>
        <v>0</v>
      </c>
      <c r="L53" s="23"/>
    </row>
    <row r="54" spans="1:12">
      <c r="A54" s="20">
        <v>45973</v>
      </c>
      <c r="B54" s="17"/>
      <c r="C54" s="17"/>
      <c r="D54" s="17"/>
      <c r="E54" s="17"/>
      <c r="F54" s="144"/>
      <c r="G54" s="144"/>
      <c r="H54" s="17"/>
      <c r="I54" s="17"/>
      <c r="J54" s="17">
        <f t="shared" si="0"/>
        <v>0</v>
      </c>
      <c r="K54" s="17">
        <f t="shared" si="1"/>
        <v>0</v>
      </c>
      <c r="L54" s="23"/>
    </row>
    <row r="55" spans="1:12">
      <c r="A55" s="20">
        <v>45974</v>
      </c>
      <c r="B55" s="17"/>
      <c r="C55" s="17"/>
      <c r="D55" s="17"/>
      <c r="E55" s="17"/>
      <c r="F55" s="144"/>
      <c r="G55" s="144"/>
      <c r="H55" s="17"/>
      <c r="I55" s="17"/>
      <c r="J55" s="17">
        <f t="shared" si="0"/>
        <v>0</v>
      </c>
      <c r="K55" s="17">
        <f t="shared" si="1"/>
        <v>0</v>
      </c>
      <c r="L55" s="23"/>
    </row>
    <row r="56" spans="1:12">
      <c r="A56" s="20">
        <v>45975</v>
      </c>
      <c r="B56" s="17"/>
      <c r="C56" s="17"/>
      <c r="D56" s="17"/>
      <c r="E56" s="17"/>
      <c r="F56" s="144"/>
      <c r="G56" s="144"/>
      <c r="H56" s="17"/>
      <c r="I56" s="17"/>
      <c r="J56" s="17">
        <f t="shared" si="0"/>
        <v>0</v>
      </c>
      <c r="K56" s="17">
        <f t="shared" si="1"/>
        <v>0</v>
      </c>
      <c r="L56" s="23"/>
    </row>
    <row r="57" spans="1:12">
      <c r="A57" s="25">
        <v>45976</v>
      </c>
      <c r="B57" s="26"/>
      <c r="C57" s="26"/>
      <c r="D57" s="26"/>
      <c r="E57" s="26"/>
      <c r="F57" s="144"/>
      <c r="G57" s="144"/>
      <c r="H57" s="26"/>
      <c r="I57" s="26"/>
      <c r="J57" s="26">
        <f t="shared" si="0"/>
        <v>0</v>
      </c>
      <c r="K57" s="26">
        <f t="shared" si="1"/>
        <v>0</v>
      </c>
      <c r="L57" s="28"/>
    </row>
    <row r="58" spans="1:12">
      <c r="A58" s="25">
        <v>45977</v>
      </c>
      <c r="B58" s="26"/>
      <c r="C58" s="26"/>
      <c r="D58" s="26"/>
      <c r="E58" s="26"/>
      <c r="F58" s="144"/>
      <c r="G58" s="144"/>
      <c r="H58" s="26"/>
      <c r="I58" s="26"/>
      <c r="J58" s="26">
        <f t="shared" si="0"/>
        <v>0</v>
      </c>
      <c r="K58" s="26">
        <f t="shared" si="1"/>
        <v>0</v>
      </c>
      <c r="L58" s="28"/>
    </row>
    <row r="59" spans="1:12">
      <c r="A59" s="20">
        <v>45978</v>
      </c>
      <c r="B59" s="17"/>
      <c r="C59" s="17"/>
      <c r="D59" s="17"/>
      <c r="E59" s="17"/>
      <c r="F59" s="144"/>
      <c r="G59" s="144"/>
      <c r="H59" s="17"/>
      <c r="I59" s="17"/>
      <c r="J59" s="17">
        <f t="shared" si="0"/>
        <v>0</v>
      </c>
      <c r="K59" s="17">
        <f t="shared" si="1"/>
        <v>0</v>
      </c>
      <c r="L59" s="23"/>
    </row>
    <row r="60" spans="1:12">
      <c r="A60" s="20">
        <v>45979</v>
      </c>
      <c r="B60" s="17"/>
      <c r="C60" s="17"/>
      <c r="D60" s="17"/>
      <c r="E60" s="17"/>
      <c r="F60" s="144"/>
      <c r="G60" s="144"/>
      <c r="H60" s="17"/>
      <c r="I60" s="17"/>
      <c r="J60" s="17">
        <f t="shared" si="0"/>
        <v>0</v>
      </c>
      <c r="K60" s="17">
        <f t="shared" si="1"/>
        <v>0</v>
      </c>
      <c r="L60" s="23"/>
    </row>
    <row r="61" spans="1:12">
      <c r="A61" s="20">
        <v>45980</v>
      </c>
      <c r="B61" s="10"/>
      <c r="C61" s="10"/>
      <c r="D61" s="10"/>
      <c r="E61" s="10"/>
      <c r="F61" s="146"/>
      <c r="G61" s="146"/>
      <c r="H61" s="10"/>
      <c r="I61" s="10"/>
      <c r="J61" s="10">
        <f t="shared" si="0"/>
        <v>0</v>
      </c>
      <c r="K61" s="10">
        <f t="shared" si="1"/>
        <v>0</v>
      </c>
      <c r="L61" s="11"/>
    </row>
    <row r="62" spans="1:12">
      <c r="A62" s="20">
        <v>45981</v>
      </c>
      <c r="B62" s="13"/>
      <c r="C62" s="13"/>
      <c r="D62" s="13"/>
      <c r="E62" s="13"/>
      <c r="F62" s="143"/>
      <c r="G62" s="143"/>
      <c r="H62" s="13"/>
      <c r="I62" s="13"/>
      <c r="J62" s="13">
        <f t="shared" si="0"/>
        <v>0</v>
      </c>
      <c r="K62" s="13">
        <f t="shared" si="1"/>
        <v>0</v>
      </c>
      <c r="L62" s="22"/>
    </row>
    <row r="63" spans="1:12">
      <c r="A63" s="20">
        <v>45982</v>
      </c>
      <c r="B63" s="13"/>
      <c r="C63" s="13"/>
      <c r="D63" s="13"/>
      <c r="E63" s="13"/>
      <c r="F63" s="143"/>
      <c r="G63" s="143"/>
      <c r="H63" s="13"/>
      <c r="I63" s="13"/>
      <c r="J63" s="13">
        <f t="shared" si="0"/>
        <v>0</v>
      </c>
      <c r="K63" s="13">
        <f t="shared" si="1"/>
        <v>0</v>
      </c>
      <c r="L63" s="22"/>
    </row>
    <row r="64" spans="1:12">
      <c r="A64" s="25">
        <v>45983</v>
      </c>
      <c r="B64" s="29"/>
      <c r="C64" s="29"/>
      <c r="D64" s="29"/>
      <c r="E64" s="29"/>
      <c r="F64" s="143"/>
      <c r="G64" s="143"/>
      <c r="H64" s="29"/>
      <c r="I64" s="29"/>
      <c r="J64" s="29">
        <f t="shared" si="0"/>
        <v>0</v>
      </c>
      <c r="K64" s="29">
        <f t="shared" si="1"/>
        <v>0</v>
      </c>
      <c r="L64" s="30"/>
    </row>
    <row r="65" spans="1:12">
      <c r="A65" s="25">
        <v>45984</v>
      </c>
      <c r="B65" s="31"/>
      <c r="C65" s="31"/>
      <c r="D65" s="31"/>
      <c r="E65" s="31"/>
      <c r="F65" s="146"/>
      <c r="G65" s="146"/>
      <c r="H65" s="31"/>
      <c r="I65" s="31"/>
      <c r="J65" s="31">
        <f t="shared" si="0"/>
        <v>0</v>
      </c>
      <c r="K65" s="31">
        <f t="shared" si="1"/>
        <v>0</v>
      </c>
      <c r="L65" s="32"/>
    </row>
    <row r="66" spans="1:12">
      <c r="A66" s="20">
        <v>45985</v>
      </c>
      <c r="B66" s="13"/>
      <c r="C66" s="13"/>
      <c r="D66" s="13"/>
      <c r="E66" s="13"/>
      <c r="F66" s="143"/>
      <c r="G66" s="143"/>
      <c r="H66" s="13"/>
      <c r="I66" s="13"/>
      <c r="J66" s="13">
        <f t="shared" si="0"/>
        <v>0</v>
      </c>
      <c r="K66" s="13">
        <f t="shared" si="1"/>
        <v>0</v>
      </c>
      <c r="L66" s="22"/>
    </row>
    <row r="67" spans="1:12">
      <c r="A67" s="20">
        <v>45986</v>
      </c>
      <c r="B67" s="10"/>
      <c r="C67" s="10"/>
      <c r="D67" s="10"/>
      <c r="E67" s="10"/>
      <c r="F67" s="146"/>
      <c r="G67" s="146"/>
      <c r="H67" s="10"/>
      <c r="I67" s="10"/>
      <c r="J67" s="10">
        <f t="shared" si="0"/>
        <v>0</v>
      </c>
      <c r="K67" s="10">
        <f t="shared" si="1"/>
        <v>0</v>
      </c>
      <c r="L67" s="11"/>
    </row>
    <row r="68" spans="1:12">
      <c r="A68" s="20">
        <v>45987</v>
      </c>
      <c r="B68" s="10"/>
      <c r="C68" s="10"/>
      <c r="D68" s="10"/>
      <c r="E68" s="10"/>
      <c r="F68" s="146"/>
      <c r="G68" s="146"/>
      <c r="H68" s="10"/>
      <c r="I68" s="10"/>
      <c r="J68" s="10">
        <f t="shared" si="0"/>
        <v>0</v>
      </c>
      <c r="K68" s="10">
        <f t="shared" si="1"/>
        <v>0</v>
      </c>
      <c r="L68" s="11"/>
    </row>
    <row r="69" spans="1:12">
      <c r="A69" s="20">
        <v>45988</v>
      </c>
      <c r="B69" s="13"/>
      <c r="C69" s="13"/>
      <c r="D69" s="13"/>
      <c r="E69" s="13"/>
      <c r="F69" s="143"/>
      <c r="G69" s="143"/>
      <c r="H69" s="13"/>
      <c r="I69" s="13"/>
      <c r="J69" s="13">
        <f t="shared" si="0"/>
        <v>0</v>
      </c>
      <c r="K69" s="13">
        <f t="shared" si="1"/>
        <v>0</v>
      </c>
      <c r="L69" s="22"/>
    </row>
    <row r="70" spans="1:12">
      <c r="A70" s="20">
        <v>45989</v>
      </c>
      <c r="B70" s="13"/>
      <c r="C70" s="13"/>
      <c r="D70" s="13"/>
      <c r="E70" s="13"/>
      <c r="F70" s="143"/>
      <c r="G70" s="143"/>
      <c r="H70" s="13"/>
      <c r="I70" s="13"/>
      <c r="J70" s="13">
        <f t="shared" ref="J70:J119" si="2">+H70/8</f>
        <v>0</v>
      </c>
      <c r="K70" s="13">
        <f t="shared" ref="K70:K119" si="3">+I70/8</f>
        <v>0</v>
      </c>
      <c r="L70" s="22"/>
    </row>
    <row r="71" spans="1:12">
      <c r="A71" s="25">
        <v>45990</v>
      </c>
      <c r="B71" s="29"/>
      <c r="C71" s="29"/>
      <c r="D71" s="29"/>
      <c r="E71" s="29"/>
      <c r="F71" s="143"/>
      <c r="G71" s="143"/>
      <c r="H71" s="29"/>
      <c r="I71" s="29"/>
      <c r="J71" s="29">
        <f t="shared" si="2"/>
        <v>0</v>
      </c>
      <c r="K71" s="29">
        <f t="shared" si="3"/>
        <v>0</v>
      </c>
      <c r="L71" s="30"/>
    </row>
    <row r="72" spans="1:12">
      <c r="A72" s="25">
        <v>45991</v>
      </c>
      <c r="B72" s="29"/>
      <c r="C72" s="29"/>
      <c r="D72" s="29"/>
      <c r="E72" s="29"/>
      <c r="F72" s="143"/>
      <c r="G72" s="143"/>
      <c r="H72" s="29"/>
      <c r="I72" s="29"/>
      <c r="J72" s="29">
        <f t="shared" si="2"/>
        <v>0</v>
      </c>
      <c r="K72" s="29">
        <f t="shared" si="3"/>
        <v>0</v>
      </c>
      <c r="L72" s="30"/>
    </row>
    <row r="73" spans="1:12">
      <c r="A73" s="20">
        <v>45992</v>
      </c>
      <c r="B73" s="13"/>
      <c r="C73" s="13"/>
      <c r="D73" s="13"/>
      <c r="E73" s="13"/>
      <c r="F73" s="143"/>
      <c r="G73" s="143"/>
      <c r="H73" s="13"/>
      <c r="I73" s="13"/>
      <c r="J73" s="13">
        <f t="shared" si="2"/>
        <v>0</v>
      </c>
      <c r="K73" s="13">
        <f t="shared" si="3"/>
        <v>0</v>
      </c>
      <c r="L73" s="22"/>
    </row>
    <row r="74" spans="1:12">
      <c r="A74" s="20">
        <v>45993</v>
      </c>
      <c r="B74" s="10"/>
      <c r="C74" s="10"/>
      <c r="D74" s="10"/>
      <c r="E74" s="10"/>
      <c r="F74" s="146"/>
      <c r="G74" s="146"/>
      <c r="H74" s="10"/>
      <c r="I74" s="10"/>
      <c r="J74" s="10">
        <f t="shared" si="2"/>
        <v>0</v>
      </c>
      <c r="K74" s="10">
        <f t="shared" si="3"/>
        <v>0</v>
      </c>
      <c r="L74" s="11"/>
    </row>
    <row r="75" spans="1:12">
      <c r="A75" s="20">
        <v>45994</v>
      </c>
      <c r="B75" s="10"/>
      <c r="C75" s="10"/>
      <c r="D75" s="10"/>
      <c r="E75" s="10"/>
      <c r="F75" s="146"/>
      <c r="G75" s="146"/>
      <c r="H75" s="10"/>
      <c r="I75" s="10"/>
      <c r="J75" s="10">
        <f t="shared" si="2"/>
        <v>0</v>
      </c>
      <c r="K75" s="10">
        <f t="shared" si="3"/>
        <v>0</v>
      </c>
      <c r="L75" s="11"/>
    </row>
    <row r="76" spans="1:12">
      <c r="A76" s="20">
        <v>45995</v>
      </c>
      <c r="B76" s="13"/>
      <c r="C76" s="13"/>
      <c r="D76" s="13"/>
      <c r="E76" s="13"/>
      <c r="F76" s="143"/>
      <c r="G76" s="143"/>
      <c r="H76" s="13"/>
      <c r="I76" s="13"/>
      <c r="J76" s="13">
        <f t="shared" si="2"/>
        <v>0</v>
      </c>
      <c r="K76" s="13">
        <f t="shared" si="3"/>
        <v>0</v>
      </c>
      <c r="L76" s="22"/>
    </row>
    <row r="77" spans="1:12">
      <c r="A77" s="20">
        <v>45996</v>
      </c>
      <c r="B77" s="13"/>
      <c r="C77" s="13"/>
      <c r="D77" s="13"/>
      <c r="E77" s="13"/>
      <c r="F77" s="143"/>
      <c r="G77" s="143"/>
      <c r="H77" s="13"/>
      <c r="I77" s="13"/>
      <c r="J77" s="13">
        <f t="shared" si="2"/>
        <v>0</v>
      </c>
      <c r="K77" s="13">
        <f t="shared" si="3"/>
        <v>0</v>
      </c>
      <c r="L77" s="22"/>
    </row>
    <row r="78" spans="1:12">
      <c r="A78" s="25">
        <v>45997</v>
      </c>
      <c r="B78" s="29"/>
      <c r="C78" s="29"/>
      <c r="D78" s="29"/>
      <c r="E78" s="29"/>
      <c r="F78" s="143"/>
      <c r="G78" s="143"/>
      <c r="H78" s="29"/>
      <c r="I78" s="29"/>
      <c r="J78" s="29">
        <f t="shared" si="2"/>
        <v>0</v>
      </c>
      <c r="K78" s="29">
        <f t="shared" si="3"/>
        <v>0</v>
      </c>
      <c r="L78" s="30"/>
    </row>
    <row r="79" spans="1:12">
      <c r="A79" s="25">
        <v>45998</v>
      </c>
      <c r="B79" s="29"/>
      <c r="C79" s="29"/>
      <c r="D79" s="29"/>
      <c r="E79" s="29"/>
      <c r="F79" s="143"/>
      <c r="G79" s="143"/>
      <c r="H79" s="29"/>
      <c r="I79" s="29"/>
      <c r="J79" s="29">
        <f t="shared" si="2"/>
        <v>0</v>
      </c>
      <c r="K79" s="29">
        <f t="shared" si="3"/>
        <v>0</v>
      </c>
      <c r="L79" s="30"/>
    </row>
    <row r="80" spans="1:12">
      <c r="A80" s="20">
        <v>45999</v>
      </c>
      <c r="B80" s="13"/>
      <c r="C80" s="13"/>
      <c r="D80" s="13"/>
      <c r="E80" s="13"/>
      <c r="F80" s="143"/>
      <c r="G80" s="143"/>
      <c r="H80" s="13"/>
      <c r="I80" s="13"/>
      <c r="J80" s="13">
        <f t="shared" si="2"/>
        <v>0</v>
      </c>
      <c r="K80" s="13">
        <f t="shared" si="3"/>
        <v>0</v>
      </c>
      <c r="L80" s="22"/>
    </row>
    <row r="81" spans="1:12">
      <c r="A81" s="20">
        <v>46000</v>
      </c>
      <c r="B81" s="10"/>
      <c r="C81" s="10"/>
      <c r="D81" s="10"/>
      <c r="E81" s="10"/>
      <c r="F81" s="146"/>
      <c r="G81" s="146"/>
      <c r="H81" s="10"/>
      <c r="I81" s="10"/>
      <c r="J81" s="10">
        <f t="shared" si="2"/>
        <v>0</v>
      </c>
      <c r="K81" s="10">
        <f t="shared" si="3"/>
        <v>0</v>
      </c>
      <c r="L81" s="11"/>
    </row>
    <row r="82" spans="1:12">
      <c r="A82" s="20">
        <v>46001</v>
      </c>
      <c r="B82" s="10"/>
      <c r="C82" s="10"/>
      <c r="D82" s="10"/>
      <c r="E82" s="10"/>
      <c r="F82" s="146"/>
      <c r="G82" s="146"/>
      <c r="H82" s="10"/>
      <c r="I82" s="10"/>
      <c r="J82" s="10">
        <f t="shared" si="2"/>
        <v>0</v>
      </c>
      <c r="K82" s="10">
        <f t="shared" si="3"/>
        <v>0</v>
      </c>
      <c r="L82" s="11"/>
    </row>
    <row r="83" spans="1:12">
      <c r="A83" s="20">
        <v>46002</v>
      </c>
      <c r="B83" s="13"/>
      <c r="C83" s="13"/>
      <c r="D83" s="13"/>
      <c r="E83" s="13"/>
      <c r="F83" s="143"/>
      <c r="G83" s="143"/>
      <c r="H83" s="13"/>
      <c r="I83" s="13"/>
      <c r="J83" s="13">
        <f t="shared" si="2"/>
        <v>0</v>
      </c>
      <c r="K83" s="13">
        <f t="shared" si="3"/>
        <v>0</v>
      </c>
      <c r="L83" s="22"/>
    </row>
    <row r="84" spans="1:12">
      <c r="A84" s="20">
        <v>46003</v>
      </c>
      <c r="B84" s="13"/>
      <c r="C84" s="13"/>
      <c r="D84" s="13"/>
      <c r="E84" s="13"/>
      <c r="F84" s="143"/>
      <c r="G84" s="143"/>
      <c r="H84" s="13"/>
      <c r="I84" s="13"/>
      <c r="J84" s="13">
        <f t="shared" si="2"/>
        <v>0</v>
      </c>
      <c r="K84" s="13">
        <f t="shared" si="3"/>
        <v>0</v>
      </c>
      <c r="L84" s="22"/>
    </row>
    <row r="85" spans="1:12">
      <c r="A85" s="25">
        <v>46004</v>
      </c>
      <c r="B85" s="29"/>
      <c r="C85" s="29"/>
      <c r="D85" s="29"/>
      <c r="E85" s="29"/>
      <c r="F85" s="143"/>
      <c r="G85" s="143"/>
      <c r="H85" s="29"/>
      <c r="I85" s="29"/>
      <c r="J85" s="29">
        <f t="shared" si="2"/>
        <v>0</v>
      </c>
      <c r="K85" s="29">
        <f t="shared" si="3"/>
        <v>0</v>
      </c>
      <c r="L85" s="30"/>
    </row>
    <row r="86" spans="1:12">
      <c r="A86" s="25">
        <v>46005</v>
      </c>
      <c r="B86" s="29"/>
      <c r="C86" s="29"/>
      <c r="D86" s="29"/>
      <c r="E86" s="29"/>
      <c r="F86" s="143"/>
      <c r="G86" s="143"/>
      <c r="H86" s="29"/>
      <c r="I86" s="29"/>
      <c r="J86" s="29">
        <f t="shared" si="2"/>
        <v>0</v>
      </c>
      <c r="K86" s="29">
        <f t="shared" si="3"/>
        <v>0</v>
      </c>
      <c r="L86" s="30"/>
    </row>
    <row r="87" spans="1:12">
      <c r="A87" s="20">
        <v>46006</v>
      </c>
      <c r="B87" s="10"/>
      <c r="C87" s="10"/>
      <c r="D87" s="10"/>
      <c r="E87" s="10"/>
      <c r="F87" s="146"/>
      <c r="G87" s="146"/>
      <c r="H87" s="10"/>
      <c r="I87" s="10"/>
      <c r="J87" s="10">
        <f t="shared" si="2"/>
        <v>0</v>
      </c>
      <c r="K87" s="10">
        <f t="shared" si="3"/>
        <v>0</v>
      </c>
      <c r="L87" s="11"/>
    </row>
    <row r="88" spans="1:12">
      <c r="A88" s="20">
        <v>46007</v>
      </c>
      <c r="B88" s="10"/>
      <c r="C88" s="10"/>
      <c r="D88" s="10"/>
      <c r="E88" s="10"/>
      <c r="F88" s="146"/>
      <c r="G88" s="146"/>
      <c r="H88" s="10"/>
      <c r="I88" s="10"/>
      <c r="J88" s="10">
        <f t="shared" si="2"/>
        <v>0</v>
      </c>
      <c r="K88" s="10">
        <f t="shared" si="3"/>
        <v>0</v>
      </c>
      <c r="L88" s="11"/>
    </row>
    <row r="89" spans="1:12">
      <c r="A89" s="20">
        <v>46008</v>
      </c>
      <c r="B89" s="13"/>
      <c r="C89" s="13"/>
      <c r="D89" s="13"/>
      <c r="E89" s="13"/>
      <c r="F89" s="143"/>
      <c r="G89" s="143"/>
      <c r="H89" s="13"/>
      <c r="I89" s="13"/>
      <c r="J89" s="13">
        <f t="shared" si="2"/>
        <v>0</v>
      </c>
      <c r="K89" s="13">
        <f t="shared" si="3"/>
        <v>0</v>
      </c>
      <c r="L89" s="22"/>
    </row>
    <row r="90" spans="1:12">
      <c r="A90" s="20">
        <v>46009</v>
      </c>
      <c r="B90" s="13"/>
      <c r="C90" s="13"/>
      <c r="D90" s="13"/>
      <c r="E90" s="13"/>
      <c r="F90" s="143"/>
      <c r="G90" s="143"/>
      <c r="H90" s="13"/>
      <c r="I90" s="13"/>
      <c r="J90" s="13">
        <f t="shared" si="2"/>
        <v>0</v>
      </c>
      <c r="K90" s="13">
        <f t="shared" si="3"/>
        <v>0</v>
      </c>
      <c r="L90" s="22"/>
    </row>
    <row r="91" spans="1:12">
      <c r="A91" s="20">
        <v>46010</v>
      </c>
      <c r="B91" s="13"/>
      <c r="C91" s="13"/>
      <c r="D91" s="13"/>
      <c r="E91" s="13"/>
      <c r="F91" s="143"/>
      <c r="G91" s="143"/>
      <c r="H91" s="13"/>
      <c r="I91" s="13"/>
      <c r="J91" s="13">
        <f t="shared" si="2"/>
        <v>0</v>
      </c>
      <c r="K91" s="13">
        <f t="shared" si="3"/>
        <v>0</v>
      </c>
      <c r="L91" s="22"/>
    </row>
    <row r="92" spans="1:12">
      <c r="A92" s="25">
        <v>46011</v>
      </c>
      <c r="B92" s="29"/>
      <c r="C92" s="29"/>
      <c r="D92" s="29"/>
      <c r="E92" s="29"/>
      <c r="F92" s="143"/>
      <c r="G92" s="143"/>
      <c r="H92" s="29"/>
      <c r="I92" s="29"/>
      <c r="J92" s="29">
        <f t="shared" si="2"/>
        <v>0</v>
      </c>
      <c r="K92" s="29">
        <f t="shared" si="3"/>
        <v>0</v>
      </c>
      <c r="L92" s="30"/>
    </row>
    <row r="93" spans="1:12">
      <c r="A93" s="25">
        <v>46012</v>
      </c>
      <c r="B93" s="29"/>
      <c r="C93" s="29"/>
      <c r="D93" s="29"/>
      <c r="E93" s="29"/>
      <c r="F93" s="143"/>
      <c r="G93" s="143"/>
      <c r="H93" s="29"/>
      <c r="I93" s="29"/>
      <c r="J93" s="29">
        <f t="shared" si="2"/>
        <v>0</v>
      </c>
      <c r="K93" s="29">
        <f t="shared" si="3"/>
        <v>0</v>
      </c>
      <c r="L93" s="30"/>
    </row>
    <row r="94" spans="1:12">
      <c r="A94" s="20">
        <v>46013</v>
      </c>
      <c r="B94" s="10"/>
      <c r="C94" s="10"/>
      <c r="D94" s="10"/>
      <c r="E94" s="10"/>
      <c r="F94" s="146"/>
      <c r="G94" s="146"/>
      <c r="H94" s="10"/>
      <c r="I94" s="10"/>
      <c r="J94" s="10">
        <f t="shared" si="2"/>
        <v>0</v>
      </c>
      <c r="K94" s="10">
        <f t="shared" si="3"/>
        <v>0</v>
      </c>
      <c r="L94" s="11"/>
    </row>
    <row r="95" spans="1:12">
      <c r="A95" s="20">
        <v>46014</v>
      </c>
      <c r="B95" s="10"/>
      <c r="C95" s="10"/>
      <c r="D95" s="10"/>
      <c r="E95" s="10"/>
      <c r="F95" s="146"/>
      <c r="G95" s="146"/>
      <c r="H95" s="10"/>
      <c r="I95" s="10"/>
      <c r="J95" s="10">
        <f t="shared" si="2"/>
        <v>0</v>
      </c>
      <c r="K95" s="10">
        <f t="shared" si="3"/>
        <v>0</v>
      </c>
      <c r="L95" s="11"/>
    </row>
    <row r="96" spans="1:12">
      <c r="A96" s="20">
        <v>46015</v>
      </c>
      <c r="B96" s="10"/>
      <c r="C96" s="10"/>
      <c r="D96" s="10"/>
      <c r="E96" s="10"/>
      <c r="F96" s="146"/>
      <c r="G96" s="146"/>
      <c r="H96" s="10"/>
      <c r="I96" s="10"/>
      <c r="J96" s="10">
        <f t="shared" si="2"/>
        <v>0</v>
      </c>
      <c r="K96" s="10">
        <f t="shared" si="3"/>
        <v>0</v>
      </c>
      <c r="L96" s="11"/>
    </row>
    <row r="97" spans="1:12">
      <c r="A97" s="20">
        <v>46016</v>
      </c>
      <c r="B97" s="10"/>
      <c r="C97" s="10"/>
      <c r="D97" s="10"/>
      <c r="E97" s="10"/>
      <c r="F97" s="146"/>
      <c r="G97" s="146"/>
      <c r="H97" s="10"/>
      <c r="I97" s="10"/>
      <c r="J97" s="10">
        <f t="shared" si="2"/>
        <v>0</v>
      </c>
      <c r="K97" s="10">
        <f t="shared" si="3"/>
        <v>0</v>
      </c>
      <c r="L97" s="22"/>
    </row>
    <row r="98" spans="1:12">
      <c r="A98" s="20">
        <v>46017</v>
      </c>
      <c r="B98" s="10"/>
      <c r="C98" s="10"/>
      <c r="D98" s="10"/>
      <c r="E98" s="10"/>
      <c r="F98" s="146"/>
      <c r="G98" s="146"/>
      <c r="H98" s="10"/>
      <c r="I98" s="10"/>
      <c r="J98" s="10">
        <f t="shared" si="2"/>
        <v>0</v>
      </c>
      <c r="K98" s="10">
        <f t="shared" si="3"/>
        <v>0</v>
      </c>
      <c r="L98" s="22"/>
    </row>
    <row r="99" spans="1:12">
      <c r="A99" s="25">
        <v>46018</v>
      </c>
      <c r="B99" s="31"/>
      <c r="C99" s="31"/>
      <c r="D99" s="31"/>
      <c r="E99" s="31"/>
      <c r="F99" s="146"/>
      <c r="G99" s="146"/>
      <c r="H99" s="31"/>
      <c r="I99" s="31"/>
      <c r="J99" s="31">
        <f t="shared" si="2"/>
        <v>0</v>
      </c>
      <c r="K99" s="31">
        <f t="shared" si="3"/>
        <v>0</v>
      </c>
      <c r="L99" s="30"/>
    </row>
    <row r="100" spans="1:12">
      <c r="A100" s="25">
        <v>46019</v>
      </c>
      <c r="B100" s="31"/>
      <c r="C100" s="31"/>
      <c r="D100" s="31"/>
      <c r="E100" s="31"/>
      <c r="F100" s="146"/>
      <c r="G100" s="146"/>
      <c r="H100" s="31"/>
      <c r="I100" s="31"/>
      <c r="J100" s="31">
        <f t="shared" si="2"/>
        <v>0</v>
      </c>
      <c r="K100" s="31">
        <f t="shared" si="3"/>
        <v>0</v>
      </c>
      <c r="L100" s="30"/>
    </row>
    <row r="101" spans="1:12">
      <c r="A101" s="20">
        <v>46020</v>
      </c>
      <c r="B101" s="10"/>
      <c r="C101" s="10"/>
      <c r="D101" s="10"/>
      <c r="E101" s="10"/>
      <c r="F101" s="146"/>
      <c r="G101" s="146"/>
      <c r="H101" s="10"/>
      <c r="I101" s="10"/>
      <c r="J101" s="10">
        <f t="shared" si="2"/>
        <v>0</v>
      </c>
      <c r="K101" s="10">
        <f t="shared" si="3"/>
        <v>0</v>
      </c>
      <c r="L101" s="11"/>
    </row>
    <row r="102" spans="1:12">
      <c r="A102" s="20">
        <v>46021</v>
      </c>
      <c r="B102" s="10"/>
      <c r="C102" s="10"/>
      <c r="D102" s="10"/>
      <c r="E102" s="10"/>
      <c r="F102" s="146"/>
      <c r="G102" s="146"/>
      <c r="H102" s="10"/>
      <c r="I102" s="10"/>
      <c r="J102" s="10">
        <f t="shared" si="2"/>
        <v>0</v>
      </c>
      <c r="K102" s="10">
        <f t="shared" si="3"/>
        <v>0</v>
      </c>
      <c r="L102" s="11"/>
    </row>
    <row r="103" spans="1:12">
      <c r="A103" s="20">
        <v>46022</v>
      </c>
      <c r="B103" s="10"/>
      <c r="C103" s="10"/>
      <c r="D103" s="10"/>
      <c r="E103" s="10"/>
      <c r="F103" s="146"/>
      <c r="G103" s="146"/>
      <c r="H103" s="10"/>
      <c r="I103" s="10"/>
      <c r="J103" s="10">
        <f t="shared" si="2"/>
        <v>0</v>
      </c>
      <c r="K103" s="10">
        <f t="shared" si="3"/>
        <v>0</v>
      </c>
      <c r="L103" s="22"/>
    </row>
    <row r="104" spans="1:12" ht="42.75">
      <c r="A104" s="8" t="s">
        <v>134</v>
      </c>
      <c r="B104" s="14" t="e">
        <f>SUM(B5:B103)/#REF!</f>
        <v>#REF!</v>
      </c>
      <c r="C104" s="14">
        <f>SUM(C5:C103)</f>
        <v>0</v>
      </c>
      <c r="D104" s="14">
        <f>SUM(D5:D103)/2</f>
        <v>595</v>
      </c>
      <c r="E104" s="14" t="e">
        <f>SUM(E5:E103)/#REF!</f>
        <v>#REF!</v>
      </c>
      <c r="F104" s="147">
        <f>SUM(F5:F103)</f>
        <v>1300</v>
      </c>
      <c r="G104" s="147" t="e">
        <f>SUM(G5:G103)/#REF!</f>
        <v>#REF!</v>
      </c>
      <c r="H104" s="14">
        <f>SUM(H5:H103)</f>
        <v>0</v>
      </c>
      <c r="I104" s="14" t="e">
        <f>SUM(I5:I103)/#REF!</f>
        <v>#REF!</v>
      </c>
      <c r="J104" s="14">
        <f t="shared" si="2"/>
        <v>0</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A6DC8-AB49-43EF-B153-00B16348A9BE}">
  <sheetPr>
    <tabColor theme="9"/>
  </sheetPr>
  <dimension ref="A1:L119"/>
  <sheetViews>
    <sheetView topLeftCell="K7" zoomScale="80" zoomScaleNormal="80" workbookViewId="0">
      <selection activeCell="K7" sqref="K7"/>
    </sheetView>
  </sheetViews>
  <sheetFormatPr defaultColWidth="9.140625" defaultRowHeight="15"/>
  <cols>
    <col min="1" max="1" width="14.7109375" bestFit="1" customWidth="1"/>
    <col min="2" max="2" width="17.14062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16" customWidth="1"/>
    <col min="10" max="10" width="15.7109375" bestFit="1" customWidth="1"/>
    <col min="11" max="11" width="16" bestFit="1" customWidth="1"/>
    <col min="12" max="12" width="37"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42</v>
      </c>
      <c r="B3" s="258"/>
      <c r="C3" s="258"/>
      <c r="D3" s="258"/>
      <c r="E3" s="258"/>
      <c r="F3" s="258"/>
      <c r="G3" s="258"/>
      <c r="H3" s="258"/>
      <c r="I3" s="258"/>
      <c r="J3" s="258"/>
      <c r="K3" s="258"/>
      <c r="L3" s="258"/>
    </row>
    <row r="4" spans="1:12" ht="71.25">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18"/>
    </row>
    <row r="6" spans="1:12">
      <c r="A6" s="20">
        <v>45925</v>
      </c>
      <c r="B6" s="17"/>
      <c r="C6" s="17"/>
      <c r="D6" s="38"/>
      <c r="E6" s="21"/>
      <c r="F6" s="17"/>
      <c r="G6" s="17"/>
      <c r="H6" s="21"/>
      <c r="I6" s="21"/>
      <c r="J6" s="21">
        <f t="shared" ref="J6:J69" si="0">+H6/8</f>
        <v>0</v>
      </c>
      <c r="K6" s="21">
        <f t="shared" ref="K6:K69" si="1">+I6/8</f>
        <v>0</v>
      </c>
      <c r="L6" s="48"/>
    </row>
    <row r="7" spans="1:12">
      <c r="A7" s="20">
        <v>45926</v>
      </c>
      <c r="B7" s="17"/>
      <c r="C7" s="17"/>
      <c r="D7" s="38"/>
      <c r="E7" s="21"/>
      <c r="F7" s="21"/>
      <c r="G7" s="21"/>
      <c r="H7" s="21"/>
      <c r="I7" s="21"/>
      <c r="J7" s="21">
        <f t="shared" si="0"/>
        <v>0</v>
      </c>
      <c r="K7" s="21">
        <f t="shared" si="1"/>
        <v>0</v>
      </c>
      <c r="L7" s="48"/>
    </row>
    <row r="8" spans="1:12">
      <c r="A8" s="25">
        <v>45927</v>
      </c>
      <c r="B8" s="26"/>
      <c r="C8" s="26"/>
      <c r="D8" s="46"/>
      <c r="E8" s="27"/>
      <c r="F8" s="27"/>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c r="E10" s="38"/>
      <c r="F10" s="38"/>
      <c r="G10" s="38"/>
      <c r="H10" s="21"/>
      <c r="I10" s="21"/>
      <c r="J10" s="21">
        <f t="shared" si="0"/>
        <v>0</v>
      </c>
      <c r="K10" s="21">
        <f t="shared" si="1"/>
        <v>0</v>
      </c>
      <c r="L10" s="48"/>
    </row>
    <row r="11" spans="1:12">
      <c r="A11" s="20">
        <v>45930</v>
      </c>
      <c r="B11" s="17"/>
      <c r="C11" s="17"/>
      <c r="D11" s="38"/>
      <c r="E11" s="38"/>
      <c r="F11" s="38"/>
      <c r="G11" s="38"/>
      <c r="H11" s="21"/>
      <c r="I11" s="21"/>
      <c r="J11" s="21">
        <f t="shared" si="0"/>
        <v>0</v>
      </c>
      <c r="K11" s="21">
        <f t="shared" si="1"/>
        <v>0</v>
      </c>
      <c r="L11" s="48"/>
    </row>
    <row r="12" spans="1:12">
      <c r="A12" s="20">
        <v>45931</v>
      </c>
      <c r="B12" s="17"/>
      <c r="C12" s="17"/>
      <c r="D12" s="38"/>
      <c r="E12" s="38"/>
      <c r="F12" s="38"/>
      <c r="G12" s="38"/>
      <c r="H12" s="21"/>
      <c r="I12" s="21"/>
      <c r="J12" s="21">
        <f t="shared" si="0"/>
        <v>0</v>
      </c>
      <c r="K12" s="21">
        <f t="shared" si="1"/>
        <v>0</v>
      </c>
      <c r="L12" s="48"/>
    </row>
    <row r="13" spans="1:12">
      <c r="A13" s="20">
        <v>45932</v>
      </c>
      <c r="B13" s="17"/>
      <c r="C13" s="17"/>
      <c r="D13" s="38"/>
      <c r="E13" s="38"/>
      <c r="F13" s="38"/>
      <c r="G13" s="38"/>
      <c r="H13" s="21"/>
      <c r="I13" s="21"/>
      <c r="J13" s="21">
        <f t="shared" si="0"/>
        <v>0</v>
      </c>
      <c r="K13" s="21">
        <f t="shared" si="1"/>
        <v>0</v>
      </c>
      <c r="L13" s="48"/>
    </row>
    <row r="14" spans="1:12">
      <c r="A14" s="20">
        <v>45933</v>
      </c>
      <c r="B14" s="17"/>
      <c r="C14" s="17"/>
      <c r="D14" s="38"/>
      <c r="E14" s="38"/>
      <c r="F14" s="38"/>
      <c r="G14" s="38"/>
      <c r="H14" s="21"/>
      <c r="I14" s="21"/>
      <c r="J14" s="21">
        <f t="shared" si="0"/>
        <v>0</v>
      </c>
      <c r="K14" s="21">
        <f t="shared" si="1"/>
        <v>0</v>
      </c>
      <c r="L14" s="48"/>
    </row>
    <row r="15" spans="1:12">
      <c r="A15" s="25">
        <v>45934</v>
      </c>
      <c r="B15" s="26"/>
      <c r="C15" s="26"/>
      <c r="D15" s="46"/>
      <c r="E15" s="46"/>
      <c r="F15" s="46"/>
      <c r="G15" s="46"/>
      <c r="H15" s="27"/>
      <c r="I15" s="27"/>
      <c r="J15" s="27">
        <f t="shared" si="0"/>
        <v>0</v>
      </c>
      <c r="K15" s="27">
        <f t="shared" si="1"/>
        <v>0</v>
      </c>
      <c r="L15" s="61"/>
    </row>
    <row r="16" spans="1:12">
      <c r="A16" s="25">
        <v>45935</v>
      </c>
      <c r="B16" s="26"/>
      <c r="C16" s="26"/>
      <c r="D16" s="46"/>
      <c r="E16" s="46"/>
      <c r="F16" s="46"/>
      <c r="G16" s="46"/>
      <c r="H16" s="27"/>
      <c r="I16" s="27"/>
      <c r="J16" s="27">
        <f t="shared" si="0"/>
        <v>0</v>
      </c>
      <c r="K16" s="27">
        <f t="shared" si="1"/>
        <v>0</v>
      </c>
      <c r="L16" s="28"/>
    </row>
    <row r="17" spans="1:12">
      <c r="A17" s="20">
        <v>45936</v>
      </c>
      <c r="B17" s="17"/>
      <c r="C17" s="17"/>
      <c r="D17" s="38"/>
      <c r="E17" s="38"/>
      <c r="F17" s="38"/>
      <c r="G17" s="38"/>
      <c r="H17" s="21"/>
      <c r="I17" s="21"/>
      <c r="J17" s="21">
        <f t="shared" si="0"/>
        <v>0</v>
      </c>
      <c r="K17" s="21">
        <f t="shared" si="1"/>
        <v>0</v>
      </c>
      <c r="L17" s="48"/>
    </row>
    <row r="18" spans="1:12" ht="85.5">
      <c r="A18" s="20">
        <v>45937</v>
      </c>
      <c r="B18" s="17"/>
      <c r="C18" s="17"/>
      <c r="D18" s="38">
        <v>50</v>
      </c>
      <c r="E18" s="38"/>
      <c r="F18" s="38"/>
      <c r="G18" s="38"/>
      <c r="H18" s="21"/>
      <c r="I18" s="21"/>
      <c r="J18" s="21">
        <f t="shared" si="0"/>
        <v>0</v>
      </c>
      <c r="K18" s="21">
        <f t="shared" si="1"/>
        <v>0</v>
      </c>
      <c r="L18" s="49" t="s">
        <v>450</v>
      </c>
    </row>
    <row r="19" spans="1:12">
      <c r="A19" s="20">
        <v>45938</v>
      </c>
      <c r="B19" s="17"/>
      <c r="C19" s="17"/>
      <c r="D19" s="38">
        <v>260</v>
      </c>
      <c r="E19" s="38"/>
      <c r="F19" s="38"/>
      <c r="G19" s="38"/>
      <c r="H19" s="21"/>
      <c r="I19" s="21"/>
      <c r="J19" s="21">
        <f t="shared" si="0"/>
        <v>0</v>
      </c>
      <c r="K19" s="21">
        <f t="shared" si="1"/>
        <v>0</v>
      </c>
      <c r="L19" s="23" t="s">
        <v>408</v>
      </c>
    </row>
    <row r="20" spans="1:12">
      <c r="A20" s="20">
        <v>45939</v>
      </c>
      <c r="B20" s="17"/>
      <c r="C20" s="17"/>
      <c r="D20" s="38">
        <v>262</v>
      </c>
      <c r="E20" s="38"/>
      <c r="F20" s="38"/>
      <c r="G20" s="38"/>
      <c r="H20" s="21"/>
      <c r="I20" s="21"/>
      <c r="J20" s="21">
        <f t="shared" si="0"/>
        <v>0</v>
      </c>
      <c r="K20" s="21">
        <f t="shared" si="1"/>
        <v>0</v>
      </c>
      <c r="L20" s="23" t="s">
        <v>451</v>
      </c>
    </row>
    <row r="21" spans="1:12">
      <c r="A21" s="20">
        <v>45940</v>
      </c>
      <c r="B21" s="17"/>
      <c r="C21" s="17"/>
      <c r="D21" s="38">
        <v>260</v>
      </c>
      <c r="E21" s="38"/>
      <c r="F21" s="38"/>
      <c r="G21" s="38"/>
      <c r="H21" s="21"/>
      <c r="I21" s="21"/>
      <c r="J21" s="21">
        <f t="shared" si="0"/>
        <v>0</v>
      </c>
      <c r="K21" s="21">
        <f t="shared" si="1"/>
        <v>0</v>
      </c>
      <c r="L21" s="23" t="s">
        <v>452</v>
      </c>
    </row>
    <row r="22" spans="1:12">
      <c r="A22" s="25">
        <v>45941</v>
      </c>
      <c r="B22" s="26"/>
      <c r="C22" s="26"/>
      <c r="D22" s="46"/>
      <c r="E22" s="27"/>
      <c r="F22" s="27"/>
      <c r="G22" s="27"/>
      <c r="H22" s="27"/>
      <c r="I22" s="27"/>
      <c r="J22" s="27">
        <f t="shared" si="0"/>
        <v>0</v>
      </c>
      <c r="K22" s="27">
        <f t="shared" si="1"/>
        <v>0</v>
      </c>
      <c r="L22" s="53"/>
    </row>
    <row r="23" spans="1:12">
      <c r="A23" s="25">
        <v>45942</v>
      </c>
      <c r="B23" s="26"/>
      <c r="C23" s="26"/>
      <c r="D23" s="27"/>
      <c r="E23" s="27"/>
      <c r="F23" s="27"/>
      <c r="G23" s="27"/>
      <c r="H23" s="27"/>
      <c r="I23" s="27"/>
      <c r="J23" s="27">
        <f t="shared" si="0"/>
        <v>0</v>
      </c>
      <c r="K23" s="27">
        <f t="shared" si="1"/>
        <v>0</v>
      </c>
      <c r="L23" s="53"/>
    </row>
    <row r="24" spans="1:12">
      <c r="A24" s="50">
        <v>45943</v>
      </c>
      <c r="B24" s="51"/>
      <c r="C24" s="51"/>
      <c r="D24" s="52"/>
      <c r="E24" s="52"/>
      <c r="F24" s="52"/>
      <c r="G24" s="52"/>
      <c r="H24" s="52"/>
      <c r="I24" s="52"/>
      <c r="J24" s="52">
        <f t="shared" si="0"/>
        <v>0</v>
      </c>
      <c r="K24" s="52">
        <f t="shared" si="1"/>
        <v>0</v>
      </c>
      <c r="L24" s="53"/>
    </row>
    <row r="25" spans="1:12">
      <c r="A25" s="20">
        <v>45944</v>
      </c>
      <c r="B25" s="17"/>
      <c r="C25" s="17"/>
      <c r="D25" s="38">
        <v>260</v>
      </c>
      <c r="E25" s="21"/>
      <c r="F25" s="21"/>
      <c r="G25" s="21"/>
      <c r="H25" s="21"/>
      <c r="I25" s="21"/>
      <c r="J25" s="21">
        <f t="shared" si="0"/>
        <v>0</v>
      </c>
      <c r="K25" s="21">
        <f t="shared" si="1"/>
        <v>0</v>
      </c>
      <c r="L25" s="23" t="s">
        <v>452</v>
      </c>
    </row>
    <row r="26" spans="1:12" ht="213.75">
      <c r="A26" s="20">
        <v>45945</v>
      </c>
      <c r="B26" s="17"/>
      <c r="C26" s="17"/>
      <c r="D26" s="38">
        <v>278</v>
      </c>
      <c r="E26" s="21"/>
      <c r="F26" s="21"/>
      <c r="G26" s="21"/>
      <c r="H26" s="21"/>
      <c r="I26" s="21"/>
      <c r="J26" s="21">
        <f t="shared" si="0"/>
        <v>0</v>
      </c>
      <c r="K26" s="21">
        <f t="shared" si="1"/>
        <v>0</v>
      </c>
      <c r="L26" s="59" t="s">
        <v>453</v>
      </c>
    </row>
    <row r="27" spans="1:12">
      <c r="A27" s="20">
        <v>45946</v>
      </c>
      <c r="B27" s="17"/>
      <c r="C27" s="17"/>
      <c r="D27" s="38">
        <v>280</v>
      </c>
      <c r="E27" s="21"/>
      <c r="F27" s="21"/>
      <c r="G27" s="21"/>
      <c r="H27" s="21"/>
      <c r="I27" s="21"/>
      <c r="J27" s="21">
        <f t="shared" si="0"/>
        <v>0</v>
      </c>
      <c r="K27" s="21">
        <f t="shared" si="1"/>
        <v>0</v>
      </c>
      <c r="L27" s="60" t="s">
        <v>452</v>
      </c>
    </row>
    <row r="28" spans="1:12">
      <c r="A28" s="20">
        <v>45947</v>
      </c>
      <c r="B28" s="17"/>
      <c r="C28" s="17"/>
      <c r="D28" s="38">
        <v>280</v>
      </c>
      <c r="E28" s="21"/>
      <c r="F28" s="21"/>
      <c r="G28" s="21"/>
      <c r="H28" s="21"/>
      <c r="I28" s="21"/>
      <c r="J28" s="21">
        <f t="shared" si="0"/>
        <v>0</v>
      </c>
      <c r="K28" s="21">
        <f t="shared" si="1"/>
        <v>0</v>
      </c>
      <c r="L28" s="23" t="s">
        <v>454</v>
      </c>
    </row>
    <row r="29" spans="1:12">
      <c r="A29" s="25">
        <v>45948</v>
      </c>
      <c r="B29" s="26"/>
      <c r="C29" s="26"/>
      <c r="D29" s="27"/>
      <c r="E29" s="27"/>
      <c r="F29" s="27"/>
      <c r="G29" s="27"/>
      <c r="H29" s="27"/>
      <c r="I29" s="27"/>
      <c r="J29" s="27">
        <f t="shared" si="0"/>
        <v>0</v>
      </c>
      <c r="K29" s="27">
        <f t="shared" si="1"/>
        <v>0</v>
      </c>
      <c r="L29" s="28"/>
    </row>
    <row r="30" spans="1:12">
      <c r="A30" s="25">
        <v>45949</v>
      </c>
      <c r="B30" s="26"/>
      <c r="C30" s="26"/>
      <c r="D30" s="27"/>
      <c r="E30" s="27"/>
      <c r="F30" s="26"/>
      <c r="G30" s="27"/>
      <c r="H30" s="27"/>
      <c r="I30" s="27"/>
      <c r="J30" s="27">
        <f t="shared" si="0"/>
        <v>0</v>
      </c>
      <c r="K30" s="27">
        <f t="shared" si="1"/>
        <v>0</v>
      </c>
      <c r="L30" s="28"/>
    </row>
    <row r="31" spans="1:12">
      <c r="A31" s="20">
        <v>45950</v>
      </c>
      <c r="B31" s="17"/>
      <c r="C31" s="17"/>
      <c r="D31" s="38">
        <v>270</v>
      </c>
      <c r="E31" s="21"/>
      <c r="F31" s="21"/>
      <c r="G31" s="21"/>
      <c r="H31" s="21"/>
      <c r="I31" s="21"/>
      <c r="J31" s="21">
        <f t="shared" si="0"/>
        <v>0</v>
      </c>
      <c r="K31" s="21">
        <f t="shared" si="1"/>
        <v>0</v>
      </c>
      <c r="L31" s="23" t="s">
        <v>455</v>
      </c>
    </row>
    <row r="32" spans="1:12">
      <c r="A32" s="20">
        <v>45951</v>
      </c>
      <c r="B32" s="17"/>
      <c r="C32" s="17"/>
      <c r="D32" s="38">
        <v>270</v>
      </c>
      <c r="E32" s="21"/>
      <c r="F32" s="21"/>
      <c r="G32" s="21"/>
      <c r="H32" s="21"/>
      <c r="I32" s="21"/>
      <c r="J32" s="21">
        <f t="shared" si="0"/>
        <v>0</v>
      </c>
      <c r="K32" s="21">
        <f t="shared" si="1"/>
        <v>0</v>
      </c>
      <c r="L32" s="23" t="s">
        <v>455</v>
      </c>
    </row>
    <row r="33" spans="1:12">
      <c r="A33" s="20">
        <v>45952</v>
      </c>
      <c r="B33" s="17"/>
      <c r="C33" s="17"/>
      <c r="D33" s="38">
        <v>270</v>
      </c>
      <c r="E33" s="21"/>
      <c r="F33" s="21"/>
      <c r="G33" s="21"/>
      <c r="H33" s="21"/>
      <c r="I33" s="21"/>
      <c r="J33" s="21">
        <f t="shared" si="0"/>
        <v>0</v>
      </c>
      <c r="K33" s="21">
        <f t="shared" si="1"/>
        <v>0</v>
      </c>
      <c r="L33" s="23" t="s">
        <v>455</v>
      </c>
    </row>
    <row r="34" spans="1:12">
      <c r="A34" s="20">
        <v>45953</v>
      </c>
      <c r="B34" s="17"/>
      <c r="C34" s="17"/>
      <c r="D34" s="38">
        <v>270</v>
      </c>
      <c r="E34" s="21"/>
      <c r="F34" s="21"/>
      <c r="G34" s="21"/>
      <c r="H34" s="21"/>
      <c r="I34" s="21"/>
      <c r="J34" s="21">
        <f t="shared" si="0"/>
        <v>0</v>
      </c>
      <c r="K34" s="21">
        <f t="shared" si="1"/>
        <v>0</v>
      </c>
      <c r="L34" s="23" t="s">
        <v>455</v>
      </c>
    </row>
    <row r="35" spans="1:12" ht="114">
      <c r="A35" s="20">
        <v>45954</v>
      </c>
      <c r="B35" s="17"/>
      <c r="C35" s="17"/>
      <c r="D35" s="17">
        <v>575</v>
      </c>
      <c r="E35" s="17"/>
      <c r="F35" s="21"/>
      <c r="G35" s="21"/>
      <c r="H35" s="21"/>
      <c r="I35" s="21"/>
      <c r="J35" s="21">
        <f t="shared" si="0"/>
        <v>0</v>
      </c>
      <c r="K35" s="21">
        <f t="shared" si="1"/>
        <v>0</v>
      </c>
      <c r="L35" s="49" t="s">
        <v>456</v>
      </c>
    </row>
    <row r="36" spans="1:12">
      <c r="A36" s="25">
        <v>45955</v>
      </c>
      <c r="B36" s="27"/>
      <c r="C36" s="27"/>
      <c r="D36" s="27"/>
      <c r="E36" s="27"/>
      <c r="F36" s="27"/>
      <c r="G36" s="27"/>
      <c r="H36" s="27"/>
      <c r="I36" s="27"/>
      <c r="J36" s="27">
        <f t="shared" si="0"/>
        <v>0</v>
      </c>
      <c r="K36" s="27">
        <f t="shared" si="1"/>
        <v>0</v>
      </c>
      <c r="L36" s="28"/>
    </row>
    <row r="37" spans="1:12">
      <c r="A37" s="25">
        <v>45956</v>
      </c>
      <c r="B37" s="27"/>
      <c r="C37" s="27"/>
      <c r="D37" s="26"/>
      <c r="E37" s="26"/>
      <c r="F37" s="27"/>
      <c r="G37" s="27"/>
      <c r="H37" s="27"/>
      <c r="I37" s="27"/>
      <c r="J37" s="27">
        <f t="shared" si="0"/>
        <v>0</v>
      </c>
      <c r="K37" s="27">
        <f t="shared" si="1"/>
        <v>0</v>
      </c>
      <c r="L37" s="28"/>
    </row>
    <row r="38" spans="1:12">
      <c r="A38" s="20">
        <v>45957</v>
      </c>
      <c r="B38" s="21"/>
      <c r="C38" s="21"/>
      <c r="D38" s="17"/>
      <c r="E38" s="17"/>
      <c r="F38" s="21"/>
      <c r="G38" s="21"/>
      <c r="H38" s="21"/>
      <c r="I38" s="21"/>
      <c r="J38" s="21">
        <f t="shared" si="0"/>
        <v>0</v>
      </c>
      <c r="K38" s="21">
        <f t="shared" si="1"/>
        <v>0</v>
      </c>
      <c r="L38" s="23"/>
    </row>
    <row r="39" spans="1:12">
      <c r="A39" s="20">
        <v>45958</v>
      </c>
      <c r="B39" s="17"/>
      <c r="C39" s="17"/>
      <c r="D39" s="17"/>
      <c r="E39" s="17"/>
      <c r="F39" s="17"/>
      <c r="G39" s="17"/>
      <c r="H39" s="17"/>
      <c r="I39" s="17"/>
      <c r="J39" s="17">
        <f t="shared" si="0"/>
        <v>0</v>
      </c>
      <c r="K39" s="17">
        <f t="shared" si="1"/>
        <v>0</v>
      </c>
      <c r="L39" s="23"/>
    </row>
    <row r="40" spans="1:12">
      <c r="A40" s="20">
        <v>45959</v>
      </c>
      <c r="B40" s="17"/>
      <c r="C40" s="17"/>
      <c r="D40" s="17"/>
      <c r="E40" s="17"/>
      <c r="F40" s="17"/>
      <c r="G40" s="17"/>
      <c r="H40" s="17"/>
      <c r="I40" s="17"/>
      <c r="J40" s="17">
        <f t="shared" si="0"/>
        <v>0</v>
      </c>
      <c r="K40" s="17">
        <f t="shared" si="1"/>
        <v>0</v>
      </c>
      <c r="L40" s="23"/>
    </row>
    <row r="41" spans="1:12">
      <c r="A41" s="20">
        <v>45960</v>
      </c>
      <c r="B41" s="17"/>
      <c r="C41" s="17"/>
      <c r="D41" s="17"/>
      <c r="E41" s="17"/>
      <c r="F41" s="17"/>
      <c r="G41" s="17"/>
      <c r="H41" s="17"/>
      <c r="I41" s="17"/>
      <c r="J41" s="17">
        <f t="shared" si="0"/>
        <v>0</v>
      </c>
      <c r="K41" s="17">
        <f t="shared" si="1"/>
        <v>0</v>
      </c>
      <c r="L41" s="23"/>
    </row>
    <row r="42" spans="1:12">
      <c r="A42" s="20">
        <v>45961</v>
      </c>
      <c r="B42" s="17"/>
      <c r="C42" s="17"/>
      <c r="D42" s="17"/>
      <c r="E42" s="17"/>
      <c r="F42" s="17"/>
      <c r="G42" s="17"/>
      <c r="H42" s="17"/>
      <c r="I42" s="17"/>
      <c r="J42" s="17">
        <f t="shared" si="0"/>
        <v>0</v>
      </c>
      <c r="K42" s="17">
        <f t="shared" si="1"/>
        <v>0</v>
      </c>
      <c r="L42" s="23"/>
    </row>
    <row r="43" spans="1:12">
      <c r="A43" s="25">
        <v>45962</v>
      </c>
      <c r="B43" s="26"/>
      <c r="C43" s="26"/>
      <c r="D43" s="26"/>
      <c r="E43" s="26"/>
      <c r="F43" s="26"/>
      <c r="G43" s="26"/>
      <c r="H43" s="26"/>
      <c r="I43" s="26"/>
      <c r="J43" s="26">
        <f t="shared" si="0"/>
        <v>0</v>
      </c>
      <c r="K43" s="26">
        <f t="shared" si="1"/>
        <v>0</v>
      </c>
      <c r="L43" s="28"/>
    </row>
    <row r="44" spans="1:12">
      <c r="A44" s="25">
        <v>45963</v>
      </c>
      <c r="B44" s="26"/>
      <c r="C44" s="26"/>
      <c r="D44" s="26"/>
      <c r="E44" s="26"/>
      <c r="F44" s="26"/>
      <c r="G44" s="26"/>
      <c r="H44" s="26"/>
      <c r="I44" s="26"/>
      <c r="J44" s="26">
        <f t="shared" si="0"/>
        <v>0</v>
      </c>
      <c r="K44" s="26">
        <f t="shared" si="1"/>
        <v>0</v>
      </c>
      <c r="L44" s="28"/>
    </row>
    <row r="45" spans="1:12">
      <c r="A45" s="20">
        <v>45964</v>
      </c>
      <c r="B45" s="17"/>
      <c r="C45" s="17"/>
      <c r="D45" s="17"/>
      <c r="E45" s="17"/>
      <c r="F45" s="17"/>
      <c r="G45" s="17"/>
      <c r="H45" s="17"/>
      <c r="I45" s="17"/>
      <c r="J45" s="17">
        <f t="shared" si="0"/>
        <v>0</v>
      </c>
      <c r="K45" s="17">
        <f t="shared" si="1"/>
        <v>0</v>
      </c>
      <c r="L45" s="23"/>
    </row>
    <row r="46" spans="1:12">
      <c r="A46" s="20">
        <v>45965</v>
      </c>
      <c r="B46" s="17"/>
      <c r="C46" s="17"/>
      <c r="D46" s="17"/>
      <c r="E46" s="17"/>
      <c r="F46" s="17"/>
      <c r="G46" s="17"/>
      <c r="H46" s="17"/>
      <c r="I46" s="17"/>
      <c r="J46" s="17">
        <f t="shared" si="0"/>
        <v>0</v>
      </c>
      <c r="K46" s="17">
        <f t="shared" si="1"/>
        <v>0</v>
      </c>
      <c r="L46" s="23"/>
    </row>
    <row r="47" spans="1:12">
      <c r="A47" s="20">
        <v>45966</v>
      </c>
      <c r="B47" s="17"/>
      <c r="C47" s="17"/>
      <c r="D47" s="17"/>
      <c r="E47" s="17"/>
      <c r="F47" s="17"/>
      <c r="G47" s="17"/>
      <c r="H47" s="17"/>
      <c r="I47" s="17"/>
      <c r="J47" s="17">
        <f t="shared" si="0"/>
        <v>0</v>
      </c>
      <c r="K47" s="17">
        <f t="shared" si="1"/>
        <v>0</v>
      </c>
      <c r="L47" s="23"/>
    </row>
    <row r="48" spans="1:12">
      <c r="A48" s="20">
        <v>45967</v>
      </c>
      <c r="B48" s="17"/>
      <c r="C48" s="17"/>
      <c r="D48" s="17"/>
      <c r="E48" s="17"/>
      <c r="F48" s="17"/>
      <c r="G48" s="17"/>
      <c r="H48" s="17"/>
      <c r="I48" s="17"/>
      <c r="J48" s="17">
        <f t="shared" si="0"/>
        <v>0</v>
      </c>
      <c r="K48" s="17">
        <f t="shared" si="1"/>
        <v>0</v>
      </c>
      <c r="L48" s="23"/>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2">+H70/8</f>
        <v>0</v>
      </c>
      <c r="K70" s="13">
        <f t="shared" ref="K70:K119" si="3">+I70/8</f>
        <v>0</v>
      </c>
      <c r="L70" s="22"/>
    </row>
    <row r="71" spans="1:12">
      <c r="A71" s="25">
        <v>45990</v>
      </c>
      <c r="B71" s="29"/>
      <c r="C71" s="29"/>
      <c r="D71" s="29"/>
      <c r="E71" s="29"/>
      <c r="F71" s="29"/>
      <c r="G71" s="29"/>
      <c r="H71" s="29"/>
      <c r="I71" s="29"/>
      <c r="J71" s="29">
        <f t="shared" si="2"/>
        <v>0</v>
      </c>
      <c r="K71" s="29">
        <f t="shared" si="3"/>
        <v>0</v>
      </c>
      <c r="L71" s="30"/>
    </row>
    <row r="72" spans="1:12">
      <c r="A72" s="25">
        <v>45991</v>
      </c>
      <c r="B72" s="29"/>
      <c r="C72" s="29"/>
      <c r="D72" s="29"/>
      <c r="E72" s="29"/>
      <c r="F72" s="29"/>
      <c r="G72" s="29"/>
      <c r="H72" s="29"/>
      <c r="I72" s="29"/>
      <c r="J72" s="29">
        <f t="shared" si="2"/>
        <v>0</v>
      </c>
      <c r="K72" s="29">
        <f t="shared" si="3"/>
        <v>0</v>
      </c>
      <c r="L72" s="30"/>
    </row>
    <row r="73" spans="1:12">
      <c r="A73" s="20">
        <v>45992</v>
      </c>
      <c r="B73" s="13"/>
      <c r="C73" s="13"/>
      <c r="D73" s="13"/>
      <c r="E73" s="13"/>
      <c r="F73" s="13"/>
      <c r="G73" s="13"/>
      <c r="H73" s="13"/>
      <c r="I73" s="13"/>
      <c r="J73" s="13">
        <f t="shared" si="2"/>
        <v>0</v>
      </c>
      <c r="K73" s="13">
        <f t="shared" si="3"/>
        <v>0</v>
      </c>
      <c r="L73" s="22"/>
    </row>
    <row r="74" spans="1:12">
      <c r="A74" s="20">
        <v>45993</v>
      </c>
      <c r="B74" s="10"/>
      <c r="C74" s="10"/>
      <c r="D74" s="10"/>
      <c r="E74" s="10"/>
      <c r="F74" s="10"/>
      <c r="G74" s="10"/>
      <c r="H74" s="10"/>
      <c r="I74" s="10"/>
      <c r="J74" s="10">
        <f t="shared" si="2"/>
        <v>0</v>
      </c>
      <c r="K74" s="10">
        <f t="shared" si="3"/>
        <v>0</v>
      </c>
      <c r="L74" s="11"/>
    </row>
    <row r="75" spans="1:12">
      <c r="A75" s="20">
        <v>45994</v>
      </c>
      <c r="B75" s="10"/>
      <c r="C75" s="10"/>
      <c r="D75" s="10"/>
      <c r="E75" s="10"/>
      <c r="F75" s="10"/>
      <c r="G75" s="10"/>
      <c r="H75" s="10"/>
      <c r="I75" s="10"/>
      <c r="J75" s="10">
        <f t="shared" si="2"/>
        <v>0</v>
      </c>
      <c r="K75" s="10">
        <f t="shared" si="3"/>
        <v>0</v>
      </c>
      <c r="L75" s="11"/>
    </row>
    <row r="76" spans="1:12">
      <c r="A76" s="20">
        <v>45995</v>
      </c>
      <c r="B76" s="13"/>
      <c r="C76" s="13"/>
      <c r="D76" s="13"/>
      <c r="E76" s="13"/>
      <c r="F76" s="13"/>
      <c r="G76" s="13"/>
      <c r="H76" s="13"/>
      <c r="I76" s="13"/>
      <c r="J76" s="13">
        <f t="shared" si="2"/>
        <v>0</v>
      </c>
      <c r="K76" s="13">
        <f t="shared" si="3"/>
        <v>0</v>
      </c>
      <c r="L76" s="22"/>
    </row>
    <row r="77" spans="1:12">
      <c r="A77" s="20">
        <v>45996</v>
      </c>
      <c r="B77" s="13"/>
      <c r="C77" s="13"/>
      <c r="D77" s="13"/>
      <c r="E77" s="13"/>
      <c r="F77" s="13"/>
      <c r="G77" s="13"/>
      <c r="H77" s="13"/>
      <c r="I77" s="13"/>
      <c r="J77" s="13">
        <f t="shared" si="2"/>
        <v>0</v>
      </c>
      <c r="K77" s="13">
        <f t="shared" si="3"/>
        <v>0</v>
      </c>
      <c r="L77" s="22"/>
    </row>
    <row r="78" spans="1:12">
      <c r="A78" s="25">
        <v>45997</v>
      </c>
      <c r="B78" s="29"/>
      <c r="C78" s="29"/>
      <c r="D78" s="29"/>
      <c r="E78" s="29"/>
      <c r="F78" s="29"/>
      <c r="G78" s="29"/>
      <c r="H78" s="29"/>
      <c r="I78" s="29"/>
      <c r="J78" s="29">
        <f t="shared" si="2"/>
        <v>0</v>
      </c>
      <c r="K78" s="29">
        <f t="shared" si="3"/>
        <v>0</v>
      </c>
      <c r="L78" s="30"/>
    </row>
    <row r="79" spans="1:12">
      <c r="A79" s="25">
        <v>45998</v>
      </c>
      <c r="B79" s="29"/>
      <c r="C79" s="29"/>
      <c r="D79" s="29"/>
      <c r="E79" s="29"/>
      <c r="F79" s="29"/>
      <c r="G79" s="29"/>
      <c r="H79" s="29"/>
      <c r="I79" s="29"/>
      <c r="J79" s="29">
        <f t="shared" si="2"/>
        <v>0</v>
      </c>
      <c r="K79" s="29">
        <f t="shared" si="3"/>
        <v>0</v>
      </c>
      <c r="L79" s="30"/>
    </row>
    <row r="80" spans="1:12">
      <c r="A80" s="20">
        <v>45999</v>
      </c>
      <c r="B80" s="13"/>
      <c r="C80" s="13"/>
      <c r="D80" s="13"/>
      <c r="E80" s="13"/>
      <c r="F80" s="13"/>
      <c r="G80" s="13"/>
      <c r="H80" s="13"/>
      <c r="I80" s="13"/>
      <c r="J80" s="13">
        <f t="shared" si="2"/>
        <v>0</v>
      </c>
      <c r="K80" s="13">
        <f t="shared" si="3"/>
        <v>0</v>
      </c>
      <c r="L80" s="22"/>
    </row>
    <row r="81" spans="1:12">
      <c r="A81" s="20">
        <v>46000</v>
      </c>
      <c r="B81" s="10"/>
      <c r="C81" s="10"/>
      <c r="D81" s="10"/>
      <c r="E81" s="10"/>
      <c r="F81" s="10"/>
      <c r="G81" s="10"/>
      <c r="H81" s="10"/>
      <c r="I81" s="10"/>
      <c r="J81" s="10">
        <f t="shared" si="2"/>
        <v>0</v>
      </c>
      <c r="K81" s="10">
        <f t="shared" si="3"/>
        <v>0</v>
      </c>
      <c r="L81" s="11"/>
    </row>
    <row r="82" spans="1:12">
      <c r="A82" s="20">
        <v>46001</v>
      </c>
      <c r="B82" s="10"/>
      <c r="C82" s="10"/>
      <c r="D82" s="10"/>
      <c r="E82" s="10"/>
      <c r="F82" s="10"/>
      <c r="G82" s="10"/>
      <c r="H82" s="10"/>
      <c r="I82" s="10"/>
      <c r="J82" s="10">
        <f t="shared" si="2"/>
        <v>0</v>
      </c>
      <c r="K82" s="10">
        <f t="shared" si="3"/>
        <v>0</v>
      </c>
      <c r="L82" s="11"/>
    </row>
    <row r="83" spans="1:12">
      <c r="A83" s="20">
        <v>46002</v>
      </c>
      <c r="B83" s="13"/>
      <c r="C83" s="13"/>
      <c r="D83" s="13"/>
      <c r="E83" s="13"/>
      <c r="F83" s="13"/>
      <c r="G83" s="13"/>
      <c r="H83" s="13"/>
      <c r="I83" s="13"/>
      <c r="J83" s="13">
        <f t="shared" si="2"/>
        <v>0</v>
      </c>
      <c r="K83" s="13">
        <f t="shared" si="3"/>
        <v>0</v>
      </c>
      <c r="L83" s="22"/>
    </row>
    <row r="84" spans="1:12">
      <c r="A84" s="20">
        <v>46003</v>
      </c>
      <c r="B84" s="13"/>
      <c r="C84" s="13"/>
      <c r="D84" s="13"/>
      <c r="E84" s="13"/>
      <c r="F84" s="13"/>
      <c r="G84" s="13"/>
      <c r="H84" s="13"/>
      <c r="I84" s="13"/>
      <c r="J84" s="13">
        <f t="shared" si="2"/>
        <v>0</v>
      </c>
      <c r="K84" s="13">
        <f t="shared" si="3"/>
        <v>0</v>
      </c>
      <c r="L84" s="22"/>
    </row>
    <row r="85" spans="1:12">
      <c r="A85" s="25">
        <v>46004</v>
      </c>
      <c r="B85" s="29"/>
      <c r="C85" s="29"/>
      <c r="D85" s="29"/>
      <c r="E85" s="29"/>
      <c r="F85" s="29"/>
      <c r="G85" s="29"/>
      <c r="H85" s="29"/>
      <c r="I85" s="29"/>
      <c r="J85" s="29">
        <f t="shared" si="2"/>
        <v>0</v>
      </c>
      <c r="K85" s="29">
        <f t="shared" si="3"/>
        <v>0</v>
      </c>
      <c r="L85" s="30"/>
    </row>
    <row r="86" spans="1:12">
      <c r="A86" s="25">
        <v>46005</v>
      </c>
      <c r="B86" s="29"/>
      <c r="C86" s="29"/>
      <c r="D86" s="29"/>
      <c r="E86" s="29"/>
      <c r="F86" s="29"/>
      <c r="G86" s="29"/>
      <c r="H86" s="29"/>
      <c r="I86" s="29"/>
      <c r="J86" s="29">
        <f t="shared" si="2"/>
        <v>0</v>
      </c>
      <c r="K86" s="29">
        <f t="shared" si="3"/>
        <v>0</v>
      </c>
      <c r="L86" s="30"/>
    </row>
    <row r="87" spans="1:12">
      <c r="A87" s="20">
        <v>46006</v>
      </c>
      <c r="B87" s="10"/>
      <c r="C87" s="10"/>
      <c r="D87" s="10"/>
      <c r="E87" s="10"/>
      <c r="F87" s="10"/>
      <c r="G87" s="10"/>
      <c r="H87" s="10"/>
      <c r="I87" s="10"/>
      <c r="J87" s="10">
        <f t="shared" si="2"/>
        <v>0</v>
      </c>
      <c r="K87" s="10">
        <f t="shared" si="3"/>
        <v>0</v>
      </c>
      <c r="L87" s="11"/>
    </row>
    <row r="88" spans="1:12">
      <c r="A88" s="20">
        <v>46007</v>
      </c>
      <c r="B88" s="10"/>
      <c r="C88" s="10"/>
      <c r="D88" s="10"/>
      <c r="E88" s="10"/>
      <c r="F88" s="10"/>
      <c r="G88" s="10"/>
      <c r="H88" s="10"/>
      <c r="I88" s="10"/>
      <c r="J88" s="10">
        <f t="shared" si="2"/>
        <v>0</v>
      </c>
      <c r="K88" s="10">
        <f t="shared" si="3"/>
        <v>0</v>
      </c>
      <c r="L88" s="11"/>
    </row>
    <row r="89" spans="1:12">
      <c r="A89" s="20">
        <v>46008</v>
      </c>
      <c r="B89" s="13"/>
      <c r="C89" s="13"/>
      <c r="D89" s="13"/>
      <c r="E89" s="13"/>
      <c r="F89" s="13"/>
      <c r="G89" s="13"/>
      <c r="H89" s="13"/>
      <c r="I89" s="13"/>
      <c r="J89" s="13">
        <f t="shared" si="2"/>
        <v>0</v>
      </c>
      <c r="K89" s="13">
        <f t="shared" si="3"/>
        <v>0</v>
      </c>
      <c r="L89" s="22"/>
    </row>
    <row r="90" spans="1:12">
      <c r="A90" s="20">
        <v>46009</v>
      </c>
      <c r="B90" s="13"/>
      <c r="C90" s="13"/>
      <c r="D90" s="13"/>
      <c r="E90" s="13"/>
      <c r="F90" s="13"/>
      <c r="G90" s="13"/>
      <c r="H90" s="13"/>
      <c r="I90" s="13"/>
      <c r="J90" s="13">
        <f t="shared" si="2"/>
        <v>0</v>
      </c>
      <c r="K90" s="13">
        <f t="shared" si="3"/>
        <v>0</v>
      </c>
      <c r="L90" s="22"/>
    </row>
    <row r="91" spans="1:12">
      <c r="A91" s="20">
        <v>46010</v>
      </c>
      <c r="B91" s="13"/>
      <c r="C91" s="13"/>
      <c r="D91" s="13"/>
      <c r="E91" s="13"/>
      <c r="F91" s="13"/>
      <c r="G91" s="13"/>
      <c r="H91" s="13"/>
      <c r="I91" s="13"/>
      <c r="J91" s="13">
        <f t="shared" si="2"/>
        <v>0</v>
      </c>
      <c r="K91" s="13">
        <f t="shared" si="3"/>
        <v>0</v>
      </c>
      <c r="L91" s="22"/>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0</v>
      </c>
      <c r="D104" s="14">
        <f>SUM(D5:D103)/2</f>
        <v>1792.5</v>
      </c>
      <c r="E104" s="14" t="e">
        <f>SUM(E5:E103)/#REF!</f>
        <v>#REF!</v>
      </c>
      <c r="F104" s="14">
        <f>SUM(F5:F103)</f>
        <v>0</v>
      </c>
      <c r="G104" s="14" t="e">
        <f>SUM(G5:G103)/#REF!</f>
        <v>#REF!</v>
      </c>
      <c r="H104" s="14">
        <f>SUM(H5:H103)</f>
        <v>0</v>
      </c>
      <c r="I104" s="14" t="e">
        <f>SUM(I5:I103)/#REF!</f>
        <v>#REF!</v>
      </c>
      <c r="J104" s="14">
        <f t="shared" si="2"/>
        <v>0</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2306B-3128-4E92-AED2-9439036C7DB0}">
  <sheetPr>
    <tabColor theme="9"/>
  </sheetPr>
  <dimension ref="A1:L119"/>
  <sheetViews>
    <sheetView topLeftCell="K7" zoomScale="80" zoomScaleNormal="80" workbookViewId="0">
      <selection activeCell="K7" sqref="K7"/>
    </sheetView>
  </sheetViews>
  <sheetFormatPr defaultColWidth="9.140625" defaultRowHeight="15"/>
  <cols>
    <col min="1" max="2" width="17.8554687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15" bestFit="1" customWidth="1"/>
    <col min="10" max="10" width="15" customWidth="1"/>
    <col min="11" max="11" width="16" bestFit="1" customWidth="1"/>
    <col min="12" max="12" width="29.14062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43</v>
      </c>
      <c r="B3" s="258"/>
      <c r="C3" s="258"/>
      <c r="D3" s="258"/>
      <c r="E3" s="258"/>
      <c r="F3" s="258"/>
      <c r="G3" s="258"/>
      <c r="H3" s="258"/>
      <c r="I3" s="258"/>
      <c r="J3" s="258"/>
      <c r="K3" s="258"/>
      <c r="L3" s="258"/>
    </row>
    <row r="4" spans="1:12" ht="71.25">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18"/>
    </row>
    <row r="6" spans="1:12">
      <c r="A6" s="20">
        <v>45925</v>
      </c>
      <c r="B6" s="17"/>
      <c r="C6" s="17"/>
      <c r="D6" s="38"/>
      <c r="E6" s="21"/>
      <c r="F6" s="17"/>
      <c r="G6" s="17"/>
      <c r="H6" s="21"/>
      <c r="I6" s="21"/>
      <c r="J6" s="21">
        <f t="shared" ref="J6:J69" si="0">+H6/8</f>
        <v>0</v>
      </c>
      <c r="K6" s="21">
        <f t="shared" ref="K6:K69" si="1">+I6/8</f>
        <v>0</v>
      </c>
      <c r="L6" s="48"/>
    </row>
    <row r="7" spans="1:12">
      <c r="A7" s="20">
        <v>45926</v>
      </c>
      <c r="B7" s="17"/>
      <c r="C7" s="17"/>
      <c r="D7" s="38"/>
      <c r="E7" s="21"/>
      <c r="F7" s="21"/>
      <c r="G7" s="21"/>
      <c r="H7" s="21"/>
      <c r="I7" s="21"/>
      <c r="J7" s="21">
        <f t="shared" si="0"/>
        <v>0</v>
      </c>
      <c r="K7" s="21">
        <f t="shared" si="1"/>
        <v>0</v>
      </c>
      <c r="L7" s="48"/>
    </row>
    <row r="8" spans="1:12">
      <c r="A8" s="25">
        <v>45927</v>
      </c>
      <c r="B8" s="26"/>
      <c r="C8" s="26"/>
      <c r="D8" s="46"/>
      <c r="E8" s="27"/>
      <c r="F8" s="27"/>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c r="E10" s="38"/>
      <c r="F10" s="38"/>
      <c r="G10" s="38"/>
      <c r="H10" s="21"/>
      <c r="I10" s="21"/>
      <c r="J10" s="21">
        <f t="shared" si="0"/>
        <v>0</v>
      </c>
      <c r="K10" s="21">
        <f t="shared" si="1"/>
        <v>0</v>
      </c>
      <c r="L10" s="48"/>
    </row>
    <row r="11" spans="1:12">
      <c r="A11" s="20">
        <v>45930</v>
      </c>
      <c r="B11" s="17"/>
      <c r="C11" s="17"/>
      <c r="D11" s="38"/>
      <c r="E11" s="38"/>
      <c r="F11" s="38"/>
      <c r="G11" s="38"/>
      <c r="H11" s="21"/>
      <c r="I11" s="21"/>
      <c r="J11" s="21">
        <f t="shared" si="0"/>
        <v>0</v>
      </c>
      <c r="K11" s="21">
        <f t="shared" si="1"/>
        <v>0</v>
      </c>
      <c r="L11" s="48"/>
    </row>
    <row r="12" spans="1:12">
      <c r="A12" s="20">
        <v>45931</v>
      </c>
      <c r="B12" s="17"/>
      <c r="C12" s="17"/>
      <c r="D12" s="38"/>
      <c r="E12" s="38"/>
      <c r="F12" s="38"/>
      <c r="G12" s="38"/>
      <c r="H12" s="21"/>
      <c r="I12" s="21"/>
      <c r="J12" s="21">
        <f t="shared" si="0"/>
        <v>0</v>
      </c>
      <c r="K12" s="21">
        <f t="shared" si="1"/>
        <v>0</v>
      </c>
      <c r="L12" s="48"/>
    </row>
    <row r="13" spans="1:12">
      <c r="A13" s="20">
        <v>45932</v>
      </c>
      <c r="B13" s="17"/>
      <c r="C13" s="17"/>
      <c r="D13" s="38"/>
      <c r="E13" s="38"/>
      <c r="F13" s="38"/>
      <c r="G13" s="38"/>
      <c r="H13" s="21"/>
      <c r="I13" s="21"/>
      <c r="J13" s="21">
        <f t="shared" si="0"/>
        <v>0</v>
      </c>
      <c r="K13" s="21">
        <f t="shared" si="1"/>
        <v>0</v>
      </c>
      <c r="L13" s="48"/>
    </row>
    <row r="14" spans="1:12">
      <c r="A14" s="20">
        <v>45933</v>
      </c>
      <c r="B14" s="17"/>
      <c r="C14" s="17"/>
      <c r="D14" s="38"/>
      <c r="E14" s="38"/>
      <c r="F14" s="38"/>
      <c r="G14" s="38"/>
      <c r="H14" s="21"/>
      <c r="I14" s="21"/>
      <c r="J14" s="21">
        <f t="shared" si="0"/>
        <v>0</v>
      </c>
      <c r="K14" s="21">
        <f t="shared" si="1"/>
        <v>0</v>
      </c>
      <c r="L14" s="48"/>
    </row>
    <row r="15" spans="1:12">
      <c r="A15" s="25">
        <v>45934</v>
      </c>
      <c r="B15" s="26"/>
      <c r="C15" s="26"/>
      <c r="D15" s="46"/>
      <c r="E15" s="46"/>
      <c r="F15" s="46"/>
      <c r="G15" s="46"/>
      <c r="H15" s="27"/>
      <c r="I15" s="27"/>
      <c r="J15" s="27">
        <f t="shared" si="0"/>
        <v>0</v>
      </c>
      <c r="K15" s="27">
        <f t="shared" si="1"/>
        <v>0</v>
      </c>
      <c r="L15" s="61"/>
    </row>
    <row r="16" spans="1:12">
      <c r="A16" s="25">
        <v>45935</v>
      </c>
      <c r="B16" s="26"/>
      <c r="C16" s="26"/>
      <c r="D16" s="46"/>
      <c r="E16" s="46"/>
      <c r="F16" s="46"/>
      <c r="G16" s="46"/>
      <c r="H16" s="27"/>
      <c r="I16" s="27"/>
      <c r="J16" s="27">
        <f t="shared" si="0"/>
        <v>0</v>
      </c>
      <c r="K16" s="27">
        <f t="shared" si="1"/>
        <v>0</v>
      </c>
      <c r="L16" s="28"/>
    </row>
    <row r="17" spans="1:12" ht="57">
      <c r="A17" s="20">
        <v>45936</v>
      </c>
      <c r="B17" s="17"/>
      <c r="C17" s="17"/>
      <c r="D17" s="38"/>
      <c r="E17" s="38"/>
      <c r="F17" s="38"/>
      <c r="G17" s="38"/>
      <c r="H17" s="21"/>
      <c r="I17" s="21"/>
      <c r="J17" s="21">
        <f t="shared" si="0"/>
        <v>0</v>
      </c>
      <c r="K17" s="21">
        <f t="shared" si="1"/>
        <v>0</v>
      </c>
      <c r="L17" s="49" t="s">
        <v>457</v>
      </c>
    </row>
    <row r="18" spans="1:12">
      <c r="A18" s="20">
        <v>45937</v>
      </c>
      <c r="B18" s="17">
        <v>1</v>
      </c>
      <c r="C18" s="17"/>
      <c r="D18" s="38"/>
      <c r="E18" s="38"/>
      <c r="F18" s="38"/>
      <c r="G18" s="38"/>
      <c r="H18" s="21"/>
      <c r="I18" s="21"/>
      <c r="J18" s="21">
        <f t="shared" si="0"/>
        <v>0</v>
      </c>
      <c r="K18" s="21">
        <f t="shared" si="1"/>
        <v>0</v>
      </c>
      <c r="L18" s="48" t="s">
        <v>436</v>
      </c>
    </row>
    <row r="19" spans="1:12">
      <c r="A19" s="20">
        <v>45938</v>
      </c>
      <c r="B19" s="17">
        <v>1</v>
      </c>
      <c r="C19" s="17"/>
      <c r="D19" s="38"/>
      <c r="E19" s="38"/>
      <c r="F19" s="38"/>
      <c r="G19" s="38"/>
      <c r="H19" s="21"/>
      <c r="I19" s="21"/>
      <c r="J19" s="21">
        <f t="shared" si="0"/>
        <v>0</v>
      </c>
      <c r="K19" s="21">
        <f t="shared" si="1"/>
        <v>0</v>
      </c>
      <c r="L19" s="23" t="s">
        <v>438</v>
      </c>
    </row>
    <row r="20" spans="1:12">
      <c r="A20" s="20">
        <v>45939</v>
      </c>
      <c r="B20" s="17"/>
      <c r="C20" s="17"/>
      <c r="D20" s="38"/>
      <c r="E20" s="38"/>
      <c r="F20" s="38"/>
      <c r="G20" s="38"/>
      <c r="H20" s="21"/>
      <c r="I20" s="21"/>
      <c r="J20" s="21">
        <f t="shared" si="0"/>
        <v>0</v>
      </c>
      <c r="K20" s="21">
        <f t="shared" si="1"/>
        <v>0</v>
      </c>
      <c r="L20" s="23"/>
    </row>
    <row r="21" spans="1:12">
      <c r="A21" s="20">
        <v>45940</v>
      </c>
      <c r="B21" s="17">
        <v>1</v>
      </c>
      <c r="C21" s="17"/>
      <c r="D21" s="38"/>
      <c r="E21" s="38"/>
      <c r="F21" s="38"/>
      <c r="G21" s="38"/>
      <c r="H21" s="21"/>
      <c r="I21" s="21"/>
      <c r="J21" s="21">
        <f t="shared" si="0"/>
        <v>0</v>
      </c>
      <c r="K21" s="21">
        <f t="shared" si="1"/>
        <v>0</v>
      </c>
      <c r="L21" s="23" t="s">
        <v>412</v>
      </c>
    </row>
    <row r="22" spans="1:12">
      <c r="A22" s="25">
        <v>45941</v>
      </c>
      <c r="B22" s="26"/>
      <c r="C22" s="26"/>
      <c r="D22" s="46"/>
      <c r="E22" s="27"/>
      <c r="F22" s="27"/>
      <c r="G22" s="27"/>
      <c r="H22" s="27"/>
      <c r="I22" s="27"/>
      <c r="J22" s="27">
        <f t="shared" si="0"/>
        <v>0</v>
      </c>
      <c r="K22" s="27">
        <f t="shared" si="1"/>
        <v>0</v>
      </c>
      <c r="L22" s="53"/>
    </row>
    <row r="23" spans="1:12">
      <c r="A23" s="25">
        <v>45942</v>
      </c>
      <c r="B23" s="26"/>
      <c r="C23" s="26"/>
      <c r="D23" s="27"/>
      <c r="E23" s="27"/>
      <c r="F23" s="27"/>
      <c r="G23" s="27"/>
      <c r="H23" s="27"/>
      <c r="I23" s="27"/>
      <c r="J23" s="27">
        <f t="shared" si="0"/>
        <v>0</v>
      </c>
      <c r="K23" s="27">
        <f t="shared" si="1"/>
        <v>0</v>
      </c>
      <c r="L23" s="53"/>
    </row>
    <row r="24" spans="1:12">
      <c r="A24" s="50">
        <v>45943</v>
      </c>
      <c r="B24" s="51"/>
      <c r="C24" s="51"/>
      <c r="D24" s="52"/>
      <c r="E24" s="52"/>
      <c r="F24" s="52"/>
      <c r="G24" s="52"/>
      <c r="H24" s="52"/>
      <c r="I24" s="52"/>
      <c r="J24" s="52">
        <f t="shared" si="0"/>
        <v>0</v>
      </c>
      <c r="K24" s="52">
        <f t="shared" si="1"/>
        <v>0</v>
      </c>
      <c r="L24" s="53"/>
    </row>
    <row r="25" spans="1:12">
      <c r="A25" s="20">
        <v>45944</v>
      </c>
      <c r="B25" s="17">
        <v>1</v>
      </c>
      <c r="C25" s="17"/>
      <c r="D25" s="38"/>
      <c r="E25" s="21"/>
      <c r="F25" s="21"/>
      <c r="G25" s="21"/>
      <c r="H25" s="21"/>
      <c r="I25" s="21"/>
      <c r="J25" s="21">
        <f t="shared" si="0"/>
        <v>0</v>
      </c>
      <c r="K25" s="21">
        <f t="shared" si="1"/>
        <v>0</v>
      </c>
      <c r="L25" s="23" t="s">
        <v>201</v>
      </c>
    </row>
    <row r="26" spans="1:12" ht="99.75">
      <c r="A26" s="20">
        <v>45945</v>
      </c>
      <c r="B26" s="17">
        <v>1</v>
      </c>
      <c r="C26" s="17"/>
      <c r="D26" s="38"/>
      <c r="E26" s="21"/>
      <c r="F26" s="21"/>
      <c r="G26" s="21"/>
      <c r="H26" s="21"/>
      <c r="I26" s="21"/>
      <c r="J26" s="21">
        <f t="shared" si="0"/>
        <v>0</v>
      </c>
      <c r="K26" s="21">
        <f t="shared" si="1"/>
        <v>0</v>
      </c>
      <c r="L26" s="59" t="s">
        <v>458</v>
      </c>
    </row>
    <row r="27" spans="1:12">
      <c r="A27" s="20">
        <v>45946</v>
      </c>
      <c r="B27" s="17"/>
      <c r="C27" s="17"/>
      <c r="D27" s="21"/>
      <c r="E27" s="21"/>
      <c r="F27" s="21"/>
      <c r="G27" s="21"/>
      <c r="H27" s="21"/>
      <c r="I27" s="21"/>
      <c r="J27" s="21">
        <f t="shared" si="0"/>
        <v>0</v>
      </c>
      <c r="K27" s="21">
        <f t="shared" si="1"/>
        <v>0</v>
      </c>
      <c r="L27" s="60"/>
    </row>
    <row r="28" spans="1:12">
      <c r="A28" s="20">
        <v>45947</v>
      </c>
      <c r="B28" s="17"/>
      <c r="C28" s="17"/>
      <c r="D28" s="21"/>
      <c r="E28" s="21"/>
      <c r="F28" s="21"/>
      <c r="G28" s="21"/>
      <c r="H28" s="21"/>
      <c r="I28" s="21"/>
      <c r="J28" s="21">
        <f t="shared" si="0"/>
        <v>0</v>
      </c>
      <c r="K28" s="21">
        <f t="shared" si="1"/>
        <v>0</v>
      </c>
      <c r="L28" s="23"/>
    </row>
    <row r="29" spans="1:12">
      <c r="A29" s="25">
        <v>45948</v>
      </c>
      <c r="B29" s="26"/>
      <c r="C29" s="26"/>
      <c r="D29" s="27"/>
      <c r="E29" s="27"/>
      <c r="F29" s="27"/>
      <c r="G29" s="27"/>
      <c r="H29" s="27"/>
      <c r="I29" s="27"/>
      <c r="J29" s="27">
        <f t="shared" si="0"/>
        <v>0</v>
      </c>
      <c r="K29" s="27">
        <f t="shared" si="1"/>
        <v>0</v>
      </c>
      <c r="L29" s="28"/>
    </row>
    <row r="30" spans="1:12">
      <c r="A30" s="25">
        <v>45949</v>
      </c>
      <c r="B30" s="26"/>
      <c r="C30" s="26"/>
      <c r="D30" s="27"/>
      <c r="E30" s="27"/>
      <c r="F30" s="26"/>
      <c r="G30" s="27"/>
      <c r="H30" s="27"/>
      <c r="I30" s="27"/>
      <c r="J30" s="27">
        <f t="shared" si="0"/>
        <v>0</v>
      </c>
      <c r="K30" s="27">
        <f t="shared" si="1"/>
        <v>0</v>
      </c>
      <c r="L30" s="28"/>
    </row>
    <row r="31" spans="1:12">
      <c r="A31" s="20">
        <v>45950</v>
      </c>
      <c r="B31" s="17"/>
      <c r="C31" s="17"/>
      <c r="D31" s="21"/>
      <c r="E31" s="21"/>
      <c r="F31" s="21"/>
      <c r="G31" s="21"/>
      <c r="H31" s="21"/>
      <c r="I31" s="21"/>
      <c r="J31" s="21">
        <f t="shared" si="0"/>
        <v>0</v>
      </c>
      <c r="K31" s="21">
        <f t="shared" si="1"/>
        <v>0</v>
      </c>
      <c r="L31" s="23"/>
    </row>
    <row r="32" spans="1:12">
      <c r="A32" s="20">
        <v>45951</v>
      </c>
      <c r="B32" s="17"/>
      <c r="C32" s="17"/>
      <c r="D32" s="21"/>
      <c r="E32" s="21"/>
      <c r="F32" s="21"/>
      <c r="G32" s="21"/>
      <c r="H32" s="21"/>
      <c r="I32" s="21"/>
      <c r="J32" s="21">
        <f t="shared" si="0"/>
        <v>0</v>
      </c>
      <c r="K32" s="21">
        <f t="shared" si="1"/>
        <v>0</v>
      </c>
      <c r="L32" s="23"/>
    </row>
    <row r="33" spans="1:12">
      <c r="A33" s="20">
        <v>45952</v>
      </c>
      <c r="B33" s="17"/>
      <c r="C33" s="17"/>
      <c r="D33" s="21"/>
      <c r="E33" s="21"/>
      <c r="F33" s="21"/>
      <c r="G33" s="21"/>
      <c r="H33" s="21"/>
      <c r="I33" s="21"/>
      <c r="J33" s="21">
        <f t="shared" si="0"/>
        <v>0</v>
      </c>
      <c r="K33" s="21">
        <f t="shared" si="1"/>
        <v>0</v>
      </c>
      <c r="L33" s="23"/>
    </row>
    <row r="34" spans="1:12">
      <c r="A34" s="20">
        <v>45953</v>
      </c>
      <c r="B34" s="17"/>
      <c r="C34" s="17"/>
      <c r="D34" s="21"/>
      <c r="E34" s="21"/>
      <c r="F34" s="21"/>
      <c r="G34" s="21"/>
      <c r="H34" s="21"/>
      <c r="I34" s="21"/>
      <c r="J34" s="21">
        <f t="shared" si="0"/>
        <v>0</v>
      </c>
      <c r="K34" s="21">
        <f t="shared" si="1"/>
        <v>0</v>
      </c>
      <c r="L34" s="23"/>
    </row>
    <row r="35" spans="1:12">
      <c r="A35" s="20">
        <v>45954</v>
      </c>
      <c r="B35" s="17"/>
      <c r="C35" s="17"/>
      <c r="D35" s="17"/>
      <c r="E35" s="17"/>
      <c r="F35" s="21"/>
      <c r="G35" s="21"/>
      <c r="H35" s="21"/>
      <c r="I35" s="21"/>
      <c r="J35" s="21">
        <f t="shared" si="0"/>
        <v>0</v>
      </c>
      <c r="K35" s="21">
        <f t="shared" si="1"/>
        <v>0</v>
      </c>
      <c r="L35" s="23"/>
    </row>
    <row r="36" spans="1:12">
      <c r="A36" s="25">
        <v>45955</v>
      </c>
      <c r="B36" s="27"/>
      <c r="C36" s="27"/>
      <c r="D36" s="27"/>
      <c r="E36" s="27"/>
      <c r="F36" s="27"/>
      <c r="G36" s="27"/>
      <c r="H36" s="27"/>
      <c r="I36" s="27"/>
      <c r="J36" s="27">
        <f t="shared" si="0"/>
        <v>0</v>
      </c>
      <c r="K36" s="27">
        <f t="shared" si="1"/>
        <v>0</v>
      </c>
      <c r="L36" s="28"/>
    </row>
    <row r="37" spans="1:12">
      <c r="A37" s="25">
        <v>45956</v>
      </c>
      <c r="B37" s="27"/>
      <c r="C37" s="27"/>
      <c r="D37" s="26"/>
      <c r="E37" s="26"/>
      <c r="F37" s="27"/>
      <c r="G37" s="27"/>
      <c r="H37" s="27"/>
      <c r="I37" s="27"/>
      <c r="J37" s="27">
        <f t="shared" si="0"/>
        <v>0</v>
      </c>
      <c r="K37" s="27">
        <f t="shared" si="1"/>
        <v>0</v>
      </c>
      <c r="L37" s="28"/>
    </row>
    <row r="38" spans="1:12">
      <c r="A38" s="20">
        <v>45957</v>
      </c>
      <c r="B38" s="21"/>
      <c r="C38" s="21"/>
      <c r="D38" s="17"/>
      <c r="E38" s="17"/>
      <c r="F38" s="21"/>
      <c r="G38" s="21"/>
      <c r="H38" s="21"/>
      <c r="I38" s="21"/>
      <c r="J38" s="21">
        <f t="shared" si="0"/>
        <v>0</v>
      </c>
      <c r="K38" s="21">
        <f t="shared" si="1"/>
        <v>0</v>
      </c>
      <c r="L38" s="23"/>
    </row>
    <row r="39" spans="1:12">
      <c r="A39" s="20">
        <v>45958</v>
      </c>
      <c r="B39" s="17"/>
      <c r="C39" s="17"/>
      <c r="D39" s="17"/>
      <c r="E39" s="17"/>
      <c r="F39" s="17"/>
      <c r="G39" s="17"/>
      <c r="H39" s="17"/>
      <c r="I39" s="17"/>
      <c r="J39" s="17">
        <f t="shared" si="0"/>
        <v>0</v>
      </c>
      <c r="K39" s="17">
        <f t="shared" si="1"/>
        <v>0</v>
      </c>
      <c r="L39" s="23"/>
    </row>
    <row r="40" spans="1:12">
      <c r="A40" s="20">
        <v>45959</v>
      </c>
      <c r="B40" s="17"/>
      <c r="C40" s="17"/>
      <c r="D40" s="17"/>
      <c r="E40" s="17"/>
      <c r="F40" s="17"/>
      <c r="G40" s="17"/>
      <c r="H40" s="17"/>
      <c r="I40" s="17"/>
      <c r="J40" s="17">
        <f t="shared" si="0"/>
        <v>0</v>
      </c>
      <c r="K40" s="17">
        <f t="shared" si="1"/>
        <v>0</v>
      </c>
      <c r="L40" s="23"/>
    </row>
    <row r="41" spans="1:12">
      <c r="A41" s="20">
        <v>45960</v>
      </c>
      <c r="B41" s="17"/>
      <c r="C41" s="17"/>
      <c r="D41" s="17"/>
      <c r="E41" s="17"/>
      <c r="F41" s="17"/>
      <c r="G41" s="17"/>
      <c r="H41" s="17"/>
      <c r="I41" s="17"/>
      <c r="J41" s="17">
        <f t="shared" si="0"/>
        <v>0</v>
      </c>
      <c r="K41" s="17">
        <f t="shared" si="1"/>
        <v>0</v>
      </c>
      <c r="L41" s="23"/>
    </row>
    <row r="42" spans="1:12">
      <c r="A42" s="20">
        <v>45961</v>
      </c>
      <c r="B42" s="17"/>
      <c r="C42" s="17"/>
      <c r="D42" s="17"/>
      <c r="E42" s="17"/>
      <c r="F42" s="17"/>
      <c r="G42" s="17"/>
      <c r="H42" s="17"/>
      <c r="I42" s="17"/>
      <c r="J42" s="17">
        <f t="shared" si="0"/>
        <v>0</v>
      </c>
      <c r="K42" s="17">
        <f t="shared" si="1"/>
        <v>0</v>
      </c>
      <c r="L42" s="23"/>
    </row>
    <row r="43" spans="1:12">
      <c r="A43" s="25">
        <v>45962</v>
      </c>
      <c r="B43" s="26"/>
      <c r="C43" s="26"/>
      <c r="D43" s="26"/>
      <c r="E43" s="26"/>
      <c r="F43" s="26"/>
      <c r="G43" s="26"/>
      <c r="H43" s="26"/>
      <c r="I43" s="26"/>
      <c r="J43" s="26">
        <f t="shared" si="0"/>
        <v>0</v>
      </c>
      <c r="K43" s="26">
        <f t="shared" si="1"/>
        <v>0</v>
      </c>
      <c r="L43" s="28"/>
    </row>
    <row r="44" spans="1:12">
      <c r="A44" s="25">
        <v>45963</v>
      </c>
      <c r="B44" s="26"/>
      <c r="C44" s="26"/>
      <c r="D44" s="26"/>
      <c r="E44" s="26"/>
      <c r="F44" s="26"/>
      <c r="G44" s="26"/>
      <c r="H44" s="26"/>
      <c r="I44" s="26"/>
      <c r="J44" s="26">
        <f t="shared" si="0"/>
        <v>0</v>
      </c>
      <c r="K44" s="26">
        <f t="shared" si="1"/>
        <v>0</v>
      </c>
      <c r="L44" s="28"/>
    </row>
    <row r="45" spans="1:12">
      <c r="A45" s="20">
        <v>45964</v>
      </c>
      <c r="B45" s="17"/>
      <c r="C45" s="17"/>
      <c r="D45" s="17"/>
      <c r="E45" s="17"/>
      <c r="F45" s="17"/>
      <c r="G45" s="17"/>
      <c r="H45" s="17"/>
      <c r="I45" s="17"/>
      <c r="J45" s="17">
        <f t="shared" si="0"/>
        <v>0</v>
      </c>
      <c r="K45" s="17">
        <f t="shared" si="1"/>
        <v>0</v>
      </c>
      <c r="L45" s="23"/>
    </row>
    <row r="46" spans="1:12">
      <c r="A46" s="20">
        <v>45965</v>
      </c>
      <c r="B46" s="17"/>
      <c r="C46" s="17"/>
      <c r="D46" s="17"/>
      <c r="E46" s="17"/>
      <c r="F46" s="17"/>
      <c r="G46" s="17"/>
      <c r="H46" s="17"/>
      <c r="I46" s="17"/>
      <c r="J46" s="17">
        <f t="shared" si="0"/>
        <v>0</v>
      </c>
      <c r="K46" s="17">
        <f t="shared" si="1"/>
        <v>0</v>
      </c>
      <c r="L46" s="23"/>
    </row>
    <row r="47" spans="1:12">
      <c r="A47" s="20">
        <v>45966</v>
      </c>
      <c r="B47" s="17"/>
      <c r="C47" s="17"/>
      <c r="D47" s="17"/>
      <c r="E47" s="17"/>
      <c r="F47" s="17"/>
      <c r="G47" s="17"/>
      <c r="H47" s="17"/>
      <c r="I47" s="17"/>
      <c r="J47" s="17">
        <f t="shared" si="0"/>
        <v>0</v>
      </c>
      <c r="K47" s="17">
        <f t="shared" si="1"/>
        <v>0</v>
      </c>
      <c r="L47" s="23"/>
    </row>
    <row r="48" spans="1:12">
      <c r="A48" s="20">
        <v>45967</v>
      </c>
      <c r="B48" s="17"/>
      <c r="C48" s="17"/>
      <c r="D48" s="17"/>
      <c r="E48" s="17"/>
      <c r="F48" s="17"/>
      <c r="G48" s="17"/>
      <c r="H48" s="17"/>
      <c r="I48" s="17"/>
      <c r="J48" s="17">
        <f t="shared" si="0"/>
        <v>0</v>
      </c>
      <c r="K48" s="17">
        <f t="shared" si="1"/>
        <v>0</v>
      </c>
      <c r="L48" s="23"/>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2">+H70/8</f>
        <v>0</v>
      </c>
      <c r="K70" s="13">
        <f t="shared" ref="K70:K119" si="3">+I70/8</f>
        <v>0</v>
      </c>
      <c r="L70" s="22"/>
    </row>
    <row r="71" spans="1:12">
      <c r="A71" s="25">
        <v>45990</v>
      </c>
      <c r="B71" s="29"/>
      <c r="C71" s="29"/>
      <c r="D71" s="29"/>
      <c r="E71" s="29"/>
      <c r="F71" s="29"/>
      <c r="G71" s="29"/>
      <c r="H71" s="29"/>
      <c r="I71" s="29"/>
      <c r="J71" s="29">
        <f t="shared" si="2"/>
        <v>0</v>
      </c>
      <c r="K71" s="29">
        <f t="shared" si="3"/>
        <v>0</v>
      </c>
      <c r="L71" s="30"/>
    </row>
    <row r="72" spans="1:12">
      <c r="A72" s="25">
        <v>45991</v>
      </c>
      <c r="B72" s="29"/>
      <c r="C72" s="29"/>
      <c r="D72" s="29"/>
      <c r="E72" s="29"/>
      <c r="F72" s="29"/>
      <c r="G72" s="29"/>
      <c r="H72" s="29"/>
      <c r="I72" s="29"/>
      <c r="J72" s="29">
        <f t="shared" si="2"/>
        <v>0</v>
      </c>
      <c r="K72" s="29">
        <f t="shared" si="3"/>
        <v>0</v>
      </c>
      <c r="L72" s="30"/>
    </row>
    <row r="73" spans="1:12">
      <c r="A73" s="20">
        <v>45992</v>
      </c>
      <c r="B73" s="13"/>
      <c r="C73" s="13"/>
      <c r="D73" s="13"/>
      <c r="E73" s="13"/>
      <c r="F73" s="13"/>
      <c r="G73" s="13"/>
      <c r="H73" s="13"/>
      <c r="I73" s="13"/>
      <c r="J73" s="13">
        <f t="shared" si="2"/>
        <v>0</v>
      </c>
      <c r="K73" s="13">
        <f t="shared" si="3"/>
        <v>0</v>
      </c>
      <c r="L73" s="22"/>
    </row>
    <row r="74" spans="1:12">
      <c r="A74" s="20">
        <v>45993</v>
      </c>
      <c r="B74" s="10"/>
      <c r="C74" s="10"/>
      <c r="D74" s="10"/>
      <c r="E74" s="10"/>
      <c r="F74" s="10"/>
      <c r="G74" s="10"/>
      <c r="H74" s="10"/>
      <c r="I74" s="10"/>
      <c r="J74" s="10">
        <f t="shared" si="2"/>
        <v>0</v>
      </c>
      <c r="K74" s="10">
        <f t="shared" si="3"/>
        <v>0</v>
      </c>
      <c r="L74" s="11"/>
    </row>
    <row r="75" spans="1:12">
      <c r="A75" s="20">
        <v>45994</v>
      </c>
      <c r="B75" s="10"/>
      <c r="C75" s="10"/>
      <c r="D75" s="10"/>
      <c r="E75" s="10"/>
      <c r="F75" s="10"/>
      <c r="G75" s="10"/>
      <c r="H75" s="10"/>
      <c r="I75" s="10"/>
      <c r="J75" s="10">
        <f t="shared" si="2"/>
        <v>0</v>
      </c>
      <c r="K75" s="10">
        <f t="shared" si="3"/>
        <v>0</v>
      </c>
      <c r="L75" s="11"/>
    </row>
    <row r="76" spans="1:12">
      <c r="A76" s="20">
        <v>45995</v>
      </c>
      <c r="B76" s="13"/>
      <c r="C76" s="13"/>
      <c r="D76" s="13"/>
      <c r="E76" s="13"/>
      <c r="F76" s="13"/>
      <c r="G76" s="13"/>
      <c r="H76" s="13"/>
      <c r="I76" s="13"/>
      <c r="J76" s="13">
        <f t="shared" si="2"/>
        <v>0</v>
      </c>
      <c r="K76" s="13">
        <f t="shared" si="3"/>
        <v>0</v>
      </c>
      <c r="L76" s="22"/>
    </row>
    <row r="77" spans="1:12">
      <c r="A77" s="20">
        <v>45996</v>
      </c>
      <c r="B77" s="13"/>
      <c r="C77" s="13"/>
      <c r="D77" s="13"/>
      <c r="E77" s="13"/>
      <c r="F77" s="13"/>
      <c r="G77" s="13"/>
      <c r="H77" s="13"/>
      <c r="I77" s="13"/>
      <c r="J77" s="13">
        <f t="shared" si="2"/>
        <v>0</v>
      </c>
      <c r="K77" s="13">
        <f t="shared" si="3"/>
        <v>0</v>
      </c>
      <c r="L77" s="22"/>
    </row>
    <row r="78" spans="1:12">
      <c r="A78" s="25">
        <v>45997</v>
      </c>
      <c r="B78" s="29"/>
      <c r="C78" s="29"/>
      <c r="D78" s="29"/>
      <c r="E78" s="29"/>
      <c r="F78" s="29"/>
      <c r="G78" s="29"/>
      <c r="H78" s="29"/>
      <c r="I78" s="29"/>
      <c r="J78" s="29">
        <f t="shared" si="2"/>
        <v>0</v>
      </c>
      <c r="K78" s="29">
        <f t="shared" si="3"/>
        <v>0</v>
      </c>
      <c r="L78" s="30"/>
    </row>
    <row r="79" spans="1:12">
      <c r="A79" s="25">
        <v>45998</v>
      </c>
      <c r="B79" s="29"/>
      <c r="C79" s="29"/>
      <c r="D79" s="29"/>
      <c r="E79" s="29"/>
      <c r="F79" s="29"/>
      <c r="G79" s="29"/>
      <c r="H79" s="29"/>
      <c r="I79" s="29"/>
      <c r="J79" s="29">
        <f t="shared" si="2"/>
        <v>0</v>
      </c>
      <c r="K79" s="29">
        <f t="shared" si="3"/>
        <v>0</v>
      </c>
      <c r="L79" s="30"/>
    </row>
    <row r="80" spans="1:12">
      <c r="A80" s="20">
        <v>45999</v>
      </c>
      <c r="B80" s="13"/>
      <c r="C80" s="13"/>
      <c r="D80" s="13"/>
      <c r="E80" s="13"/>
      <c r="F80" s="13"/>
      <c r="G80" s="13"/>
      <c r="H80" s="13"/>
      <c r="I80" s="13"/>
      <c r="J80" s="13">
        <f t="shared" si="2"/>
        <v>0</v>
      </c>
      <c r="K80" s="13">
        <f t="shared" si="3"/>
        <v>0</v>
      </c>
      <c r="L80" s="22"/>
    </row>
    <row r="81" spans="1:12">
      <c r="A81" s="20">
        <v>46000</v>
      </c>
      <c r="B81" s="10"/>
      <c r="C81" s="10"/>
      <c r="D81" s="10"/>
      <c r="E81" s="10"/>
      <c r="F81" s="10"/>
      <c r="G81" s="10"/>
      <c r="H81" s="10"/>
      <c r="I81" s="10"/>
      <c r="J81" s="10">
        <f t="shared" si="2"/>
        <v>0</v>
      </c>
      <c r="K81" s="10">
        <f t="shared" si="3"/>
        <v>0</v>
      </c>
      <c r="L81" s="11"/>
    </row>
    <row r="82" spans="1:12">
      <c r="A82" s="20">
        <v>46001</v>
      </c>
      <c r="B82" s="10"/>
      <c r="C82" s="10"/>
      <c r="D82" s="10"/>
      <c r="E82" s="10"/>
      <c r="F82" s="10"/>
      <c r="G82" s="10"/>
      <c r="H82" s="10"/>
      <c r="I82" s="10"/>
      <c r="J82" s="10">
        <f t="shared" si="2"/>
        <v>0</v>
      </c>
      <c r="K82" s="10">
        <f t="shared" si="3"/>
        <v>0</v>
      </c>
      <c r="L82" s="11"/>
    </row>
    <row r="83" spans="1:12">
      <c r="A83" s="20">
        <v>46002</v>
      </c>
      <c r="B83" s="13"/>
      <c r="C83" s="13"/>
      <c r="D83" s="13"/>
      <c r="E83" s="13"/>
      <c r="F83" s="13"/>
      <c r="G83" s="13"/>
      <c r="H83" s="13"/>
      <c r="I83" s="13"/>
      <c r="J83" s="13">
        <f t="shared" si="2"/>
        <v>0</v>
      </c>
      <c r="K83" s="13">
        <f t="shared" si="3"/>
        <v>0</v>
      </c>
      <c r="L83" s="22"/>
    </row>
    <row r="84" spans="1:12">
      <c r="A84" s="20">
        <v>46003</v>
      </c>
      <c r="B84" s="13"/>
      <c r="C84" s="13"/>
      <c r="D84" s="13"/>
      <c r="E84" s="13"/>
      <c r="F84" s="13"/>
      <c r="G84" s="13"/>
      <c r="H84" s="13"/>
      <c r="I84" s="13"/>
      <c r="J84" s="13">
        <f t="shared" si="2"/>
        <v>0</v>
      </c>
      <c r="K84" s="13">
        <f t="shared" si="3"/>
        <v>0</v>
      </c>
      <c r="L84" s="22"/>
    </row>
    <row r="85" spans="1:12">
      <c r="A85" s="25">
        <v>46004</v>
      </c>
      <c r="B85" s="29"/>
      <c r="C85" s="29"/>
      <c r="D85" s="29"/>
      <c r="E85" s="29"/>
      <c r="F85" s="29"/>
      <c r="G85" s="29"/>
      <c r="H85" s="29"/>
      <c r="I85" s="29"/>
      <c r="J85" s="29">
        <f t="shared" si="2"/>
        <v>0</v>
      </c>
      <c r="K85" s="29">
        <f t="shared" si="3"/>
        <v>0</v>
      </c>
      <c r="L85" s="30"/>
    </row>
    <row r="86" spans="1:12">
      <c r="A86" s="25">
        <v>46005</v>
      </c>
      <c r="B86" s="29"/>
      <c r="C86" s="29"/>
      <c r="D86" s="29"/>
      <c r="E86" s="29"/>
      <c r="F86" s="29"/>
      <c r="G86" s="29"/>
      <c r="H86" s="29"/>
      <c r="I86" s="29"/>
      <c r="J86" s="29">
        <f t="shared" si="2"/>
        <v>0</v>
      </c>
      <c r="K86" s="29">
        <f t="shared" si="3"/>
        <v>0</v>
      </c>
      <c r="L86" s="30"/>
    </row>
    <row r="87" spans="1:12">
      <c r="A87" s="20">
        <v>46006</v>
      </c>
      <c r="B87" s="10"/>
      <c r="C87" s="10"/>
      <c r="D87" s="10"/>
      <c r="E87" s="10"/>
      <c r="F87" s="10"/>
      <c r="G87" s="10"/>
      <c r="H87" s="10"/>
      <c r="I87" s="10"/>
      <c r="J87" s="10">
        <f t="shared" si="2"/>
        <v>0</v>
      </c>
      <c r="K87" s="10">
        <f t="shared" si="3"/>
        <v>0</v>
      </c>
      <c r="L87" s="11"/>
    </row>
    <row r="88" spans="1:12">
      <c r="A88" s="20">
        <v>46007</v>
      </c>
      <c r="B88" s="10"/>
      <c r="C88" s="10"/>
      <c r="D88" s="10"/>
      <c r="E88" s="10"/>
      <c r="F88" s="10"/>
      <c r="G88" s="10"/>
      <c r="H88" s="10"/>
      <c r="I88" s="10"/>
      <c r="J88" s="10">
        <f t="shared" si="2"/>
        <v>0</v>
      </c>
      <c r="K88" s="10">
        <f t="shared" si="3"/>
        <v>0</v>
      </c>
      <c r="L88" s="11"/>
    </row>
    <row r="89" spans="1:12">
      <c r="A89" s="20">
        <v>46008</v>
      </c>
      <c r="B89" s="13"/>
      <c r="C89" s="13"/>
      <c r="D89" s="13"/>
      <c r="E89" s="13"/>
      <c r="F89" s="13"/>
      <c r="G89" s="13"/>
      <c r="H89" s="13"/>
      <c r="I89" s="13"/>
      <c r="J89" s="13">
        <f t="shared" si="2"/>
        <v>0</v>
      </c>
      <c r="K89" s="13">
        <f t="shared" si="3"/>
        <v>0</v>
      </c>
      <c r="L89" s="22"/>
    </row>
    <row r="90" spans="1:12">
      <c r="A90" s="20">
        <v>46009</v>
      </c>
      <c r="B90" s="13"/>
      <c r="C90" s="13"/>
      <c r="D90" s="13"/>
      <c r="E90" s="13"/>
      <c r="F90" s="13"/>
      <c r="G90" s="13"/>
      <c r="H90" s="13"/>
      <c r="I90" s="13"/>
      <c r="J90" s="13">
        <f t="shared" si="2"/>
        <v>0</v>
      </c>
      <c r="K90" s="13">
        <f t="shared" si="3"/>
        <v>0</v>
      </c>
      <c r="L90" s="22"/>
    </row>
    <row r="91" spans="1:12">
      <c r="A91" s="20">
        <v>46010</v>
      </c>
      <c r="B91" s="13"/>
      <c r="C91" s="13"/>
      <c r="D91" s="13"/>
      <c r="E91" s="13"/>
      <c r="F91" s="13"/>
      <c r="G91" s="13"/>
      <c r="H91" s="13"/>
      <c r="I91" s="13"/>
      <c r="J91" s="13">
        <f t="shared" si="2"/>
        <v>0</v>
      </c>
      <c r="K91" s="13">
        <f t="shared" si="3"/>
        <v>0</v>
      </c>
      <c r="L91" s="22"/>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0</v>
      </c>
      <c r="D104" s="14">
        <f>SUM(D5:D103)/2</f>
        <v>0</v>
      </c>
      <c r="E104" s="14" t="e">
        <f>SUM(E5:E103)/#REF!</f>
        <v>#REF!</v>
      </c>
      <c r="F104" s="14">
        <f>SUM(F5:F103)</f>
        <v>0</v>
      </c>
      <c r="G104" s="14" t="e">
        <f>SUM(G5:G103)/#REF!</f>
        <v>#REF!</v>
      </c>
      <c r="H104" s="14">
        <f>SUM(H5:H103)</f>
        <v>0</v>
      </c>
      <c r="I104" s="14" t="e">
        <f>SUM(I5:I103)/#REF!</f>
        <v>#REF!</v>
      </c>
      <c r="J104" s="14">
        <f t="shared" si="2"/>
        <v>0</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934A8-9047-4B04-949D-5C36A38273F5}">
  <sheetPr>
    <tabColor rgb="FFFF0000"/>
  </sheetPr>
  <dimension ref="A1:L119"/>
  <sheetViews>
    <sheetView zoomScale="80" zoomScaleNormal="80" workbookViewId="0">
      <pane ySplit="4" topLeftCell="A32" activePane="bottomLeft" state="frozen"/>
      <selection pane="bottomLeft" activeCell="J47" sqref="J47"/>
    </sheetView>
  </sheetViews>
  <sheetFormatPr defaultColWidth="9.140625" defaultRowHeight="15"/>
  <cols>
    <col min="1" max="1" width="17.28515625" bestFit="1" customWidth="1"/>
    <col min="2" max="2" width="17.85546875" bestFit="1" customWidth="1"/>
    <col min="3" max="3" width="22" customWidth="1"/>
    <col min="4" max="4" width="14.140625" customWidth="1"/>
    <col min="5" max="5" width="19.42578125" customWidth="1"/>
    <col min="6" max="6" width="21.140625" style="148" customWidth="1"/>
    <col min="7" max="7" width="14.42578125" style="148" bestFit="1" customWidth="1"/>
    <col min="8" max="8" width="18.5703125" customWidth="1"/>
    <col min="9" max="9" width="25.85546875" bestFit="1" customWidth="1"/>
    <col min="10" max="10" width="27.42578125" customWidth="1"/>
    <col min="11" max="11" width="16" bestFit="1" customWidth="1"/>
    <col min="12" max="12" width="70.85546875" customWidth="1"/>
  </cols>
  <sheetData>
    <row r="1" spans="1:12" ht="18">
      <c r="A1" s="212" t="s">
        <v>108</v>
      </c>
      <c r="B1" s="212"/>
      <c r="C1" s="212"/>
      <c r="D1" s="212"/>
      <c r="E1" s="212"/>
      <c r="F1" s="212"/>
      <c r="G1" s="212"/>
      <c r="H1" s="212"/>
      <c r="I1" s="212"/>
      <c r="J1" s="212"/>
      <c r="K1" s="212"/>
      <c r="L1" s="212"/>
    </row>
    <row r="2" spans="1:12" ht="18">
      <c r="A2" s="212" t="s">
        <v>109</v>
      </c>
      <c r="B2" s="212"/>
      <c r="C2" s="212"/>
      <c r="D2" s="212"/>
      <c r="E2" s="212"/>
      <c r="F2" s="212"/>
      <c r="G2" s="212"/>
      <c r="H2" s="212"/>
      <c r="I2" s="212"/>
      <c r="J2" s="212"/>
      <c r="K2" s="212"/>
      <c r="L2" s="212"/>
    </row>
    <row r="3" spans="1:12" s="156" customFormat="1" ht="21">
      <c r="A3" s="236" t="s">
        <v>44</v>
      </c>
      <c r="B3" s="237"/>
      <c r="C3" s="237"/>
      <c r="D3" s="237"/>
      <c r="E3" s="237"/>
      <c r="F3" s="237"/>
      <c r="G3" s="237"/>
      <c r="H3" s="237"/>
      <c r="I3" s="237"/>
      <c r="J3" s="237"/>
      <c r="K3" s="237"/>
      <c r="L3" s="237"/>
    </row>
    <row r="4" spans="1:12" ht="71.25" customHeight="1">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38"/>
      <c r="G5" s="21"/>
      <c r="H5" s="21"/>
      <c r="I5" s="21"/>
      <c r="J5" s="21">
        <f>+H5/8</f>
        <v>0</v>
      </c>
      <c r="K5" s="21">
        <f>+I5/8</f>
        <v>0</v>
      </c>
      <c r="L5" s="18"/>
    </row>
    <row r="6" spans="1:12">
      <c r="A6" s="20">
        <v>45925</v>
      </c>
      <c r="B6" s="17"/>
      <c r="C6" s="17"/>
      <c r="D6" s="38"/>
      <c r="E6" s="21"/>
      <c r="F6" s="38"/>
      <c r="G6" s="21"/>
      <c r="H6" s="21"/>
      <c r="I6" s="21"/>
      <c r="J6" s="21">
        <f t="shared" ref="J6:J69" si="0">+H6/8</f>
        <v>0</v>
      </c>
      <c r="K6" s="21">
        <f t="shared" ref="K6:K69" si="1">+I6/8</f>
        <v>0</v>
      </c>
      <c r="L6" s="48"/>
    </row>
    <row r="7" spans="1:12">
      <c r="A7" s="20">
        <v>45926</v>
      </c>
      <c r="B7" s="17"/>
      <c r="C7" s="17"/>
      <c r="D7" s="38"/>
      <c r="E7" s="21"/>
      <c r="F7" s="38"/>
      <c r="G7" s="21"/>
      <c r="H7" s="21"/>
      <c r="I7" s="21"/>
      <c r="J7" s="21">
        <f t="shared" si="0"/>
        <v>0</v>
      </c>
      <c r="K7" s="21">
        <f t="shared" si="1"/>
        <v>0</v>
      </c>
      <c r="L7" s="48"/>
    </row>
    <row r="8" spans="1:12">
      <c r="A8" s="25">
        <v>45927</v>
      </c>
      <c r="B8" s="26"/>
      <c r="C8" s="26"/>
      <c r="D8" s="46"/>
      <c r="E8" s="27"/>
      <c r="F8" s="46"/>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c r="E10" s="38"/>
      <c r="F10" s="38"/>
      <c r="G10" s="38"/>
      <c r="H10" s="21"/>
      <c r="I10" s="21"/>
      <c r="J10" s="21">
        <f t="shared" si="0"/>
        <v>0</v>
      </c>
      <c r="K10" s="21">
        <f t="shared" si="1"/>
        <v>0</v>
      </c>
      <c r="L10" s="48"/>
    </row>
    <row r="11" spans="1:12">
      <c r="A11" s="20">
        <v>45930</v>
      </c>
      <c r="B11" s="17"/>
      <c r="C11" s="17"/>
      <c r="D11" s="38"/>
      <c r="E11" s="38"/>
      <c r="F11" s="38"/>
      <c r="G11" s="38"/>
      <c r="H11" s="21"/>
      <c r="I11" s="21"/>
      <c r="J11" s="21">
        <f t="shared" si="0"/>
        <v>0</v>
      </c>
      <c r="K11" s="21">
        <f t="shared" si="1"/>
        <v>0</v>
      </c>
      <c r="L11" s="48"/>
    </row>
    <row r="12" spans="1:12">
      <c r="A12" s="20">
        <v>45931</v>
      </c>
      <c r="B12" s="17"/>
      <c r="C12" s="17"/>
      <c r="D12" s="38"/>
      <c r="E12" s="38"/>
      <c r="F12" s="38"/>
      <c r="G12" s="38"/>
      <c r="H12" s="21"/>
      <c r="I12" s="21"/>
      <c r="J12" s="21">
        <f t="shared" si="0"/>
        <v>0</v>
      </c>
      <c r="K12" s="21">
        <f t="shared" si="1"/>
        <v>0</v>
      </c>
      <c r="L12" s="48"/>
    </row>
    <row r="13" spans="1:12">
      <c r="A13" s="20">
        <v>45932</v>
      </c>
      <c r="B13" s="17"/>
      <c r="C13" s="17"/>
      <c r="D13" s="38"/>
      <c r="E13" s="38"/>
      <c r="F13" s="38"/>
      <c r="G13" s="38"/>
      <c r="H13" s="21"/>
      <c r="I13" s="21"/>
      <c r="J13" s="21">
        <f t="shared" si="0"/>
        <v>0</v>
      </c>
      <c r="K13" s="21">
        <f t="shared" si="1"/>
        <v>0</v>
      </c>
      <c r="L13" s="48"/>
    </row>
    <row r="14" spans="1:12" ht="71.25" customHeight="1">
      <c r="A14" s="20">
        <v>45933</v>
      </c>
      <c r="B14" s="17"/>
      <c r="C14" s="17"/>
      <c r="D14" s="38">
        <v>26</v>
      </c>
      <c r="E14" s="38"/>
      <c r="F14" s="38"/>
      <c r="G14" s="38"/>
      <c r="H14" s="21"/>
      <c r="I14" s="21"/>
      <c r="J14" s="21">
        <f t="shared" si="0"/>
        <v>0</v>
      </c>
      <c r="K14" s="21">
        <f t="shared" si="1"/>
        <v>0</v>
      </c>
      <c r="L14" s="49" t="s">
        <v>459</v>
      </c>
    </row>
    <row r="15" spans="1:12">
      <c r="A15" s="25">
        <v>45934</v>
      </c>
      <c r="B15" s="26"/>
      <c r="C15" s="26"/>
      <c r="D15" s="46"/>
      <c r="E15" s="46"/>
      <c r="F15" s="46"/>
      <c r="G15" s="46"/>
      <c r="H15" s="27"/>
      <c r="I15" s="27"/>
      <c r="J15" s="27">
        <f t="shared" si="0"/>
        <v>0</v>
      </c>
      <c r="K15" s="27">
        <f t="shared" si="1"/>
        <v>0</v>
      </c>
      <c r="L15" s="61"/>
    </row>
    <row r="16" spans="1:12">
      <c r="A16" s="25">
        <v>45935</v>
      </c>
      <c r="B16" s="26"/>
      <c r="C16" s="26"/>
      <c r="D16" s="46"/>
      <c r="E16" s="46"/>
      <c r="F16" s="46"/>
      <c r="G16" s="46"/>
      <c r="H16" s="27"/>
      <c r="I16" s="27"/>
      <c r="J16" s="27">
        <f t="shared" si="0"/>
        <v>0</v>
      </c>
      <c r="K16" s="27">
        <f t="shared" si="1"/>
        <v>0</v>
      </c>
      <c r="L16" s="28"/>
    </row>
    <row r="17" spans="1:12">
      <c r="A17" s="20">
        <v>45936</v>
      </c>
      <c r="B17" s="17"/>
      <c r="C17" s="17"/>
      <c r="D17" s="38">
        <v>287</v>
      </c>
      <c r="E17" s="38"/>
      <c r="F17" s="38"/>
      <c r="G17" s="38"/>
      <c r="H17" s="21"/>
      <c r="I17" s="21"/>
      <c r="J17" s="21">
        <f t="shared" si="0"/>
        <v>0</v>
      </c>
      <c r="K17" s="21">
        <f t="shared" si="1"/>
        <v>0</v>
      </c>
      <c r="L17" s="48" t="s">
        <v>460</v>
      </c>
    </row>
    <row r="18" spans="1:12">
      <c r="A18" s="20">
        <v>45937</v>
      </c>
      <c r="B18" s="17"/>
      <c r="C18" s="17"/>
      <c r="D18" s="38">
        <v>379</v>
      </c>
      <c r="E18" s="38"/>
      <c r="F18" s="38"/>
      <c r="G18" s="38"/>
      <c r="H18" s="21"/>
      <c r="I18" s="21"/>
      <c r="J18" s="21">
        <f t="shared" si="0"/>
        <v>0</v>
      </c>
      <c r="K18" s="21">
        <f t="shared" si="1"/>
        <v>0</v>
      </c>
      <c r="L18" s="48" t="s">
        <v>460</v>
      </c>
    </row>
    <row r="19" spans="1:12">
      <c r="A19" s="20">
        <v>45938</v>
      </c>
      <c r="B19" s="17"/>
      <c r="C19" s="17"/>
      <c r="D19" s="38"/>
      <c r="E19" s="38"/>
      <c r="F19" s="38"/>
      <c r="G19" s="38"/>
      <c r="H19" s="21"/>
      <c r="I19" s="21"/>
      <c r="J19" s="21">
        <f t="shared" si="0"/>
        <v>0</v>
      </c>
      <c r="K19" s="21">
        <f t="shared" si="1"/>
        <v>0</v>
      </c>
      <c r="L19" s="23"/>
    </row>
    <row r="20" spans="1:12">
      <c r="A20" s="20">
        <v>45939</v>
      </c>
      <c r="B20" s="17"/>
      <c r="C20" s="17"/>
      <c r="D20" s="38"/>
      <c r="E20" s="38"/>
      <c r="F20" s="38"/>
      <c r="G20" s="38"/>
      <c r="H20" s="21"/>
      <c r="I20" s="21"/>
      <c r="J20" s="21">
        <f t="shared" si="0"/>
        <v>0</v>
      </c>
      <c r="K20" s="21">
        <f t="shared" si="1"/>
        <v>0</v>
      </c>
      <c r="L20" s="23"/>
    </row>
    <row r="21" spans="1:12">
      <c r="A21" s="20">
        <v>45940</v>
      </c>
      <c r="B21" s="17"/>
      <c r="C21" s="17"/>
      <c r="D21" s="38"/>
      <c r="E21" s="38"/>
      <c r="F21" s="38"/>
      <c r="G21" s="38"/>
      <c r="H21" s="21"/>
      <c r="I21" s="21"/>
      <c r="J21" s="21">
        <f t="shared" si="0"/>
        <v>0</v>
      </c>
      <c r="K21" s="21">
        <f t="shared" si="1"/>
        <v>0</v>
      </c>
      <c r="L21" s="23"/>
    </row>
    <row r="22" spans="1:12">
      <c r="A22" s="25">
        <v>45941</v>
      </c>
      <c r="B22" s="26"/>
      <c r="C22" s="26"/>
      <c r="D22" s="46"/>
      <c r="E22" s="27"/>
      <c r="F22" s="46"/>
      <c r="G22" s="27"/>
      <c r="H22" s="27"/>
      <c r="I22" s="27"/>
      <c r="J22" s="27">
        <f t="shared" si="0"/>
        <v>0</v>
      </c>
      <c r="K22" s="27">
        <f t="shared" si="1"/>
        <v>0</v>
      </c>
      <c r="L22" s="53"/>
    </row>
    <row r="23" spans="1:12">
      <c r="A23" s="25">
        <v>45942</v>
      </c>
      <c r="B23" s="26"/>
      <c r="C23" s="26"/>
      <c r="D23" s="27"/>
      <c r="E23" s="27"/>
      <c r="F23" s="27"/>
      <c r="G23" s="27"/>
      <c r="H23" s="27"/>
      <c r="I23" s="27"/>
      <c r="J23" s="27">
        <f t="shared" si="0"/>
        <v>0</v>
      </c>
      <c r="K23" s="27">
        <f t="shared" si="1"/>
        <v>0</v>
      </c>
      <c r="L23" s="53"/>
    </row>
    <row r="24" spans="1:12">
      <c r="A24" s="50">
        <v>45943</v>
      </c>
      <c r="B24" s="51"/>
      <c r="C24" s="51"/>
      <c r="D24" s="52"/>
      <c r="E24" s="52"/>
      <c r="F24" s="52"/>
      <c r="G24" s="52"/>
      <c r="H24" s="52"/>
      <c r="I24" s="52"/>
      <c r="J24" s="52">
        <f t="shared" si="0"/>
        <v>0</v>
      </c>
      <c r="K24" s="52">
        <f t="shared" si="1"/>
        <v>0</v>
      </c>
      <c r="L24" s="53"/>
    </row>
    <row r="25" spans="1:12">
      <c r="A25" s="20">
        <v>45944</v>
      </c>
      <c r="B25" s="17"/>
      <c r="C25" s="17"/>
      <c r="D25" s="38"/>
      <c r="E25" s="21"/>
      <c r="F25" s="38"/>
      <c r="G25" s="21"/>
      <c r="H25" s="21"/>
      <c r="I25" s="21"/>
      <c r="J25" s="21">
        <f t="shared" si="0"/>
        <v>0</v>
      </c>
      <c r="K25" s="21">
        <f t="shared" si="1"/>
        <v>0</v>
      </c>
      <c r="L25" s="23"/>
    </row>
    <row r="26" spans="1:12">
      <c r="A26" s="20">
        <v>45945</v>
      </c>
      <c r="B26" s="17"/>
      <c r="C26" s="17"/>
      <c r="D26" s="38"/>
      <c r="E26" s="21"/>
      <c r="F26" s="38"/>
      <c r="G26" s="21"/>
      <c r="H26" s="21"/>
      <c r="I26" s="21"/>
      <c r="J26" s="21">
        <f t="shared" si="0"/>
        <v>0</v>
      </c>
      <c r="K26" s="21">
        <f t="shared" si="1"/>
        <v>0</v>
      </c>
      <c r="L26" s="60"/>
    </row>
    <row r="27" spans="1:12" ht="185.25" customHeight="1">
      <c r="A27" s="20">
        <v>45946</v>
      </c>
      <c r="B27" s="17"/>
      <c r="C27" s="17"/>
      <c r="D27" s="21"/>
      <c r="E27" s="21"/>
      <c r="F27" s="21"/>
      <c r="G27" s="21"/>
      <c r="H27" s="21"/>
      <c r="I27" s="21"/>
      <c r="J27" s="21">
        <f t="shared" si="0"/>
        <v>0</v>
      </c>
      <c r="K27" s="21">
        <f t="shared" si="1"/>
        <v>0</v>
      </c>
      <c r="L27" s="59" t="s">
        <v>461</v>
      </c>
    </row>
    <row r="28" spans="1:12">
      <c r="A28" s="20">
        <v>45947</v>
      </c>
      <c r="B28" s="17"/>
      <c r="C28" s="17"/>
      <c r="D28" s="38">
        <v>114</v>
      </c>
      <c r="E28" s="21"/>
      <c r="F28" s="38"/>
      <c r="G28" s="21"/>
      <c r="H28" s="21"/>
      <c r="I28" s="21"/>
      <c r="J28" s="21">
        <f t="shared" si="0"/>
        <v>0</v>
      </c>
      <c r="K28" s="21">
        <f t="shared" si="1"/>
        <v>0</v>
      </c>
      <c r="L28" s="23" t="s">
        <v>460</v>
      </c>
    </row>
    <row r="29" spans="1:12">
      <c r="A29" s="25">
        <v>45948</v>
      </c>
      <c r="B29" s="26"/>
      <c r="C29" s="26"/>
      <c r="D29" s="46">
        <v>239</v>
      </c>
      <c r="E29" s="27"/>
      <c r="F29" s="46"/>
      <c r="G29" s="27"/>
      <c r="H29" s="27"/>
      <c r="I29" s="27"/>
      <c r="J29" s="27">
        <f t="shared" si="0"/>
        <v>0</v>
      </c>
      <c r="K29" s="27">
        <f t="shared" si="1"/>
        <v>0</v>
      </c>
      <c r="L29" s="28" t="s">
        <v>462</v>
      </c>
    </row>
    <row r="30" spans="1:12">
      <c r="A30" s="25">
        <v>45949</v>
      </c>
      <c r="B30" s="26"/>
      <c r="C30" s="26"/>
      <c r="D30" s="46"/>
      <c r="E30" s="27"/>
      <c r="F30" s="46"/>
      <c r="G30" s="27"/>
      <c r="H30" s="27"/>
      <c r="I30" s="27"/>
      <c r="J30" s="27">
        <f t="shared" si="0"/>
        <v>0</v>
      </c>
      <c r="K30" s="27">
        <f t="shared" si="1"/>
        <v>0</v>
      </c>
      <c r="L30" s="28"/>
    </row>
    <row r="31" spans="1:12">
      <c r="A31" s="20">
        <v>45950</v>
      </c>
      <c r="B31" s="17"/>
      <c r="C31" s="17"/>
      <c r="D31" s="38">
        <v>447</v>
      </c>
      <c r="E31" s="21"/>
      <c r="F31" s="38"/>
      <c r="G31" s="21"/>
      <c r="H31" s="21"/>
      <c r="I31" s="21"/>
      <c r="J31" s="21">
        <f t="shared" si="0"/>
        <v>0</v>
      </c>
      <c r="K31" s="21">
        <f t="shared" si="1"/>
        <v>0</v>
      </c>
      <c r="L31" s="23" t="s">
        <v>463</v>
      </c>
    </row>
    <row r="32" spans="1:12">
      <c r="A32" s="20">
        <v>45951</v>
      </c>
      <c r="B32" s="17"/>
      <c r="C32" s="17"/>
      <c r="D32" s="38">
        <v>56</v>
      </c>
      <c r="E32" s="21"/>
      <c r="F32" s="38"/>
      <c r="G32" s="21"/>
      <c r="H32" s="21"/>
      <c r="I32" s="21"/>
      <c r="J32" s="21">
        <f t="shared" si="0"/>
        <v>0</v>
      </c>
      <c r="K32" s="21">
        <f t="shared" si="1"/>
        <v>0</v>
      </c>
      <c r="L32" s="23" t="s">
        <v>460</v>
      </c>
    </row>
    <row r="33" spans="1:12">
      <c r="A33" s="20">
        <v>45952</v>
      </c>
      <c r="B33" s="17"/>
      <c r="C33" s="17"/>
      <c r="D33" s="38">
        <v>447</v>
      </c>
      <c r="E33" s="21"/>
      <c r="F33" s="38"/>
      <c r="G33" s="21"/>
      <c r="H33" s="21"/>
      <c r="I33" s="21"/>
      <c r="J33" s="21">
        <f t="shared" si="0"/>
        <v>0</v>
      </c>
      <c r="K33" s="21">
        <f t="shared" si="1"/>
        <v>0</v>
      </c>
      <c r="L33" s="23" t="s">
        <v>464</v>
      </c>
    </row>
    <row r="34" spans="1:12">
      <c r="A34" s="20">
        <v>45953</v>
      </c>
      <c r="B34" s="17"/>
      <c r="C34" s="17"/>
      <c r="D34" s="38"/>
      <c r="E34" s="21"/>
      <c r="F34" s="38"/>
      <c r="G34" s="21"/>
      <c r="H34" s="21"/>
      <c r="I34" s="21"/>
      <c r="J34" s="21">
        <f t="shared" si="0"/>
        <v>0</v>
      </c>
      <c r="K34" s="21">
        <f t="shared" si="1"/>
        <v>0</v>
      </c>
      <c r="L34" s="140" t="s">
        <v>111</v>
      </c>
    </row>
    <row r="35" spans="1:12" ht="156.75" customHeight="1">
      <c r="A35" s="20">
        <v>45954</v>
      </c>
      <c r="B35" s="17"/>
      <c r="C35" s="17"/>
      <c r="D35" s="17">
        <v>351</v>
      </c>
      <c r="E35" s="17"/>
      <c r="F35" s="17"/>
      <c r="G35" s="17"/>
      <c r="H35" s="21"/>
      <c r="I35" s="21"/>
      <c r="J35" s="21">
        <f t="shared" si="0"/>
        <v>0</v>
      </c>
      <c r="K35" s="21">
        <f t="shared" si="1"/>
        <v>0</v>
      </c>
      <c r="L35" s="59" t="s">
        <v>465</v>
      </c>
    </row>
    <row r="36" spans="1:12">
      <c r="A36" s="25">
        <v>45955</v>
      </c>
      <c r="B36" s="27"/>
      <c r="C36" s="27"/>
      <c r="D36" s="27"/>
      <c r="E36" s="27"/>
      <c r="F36" s="27"/>
      <c r="G36" s="27"/>
      <c r="H36" s="27"/>
      <c r="I36" s="27"/>
      <c r="J36" s="27">
        <f t="shared" si="0"/>
        <v>0</v>
      </c>
      <c r="K36" s="27">
        <f t="shared" si="1"/>
        <v>0</v>
      </c>
      <c r="L36" s="28"/>
    </row>
    <row r="37" spans="1:12">
      <c r="A37" s="25">
        <v>45956</v>
      </c>
      <c r="B37" s="27"/>
      <c r="C37" s="27"/>
      <c r="D37" s="26"/>
      <c r="E37" s="26"/>
      <c r="F37" s="26"/>
      <c r="G37" s="26"/>
      <c r="H37" s="27"/>
      <c r="I37" s="27"/>
      <c r="J37" s="27">
        <f t="shared" si="0"/>
        <v>0</v>
      </c>
      <c r="K37" s="27">
        <f t="shared" si="1"/>
        <v>0</v>
      </c>
      <c r="L37" s="28"/>
    </row>
    <row r="38" spans="1:12">
      <c r="A38" s="20">
        <v>45957</v>
      </c>
      <c r="B38" s="21"/>
      <c r="C38" s="21"/>
      <c r="D38" s="17">
        <v>110</v>
      </c>
      <c r="E38" s="17"/>
      <c r="F38" s="17"/>
      <c r="G38" s="17"/>
      <c r="H38" s="21"/>
      <c r="I38" s="21"/>
      <c r="J38" s="21">
        <f t="shared" si="0"/>
        <v>0</v>
      </c>
      <c r="K38" s="21">
        <f t="shared" si="1"/>
        <v>0</v>
      </c>
      <c r="L38" s="48" t="s">
        <v>462</v>
      </c>
    </row>
    <row r="39" spans="1:12">
      <c r="A39" s="20">
        <v>45958</v>
      </c>
      <c r="B39" s="17"/>
      <c r="C39" s="17"/>
      <c r="D39" s="17">
        <v>140</v>
      </c>
      <c r="E39" s="17"/>
      <c r="F39" s="17"/>
      <c r="G39" s="17"/>
      <c r="H39" s="17"/>
      <c r="I39" s="17"/>
      <c r="J39" s="17">
        <f t="shared" si="0"/>
        <v>0</v>
      </c>
      <c r="K39" s="17">
        <f t="shared" si="1"/>
        <v>0</v>
      </c>
      <c r="L39" s="23" t="s">
        <v>466</v>
      </c>
    </row>
    <row r="40" spans="1:12">
      <c r="A40" s="20">
        <v>45959</v>
      </c>
      <c r="B40" s="17"/>
      <c r="C40" s="17"/>
      <c r="D40" s="17"/>
      <c r="E40" s="17"/>
      <c r="F40" s="17">
        <v>54</v>
      </c>
      <c r="G40" s="17"/>
      <c r="H40" s="17"/>
      <c r="I40" s="17"/>
      <c r="J40" s="17">
        <f t="shared" si="0"/>
        <v>0</v>
      </c>
      <c r="K40" s="17">
        <f t="shared" si="1"/>
        <v>0</v>
      </c>
      <c r="L40" s="23"/>
    </row>
    <row r="41" spans="1:12">
      <c r="A41" s="20">
        <v>45960</v>
      </c>
      <c r="B41" s="17"/>
      <c r="C41" s="17"/>
      <c r="D41" s="17"/>
      <c r="E41" s="17"/>
      <c r="F41" s="17">
        <v>45</v>
      </c>
      <c r="G41" s="17"/>
      <c r="H41" s="17"/>
      <c r="I41" s="17"/>
      <c r="J41" s="17">
        <f t="shared" si="0"/>
        <v>0</v>
      </c>
      <c r="K41" s="17">
        <f t="shared" si="1"/>
        <v>0</v>
      </c>
      <c r="L41" s="23"/>
    </row>
    <row r="42" spans="1:12">
      <c r="A42" s="20">
        <v>45961</v>
      </c>
      <c r="B42" s="17"/>
      <c r="C42" s="17"/>
      <c r="D42" s="17"/>
      <c r="E42" s="17"/>
      <c r="F42" s="17">
        <v>57</v>
      </c>
      <c r="G42" s="17"/>
      <c r="H42" s="17"/>
      <c r="I42" s="17"/>
      <c r="J42" s="17">
        <f t="shared" si="0"/>
        <v>0</v>
      </c>
      <c r="K42" s="17">
        <f t="shared" si="1"/>
        <v>0</v>
      </c>
      <c r="L42" s="23"/>
    </row>
    <row r="43" spans="1:12">
      <c r="A43" s="25">
        <v>45962</v>
      </c>
      <c r="B43" s="26"/>
      <c r="C43" s="26"/>
      <c r="D43" s="26"/>
      <c r="E43" s="26"/>
      <c r="F43" s="26"/>
      <c r="G43" s="26"/>
      <c r="H43" s="26"/>
      <c r="I43" s="26"/>
      <c r="J43" s="26">
        <f t="shared" si="0"/>
        <v>0</v>
      </c>
      <c r="K43" s="26">
        <f t="shared" si="1"/>
        <v>0</v>
      </c>
      <c r="L43" s="28"/>
    </row>
    <row r="44" spans="1:12">
      <c r="A44" s="25">
        <v>45963</v>
      </c>
      <c r="B44" s="26"/>
      <c r="C44" s="26"/>
      <c r="D44" s="26"/>
      <c r="E44" s="26"/>
      <c r="F44" s="26"/>
      <c r="G44" s="26"/>
      <c r="H44" s="26"/>
      <c r="I44" s="26"/>
      <c r="J44" s="26">
        <f t="shared" si="0"/>
        <v>0</v>
      </c>
      <c r="K44" s="26">
        <f t="shared" si="1"/>
        <v>0</v>
      </c>
      <c r="L44" s="28"/>
    </row>
    <row r="45" spans="1:12">
      <c r="A45" s="20">
        <v>45964</v>
      </c>
      <c r="B45" s="17"/>
      <c r="C45" s="17"/>
      <c r="D45" s="17"/>
      <c r="E45" s="17"/>
      <c r="F45" s="17"/>
      <c r="G45" s="17"/>
      <c r="H45" s="17"/>
      <c r="I45" s="17"/>
      <c r="J45" s="17">
        <f t="shared" si="0"/>
        <v>0</v>
      </c>
      <c r="K45" s="17">
        <f t="shared" si="1"/>
        <v>0</v>
      </c>
      <c r="L45" s="23"/>
    </row>
    <row r="46" spans="1:12">
      <c r="A46" s="20">
        <v>45965</v>
      </c>
      <c r="B46" s="17"/>
      <c r="C46" s="17"/>
      <c r="D46" s="17"/>
      <c r="E46" s="17"/>
      <c r="F46" s="17">
        <v>42</v>
      </c>
      <c r="G46" s="17"/>
      <c r="H46" s="17"/>
      <c r="I46" s="17"/>
      <c r="J46" s="17">
        <f t="shared" si="0"/>
        <v>0</v>
      </c>
      <c r="K46" s="17">
        <f t="shared" si="1"/>
        <v>0</v>
      </c>
      <c r="L46" s="23"/>
    </row>
    <row r="47" spans="1:12">
      <c r="A47" s="20">
        <v>45966</v>
      </c>
      <c r="B47" s="17"/>
      <c r="C47" s="17"/>
      <c r="D47" s="17"/>
      <c r="E47" s="17"/>
      <c r="F47" s="17">
        <v>57</v>
      </c>
      <c r="G47" s="17"/>
      <c r="H47" s="17"/>
      <c r="I47" s="17"/>
      <c r="J47" s="17">
        <f t="shared" si="0"/>
        <v>0</v>
      </c>
      <c r="K47" s="17">
        <f t="shared" si="1"/>
        <v>0</v>
      </c>
      <c r="L47" s="247" t="s">
        <v>467</v>
      </c>
    </row>
    <row r="48" spans="1:12">
      <c r="A48" s="20">
        <v>45967</v>
      </c>
      <c r="B48" s="17"/>
      <c r="C48" s="17"/>
      <c r="D48" s="17"/>
      <c r="E48" s="17"/>
      <c r="F48" s="17"/>
      <c r="G48" s="17"/>
      <c r="H48" s="17"/>
      <c r="I48" s="17"/>
      <c r="J48" s="17">
        <f t="shared" si="0"/>
        <v>0</v>
      </c>
      <c r="K48" s="17">
        <f t="shared" si="1"/>
        <v>0</v>
      </c>
      <c r="L48" s="23"/>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2">+H70/8</f>
        <v>0</v>
      </c>
      <c r="K70" s="13">
        <f t="shared" ref="K70:K119" si="3">+I70/8</f>
        <v>0</v>
      </c>
      <c r="L70" s="22"/>
    </row>
    <row r="71" spans="1:12">
      <c r="A71" s="25">
        <v>45990</v>
      </c>
      <c r="B71" s="29"/>
      <c r="C71" s="29"/>
      <c r="D71" s="29"/>
      <c r="E71" s="29"/>
      <c r="F71" s="29"/>
      <c r="G71" s="29"/>
      <c r="H71" s="29"/>
      <c r="I71" s="29"/>
      <c r="J71" s="29">
        <f t="shared" si="2"/>
        <v>0</v>
      </c>
      <c r="K71" s="29">
        <f t="shared" si="3"/>
        <v>0</v>
      </c>
      <c r="L71" s="30"/>
    </row>
    <row r="72" spans="1:12">
      <c r="A72" s="25">
        <v>45991</v>
      </c>
      <c r="B72" s="29"/>
      <c r="C72" s="29"/>
      <c r="D72" s="29"/>
      <c r="E72" s="29"/>
      <c r="F72" s="29"/>
      <c r="G72" s="29"/>
      <c r="H72" s="29"/>
      <c r="I72" s="29"/>
      <c r="J72" s="29">
        <f t="shared" si="2"/>
        <v>0</v>
      </c>
      <c r="K72" s="29">
        <f t="shared" si="3"/>
        <v>0</v>
      </c>
      <c r="L72" s="30"/>
    </row>
    <row r="73" spans="1:12">
      <c r="A73" s="20">
        <v>45992</v>
      </c>
      <c r="B73" s="13"/>
      <c r="C73" s="13"/>
      <c r="D73" s="13"/>
      <c r="E73" s="13"/>
      <c r="F73" s="13"/>
      <c r="G73" s="13"/>
      <c r="H73" s="13"/>
      <c r="I73" s="13"/>
      <c r="J73" s="13">
        <f t="shared" si="2"/>
        <v>0</v>
      </c>
      <c r="K73" s="13">
        <f t="shared" si="3"/>
        <v>0</v>
      </c>
      <c r="L73" s="22"/>
    </row>
    <row r="74" spans="1:12">
      <c r="A74" s="20">
        <v>45993</v>
      </c>
      <c r="B74" s="10"/>
      <c r="C74" s="10"/>
      <c r="D74" s="10"/>
      <c r="E74" s="10"/>
      <c r="F74" s="10"/>
      <c r="G74" s="10"/>
      <c r="H74" s="10"/>
      <c r="I74" s="10"/>
      <c r="J74" s="10">
        <f t="shared" si="2"/>
        <v>0</v>
      </c>
      <c r="K74" s="10">
        <f t="shared" si="3"/>
        <v>0</v>
      </c>
      <c r="L74" s="11"/>
    </row>
    <row r="75" spans="1:12">
      <c r="A75" s="20">
        <v>45994</v>
      </c>
      <c r="B75" s="10"/>
      <c r="C75" s="10"/>
      <c r="D75" s="10"/>
      <c r="E75" s="10"/>
      <c r="F75" s="10"/>
      <c r="G75" s="10"/>
      <c r="H75" s="10"/>
      <c r="I75" s="10"/>
      <c r="J75" s="10">
        <f t="shared" si="2"/>
        <v>0</v>
      </c>
      <c r="K75" s="10">
        <f t="shared" si="3"/>
        <v>0</v>
      </c>
      <c r="L75" s="11"/>
    </row>
    <row r="76" spans="1:12">
      <c r="A76" s="20">
        <v>45995</v>
      </c>
      <c r="B76" s="13"/>
      <c r="C76" s="13"/>
      <c r="D76" s="13"/>
      <c r="E76" s="13"/>
      <c r="F76" s="13"/>
      <c r="G76" s="13"/>
      <c r="H76" s="13"/>
      <c r="I76" s="13"/>
      <c r="J76" s="13">
        <f t="shared" si="2"/>
        <v>0</v>
      </c>
      <c r="K76" s="13">
        <f t="shared" si="3"/>
        <v>0</v>
      </c>
      <c r="L76" s="22"/>
    </row>
    <row r="77" spans="1:12">
      <c r="A77" s="20">
        <v>45996</v>
      </c>
      <c r="B77" s="13"/>
      <c r="C77" s="13"/>
      <c r="D77" s="13"/>
      <c r="E77" s="13"/>
      <c r="F77" s="13"/>
      <c r="G77" s="13"/>
      <c r="H77" s="13"/>
      <c r="I77" s="13"/>
      <c r="J77" s="13">
        <f t="shared" si="2"/>
        <v>0</v>
      </c>
      <c r="K77" s="13">
        <f t="shared" si="3"/>
        <v>0</v>
      </c>
      <c r="L77" s="22"/>
    </row>
    <row r="78" spans="1:12">
      <c r="A78" s="25">
        <v>45997</v>
      </c>
      <c r="B78" s="29"/>
      <c r="C78" s="29"/>
      <c r="D78" s="29"/>
      <c r="E78" s="29"/>
      <c r="F78" s="29"/>
      <c r="G78" s="29"/>
      <c r="H78" s="29"/>
      <c r="I78" s="29"/>
      <c r="J78" s="29">
        <f t="shared" si="2"/>
        <v>0</v>
      </c>
      <c r="K78" s="29">
        <f t="shared" si="3"/>
        <v>0</v>
      </c>
      <c r="L78" s="30"/>
    </row>
    <row r="79" spans="1:12">
      <c r="A79" s="25">
        <v>45998</v>
      </c>
      <c r="B79" s="29"/>
      <c r="C79" s="29"/>
      <c r="D79" s="29"/>
      <c r="E79" s="29"/>
      <c r="F79" s="29"/>
      <c r="G79" s="29"/>
      <c r="H79" s="29"/>
      <c r="I79" s="29"/>
      <c r="J79" s="29">
        <f t="shared" si="2"/>
        <v>0</v>
      </c>
      <c r="K79" s="29">
        <f t="shared" si="3"/>
        <v>0</v>
      </c>
      <c r="L79" s="30"/>
    </row>
    <row r="80" spans="1:12">
      <c r="A80" s="20">
        <v>45999</v>
      </c>
      <c r="B80" s="13"/>
      <c r="C80" s="13"/>
      <c r="D80" s="13"/>
      <c r="E80" s="13"/>
      <c r="F80" s="13"/>
      <c r="G80" s="13"/>
      <c r="H80" s="13"/>
      <c r="I80" s="13"/>
      <c r="J80" s="13">
        <f t="shared" si="2"/>
        <v>0</v>
      </c>
      <c r="K80" s="13">
        <f t="shared" si="3"/>
        <v>0</v>
      </c>
      <c r="L80" s="22"/>
    </row>
    <row r="81" spans="1:12">
      <c r="A81" s="20">
        <v>46000</v>
      </c>
      <c r="B81" s="10"/>
      <c r="C81" s="10"/>
      <c r="D81" s="10"/>
      <c r="E81" s="10"/>
      <c r="F81" s="10"/>
      <c r="G81" s="10"/>
      <c r="H81" s="10"/>
      <c r="I81" s="10"/>
      <c r="J81" s="10">
        <f t="shared" si="2"/>
        <v>0</v>
      </c>
      <c r="K81" s="10">
        <f t="shared" si="3"/>
        <v>0</v>
      </c>
      <c r="L81" s="11"/>
    </row>
    <row r="82" spans="1:12">
      <c r="A82" s="20">
        <v>46001</v>
      </c>
      <c r="B82" s="10"/>
      <c r="C82" s="10"/>
      <c r="D82" s="10"/>
      <c r="E82" s="10"/>
      <c r="F82" s="10"/>
      <c r="G82" s="10"/>
      <c r="H82" s="10"/>
      <c r="I82" s="10"/>
      <c r="J82" s="10">
        <f t="shared" si="2"/>
        <v>0</v>
      </c>
      <c r="K82" s="10">
        <f t="shared" si="3"/>
        <v>0</v>
      </c>
      <c r="L82" s="11"/>
    </row>
    <row r="83" spans="1:12">
      <c r="A83" s="20">
        <v>46002</v>
      </c>
      <c r="B83" s="13"/>
      <c r="C83" s="13"/>
      <c r="D83" s="13"/>
      <c r="E83" s="13"/>
      <c r="F83" s="13"/>
      <c r="G83" s="13"/>
      <c r="H83" s="13"/>
      <c r="I83" s="13"/>
      <c r="J83" s="13">
        <f t="shared" si="2"/>
        <v>0</v>
      </c>
      <c r="K83" s="13">
        <f t="shared" si="3"/>
        <v>0</v>
      </c>
      <c r="L83" s="22"/>
    </row>
    <row r="84" spans="1:12">
      <c r="A84" s="20">
        <v>46003</v>
      </c>
      <c r="B84" s="13"/>
      <c r="C84" s="13"/>
      <c r="D84" s="13"/>
      <c r="E84" s="13"/>
      <c r="F84" s="13"/>
      <c r="G84" s="13"/>
      <c r="H84" s="13"/>
      <c r="I84" s="13"/>
      <c r="J84" s="13">
        <f t="shared" si="2"/>
        <v>0</v>
      </c>
      <c r="K84" s="13">
        <f t="shared" si="3"/>
        <v>0</v>
      </c>
      <c r="L84" s="22"/>
    </row>
    <row r="85" spans="1:12">
      <c r="A85" s="25">
        <v>46004</v>
      </c>
      <c r="B85" s="29"/>
      <c r="C85" s="29"/>
      <c r="D85" s="29"/>
      <c r="E85" s="29"/>
      <c r="F85" s="29"/>
      <c r="G85" s="29"/>
      <c r="H85" s="29"/>
      <c r="I85" s="29"/>
      <c r="J85" s="29">
        <f t="shared" si="2"/>
        <v>0</v>
      </c>
      <c r="K85" s="29">
        <f t="shared" si="3"/>
        <v>0</v>
      </c>
      <c r="L85" s="30"/>
    </row>
    <row r="86" spans="1:12">
      <c r="A86" s="25">
        <v>46005</v>
      </c>
      <c r="B86" s="29"/>
      <c r="C86" s="29"/>
      <c r="D86" s="29"/>
      <c r="E86" s="29"/>
      <c r="F86" s="29"/>
      <c r="G86" s="29"/>
      <c r="H86" s="29"/>
      <c r="I86" s="29"/>
      <c r="J86" s="29">
        <f t="shared" si="2"/>
        <v>0</v>
      </c>
      <c r="K86" s="29">
        <f t="shared" si="3"/>
        <v>0</v>
      </c>
      <c r="L86" s="30"/>
    </row>
    <row r="87" spans="1:12">
      <c r="A87" s="20">
        <v>46006</v>
      </c>
      <c r="B87" s="10"/>
      <c r="C87" s="10"/>
      <c r="D87" s="10"/>
      <c r="E87" s="10"/>
      <c r="F87" s="10"/>
      <c r="G87" s="10"/>
      <c r="H87" s="10"/>
      <c r="I87" s="10"/>
      <c r="J87" s="10">
        <f t="shared" si="2"/>
        <v>0</v>
      </c>
      <c r="K87" s="10">
        <f t="shared" si="3"/>
        <v>0</v>
      </c>
      <c r="L87" s="11"/>
    </row>
    <row r="88" spans="1:12">
      <c r="A88" s="20">
        <v>46007</v>
      </c>
      <c r="B88" s="10"/>
      <c r="C88" s="10"/>
      <c r="D88" s="10"/>
      <c r="E88" s="10"/>
      <c r="F88" s="10"/>
      <c r="G88" s="10"/>
      <c r="H88" s="10"/>
      <c r="I88" s="10"/>
      <c r="J88" s="10">
        <f t="shared" si="2"/>
        <v>0</v>
      </c>
      <c r="K88" s="10">
        <f t="shared" si="3"/>
        <v>0</v>
      </c>
      <c r="L88" s="11"/>
    </row>
    <row r="89" spans="1:12">
      <c r="A89" s="20">
        <v>46008</v>
      </c>
      <c r="B89" s="13"/>
      <c r="C89" s="13"/>
      <c r="D89" s="13"/>
      <c r="E89" s="13"/>
      <c r="F89" s="13"/>
      <c r="G89" s="13"/>
      <c r="H89" s="13"/>
      <c r="I89" s="13"/>
      <c r="J89" s="13">
        <f t="shared" si="2"/>
        <v>0</v>
      </c>
      <c r="K89" s="13">
        <f t="shared" si="3"/>
        <v>0</v>
      </c>
      <c r="L89" s="22"/>
    </row>
    <row r="90" spans="1:12">
      <c r="A90" s="20">
        <v>46009</v>
      </c>
      <c r="B90" s="13"/>
      <c r="C90" s="13"/>
      <c r="D90" s="13"/>
      <c r="E90" s="13"/>
      <c r="F90" s="13"/>
      <c r="G90" s="13"/>
      <c r="H90" s="13"/>
      <c r="I90" s="13"/>
      <c r="J90" s="13">
        <f t="shared" si="2"/>
        <v>0</v>
      </c>
      <c r="K90" s="13">
        <f t="shared" si="3"/>
        <v>0</v>
      </c>
      <c r="L90" s="22"/>
    </row>
    <row r="91" spans="1:12">
      <c r="A91" s="20">
        <v>46010</v>
      </c>
      <c r="B91" s="13"/>
      <c r="C91" s="13"/>
      <c r="D91" s="13"/>
      <c r="E91" s="13"/>
      <c r="F91" s="13"/>
      <c r="G91" s="13"/>
      <c r="H91" s="13"/>
      <c r="I91" s="13"/>
      <c r="J91" s="13">
        <f t="shared" si="2"/>
        <v>0</v>
      </c>
      <c r="K91" s="13">
        <f t="shared" si="3"/>
        <v>0</v>
      </c>
      <c r="L91" s="22"/>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ustomHeight="1">
      <c r="A104" s="8" t="s">
        <v>134</v>
      </c>
      <c r="B104" s="14" t="e">
        <f>SUM(B5:B103)/#REF!</f>
        <v>#REF!</v>
      </c>
      <c r="C104" s="14">
        <f>SUM(C5:C103)</f>
        <v>0</v>
      </c>
      <c r="D104" s="14">
        <f>SUM(D5:D103)/2</f>
        <v>1298</v>
      </c>
      <c r="E104" s="14" t="e">
        <f>SUM(E5:E103)/#REF!</f>
        <v>#REF!</v>
      </c>
      <c r="F104" s="14">
        <f>SUM(F5:F103)</f>
        <v>255</v>
      </c>
      <c r="G104" s="14" t="e">
        <f>SUM(G5:G103)/#REF!</f>
        <v>#REF!</v>
      </c>
      <c r="H104" s="14">
        <f>SUM(H5:H103)</f>
        <v>0</v>
      </c>
      <c r="I104" s="14" t="e">
        <f>SUM(I5:I103)/#REF!</f>
        <v>#REF!</v>
      </c>
      <c r="J104" s="14">
        <f t="shared" si="2"/>
        <v>0</v>
      </c>
      <c r="K104" s="14" t="e">
        <f t="shared" si="3"/>
        <v>#REF!</v>
      </c>
      <c r="L104" s="14">
        <f>SUM(L5:L103)</f>
        <v>0</v>
      </c>
    </row>
    <row r="105" spans="1:12">
      <c r="F105"/>
      <c r="G105"/>
      <c r="J105">
        <f t="shared" si="2"/>
        <v>0</v>
      </c>
      <c r="K105">
        <f t="shared" si="3"/>
        <v>0</v>
      </c>
    </row>
    <row r="106" spans="1:12">
      <c r="F106"/>
      <c r="G106"/>
      <c r="J106">
        <f t="shared" si="2"/>
        <v>0</v>
      </c>
      <c r="K106">
        <f t="shared" si="3"/>
        <v>0</v>
      </c>
    </row>
    <row r="107" spans="1:12">
      <c r="F107"/>
      <c r="G107"/>
      <c r="J107">
        <f t="shared" si="2"/>
        <v>0</v>
      </c>
      <c r="K107">
        <f t="shared" si="3"/>
        <v>0</v>
      </c>
    </row>
    <row r="108" spans="1:12">
      <c r="F108"/>
      <c r="G108"/>
      <c r="J108">
        <f t="shared" si="2"/>
        <v>0</v>
      </c>
      <c r="K108">
        <f t="shared" si="3"/>
        <v>0</v>
      </c>
    </row>
    <row r="109" spans="1:12">
      <c r="F109"/>
      <c r="G109"/>
      <c r="J109">
        <f t="shared" si="2"/>
        <v>0</v>
      </c>
      <c r="K109">
        <f t="shared" si="3"/>
        <v>0</v>
      </c>
    </row>
    <row r="110" spans="1:12">
      <c r="F110"/>
      <c r="G110"/>
      <c r="J110">
        <f t="shared" si="2"/>
        <v>0</v>
      </c>
      <c r="K110">
        <f t="shared" si="3"/>
        <v>0</v>
      </c>
    </row>
    <row r="111" spans="1:12">
      <c r="F111"/>
      <c r="G111"/>
      <c r="J111">
        <f t="shared" si="2"/>
        <v>0</v>
      </c>
      <c r="K111">
        <f t="shared" si="3"/>
        <v>0</v>
      </c>
    </row>
    <row r="112" spans="1:12">
      <c r="F112"/>
      <c r="G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86BA5-5905-496F-B553-780DEED2C3BC}">
  <sheetPr>
    <tabColor rgb="FFFFC000"/>
  </sheetPr>
  <dimension ref="A1:L119"/>
  <sheetViews>
    <sheetView topLeftCell="A17" zoomScale="80" zoomScaleNormal="80" workbookViewId="0">
      <selection activeCell="L26" sqref="L26"/>
    </sheetView>
  </sheetViews>
  <sheetFormatPr defaultColWidth="15.85546875" defaultRowHeight="15"/>
  <cols>
    <col min="1" max="1" width="12" style="1" bestFit="1" customWidth="1"/>
    <col min="2" max="2" width="16" style="1" bestFit="1" customWidth="1"/>
    <col min="3" max="3" width="22" style="1" customWidth="1"/>
    <col min="4" max="4" width="14.140625" style="1" customWidth="1"/>
    <col min="5" max="5" width="19.42578125" style="1" customWidth="1"/>
    <col min="6" max="6" width="21.140625" style="1" customWidth="1"/>
    <col min="7" max="7" width="15.140625" style="1" bestFit="1" customWidth="1"/>
    <col min="8" max="8" width="18.5703125" style="1" customWidth="1"/>
    <col min="9" max="9" width="15" style="1" bestFit="1" customWidth="1"/>
    <col min="10" max="10" width="15.7109375" style="1" bestFit="1" customWidth="1"/>
    <col min="11" max="11" width="15" style="1" bestFit="1" customWidth="1"/>
    <col min="12" max="12" width="50.7109375" style="1" bestFit="1" customWidth="1"/>
    <col min="13" max="16384" width="15.85546875" style="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7" customFormat="1" ht="21">
      <c r="A3" s="255" t="s">
        <v>45</v>
      </c>
      <c r="B3" s="256"/>
      <c r="C3" s="256"/>
      <c r="D3" s="256"/>
      <c r="E3" s="256"/>
      <c r="F3" s="256"/>
      <c r="G3" s="256"/>
      <c r="H3" s="256"/>
      <c r="I3" s="256"/>
      <c r="J3" s="256"/>
      <c r="K3" s="256"/>
      <c r="L3" s="256"/>
    </row>
    <row r="4" spans="1:12" customFormat="1" ht="57">
      <c r="A4" s="153" t="s">
        <v>1</v>
      </c>
      <c r="B4" s="154" t="s">
        <v>2</v>
      </c>
      <c r="C4" s="154" t="s">
        <v>3</v>
      </c>
      <c r="D4" s="154" t="s">
        <v>4</v>
      </c>
      <c r="E4" s="154" t="s">
        <v>5</v>
      </c>
      <c r="F4" s="154" t="s">
        <v>6</v>
      </c>
      <c r="G4" s="154" t="s">
        <v>7</v>
      </c>
      <c r="H4" s="154" t="s">
        <v>8</v>
      </c>
      <c r="I4" s="154" t="s">
        <v>9</v>
      </c>
      <c r="J4" s="154" t="s">
        <v>10</v>
      </c>
      <c r="K4" s="154" t="s">
        <v>11</v>
      </c>
      <c r="L4" s="154" t="s">
        <v>12</v>
      </c>
    </row>
    <row r="5" spans="1:12" ht="60">
      <c r="A5" s="66">
        <v>45933</v>
      </c>
      <c r="B5" s="67"/>
      <c r="C5" s="67"/>
      <c r="D5" s="67"/>
      <c r="E5" s="67"/>
      <c r="F5" s="67"/>
      <c r="G5" s="67"/>
      <c r="H5" s="67"/>
      <c r="I5" s="67"/>
      <c r="J5" s="67">
        <f>+H5/8</f>
        <v>0</v>
      </c>
      <c r="K5" s="67">
        <f>+I5/8</f>
        <v>0</v>
      </c>
      <c r="L5" s="71" t="s">
        <v>468</v>
      </c>
    </row>
    <row r="6" spans="1:12">
      <c r="A6" s="87">
        <v>45934</v>
      </c>
      <c r="B6" s="88"/>
      <c r="C6" s="88"/>
      <c r="D6" s="88"/>
      <c r="E6" s="88"/>
      <c r="F6" s="88"/>
      <c r="G6" s="88"/>
      <c r="H6" s="88"/>
      <c r="I6" s="88"/>
      <c r="J6" s="88">
        <f t="shared" ref="J6:J69" si="0">+H6/8</f>
        <v>0</v>
      </c>
      <c r="K6" s="88">
        <f t="shared" ref="K6:K69" si="1">+I6/8</f>
        <v>0</v>
      </c>
      <c r="L6" s="88"/>
    </row>
    <row r="7" spans="1:12">
      <c r="A7" s="87">
        <v>45935</v>
      </c>
      <c r="B7" s="88"/>
      <c r="C7" s="88"/>
      <c r="D7" s="88"/>
      <c r="E7" s="88"/>
      <c r="F7" s="88"/>
      <c r="G7" s="88"/>
      <c r="H7" s="88"/>
      <c r="I7" s="88"/>
      <c r="J7" s="88">
        <f t="shared" si="0"/>
        <v>0</v>
      </c>
      <c r="K7" s="88">
        <f t="shared" si="1"/>
        <v>0</v>
      </c>
      <c r="L7" s="88"/>
    </row>
    <row r="8" spans="1:12">
      <c r="A8" s="66">
        <v>45936</v>
      </c>
      <c r="B8" s="67"/>
      <c r="C8" s="67"/>
      <c r="D8" s="67"/>
      <c r="E8" s="67"/>
      <c r="F8" s="67"/>
      <c r="G8" s="67"/>
      <c r="H8" s="67"/>
      <c r="I8" s="67"/>
      <c r="J8" s="67">
        <f t="shared" si="0"/>
        <v>0</v>
      </c>
      <c r="K8" s="67">
        <f t="shared" si="1"/>
        <v>0</v>
      </c>
      <c r="L8" s="67"/>
    </row>
    <row r="9" spans="1:12">
      <c r="A9" s="66">
        <v>45937</v>
      </c>
      <c r="B9" s="67"/>
      <c r="C9" s="67"/>
      <c r="D9" s="67"/>
      <c r="E9" s="67"/>
      <c r="F9" s="67"/>
      <c r="G9" s="67"/>
      <c r="H9" s="67"/>
      <c r="I9" s="67"/>
      <c r="J9" s="67">
        <f t="shared" si="0"/>
        <v>0</v>
      </c>
      <c r="K9" s="67">
        <f t="shared" si="1"/>
        <v>0</v>
      </c>
      <c r="L9" s="67"/>
    </row>
    <row r="10" spans="1:12">
      <c r="A10" s="66">
        <v>45938</v>
      </c>
      <c r="B10" s="67"/>
      <c r="C10" s="67"/>
      <c r="D10" s="67"/>
      <c r="E10" s="67"/>
      <c r="F10" s="67"/>
      <c r="G10" s="67"/>
      <c r="H10" s="67"/>
      <c r="I10" s="67"/>
      <c r="J10" s="67">
        <f t="shared" si="0"/>
        <v>0</v>
      </c>
      <c r="K10" s="67">
        <f t="shared" si="1"/>
        <v>0</v>
      </c>
      <c r="L10" s="67"/>
    </row>
    <row r="11" spans="1:12">
      <c r="A11" s="66">
        <v>45939</v>
      </c>
      <c r="B11" s="67"/>
      <c r="C11" s="67"/>
      <c r="D11" s="67"/>
      <c r="E11" s="67"/>
      <c r="F11" s="67"/>
      <c r="G11" s="67"/>
      <c r="H11" s="67"/>
      <c r="I11" s="67"/>
      <c r="J11" s="67">
        <f t="shared" si="0"/>
        <v>0</v>
      </c>
      <c r="K11" s="67">
        <f t="shared" si="1"/>
        <v>0</v>
      </c>
      <c r="L11" s="67"/>
    </row>
    <row r="12" spans="1:12">
      <c r="A12" s="66">
        <v>45940</v>
      </c>
      <c r="B12" s="67"/>
      <c r="C12" s="67"/>
      <c r="D12" s="67"/>
      <c r="E12" s="67"/>
      <c r="F12" s="67"/>
      <c r="G12" s="67"/>
      <c r="H12" s="67"/>
      <c r="I12" s="67"/>
      <c r="J12" s="67">
        <f t="shared" si="0"/>
        <v>0</v>
      </c>
      <c r="K12" s="67">
        <f t="shared" si="1"/>
        <v>0</v>
      </c>
      <c r="L12" s="67"/>
    </row>
    <row r="13" spans="1:12">
      <c r="A13" s="87">
        <v>45941</v>
      </c>
      <c r="B13" s="88"/>
      <c r="C13" s="88"/>
      <c r="D13" s="88"/>
      <c r="E13" s="88"/>
      <c r="F13" s="88"/>
      <c r="G13" s="88"/>
      <c r="H13" s="88"/>
      <c r="I13" s="88"/>
      <c r="J13" s="88">
        <f t="shared" si="0"/>
        <v>0</v>
      </c>
      <c r="K13" s="88">
        <f t="shared" si="1"/>
        <v>0</v>
      </c>
      <c r="L13" s="88"/>
    </row>
    <row r="14" spans="1:12">
      <c r="A14" s="87">
        <v>45942</v>
      </c>
      <c r="B14" s="88"/>
      <c r="C14" s="88"/>
      <c r="D14" s="88"/>
      <c r="E14" s="88"/>
      <c r="F14" s="88"/>
      <c r="G14" s="88"/>
      <c r="H14" s="88"/>
      <c r="I14" s="88"/>
      <c r="J14" s="88">
        <f t="shared" si="0"/>
        <v>0</v>
      </c>
      <c r="K14" s="88">
        <f t="shared" si="1"/>
        <v>0</v>
      </c>
      <c r="L14" s="88"/>
    </row>
    <row r="15" spans="1:12">
      <c r="A15" s="87">
        <v>45943</v>
      </c>
      <c r="B15" s="88"/>
      <c r="C15" s="88"/>
      <c r="D15" s="88"/>
      <c r="E15" s="88"/>
      <c r="F15" s="88"/>
      <c r="G15" s="88"/>
      <c r="H15" s="88"/>
      <c r="I15" s="88"/>
      <c r="J15" s="88">
        <f t="shared" si="0"/>
        <v>0</v>
      </c>
      <c r="K15" s="88">
        <f t="shared" si="1"/>
        <v>0</v>
      </c>
      <c r="L15" s="88"/>
    </row>
    <row r="16" spans="1:12">
      <c r="A16" s="66">
        <v>45944</v>
      </c>
      <c r="B16" s="67"/>
      <c r="C16" s="67"/>
      <c r="D16" s="67">
        <v>1102</v>
      </c>
      <c r="E16" s="67"/>
      <c r="F16" s="67"/>
      <c r="G16" s="67"/>
      <c r="H16" s="67"/>
      <c r="I16" s="67"/>
      <c r="J16" s="67">
        <f t="shared" si="0"/>
        <v>0</v>
      </c>
      <c r="K16" s="67">
        <f t="shared" si="1"/>
        <v>0</v>
      </c>
      <c r="L16" s="67" t="s">
        <v>469</v>
      </c>
    </row>
    <row r="17" spans="1:12">
      <c r="A17" s="66">
        <v>45945</v>
      </c>
      <c r="B17" s="67"/>
      <c r="C17" s="67"/>
      <c r="D17" s="67"/>
      <c r="E17" s="67"/>
      <c r="F17" s="67"/>
      <c r="G17" s="67"/>
      <c r="H17" s="67"/>
      <c r="I17" s="67"/>
      <c r="J17" s="67">
        <f t="shared" si="0"/>
        <v>0</v>
      </c>
      <c r="K17" s="67">
        <f t="shared" si="1"/>
        <v>0</v>
      </c>
      <c r="L17" s="67"/>
    </row>
    <row r="18" spans="1:12" ht="150">
      <c r="A18" s="66">
        <v>45946</v>
      </c>
      <c r="B18" s="67"/>
      <c r="C18" s="67"/>
      <c r="D18" s="67">
        <v>260</v>
      </c>
      <c r="E18" s="67"/>
      <c r="F18" s="67"/>
      <c r="G18" s="67"/>
      <c r="H18" s="67"/>
      <c r="I18" s="67"/>
      <c r="J18" s="67">
        <f t="shared" si="0"/>
        <v>0</v>
      </c>
      <c r="K18" s="67">
        <f t="shared" si="1"/>
        <v>0</v>
      </c>
      <c r="L18" s="71" t="s">
        <v>470</v>
      </c>
    </row>
    <row r="19" spans="1:12">
      <c r="A19" s="66">
        <v>45947</v>
      </c>
      <c r="B19" s="67"/>
      <c r="C19" s="67"/>
      <c r="D19" s="67">
        <v>259</v>
      </c>
      <c r="E19" s="67"/>
      <c r="F19" s="67"/>
      <c r="G19" s="67"/>
      <c r="H19" s="67"/>
      <c r="I19" s="67"/>
      <c r="J19" s="67">
        <f t="shared" si="0"/>
        <v>0</v>
      </c>
      <c r="K19" s="67">
        <f t="shared" si="1"/>
        <v>0</v>
      </c>
      <c r="L19" s="70" t="s">
        <v>471</v>
      </c>
    </row>
    <row r="20" spans="1:12">
      <c r="A20" s="87">
        <v>45948</v>
      </c>
      <c r="B20" s="88"/>
      <c r="C20" s="88"/>
      <c r="D20" s="88"/>
      <c r="E20" s="88"/>
      <c r="F20" s="88"/>
      <c r="G20" s="88"/>
      <c r="H20" s="88"/>
      <c r="I20" s="88"/>
      <c r="J20" s="88">
        <f t="shared" si="0"/>
        <v>0</v>
      </c>
      <c r="K20" s="88">
        <f t="shared" si="1"/>
        <v>0</v>
      </c>
      <c r="L20" s="88"/>
    </row>
    <row r="21" spans="1:12">
      <c r="A21" s="141">
        <v>45949</v>
      </c>
      <c r="B21" s="142"/>
      <c r="C21" s="142"/>
      <c r="D21" s="142"/>
      <c r="E21" s="142"/>
      <c r="F21" s="142"/>
      <c r="G21" s="142"/>
      <c r="H21" s="142"/>
      <c r="I21" s="142"/>
      <c r="J21" s="142">
        <f t="shared" si="0"/>
        <v>0</v>
      </c>
      <c r="K21" s="142">
        <f t="shared" si="1"/>
        <v>0</v>
      </c>
      <c r="L21" s="142"/>
    </row>
    <row r="22" spans="1:12">
      <c r="A22" s="66">
        <v>45950</v>
      </c>
      <c r="B22" s="67"/>
      <c r="C22" s="67"/>
      <c r="D22" s="67">
        <v>297</v>
      </c>
      <c r="E22" s="67"/>
      <c r="F22" s="67"/>
      <c r="G22" s="67"/>
      <c r="H22" s="67"/>
      <c r="I22" s="67"/>
      <c r="J22" s="67">
        <f t="shared" si="0"/>
        <v>0</v>
      </c>
      <c r="K22" s="67">
        <f t="shared" si="1"/>
        <v>0</v>
      </c>
      <c r="L22" s="70" t="s">
        <v>471</v>
      </c>
    </row>
    <row r="23" spans="1:12">
      <c r="A23" s="66">
        <v>45951</v>
      </c>
      <c r="B23" s="67"/>
      <c r="C23" s="67"/>
      <c r="D23" s="67">
        <v>266</v>
      </c>
      <c r="E23" s="67"/>
      <c r="F23" s="67"/>
      <c r="G23" s="67"/>
      <c r="H23" s="67"/>
      <c r="I23" s="67"/>
      <c r="J23" s="67">
        <f t="shared" si="0"/>
        <v>0</v>
      </c>
      <c r="K23" s="67">
        <f t="shared" si="1"/>
        <v>0</v>
      </c>
      <c r="L23" s="70" t="s">
        <v>471</v>
      </c>
    </row>
    <row r="24" spans="1:12">
      <c r="A24" s="66">
        <v>45952</v>
      </c>
      <c r="B24" s="67"/>
      <c r="C24" s="67"/>
      <c r="D24" s="67">
        <v>275</v>
      </c>
      <c r="E24" s="67"/>
      <c r="F24" s="67"/>
      <c r="G24" s="67"/>
      <c r="H24" s="67"/>
      <c r="I24" s="67"/>
      <c r="J24" s="67">
        <f t="shared" si="0"/>
        <v>0</v>
      </c>
      <c r="K24" s="67">
        <f t="shared" si="1"/>
        <v>0</v>
      </c>
      <c r="L24" s="70" t="s">
        <v>471</v>
      </c>
    </row>
    <row r="25" spans="1:12">
      <c r="A25" s="66">
        <v>45953</v>
      </c>
      <c r="B25" s="67"/>
      <c r="C25" s="67"/>
      <c r="D25" s="67"/>
      <c r="E25" s="67"/>
      <c r="F25" s="67"/>
      <c r="G25" s="67"/>
      <c r="H25" s="67"/>
      <c r="I25" s="67"/>
      <c r="J25" s="67">
        <f t="shared" si="0"/>
        <v>0</v>
      </c>
      <c r="K25" s="67">
        <f t="shared" si="1"/>
        <v>0</v>
      </c>
      <c r="L25" s="67" t="s">
        <v>472</v>
      </c>
    </row>
    <row r="26" spans="1:12" ht="120">
      <c r="A26" s="66">
        <v>45954</v>
      </c>
      <c r="B26" s="67">
        <v>3</v>
      </c>
      <c r="C26" s="67"/>
      <c r="D26" s="67"/>
      <c r="E26" s="67"/>
      <c r="F26" s="67"/>
      <c r="G26" s="67"/>
      <c r="H26" s="67"/>
      <c r="I26" s="67"/>
      <c r="J26" s="67">
        <f t="shared" si="0"/>
        <v>0</v>
      </c>
      <c r="K26" s="67">
        <f t="shared" si="1"/>
        <v>0</v>
      </c>
      <c r="L26" s="71" t="s">
        <v>473</v>
      </c>
    </row>
    <row r="27" spans="1:12">
      <c r="A27" s="87">
        <v>45955</v>
      </c>
      <c r="B27" s="88"/>
      <c r="C27" s="88"/>
      <c r="D27" s="88"/>
      <c r="E27" s="88"/>
      <c r="F27" s="88"/>
      <c r="G27" s="88"/>
      <c r="H27" s="88"/>
      <c r="I27" s="88"/>
      <c r="J27" s="88">
        <f t="shared" si="0"/>
        <v>0</v>
      </c>
      <c r="K27" s="88">
        <f t="shared" si="1"/>
        <v>0</v>
      </c>
      <c r="L27" s="88"/>
    </row>
    <row r="28" spans="1:12">
      <c r="A28" s="87">
        <v>45956</v>
      </c>
      <c r="B28" s="88"/>
      <c r="C28" s="88"/>
      <c r="D28" s="88"/>
      <c r="E28" s="88"/>
      <c r="F28" s="88"/>
      <c r="G28" s="88"/>
      <c r="H28" s="88"/>
      <c r="I28" s="88"/>
      <c r="J28" s="88">
        <f t="shared" si="0"/>
        <v>0</v>
      </c>
      <c r="K28" s="88">
        <f t="shared" si="1"/>
        <v>0</v>
      </c>
      <c r="L28" s="88"/>
    </row>
    <row r="29" spans="1:12">
      <c r="A29" s="66">
        <v>45957</v>
      </c>
      <c r="B29" s="67"/>
      <c r="C29" s="67"/>
      <c r="D29" s="67"/>
      <c r="E29" s="67"/>
      <c r="F29" s="67"/>
      <c r="G29" s="67"/>
      <c r="H29" s="67"/>
      <c r="I29" s="67"/>
      <c r="J29" s="67">
        <f t="shared" si="0"/>
        <v>0</v>
      </c>
      <c r="K29" s="67">
        <f t="shared" si="1"/>
        <v>0</v>
      </c>
      <c r="L29" s="67"/>
    </row>
    <row r="30" spans="1:12">
      <c r="A30" s="66">
        <v>45958</v>
      </c>
      <c r="B30" s="67"/>
      <c r="C30" s="67"/>
      <c r="D30" s="67"/>
      <c r="E30" s="67"/>
      <c r="F30" s="67"/>
      <c r="G30" s="67"/>
      <c r="H30" s="67"/>
      <c r="I30" s="67"/>
      <c r="J30" s="67">
        <f t="shared" si="0"/>
        <v>0</v>
      </c>
      <c r="K30" s="67">
        <f t="shared" si="1"/>
        <v>0</v>
      </c>
      <c r="L30" s="67"/>
    </row>
    <row r="31" spans="1:12">
      <c r="A31" s="66">
        <v>45959</v>
      </c>
      <c r="B31" s="67"/>
      <c r="C31" s="67"/>
      <c r="D31" s="67"/>
      <c r="E31" s="67"/>
      <c r="F31" s="67"/>
      <c r="G31" s="67"/>
      <c r="H31" s="67"/>
      <c r="I31" s="67"/>
      <c r="J31" s="67">
        <f t="shared" si="0"/>
        <v>0</v>
      </c>
      <c r="K31" s="67">
        <f t="shared" si="1"/>
        <v>0</v>
      </c>
      <c r="L31" s="67"/>
    </row>
    <row r="32" spans="1:12">
      <c r="A32" s="66">
        <v>45960</v>
      </c>
      <c r="B32" s="67"/>
      <c r="C32" s="67"/>
      <c r="D32" s="67"/>
      <c r="E32" s="67"/>
      <c r="F32" s="67"/>
      <c r="G32" s="67"/>
      <c r="H32" s="67"/>
      <c r="I32" s="67"/>
      <c r="J32" s="67">
        <f t="shared" si="0"/>
        <v>0</v>
      </c>
      <c r="K32" s="67">
        <f t="shared" si="1"/>
        <v>0</v>
      </c>
      <c r="L32" s="67"/>
    </row>
    <row r="33" spans="1:12">
      <c r="A33" s="66">
        <v>45961</v>
      </c>
      <c r="B33" s="67"/>
      <c r="C33" s="67"/>
      <c r="D33" s="67"/>
      <c r="E33" s="67"/>
      <c r="F33" s="67"/>
      <c r="G33" s="67"/>
      <c r="H33" s="67"/>
      <c r="I33" s="67"/>
      <c r="J33" s="67">
        <f t="shared" si="0"/>
        <v>0</v>
      </c>
      <c r="K33" s="67">
        <f t="shared" si="1"/>
        <v>0</v>
      </c>
      <c r="L33" s="67"/>
    </row>
    <row r="34" spans="1:12">
      <c r="A34" s="66">
        <v>45962</v>
      </c>
      <c r="B34" s="67"/>
      <c r="C34" s="67"/>
      <c r="D34" s="67"/>
      <c r="E34" s="67"/>
      <c r="F34" s="67"/>
      <c r="G34" s="67"/>
      <c r="H34" s="67"/>
      <c r="I34" s="67"/>
      <c r="J34" s="67">
        <f t="shared" si="0"/>
        <v>0</v>
      </c>
      <c r="K34" s="67">
        <f t="shared" si="1"/>
        <v>0</v>
      </c>
      <c r="L34" s="67"/>
    </row>
    <row r="35" spans="1:12">
      <c r="A35" s="66">
        <v>45963</v>
      </c>
      <c r="B35" s="67"/>
      <c r="C35" s="67"/>
      <c r="D35" s="67"/>
      <c r="E35" s="67"/>
      <c r="F35" s="67"/>
      <c r="G35" s="67"/>
      <c r="H35" s="67"/>
      <c r="I35" s="67"/>
      <c r="J35" s="67">
        <f t="shared" si="0"/>
        <v>0</v>
      </c>
      <c r="K35" s="67">
        <f t="shared" si="1"/>
        <v>0</v>
      </c>
      <c r="L35" s="67"/>
    </row>
    <row r="36" spans="1:12">
      <c r="A36" s="160">
        <v>45964</v>
      </c>
      <c r="B36" s="161"/>
      <c r="C36" s="161"/>
      <c r="D36" s="161"/>
      <c r="E36" s="161"/>
      <c r="F36" s="161"/>
      <c r="G36" s="161"/>
      <c r="H36" s="161"/>
      <c r="I36" s="161"/>
      <c r="J36" s="161">
        <f t="shared" si="0"/>
        <v>0</v>
      </c>
      <c r="K36" s="161">
        <f t="shared" si="1"/>
        <v>0</v>
      </c>
      <c r="L36" s="161"/>
    </row>
    <row r="37" spans="1:12">
      <c r="A37" s="163">
        <v>45965</v>
      </c>
      <c r="B37" s="164"/>
      <c r="C37" s="164"/>
      <c r="D37" s="164"/>
      <c r="E37" s="164"/>
      <c r="F37" s="164"/>
      <c r="G37" s="164"/>
      <c r="H37" s="164"/>
      <c r="I37" s="164"/>
      <c r="J37" s="164">
        <f t="shared" si="0"/>
        <v>0</v>
      </c>
      <c r="K37" s="164">
        <f t="shared" si="1"/>
        <v>0</v>
      </c>
      <c r="L37" s="164"/>
    </row>
    <row r="38" spans="1:12">
      <c r="A38" s="163">
        <v>45966</v>
      </c>
      <c r="B38" s="164"/>
      <c r="C38" s="164"/>
      <c r="D38" s="164"/>
      <c r="E38" s="164"/>
      <c r="F38" s="164"/>
      <c r="G38" s="164"/>
      <c r="H38" s="164"/>
      <c r="I38" s="164"/>
      <c r="J38" s="164">
        <f t="shared" si="0"/>
        <v>0</v>
      </c>
      <c r="K38" s="164">
        <f t="shared" si="1"/>
        <v>0</v>
      </c>
      <c r="L38" s="164"/>
    </row>
    <row r="39" spans="1:12">
      <c r="A39" s="163">
        <v>45967</v>
      </c>
      <c r="B39" s="164"/>
      <c r="C39" s="164"/>
      <c r="D39" s="164"/>
      <c r="E39" s="164"/>
      <c r="F39" s="164"/>
      <c r="G39" s="164"/>
      <c r="H39" s="164"/>
      <c r="I39" s="164"/>
      <c r="J39" s="164">
        <f t="shared" si="0"/>
        <v>0</v>
      </c>
      <c r="K39" s="164">
        <f t="shared" si="1"/>
        <v>0</v>
      </c>
      <c r="L39" s="164"/>
    </row>
    <row r="40" spans="1:12">
      <c r="A40" s="163">
        <v>45968</v>
      </c>
      <c r="B40" s="164"/>
      <c r="C40" s="164"/>
      <c r="D40" s="164"/>
      <c r="E40" s="164"/>
      <c r="F40" s="164"/>
      <c r="G40" s="164"/>
      <c r="H40" s="164"/>
      <c r="I40" s="164"/>
      <c r="J40" s="164">
        <f t="shared" si="0"/>
        <v>0</v>
      </c>
      <c r="K40" s="164">
        <f t="shared" si="1"/>
        <v>0</v>
      </c>
      <c r="L40" s="164"/>
    </row>
    <row r="41" spans="1:12">
      <c r="A41" s="163">
        <v>45969</v>
      </c>
      <c r="B41" s="164"/>
      <c r="C41" s="164"/>
      <c r="D41" s="164"/>
      <c r="E41" s="164"/>
      <c r="F41" s="164"/>
      <c r="G41" s="164"/>
      <c r="H41" s="164"/>
      <c r="I41" s="164"/>
      <c r="J41" s="164">
        <f t="shared" si="0"/>
        <v>0</v>
      </c>
      <c r="K41" s="164">
        <f t="shared" si="1"/>
        <v>0</v>
      </c>
      <c r="L41" s="164"/>
    </row>
    <row r="42" spans="1:12">
      <c r="A42" s="163">
        <v>45970</v>
      </c>
      <c r="B42" s="164"/>
      <c r="C42" s="164"/>
      <c r="D42" s="164"/>
      <c r="E42" s="164"/>
      <c r="F42" s="164"/>
      <c r="G42" s="164"/>
      <c r="H42" s="164"/>
      <c r="I42" s="164"/>
      <c r="J42" s="164">
        <f t="shared" si="0"/>
        <v>0</v>
      </c>
      <c r="K42" s="164">
        <f t="shared" si="1"/>
        <v>0</v>
      </c>
      <c r="L42" s="164"/>
    </row>
    <row r="43" spans="1:12">
      <c r="A43" s="163">
        <v>45971</v>
      </c>
      <c r="B43" s="164"/>
      <c r="C43" s="164"/>
      <c r="D43" s="164"/>
      <c r="E43" s="164"/>
      <c r="F43" s="164"/>
      <c r="G43" s="164"/>
      <c r="H43" s="164"/>
      <c r="I43" s="164"/>
      <c r="J43" s="164">
        <f t="shared" si="0"/>
        <v>0</v>
      </c>
      <c r="K43" s="164">
        <f t="shared" si="1"/>
        <v>0</v>
      </c>
      <c r="L43" s="164"/>
    </row>
    <row r="44" spans="1:12">
      <c r="A44" s="163">
        <v>45972</v>
      </c>
      <c r="B44" s="164"/>
      <c r="C44" s="164"/>
      <c r="D44" s="164"/>
      <c r="E44" s="164"/>
      <c r="F44" s="164"/>
      <c r="G44" s="164"/>
      <c r="H44" s="164"/>
      <c r="I44" s="164"/>
      <c r="J44" s="164">
        <f t="shared" si="0"/>
        <v>0</v>
      </c>
      <c r="K44" s="164">
        <f t="shared" si="1"/>
        <v>0</v>
      </c>
      <c r="L44" s="164"/>
    </row>
    <row r="45" spans="1:12">
      <c r="A45" s="163">
        <v>45973</v>
      </c>
      <c r="B45" s="164"/>
      <c r="C45" s="164"/>
      <c r="D45" s="164"/>
      <c r="E45" s="164"/>
      <c r="F45" s="164"/>
      <c r="G45" s="164"/>
      <c r="H45" s="164"/>
      <c r="I45" s="164"/>
      <c r="J45" s="164">
        <f t="shared" si="0"/>
        <v>0</v>
      </c>
      <c r="K45" s="164">
        <f t="shared" si="1"/>
        <v>0</v>
      </c>
      <c r="L45" s="164"/>
    </row>
    <row r="46" spans="1:12">
      <c r="A46" s="163">
        <v>45974</v>
      </c>
      <c r="B46" s="164"/>
      <c r="C46" s="164"/>
      <c r="D46" s="164"/>
      <c r="E46" s="164"/>
      <c r="F46" s="164"/>
      <c r="G46" s="164"/>
      <c r="H46" s="164"/>
      <c r="I46" s="164"/>
      <c r="J46" s="164">
        <f t="shared" si="0"/>
        <v>0</v>
      </c>
      <c r="K46" s="164">
        <f t="shared" si="1"/>
        <v>0</v>
      </c>
      <c r="L46" s="164"/>
    </row>
    <row r="47" spans="1:12">
      <c r="A47" s="163">
        <v>45975</v>
      </c>
      <c r="B47" s="164"/>
      <c r="C47" s="164"/>
      <c r="D47" s="164"/>
      <c r="E47" s="164"/>
      <c r="F47" s="164"/>
      <c r="G47" s="164"/>
      <c r="H47" s="164"/>
      <c r="I47" s="164"/>
      <c r="J47" s="164">
        <f t="shared" si="0"/>
        <v>0</v>
      </c>
      <c r="K47" s="164">
        <f t="shared" si="1"/>
        <v>0</v>
      </c>
      <c r="L47" s="164"/>
    </row>
    <row r="48" spans="1:12">
      <c r="A48" s="163">
        <v>45976</v>
      </c>
      <c r="B48" s="164"/>
      <c r="C48" s="164"/>
      <c r="D48" s="164"/>
      <c r="E48" s="164"/>
      <c r="F48" s="164"/>
      <c r="G48" s="164"/>
      <c r="H48" s="164"/>
      <c r="I48" s="164"/>
      <c r="J48" s="164">
        <f t="shared" si="0"/>
        <v>0</v>
      </c>
      <c r="K48" s="164">
        <f t="shared" si="1"/>
        <v>0</v>
      </c>
      <c r="L48" s="164"/>
    </row>
    <row r="49" spans="1:12">
      <c r="A49" s="163">
        <v>45977</v>
      </c>
      <c r="B49" s="164"/>
      <c r="C49" s="164"/>
      <c r="D49" s="164"/>
      <c r="E49" s="164"/>
      <c r="F49" s="164"/>
      <c r="G49" s="164"/>
      <c r="H49" s="164"/>
      <c r="I49" s="164"/>
      <c r="J49" s="164">
        <f t="shared" si="0"/>
        <v>0</v>
      </c>
      <c r="K49" s="164">
        <f t="shared" si="1"/>
        <v>0</v>
      </c>
      <c r="L49" s="164"/>
    </row>
    <row r="50" spans="1:12">
      <c r="A50" s="163">
        <v>45978</v>
      </c>
      <c r="B50" s="164"/>
      <c r="C50" s="164"/>
      <c r="D50" s="164"/>
      <c r="E50" s="164"/>
      <c r="F50" s="164"/>
      <c r="G50" s="164"/>
      <c r="H50" s="164"/>
      <c r="I50" s="164"/>
      <c r="J50" s="164">
        <f t="shared" si="0"/>
        <v>0</v>
      </c>
      <c r="K50" s="164">
        <f t="shared" si="1"/>
        <v>0</v>
      </c>
      <c r="L50" s="164"/>
    </row>
    <row r="51" spans="1:12">
      <c r="A51" s="163">
        <v>45979</v>
      </c>
      <c r="B51" s="164"/>
      <c r="C51" s="164"/>
      <c r="D51" s="164"/>
      <c r="E51" s="164"/>
      <c r="F51" s="164"/>
      <c r="G51" s="164"/>
      <c r="H51" s="164"/>
      <c r="I51" s="164"/>
      <c r="J51" s="164">
        <f t="shared" si="0"/>
        <v>0</v>
      </c>
      <c r="K51" s="164">
        <f t="shared" si="1"/>
        <v>0</v>
      </c>
      <c r="L51" s="164"/>
    </row>
    <row r="52" spans="1:12">
      <c r="A52" s="163">
        <v>45980</v>
      </c>
      <c r="B52" s="164"/>
      <c r="C52" s="164"/>
      <c r="D52" s="164"/>
      <c r="E52" s="164"/>
      <c r="F52" s="164"/>
      <c r="G52" s="164"/>
      <c r="H52" s="164"/>
      <c r="I52" s="164"/>
      <c r="J52" s="164">
        <f t="shared" si="0"/>
        <v>0</v>
      </c>
      <c r="K52" s="164">
        <f t="shared" si="1"/>
        <v>0</v>
      </c>
      <c r="L52" s="164"/>
    </row>
    <row r="53" spans="1:12">
      <c r="A53" s="163">
        <v>45981</v>
      </c>
      <c r="B53" s="164"/>
      <c r="C53" s="164"/>
      <c r="D53" s="164"/>
      <c r="E53" s="164"/>
      <c r="F53" s="164"/>
      <c r="G53" s="164"/>
      <c r="H53" s="164"/>
      <c r="I53" s="164"/>
      <c r="J53" s="164">
        <f t="shared" si="0"/>
        <v>0</v>
      </c>
      <c r="K53" s="164">
        <f t="shared" si="1"/>
        <v>0</v>
      </c>
      <c r="L53" s="164"/>
    </row>
    <row r="54" spans="1:12">
      <c r="A54" s="163">
        <v>45982</v>
      </c>
      <c r="B54" s="164"/>
      <c r="C54" s="164"/>
      <c r="D54" s="164"/>
      <c r="E54" s="164"/>
      <c r="F54" s="164"/>
      <c r="G54" s="164"/>
      <c r="H54" s="164"/>
      <c r="I54" s="164"/>
      <c r="J54" s="164">
        <f t="shared" si="0"/>
        <v>0</v>
      </c>
      <c r="K54" s="164">
        <f t="shared" si="1"/>
        <v>0</v>
      </c>
      <c r="L54" s="164"/>
    </row>
    <row r="55" spans="1:12">
      <c r="A55" s="163">
        <v>45983</v>
      </c>
      <c r="B55" s="164"/>
      <c r="C55" s="164"/>
      <c r="D55" s="164"/>
      <c r="E55" s="164"/>
      <c r="F55" s="164"/>
      <c r="G55" s="164"/>
      <c r="H55" s="164"/>
      <c r="I55" s="164"/>
      <c r="J55" s="164">
        <f t="shared" si="0"/>
        <v>0</v>
      </c>
      <c r="K55" s="164">
        <f t="shared" si="1"/>
        <v>0</v>
      </c>
      <c r="L55" s="164"/>
    </row>
    <row r="56" spans="1:12">
      <c r="A56" s="163">
        <v>45984</v>
      </c>
      <c r="B56" s="164"/>
      <c r="C56" s="164"/>
      <c r="D56" s="164"/>
      <c r="E56" s="164"/>
      <c r="F56" s="164"/>
      <c r="G56" s="164"/>
      <c r="H56" s="164"/>
      <c r="I56" s="164"/>
      <c r="J56" s="164">
        <f t="shared" si="0"/>
        <v>0</v>
      </c>
      <c r="K56" s="164">
        <f t="shared" si="1"/>
        <v>0</v>
      </c>
      <c r="L56" s="164"/>
    </row>
    <row r="57" spans="1:12">
      <c r="A57" s="163">
        <v>45985</v>
      </c>
      <c r="B57" s="164"/>
      <c r="C57" s="164"/>
      <c r="D57" s="164"/>
      <c r="E57" s="164"/>
      <c r="F57" s="164"/>
      <c r="G57" s="164"/>
      <c r="H57" s="164"/>
      <c r="I57" s="164"/>
      <c r="J57" s="164">
        <f t="shared" si="0"/>
        <v>0</v>
      </c>
      <c r="K57" s="164">
        <f t="shared" si="1"/>
        <v>0</v>
      </c>
      <c r="L57" s="164"/>
    </row>
    <row r="58" spans="1:12">
      <c r="A58" s="163">
        <v>45986</v>
      </c>
      <c r="B58" s="164"/>
      <c r="C58" s="164"/>
      <c r="D58" s="164"/>
      <c r="E58" s="164"/>
      <c r="F58" s="164"/>
      <c r="G58" s="164"/>
      <c r="H58" s="164"/>
      <c r="I58" s="164"/>
      <c r="J58" s="164">
        <f t="shared" si="0"/>
        <v>0</v>
      </c>
      <c r="K58" s="164">
        <f t="shared" si="1"/>
        <v>0</v>
      </c>
      <c r="L58" s="164"/>
    </row>
    <row r="59" spans="1:12">
      <c r="A59" s="163">
        <v>45987</v>
      </c>
      <c r="B59" s="164"/>
      <c r="C59" s="164"/>
      <c r="D59" s="164"/>
      <c r="E59" s="164"/>
      <c r="F59" s="164"/>
      <c r="G59" s="164"/>
      <c r="H59" s="164"/>
      <c r="I59" s="164"/>
      <c r="J59" s="164">
        <f t="shared" si="0"/>
        <v>0</v>
      </c>
      <c r="K59" s="164">
        <f t="shared" si="1"/>
        <v>0</v>
      </c>
      <c r="L59" s="164"/>
    </row>
    <row r="60" spans="1:12">
      <c r="A60" s="163">
        <v>45988</v>
      </c>
      <c r="B60" s="164"/>
      <c r="C60" s="164"/>
      <c r="D60" s="164"/>
      <c r="E60" s="164"/>
      <c r="F60" s="164"/>
      <c r="G60" s="164"/>
      <c r="H60" s="164"/>
      <c r="I60" s="164"/>
      <c r="J60" s="164">
        <f t="shared" si="0"/>
        <v>0</v>
      </c>
      <c r="K60" s="164">
        <f t="shared" si="1"/>
        <v>0</v>
      </c>
      <c r="L60" s="164"/>
    </row>
    <row r="61" spans="1:12">
      <c r="A61" s="163">
        <v>45989</v>
      </c>
      <c r="B61" s="164"/>
      <c r="C61" s="164"/>
      <c r="D61" s="164"/>
      <c r="E61" s="164"/>
      <c r="F61" s="164"/>
      <c r="G61" s="164"/>
      <c r="H61" s="164"/>
      <c r="I61" s="164"/>
      <c r="J61" s="164">
        <f t="shared" si="0"/>
        <v>0</v>
      </c>
      <c r="K61" s="164">
        <f t="shared" si="1"/>
        <v>0</v>
      </c>
      <c r="L61" s="164"/>
    </row>
    <row r="62" spans="1:12">
      <c r="A62" s="163">
        <v>45990</v>
      </c>
      <c r="B62" s="164"/>
      <c r="C62" s="164"/>
      <c r="D62" s="164"/>
      <c r="E62" s="164"/>
      <c r="F62" s="164"/>
      <c r="G62" s="164"/>
      <c r="H62" s="164"/>
      <c r="I62" s="164"/>
      <c r="J62" s="164">
        <f t="shared" si="0"/>
        <v>0</v>
      </c>
      <c r="K62" s="164">
        <f t="shared" si="1"/>
        <v>0</v>
      </c>
      <c r="L62" s="164"/>
    </row>
    <row r="63" spans="1:12">
      <c r="A63" s="163">
        <v>45991</v>
      </c>
      <c r="B63" s="164"/>
      <c r="C63" s="164"/>
      <c r="D63" s="164"/>
      <c r="E63" s="164"/>
      <c r="F63" s="164"/>
      <c r="G63" s="164"/>
      <c r="H63" s="164"/>
      <c r="I63" s="164"/>
      <c r="J63" s="164">
        <f t="shared" si="0"/>
        <v>0</v>
      </c>
      <c r="K63" s="164">
        <f t="shared" si="1"/>
        <v>0</v>
      </c>
      <c r="L63" s="164"/>
    </row>
    <row r="64" spans="1:12">
      <c r="A64" s="163">
        <v>45992</v>
      </c>
      <c r="B64" s="164"/>
      <c r="C64" s="164"/>
      <c r="D64" s="164"/>
      <c r="E64" s="164"/>
      <c r="F64" s="164"/>
      <c r="G64" s="164"/>
      <c r="H64" s="164"/>
      <c r="I64" s="164"/>
      <c r="J64" s="164">
        <f t="shared" si="0"/>
        <v>0</v>
      </c>
      <c r="K64" s="164">
        <f t="shared" si="1"/>
        <v>0</v>
      </c>
      <c r="L64" s="164"/>
    </row>
    <row r="65" spans="1:12">
      <c r="A65" s="163">
        <v>45993</v>
      </c>
      <c r="B65" s="164"/>
      <c r="C65" s="164"/>
      <c r="D65" s="164"/>
      <c r="E65" s="164"/>
      <c r="F65" s="164"/>
      <c r="G65" s="164"/>
      <c r="H65" s="164"/>
      <c r="I65" s="164"/>
      <c r="J65" s="164">
        <f t="shared" si="0"/>
        <v>0</v>
      </c>
      <c r="K65" s="164">
        <f t="shared" si="1"/>
        <v>0</v>
      </c>
      <c r="L65" s="164"/>
    </row>
    <row r="66" spans="1:12">
      <c r="A66" s="163">
        <v>45994</v>
      </c>
      <c r="B66" s="164"/>
      <c r="C66" s="164"/>
      <c r="D66" s="164"/>
      <c r="E66" s="164"/>
      <c r="F66" s="164"/>
      <c r="G66" s="164"/>
      <c r="H66" s="164"/>
      <c r="I66" s="164"/>
      <c r="J66" s="164">
        <f t="shared" si="0"/>
        <v>0</v>
      </c>
      <c r="K66" s="164">
        <f t="shared" si="1"/>
        <v>0</v>
      </c>
      <c r="L66" s="164"/>
    </row>
    <row r="67" spans="1:12">
      <c r="A67" s="163">
        <v>45995</v>
      </c>
      <c r="B67" s="164"/>
      <c r="C67" s="164"/>
      <c r="D67" s="164"/>
      <c r="E67" s="164"/>
      <c r="F67" s="164"/>
      <c r="G67" s="164"/>
      <c r="H67" s="164"/>
      <c r="I67" s="164"/>
      <c r="J67" s="164">
        <f t="shared" si="0"/>
        <v>0</v>
      </c>
      <c r="K67" s="164">
        <f t="shared" si="1"/>
        <v>0</v>
      </c>
      <c r="L67" s="164"/>
    </row>
    <row r="68" spans="1:12">
      <c r="A68" s="163">
        <v>45996</v>
      </c>
      <c r="B68" s="164"/>
      <c r="C68" s="164"/>
      <c r="D68" s="164"/>
      <c r="E68" s="164"/>
      <c r="F68" s="164"/>
      <c r="G68" s="164"/>
      <c r="H68" s="164"/>
      <c r="I68" s="164"/>
      <c r="J68" s="164">
        <f t="shared" si="0"/>
        <v>0</v>
      </c>
      <c r="K68" s="164">
        <f t="shared" si="1"/>
        <v>0</v>
      </c>
      <c r="L68" s="164"/>
    </row>
    <row r="69" spans="1:12">
      <c r="A69" s="163">
        <v>45997</v>
      </c>
      <c r="B69" s="164"/>
      <c r="C69" s="164"/>
      <c r="D69" s="164"/>
      <c r="E69" s="164"/>
      <c r="F69" s="164"/>
      <c r="G69" s="164"/>
      <c r="H69" s="164"/>
      <c r="I69" s="164"/>
      <c r="J69" s="164">
        <f t="shared" si="0"/>
        <v>0</v>
      </c>
      <c r="K69" s="164">
        <f t="shared" si="1"/>
        <v>0</v>
      </c>
      <c r="L69" s="164"/>
    </row>
    <row r="70" spans="1:12">
      <c r="A70" s="163">
        <v>45998</v>
      </c>
      <c r="B70" s="164"/>
      <c r="C70" s="164"/>
      <c r="D70" s="164"/>
      <c r="E70" s="164"/>
      <c r="F70" s="164"/>
      <c r="G70" s="164"/>
      <c r="H70" s="164"/>
      <c r="I70" s="164"/>
      <c r="J70" s="164">
        <f t="shared" ref="J70:J119" si="2">+H70/8</f>
        <v>0</v>
      </c>
      <c r="K70" s="164">
        <f t="shared" ref="K70:K119" si="3">+I70/8</f>
        <v>0</v>
      </c>
      <c r="L70" s="164"/>
    </row>
    <row r="71" spans="1:12">
      <c r="A71" s="163">
        <v>45999</v>
      </c>
      <c r="B71" s="164"/>
      <c r="C71" s="164"/>
      <c r="D71" s="164"/>
      <c r="E71" s="164"/>
      <c r="F71" s="164"/>
      <c r="G71" s="164"/>
      <c r="H71" s="164"/>
      <c r="I71" s="164"/>
      <c r="J71" s="164">
        <f t="shared" si="2"/>
        <v>0</v>
      </c>
      <c r="K71" s="164">
        <f t="shared" si="3"/>
        <v>0</v>
      </c>
      <c r="L71" s="164"/>
    </row>
    <row r="72" spans="1:12">
      <c r="A72" s="163">
        <v>46000</v>
      </c>
      <c r="B72" s="164"/>
      <c r="C72" s="164"/>
      <c r="D72" s="164"/>
      <c r="E72" s="164"/>
      <c r="F72" s="164"/>
      <c r="G72" s="164"/>
      <c r="H72" s="164"/>
      <c r="I72" s="164"/>
      <c r="J72" s="164">
        <f t="shared" si="2"/>
        <v>0</v>
      </c>
      <c r="K72" s="164">
        <f t="shared" si="3"/>
        <v>0</v>
      </c>
      <c r="L72" s="164"/>
    </row>
    <row r="73" spans="1:12">
      <c r="A73" s="163">
        <v>46001</v>
      </c>
      <c r="B73" s="164"/>
      <c r="C73" s="164"/>
      <c r="D73" s="164"/>
      <c r="E73" s="164"/>
      <c r="F73" s="164"/>
      <c r="G73" s="164"/>
      <c r="H73" s="164"/>
      <c r="I73" s="164"/>
      <c r="J73" s="164">
        <f t="shared" si="2"/>
        <v>0</v>
      </c>
      <c r="K73" s="164">
        <f t="shared" si="3"/>
        <v>0</v>
      </c>
      <c r="L73" s="164"/>
    </row>
    <row r="74" spans="1:12">
      <c r="A74" s="163">
        <v>46002</v>
      </c>
      <c r="B74" s="164"/>
      <c r="C74" s="164"/>
      <c r="D74" s="164"/>
      <c r="E74" s="164"/>
      <c r="F74" s="164"/>
      <c r="G74" s="164"/>
      <c r="H74" s="164"/>
      <c r="I74" s="164"/>
      <c r="J74" s="164">
        <f t="shared" si="2"/>
        <v>0</v>
      </c>
      <c r="K74" s="164">
        <f t="shared" si="3"/>
        <v>0</v>
      </c>
      <c r="L74" s="164"/>
    </row>
    <row r="75" spans="1:12">
      <c r="A75" s="163">
        <v>46003</v>
      </c>
      <c r="B75" s="164"/>
      <c r="C75" s="164"/>
      <c r="D75" s="164"/>
      <c r="E75" s="164"/>
      <c r="F75" s="164"/>
      <c r="G75" s="164"/>
      <c r="H75" s="164"/>
      <c r="I75" s="164"/>
      <c r="J75" s="164">
        <f t="shared" si="2"/>
        <v>0</v>
      </c>
      <c r="K75" s="164">
        <f t="shared" si="3"/>
        <v>0</v>
      </c>
      <c r="L75" s="164"/>
    </row>
    <row r="76" spans="1:12">
      <c r="A76" s="163">
        <v>46004</v>
      </c>
      <c r="B76" s="164"/>
      <c r="C76" s="164"/>
      <c r="D76" s="164"/>
      <c r="E76" s="164"/>
      <c r="F76" s="164"/>
      <c r="G76" s="164"/>
      <c r="H76" s="164"/>
      <c r="I76" s="164"/>
      <c r="J76" s="164">
        <f t="shared" si="2"/>
        <v>0</v>
      </c>
      <c r="K76" s="164">
        <f t="shared" si="3"/>
        <v>0</v>
      </c>
      <c r="L76" s="164"/>
    </row>
    <row r="77" spans="1:12">
      <c r="A77" s="163">
        <v>46005</v>
      </c>
      <c r="B77" s="164"/>
      <c r="C77" s="164"/>
      <c r="D77" s="164"/>
      <c r="E77" s="164"/>
      <c r="F77" s="164"/>
      <c r="G77" s="164"/>
      <c r="H77" s="164"/>
      <c r="I77" s="164"/>
      <c r="J77" s="164">
        <f t="shared" si="2"/>
        <v>0</v>
      </c>
      <c r="K77" s="164">
        <f t="shared" si="3"/>
        <v>0</v>
      </c>
      <c r="L77" s="164"/>
    </row>
    <row r="78" spans="1:12">
      <c r="A78" s="163">
        <v>46006</v>
      </c>
      <c r="B78" s="164"/>
      <c r="C78" s="164"/>
      <c r="D78" s="164"/>
      <c r="E78" s="164"/>
      <c r="F78" s="164"/>
      <c r="G78" s="164"/>
      <c r="H78" s="164"/>
      <c r="I78" s="164"/>
      <c r="J78" s="164">
        <f t="shared" si="2"/>
        <v>0</v>
      </c>
      <c r="K78" s="164">
        <f t="shared" si="3"/>
        <v>0</v>
      </c>
      <c r="L78" s="164"/>
    </row>
    <row r="79" spans="1:12">
      <c r="A79" s="163">
        <v>46007</v>
      </c>
      <c r="B79" s="164"/>
      <c r="C79" s="164"/>
      <c r="D79" s="164"/>
      <c r="E79" s="164"/>
      <c r="F79" s="164"/>
      <c r="G79" s="164"/>
      <c r="H79" s="164"/>
      <c r="I79" s="164"/>
      <c r="J79" s="164">
        <f t="shared" si="2"/>
        <v>0</v>
      </c>
      <c r="K79" s="164">
        <f t="shared" si="3"/>
        <v>0</v>
      </c>
      <c r="L79" s="164"/>
    </row>
    <row r="80" spans="1:12">
      <c r="A80" s="163">
        <v>46008</v>
      </c>
      <c r="B80" s="164"/>
      <c r="C80" s="164"/>
      <c r="D80" s="164"/>
      <c r="E80" s="164"/>
      <c r="F80" s="164"/>
      <c r="G80" s="164"/>
      <c r="H80" s="164"/>
      <c r="I80" s="164"/>
      <c r="J80" s="164">
        <f t="shared" si="2"/>
        <v>0</v>
      </c>
      <c r="K80" s="164">
        <f t="shared" si="3"/>
        <v>0</v>
      </c>
      <c r="L80" s="164"/>
    </row>
    <row r="81" spans="1:12">
      <c r="A81" s="163">
        <v>46009</v>
      </c>
      <c r="B81" s="164"/>
      <c r="C81" s="164"/>
      <c r="D81" s="164"/>
      <c r="E81" s="164"/>
      <c r="F81" s="164"/>
      <c r="G81" s="164"/>
      <c r="H81" s="164"/>
      <c r="I81" s="164"/>
      <c r="J81" s="164">
        <f t="shared" si="2"/>
        <v>0</v>
      </c>
      <c r="K81" s="164">
        <f t="shared" si="3"/>
        <v>0</v>
      </c>
      <c r="L81" s="164"/>
    </row>
    <row r="82" spans="1:12">
      <c r="A82" s="163">
        <v>46010</v>
      </c>
      <c r="B82" s="164"/>
      <c r="C82" s="164"/>
      <c r="D82" s="164"/>
      <c r="E82" s="164"/>
      <c r="F82" s="164"/>
      <c r="G82" s="164"/>
      <c r="H82" s="164"/>
      <c r="I82" s="164"/>
      <c r="J82" s="164">
        <f t="shared" si="2"/>
        <v>0</v>
      </c>
      <c r="K82" s="164">
        <f t="shared" si="3"/>
        <v>0</v>
      </c>
      <c r="L82" s="164"/>
    </row>
    <row r="83" spans="1:12">
      <c r="A83" s="163">
        <v>46011</v>
      </c>
      <c r="B83" s="164"/>
      <c r="C83" s="164"/>
      <c r="D83" s="164"/>
      <c r="E83" s="164"/>
      <c r="F83" s="164"/>
      <c r="G83" s="164"/>
      <c r="H83" s="164"/>
      <c r="I83" s="164"/>
      <c r="J83" s="164">
        <f t="shared" si="2"/>
        <v>0</v>
      </c>
      <c r="K83" s="164">
        <f t="shared" si="3"/>
        <v>0</v>
      </c>
      <c r="L83" s="164"/>
    </row>
    <row r="84" spans="1:12">
      <c r="A84" s="163">
        <v>46012</v>
      </c>
      <c r="B84" s="164"/>
      <c r="C84" s="164"/>
      <c r="D84" s="164"/>
      <c r="E84" s="164"/>
      <c r="F84" s="164"/>
      <c r="G84" s="164"/>
      <c r="H84" s="164"/>
      <c r="I84" s="164"/>
      <c r="J84" s="164">
        <f t="shared" si="2"/>
        <v>0</v>
      </c>
      <c r="K84" s="164">
        <f t="shared" si="3"/>
        <v>0</v>
      </c>
      <c r="L84" s="164"/>
    </row>
    <row r="85" spans="1:12">
      <c r="A85" s="163">
        <v>46013</v>
      </c>
      <c r="B85" s="164"/>
      <c r="C85" s="164"/>
      <c r="D85" s="164"/>
      <c r="E85" s="164"/>
      <c r="F85" s="164"/>
      <c r="G85" s="164"/>
      <c r="H85" s="164"/>
      <c r="I85" s="164"/>
      <c r="J85" s="164">
        <f t="shared" si="2"/>
        <v>0</v>
      </c>
      <c r="K85" s="164">
        <f t="shared" si="3"/>
        <v>0</v>
      </c>
      <c r="L85" s="164"/>
    </row>
    <row r="86" spans="1:12">
      <c r="A86" s="163">
        <v>46014</v>
      </c>
      <c r="B86" s="164"/>
      <c r="C86" s="164"/>
      <c r="D86" s="164"/>
      <c r="E86" s="164"/>
      <c r="F86" s="164"/>
      <c r="G86" s="164"/>
      <c r="H86" s="164"/>
      <c r="I86" s="164"/>
      <c r="J86" s="164">
        <f t="shared" si="2"/>
        <v>0</v>
      </c>
      <c r="K86" s="164">
        <f t="shared" si="3"/>
        <v>0</v>
      </c>
      <c r="L86" s="164"/>
    </row>
    <row r="87" spans="1:12">
      <c r="A87" s="163">
        <v>46015</v>
      </c>
      <c r="B87" s="164"/>
      <c r="C87" s="164"/>
      <c r="D87" s="164"/>
      <c r="E87" s="164"/>
      <c r="F87" s="164"/>
      <c r="G87" s="164"/>
      <c r="H87" s="164"/>
      <c r="I87" s="164"/>
      <c r="J87" s="164">
        <f t="shared" si="2"/>
        <v>0</v>
      </c>
      <c r="K87" s="164">
        <f t="shared" si="3"/>
        <v>0</v>
      </c>
      <c r="L87" s="164"/>
    </row>
    <row r="88" spans="1:12">
      <c r="A88" s="163">
        <v>46016</v>
      </c>
      <c r="B88" s="164"/>
      <c r="C88" s="164"/>
      <c r="D88" s="164"/>
      <c r="E88" s="164"/>
      <c r="F88" s="164"/>
      <c r="G88" s="164"/>
      <c r="H88" s="164"/>
      <c r="I88" s="164"/>
      <c r="J88" s="164">
        <f t="shared" si="2"/>
        <v>0</v>
      </c>
      <c r="K88" s="164">
        <f t="shared" si="3"/>
        <v>0</v>
      </c>
      <c r="L88" s="164"/>
    </row>
    <row r="89" spans="1:12">
      <c r="A89" s="163">
        <v>46017</v>
      </c>
      <c r="B89" s="164"/>
      <c r="C89" s="164"/>
      <c r="D89" s="164"/>
      <c r="E89" s="164"/>
      <c r="F89" s="164"/>
      <c r="G89" s="164"/>
      <c r="H89" s="164"/>
      <c r="I89" s="164"/>
      <c r="J89" s="164">
        <f t="shared" si="2"/>
        <v>0</v>
      </c>
      <c r="K89" s="164">
        <f t="shared" si="3"/>
        <v>0</v>
      </c>
      <c r="L89" s="164"/>
    </row>
    <row r="90" spans="1:12">
      <c r="A90" s="163">
        <v>46018</v>
      </c>
      <c r="B90" s="164"/>
      <c r="C90" s="164"/>
      <c r="D90" s="164"/>
      <c r="E90" s="164"/>
      <c r="F90" s="164"/>
      <c r="G90" s="164"/>
      <c r="H90" s="164"/>
      <c r="I90" s="164"/>
      <c r="J90" s="164">
        <f t="shared" si="2"/>
        <v>0</v>
      </c>
      <c r="K90" s="164">
        <f t="shared" si="3"/>
        <v>0</v>
      </c>
      <c r="L90" s="164"/>
    </row>
    <row r="91" spans="1:12">
      <c r="A91" s="163">
        <v>46019</v>
      </c>
      <c r="B91" s="164"/>
      <c r="C91" s="164"/>
      <c r="D91" s="164"/>
      <c r="E91" s="164"/>
      <c r="F91" s="164"/>
      <c r="G91" s="164"/>
      <c r="H91" s="164"/>
      <c r="I91" s="164"/>
      <c r="J91" s="164">
        <f t="shared" si="2"/>
        <v>0</v>
      </c>
      <c r="K91" s="164">
        <f t="shared" si="3"/>
        <v>0</v>
      </c>
      <c r="L91" s="164"/>
    </row>
    <row r="92" spans="1:12">
      <c r="A92" s="163">
        <v>46020</v>
      </c>
      <c r="B92" s="164"/>
      <c r="C92" s="164"/>
      <c r="D92" s="164"/>
      <c r="E92" s="164"/>
      <c r="F92" s="164"/>
      <c r="G92" s="164"/>
      <c r="H92" s="164"/>
      <c r="I92" s="164"/>
      <c r="J92" s="164">
        <f t="shared" si="2"/>
        <v>0</v>
      </c>
      <c r="K92" s="164">
        <f t="shared" si="3"/>
        <v>0</v>
      </c>
      <c r="L92" s="164"/>
    </row>
    <row r="93" spans="1:12">
      <c r="A93" s="163">
        <v>46021</v>
      </c>
      <c r="B93" s="164"/>
      <c r="C93" s="164"/>
      <c r="D93" s="164"/>
      <c r="E93" s="164"/>
      <c r="F93" s="164"/>
      <c r="G93" s="164"/>
      <c r="H93" s="164"/>
      <c r="I93" s="164"/>
      <c r="J93" s="164">
        <f t="shared" si="2"/>
        <v>0</v>
      </c>
      <c r="K93" s="164">
        <f t="shared" si="3"/>
        <v>0</v>
      </c>
      <c r="L93" s="164"/>
    </row>
    <row r="94" spans="1:12">
      <c r="A94" s="163">
        <v>46022</v>
      </c>
      <c r="B94" s="164"/>
      <c r="C94" s="164"/>
      <c r="D94" s="164"/>
      <c r="E94" s="164"/>
      <c r="F94" s="164"/>
      <c r="G94" s="164"/>
      <c r="H94" s="164"/>
      <c r="I94" s="164"/>
      <c r="J94" s="164">
        <f t="shared" si="2"/>
        <v>0</v>
      </c>
      <c r="K94" s="164">
        <f t="shared" si="3"/>
        <v>0</v>
      </c>
      <c r="L94" s="164"/>
    </row>
    <row r="95" spans="1:12">
      <c r="A95" s="162"/>
      <c r="J95" s="1">
        <f t="shared" si="2"/>
        <v>0</v>
      </c>
      <c r="K95" s="1">
        <f t="shared" si="3"/>
        <v>0</v>
      </c>
    </row>
    <row r="96" spans="1:12">
      <c r="J96" s="1">
        <f t="shared" si="2"/>
        <v>0</v>
      </c>
      <c r="K96" s="1">
        <f t="shared" si="3"/>
        <v>0</v>
      </c>
    </row>
    <row r="97" spans="10:11">
      <c r="J97" s="1">
        <f t="shared" si="2"/>
        <v>0</v>
      </c>
      <c r="K97" s="1">
        <f t="shared" si="3"/>
        <v>0</v>
      </c>
    </row>
    <row r="98" spans="10:11">
      <c r="J98" s="1">
        <f t="shared" si="2"/>
        <v>0</v>
      </c>
      <c r="K98" s="1">
        <f t="shared" si="3"/>
        <v>0</v>
      </c>
    </row>
    <row r="99" spans="10:11">
      <c r="J99" s="1">
        <f t="shared" si="2"/>
        <v>0</v>
      </c>
      <c r="K99" s="1">
        <f t="shared" si="3"/>
        <v>0</v>
      </c>
    </row>
    <row r="100" spans="10:11">
      <c r="J100" s="1">
        <f t="shared" si="2"/>
        <v>0</v>
      </c>
      <c r="K100" s="1">
        <f t="shared" si="3"/>
        <v>0</v>
      </c>
    </row>
    <row r="101" spans="10:11">
      <c r="J101" s="1">
        <f t="shared" si="2"/>
        <v>0</v>
      </c>
      <c r="K101" s="1">
        <f t="shared" si="3"/>
        <v>0</v>
      </c>
    </row>
    <row r="102" spans="10:11">
      <c r="J102" s="1">
        <f t="shared" si="2"/>
        <v>0</v>
      </c>
      <c r="K102" s="1">
        <f t="shared" si="3"/>
        <v>0</v>
      </c>
    </row>
    <row r="103" spans="10:11">
      <c r="J103" s="1">
        <f t="shared" si="2"/>
        <v>0</v>
      </c>
      <c r="K103" s="1">
        <f t="shared" si="3"/>
        <v>0</v>
      </c>
    </row>
    <row r="104" spans="10:11">
      <c r="J104" s="1">
        <f t="shared" si="2"/>
        <v>0</v>
      </c>
      <c r="K104" s="1">
        <f t="shared" si="3"/>
        <v>0</v>
      </c>
    </row>
    <row r="105" spans="10:11">
      <c r="J105" s="1">
        <f t="shared" si="2"/>
        <v>0</v>
      </c>
      <c r="K105" s="1">
        <f t="shared" si="3"/>
        <v>0</v>
      </c>
    </row>
    <row r="106" spans="10:11">
      <c r="J106" s="1">
        <f t="shared" si="2"/>
        <v>0</v>
      </c>
      <c r="K106" s="1">
        <f t="shared" si="3"/>
        <v>0</v>
      </c>
    </row>
    <row r="107" spans="10:11">
      <c r="J107" s="1">
        <f t="shared" si="2"/>
        <v>0</v>
      </c>
      <c r="K107" s="1">
        <f t="shared" si="3"/>
        <v>0</v>
      </c>
    </row>
    <row r="108" spans="10:11">
      <c r="J108" s="1">
        <f t="shared" si="2"/>
        <v>0</v>
      </c>
      <c r="K108" s="1">
        <f t="shared" si="3"/>
        <v>0</v>
      </c>
    </row>
    <row r="109" spans="10:11">
      <c r="J109" s="1">
        <f t="shared" si="2"/>
        <v>0</v>
      </c>
      <c r="K109" s="1">
        <f t="shared" si="3"/>
        <v>0</v>
      </c>
    </row>
    <row r="110" spans="10:11">
      <c r="J110" s="1">
        <f t="shared" si="2"/>
        <v>0</v>
      </c>
      <c r="K110" s="1">
        <f t="shared" si="3"/>
        <v>0</v>
      </c>
    </row>
    <row r="111" spans="10:11">
      <c r="J111" s="1">
        <f t="shared" si="2"/>
        <v>0</v>
      </c>
      <c r="K111" s="1">
        <f t="shared" si="3"/>
        <v>0</v>
      </c>
    </row>
    <row r="112" spans="10:11">
      <c r="J112" s="1">
        <f t="shared" si="2"/>
        <v>0</v>
      </c>
      <c r="K112" s="1">
        <f t="shared" si="3"/>
        <v>0</v>
      </c>
    </row>
    <row r="113" spans="10:11">
      <c r="J113" s="1">
        <f t="shared" si="2"/>
        <v>0</v>
      </c>
      <c r="K113" s="1">
        <f t="shared" si="3"/>
        <v>0</v>
      </c>
    </row>
    <row r="114" spans="10:11">
      <c r="J114" s="1">
        <f t="shared" si="2"/>
        <v>0</v>
      </c>
      <c r="K114" s="1">
        <f t="shared" si="3"/>
        <v>0</v>
      </c>
    </row>
    <row r="115" spans="10:11">
      <c r="J115" s="1">
        <f t="shared" si="2"/>
        <v>0</v>
      </c>
      <c r="K115" s="1">
        <f t="shared" si="3"/>
        <v>0</v>
      </c>
    </row>
    <row r="116" spans="10:11">
      <c r="J116" s="1">
        <f t="shared" si="2"/>
        <v>0</v>
      </c>
      <c r="K116" s="1">
        <f t="shared" si="3"/>
        <v>0</v>
      </c>
    </row>
    <row r="117" spans="10:11">
      <c r="J117" s="1">
        <f t="shared" si="2"/>
        <v>0</v>
      </c>
      <c r="K117" s="1">
        <f t="shared" si="3"/>
        <v>0</v>
      </c>
    </row>
    <row r="118" spans="10:11">
      <c r="J118" s="1">
        <f t="shared" si="2"/>
        <v>0</v>
      </c>
      <c r="K118" s="1">
        <f t="shared" si="3"/>
        <v>0</v>
      </c>
    </row>
    <row r="119" spans="10:11">
      <c r="J119" s="1">
        <f t="shared" si="2"/>
        <v>0</v>
      </c>
      <c r="K119" s="1">
        <f t="shared" si="3"/>
        <v>0</v>
      </c>
    </row>
  </sheetData>
  <mergeCells count="3">
    <mergeCell ref="A1:L1"/>
    <mergeCell ref="A2:L2"/>
    <mergeCell ref="A3:L3"/>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C7861-4AEE-4611-991B-70B450D503BC}">
  <sheetPr>
    <tabColor theme="9"/>
  </sheetPr>
  <dimension ref="A1:L119"/>
  <sheetViews>
    <sheetView topLeftCell="A9" zoomScale="80" zoomScaleNormal="80" workbookViewId="0">
      <selection activeCell="G26" sqref="G26"/>
    </sheetView>
  </sheetViews>
  <sheetFormatPr defaultColWidth="9.140625" defaultRowHeight="15"/>
  <cols>
    <col min="1" max="1" width="11.5703125" bestFit="1" customWidth="1"/>
    <col min="2" max="2" width="17.8554687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16" bestFit="1" customWidth="1"/>
    <col min="10" max="10" width="18.140625" bestFit="1" customWidth="1"/>
    <col min="11" max="11" width="16" bestFit="1" customWidth="1"/>
    <col min="12" max="12" width="30.2851562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5" t="s">
        <v>46</v>
      </c>
      <c r="B3" s="256"/>
      <c r="C3" s="256"/>
      <c r="D3" s="256"/>
      <c r="E3" s="256"/>
      <c r="F3" s="256"/>
      <c r="G3" s="256"/>
      <c r="H3" s="256"/>
      <c r="I3" s="256"/>
      <c r="J3" s="256"/>
      <c r="K3" s="256"/>
      <c r="L3" s="256"/>
    </row>
    <row r="4" spans="1:12" ht="71.25">
      <c r="A4" s="153" t="s">
        <v>1</v>
      </c>
      <c r="B4" s="154" t="s">
        <v>2</v>
      </c>
      <c r="C4" s="154" t="s">
        <v>3</v>
      </c>
      <c r="D4" s="154" t="s">
        <v>4</v>
      </c>
      <c r="E4" s="154" t="s">
        <v>5</v>
      </c>
      <c r="F4" s="154" t="s">
        <v>6</v>
      </c>
      <c r="G4" s="154" t="s">
        <v>7</v>
      </c>
      <c r="H4" s="154" t="s">
        <v>8</v>
      </c>
      <c r="I4" s="154" t="s">
        <v>9</v>
      </c>
      <c r="J4" s="154" t="s">
        <v>10</v>
      </c>
      <c r="K4" s="154" t="s">
        <v>11</v>
      </c>
      <c r="L4" s="154" t="s">
        <v>12</v>
      </c>
    </row>
    <row r="5" spans="1:12">
      <c r="A5" s="66">
        <v>45933</v>
      </c>
      <c r="B5" s="67"/>
      <c r="C5" s="67"/>
      <c r="D5" s="67"/>
      <c r="E5" s="67"/>
      <c r="F5" s="67"/>
      <c r="G5" s="67"/>
      <c r="H5" s="67"/>
      <c r="I5" s="67"/>
      <c r="J5" s="67">
        <f>+H5/8</f>
        <v>0</v>
      </c>
      <c r="K5" s="67">
        <f>+I5/8</f>
        <v>0</v>
      </c>
      <c r="L5" s="67"/>
    </row>
    <row r="6" spans="1:12">
      <c r="A6" s="68">
        <v>45934</v>
      </c>
      <c r="B6" s="69"/>
      <c r="C6" s="69"/>
      <c r="D6" s="69"/>
      <c r="E6" s="69"/>
      <c r="F6" s="69"/>
      <c r="G6" s="69"/>
      <c r="H6" s="69"/>
      <c r="I6" s="69"/>
      <c r="J6" s="69">
        <f t="shared" ref="J6:J69" si="0">+H6/8</f>
        <v>0</v>
      </c>
      <c r="K6" s="69">
        <f t="shared" ref="K6:K69" si="1">+I6/8</f>
        <v>0</v>
      </c>
      <c r="L6" s="69"/>
    </row>
    <row r="7" spans="1:12">
      <c r="A7" s="68">
        <v>45935</v>
      </c>
      <c r="B7" s="69"/>
      <c r="C7" s="69"/>
      <c r="D7" s="69"/>
      <c r="E7" s="69"/>
      <c r="F7" s="69"/>
      <c r="G7" s="69"/>
      <c r="H7" s="69"/>
      <c r="I7" s="69"/>
      <c r="J7" s="69">
        <f t="shared" si="0"/>
        <v>0</v>
      </c>
      <c r="K7" s="69">
        <f t="shared" si="1"/>
        <v>0</v>
      </c>
      <c r="L7" s="69"/>
    </row>
    <row r="8" spans="1:12">
      <c r="A8" s="66">
        <v>45936</v>
      </c>
      <c r="B8" s="67"/>
      <c r="C8" s="67"/>
      <c r="D8" s="67"/>
      <c r="E8" s="67"/>
      <c r="F8" s="67"/>
      <c r="G8" s="67"/>
      <c r="H8" s="67"/>
      <c r="I8" s="67"/>
      <c r="J8" s="67">
        <f t="shared" si="0"/>
        <v>0</v>
      </c>
      <c r="K8" s="67">
        <f t="shared" si="1"/>
        <v>0</v>
      </c>
      <c r="L8" s="67"/>
    </row>
    <row r="9" spans="1:12">
      <c r="A9" s="66">
        <v>45937</v>
      </c>
      <c r="B9" s="67"/>
      <c r="C9" s="67"/>
      <c r="D9" s="67"/>
      <c r="E9" s="67"/>
      <c r="F9" s="67"/>
      <c r="G9" s="67"/>
      <c r="H9" s="67"/>
      <c r="I9" s="67"/>
      <c r="J9" s="67">
        <f t="shared" si="0"/>
        <v>0</v>
      </c>
      <c r="K9" s="67">
        <f t="shared" si="1"/>
        <v>0</v>
      </c>
      <c r="L9" s="67"/>
    </row>
    <row r="10" spans="1:12" ht="60">
      <c r="A10" s="66">
        <v>45938</v>
      </c>
      <c r="B10" s="67"/>
      <c r="C10" s="67"/>
      <c r="D10" s="67"/>
      <c r="E10" s="67"/>
      <c r="F10" s="67"/>
      <c r="G10" s="67"/>
      <c r="H10" s="67"/>
      <c r="I10" s="67"/>
      <c r="J10" s="67">
        <f t="shared" si="0"/>
        <v>0</v>
      </c>
      <c r="K10" s="67">
        <f t="shared" si="1"/>
        <v>0</v>
      </c>
      <c r="L10" s="71" t="s">
        <v>474</v>
      </c>
    </row>
    <row r="11" spans="1:12">
      <c r="A11" s="66">
        <v>45939</v>
      </c>
      <c r="B11" s="67">
        <v>1</v>
      </c>
      <c r="C11" s="67"/>
      <c r="D11" s="67"/>
      <c r="E11" s="67"/>
      <c r="F11" s="67"/>
      <c r="G11" s="67"/>
      <c r="H11" s="67"/>
      <c r="I11" s="67"/>
      <c r="J11" s="67">
        <f t="shared" si="0"/>
        <v>0</v>
      </c>
      <c r="K11" s="67">
        <f t="shared" si="1"/>
        <v>0</v>
      </c>
      <c r="L11" s="67" t="s">
        <v>475</v>
      </c>
    </row>
    <row r="12" spans="1:12">
      <c r="A12" s="66">
        <v>45940</v>
      </c>
      <c r="B12" s="67">
        <v>1</v>
      </c>
      <c r="C12" s="67"/>
      <c r="D12" s="67"/>
      <c r="E12" s="67"/>
      <c r="F12" s="67"/>
      <c r="G12" s="67"/>
      <c r="H12" s="67"/>
      <c r="I12" s="67"/>
      <c r="J12" s="67">
        <f t="shared" si="0"/>
        <v>0</v>
      </c>
      <c r="K12" s="67">
        <f t="shared" si="1"/>
        <v>0</v>
      </c>
      <c r="L12" s="67" t="s">
        <v>293</v>
      </c>
    </row>
    <row r="13" spans="1:12">
      <c r="A13" s="68">
        <v>45941</v>
      </c>
      <c r="B13" s="69"/>
      <c r="C13" s="69"/>
      <c r="D13" s="69"/>
      <c r="E13" s="69"/>
      <c r="F13" s="69"/>
      <c r="G13" s="69"/>
      <c r="H13" s="69"/>
      <c r="I13" s="69"/>
      <c r="J13" s="69">
        <f t="shared" si="0"/>
        <v>0</v>
      </c>
      <c r="K13" s="69">
        <f t="shared" si="1"/>
        <v>0</v>
      </c>
      <c r="L13" s="69"/>
    </row>
    <row r="14" spans="1:12">
      <c r="A14" s="68">
        <v>45942</v>
      </c>
      <c r="B14" s="69"/>
      <c r="C14" s="69"/>
      <c r="D14" s="69"/>
      <c r="E14" s="69"/>
      <c r="F14" s="69"/>
      <c r="G14" s="69"/>
      <c r="H14" s="69"/>
      <c r="I14" s="69"/>
      <c r="J14" s="69">
        <f t="shared" si="0"/>
        <v>0</v>
      </c>
      <c r="K14" s="69">
        <f t="shared" si="1"/>
        <v>0</v>
      </c>
      <c r="L14" s="69"/>
    </row>
    <row r="15" spans="1:12">
      <c r="A15" s="68">
        <v>45943</v>
      </c>
      <c r="B15" s="69"/>
      <c r="C15" s="69"/>
      <c r="D15" s="69"/>
      <c r="E15" s="69"/>
      <c r="F15" s="69"/>
      <c r="G15" s="69"/>
      <c r="H15" s="69"/>
      <c r="I15" s="69"/>
      <c r="J15" s="69">
        <f t="shared" si="0"/>
        <v>0</v>
      </c>
      <c r="K15" s="69">
        <f t="shared" si="1"/>
        <v>0</v>
      </c>
      <c r="L15" s="69"/>
    </row>
    <row r="16" spans="1:12">
      <c r="A16" s="66">
        <v>45944</v>
      </c>
      <c r="B16" s="67">
        <v>1</v>
      </c>
      <c r="C16" s="67"/>
      <c r="D16" s="67"/>
      <c r="E16" s="67"/>
      <c r="F16" s="67"/>
      <c r="G16" s="67"/>
      <c r="H16" s="67"/>
      <c r="I16" s="67"/>
      <c r="J16" s="67">
        <f t="shared" si="0"/>
        <v>0</v>
      </c>
      <c r="K16" s="67">
        <f t="shared" si="1"/>
        <v>0</v>
      </c>
      <c r="L16" s="67" t="s">
        <v>363</v>
      </c>
    </row>
    <row r="17" spans="1:12">
      <c r="A17" s="66">
        <v>45945</v>
      </c>
      <c r="B17" s="67">
        <v>1</v>
      </c>
      <c r="C17" s="67"/>
      <c r="D17" s="67"/>
      <c r="E17" s="67"/>
      <c r="F17" s="67"/>
      <c r="G17" s="67"/>
      <c r="H17" s="67"/>
      <c r="I17" s="67"/>
      <c r="J17" s="67">
        <f t="shared" si="0"/>
        <v>0</v>
      </c>
      <c r="K17" s="67">
        <f t="shared" si="1"/>
        <v>0</v>
      </c>
      <c r="L17" s="67" t="s">
        <v>476</v>
      </c>
    </row>
    <row r="18" spans="1:12">
      <c r="A18" s="66">
        <v>45946</v>
      </c>
      <c r="B18" s="67">
        <v>2</v>
      </c>
      <c r="C18" s="67"/>
      <c r="D18" s="67"/>
      <c r="E18" s="67"/>
      <c r="F18" s="67"/>
      <c r="G18" s="67"/>
      <c r="H18" s="67"/>
      <c r="I18" s="67"/>
      <c r="J18" s="67">
        <f t="shared" si="0"/>
        <v>0</v>
      </c>
      <c r="K18" s="67">
        <f t="shared" si="1"/>
        <v>0</v>
      </c>
      <c r="L18" s="70" t="s">
        <v>477</v>
      </c>
    </row>
    <row r="19" spans="1:12" ht="105">
      <c r="A19" s="66">
        <v>45947</v>
      </c>
      <c r="B19" s="67">
        <v>1</v>
      </c>
      <c r="C19" s="67"/>
      <c r="D19" s="67"/>
      <c r="E19" s="67"/>
      <c r="F19" s="67"/>
      <c r="G19" s="67"/>
      <c r="H19" s="67"/>
      <c r="I19" s="67"/>
      <c r="J19" s="67">
        <f t="shared" si="0"/>
        <v>0</v>
      </c>
      <c r="K19" s="67">
        <f t="shared" si="1"/>
        <v>0</v>
      </c>
      <c r="L19" s="71" t="s">
        <v>478</v>
      </c>
    </row>
    <row r="20" spans="1:12">
      <c r="A20" s="231">
        <v>45948</v>
      </c>
      <c r="B20" s="232"/>
      <c r="C20" s="232"/>
      <c r="D20" s="232"/>
      <c r="E20" s="232"/>
      <c r="F20" s="232"/>
      <c r="G20" s="232"/>
      <c r="H20" s="232"/>
      <c r="I20" s="232"/>
      <c r="J20" s="232">
        <f t="shared" si="0"/>
        <v>0</v>
      </c>
      <c r="K20" s="232">
        <f t="shared" si="1"/>
        <v>0</v>
      </c>
      <c r="L20" s="232"/>
    </row>
    <row r="21" spans="1:12">
      <c r="A21" s="233">
        <v>45949</v>
      </c>
      <c r="B21" s="234"/>
      <c r="C21" s="234"/>
      <c r="D21" s="234"/>
      <c r="E21" s="234"/>
      <c r="F21" s="234"/>
      <c r="G21" s="234"/>
      <c r="H21" s="234"/>
      <c r="I21" s="234"/>
      <c r="J21" s="234">
        <f t="shared" si="0"/>
        <v>0</v>
      </c>
      <c r="K21" s="234">
        <f t="shared" si="1"/>
        <v>0</v>
      </c>
      <c r="L21" s="234"/>
    </row>
    <row r="22" spans="1:12">
      <c r="A22" s="163">
        <v>45950</v>
      </c>
      <c r="B22" s="164">
        <v>1</v>
      </c>
      <c r="C22" s="164"/>
      <c r="D22" s="164"/>
      <c r="E22" s="164"/>
      <c r="F22" s="164"/>
      <c r="G22" s="164"/>
      <c r="H22" s="164"/>
      <c r="I22" s="164"/>
      <c r="J22" s="164">
        <f t="shared" si="0"/>
        <v>0</v>
      </c>
      <c r="K22" s="164">
        <f t="shared" si="1"/>
        <v>0</v>
      </c>
      <c r="L22" s="164" t="s">
        <v>479</v>
      </c>
    </row>
    <row r="23" spans="1:12">
      <c r="A23" s="163">
        <v>45951</v>
      </c>
      <c r="B23" s="165">
        <v>1</v>
      </c>
      <c r="C23" s="165"/>
      <c r="D23" s="165"/>
      <c r="E23" s="165"/>
      <c r="F23" s="165"/>
      <c r="G23" s="165"/>
      <c r="H23" s="165"/>
      <c r="I23" s="165"/>
      <c r="J23" s="165">
        <f t="shared" si="0"/>
        <v>0</v>
      </c>
      <c r="K23" s="165">
        <f t="shared" si="1"/>
        <v>0</v>
      </c>
      <c r="L23" s="165" t="s">
        <v>480</v>
      </c>
    </row>
    <row r="24" spans="1:12">
      <c r="A24" s="163">
        <v>45952</v>
      </c>
      <c r="B24" s="165">
        <v>1</v>
      </c>
      <c r="C24" s="165"/>
      <c r="D24" s="165"/>
      <c r="E24" s="165"/>
      <c r="F24" s="165"/>
      <c r="G24" s="165"/>
      <c r="H24" s="165"/>
      <c r="I24" s="165"/>
      <c r="J24" s="165">
        <f t="shared" si="0"/>
        <v>0</v>
      </c>
      <c r="K24" s="165">
        <f t="shared" si="1"/>
        <v>0</v>
      </c>
      <c r="L24" s="165" t="s">
        <v>481</v>
      </c>
    </row>
    <row r="25" spans="1:12">
      <c r="A25" s="163">
        <v>45953</v>
      </c>
      <c r="B25" s="165">
        <v>1</v>
      </c>
      <c r="C25" s="165"/>
      <c r="D25" s="165"/>
      <c r="E25" s="165"/>
      <c r="F25" s="165"/>
      <c r="G25" s="165"/>
      <c r="H25" s="165"/>
      <c r="I25" s="165"/>
      <c r="J25" s="165">
        <f t="shared" si="0"/>
        <v>0</v>
      </c>
      <c r="K25" s="165">
        <f t="shared" si="1"/>
        <v>0</v>
      </c>
      <c r="L25" s="165" t="s">
        <v>482</v>
      </c>
    </row>
    <row r="26" spans="1:12" ht="135">
      <c r="A26" s="163">
        <v>45954</v>
      </c>
      <c r="B26" s="165">
        <v>1</v>
      </c>
      <c r="C26" s="165"/>
      <c r="D26" s="165"/>
      <c r="E26" s="165"/>
      <c r="F26" s="165"/>
      <c r="G26" s="165"/>
      <c r="H26" s="165"/>
      <c r="I26" s="165"/>
      <c r="J26" s="165">
        <f t="shared" si="0"/>
        <v>0</v>
      </c>
      <c r="K26" s="165">
        <f t="shared" si="1"/>
        <v>0</v>
      </c>
      <c r="L26" s="235" t="s">
        <v>483</v>
      </c>
    </row>
    <row r="27" spans="1:12">
      <c r="A27" s="166">
        <v>45955</v>
      </c>
      <c r="B27" s="165"/>
      <c r="C27" s="165"/>
      <c r="D27" s="165"/>
      <c r="E27" s="165"/>
      <c r="F27" s="165"/>
      <c r="G27" s="165"/>
      <c r="H27" s="165"/>
      <c r="I27" s="165"/>
      <c r="J27" s="165">
        <f t="shared" si="0"/>
        <v>0</v>
      </c>
      <c r="K27" s="165">
        <f t="shared" si="1"/>
        <v>0</v>
      </c>
      <c r="L27" s="165"/>
    </row>
    <row r="28" spans="1:12">
      <c r="A28" s="166">
        <v>45956</v>
      </c>
      <c r="B28" s="165"/>
      <c r="C28" s="165"/>
      <c r="D28" s="165"/>
      <c r="E28" s="165"/>
      <c r="F28" s="165"/>
      <c r="G28" s="165"/>
      <c r="H28" s="165"/>
      <c r="I28" s="165"/>
      <c r="J28" s="165">
        <f t="shared" si="0"/>
        <v>0</v>
      </c>
      <c r="K28" s="165">
        <f t="shared" si="1"/>
        <v>0</v>
      </c>
      <c r="L28" s="165"/>
    </row>
    <row r="29" spans="1:12">
      <c r="A29" s="163">
        <v>45957</v>
      </c>
      <c r="B29" s="165"/>
      <c r="C29" s="165"/>
      <c r="D29" s="165"/>
      <c r="E29" s="165"/>
      <c r="F29" s="165"/>
      <c r="G29" s="165"/>
      <c r="H29" s="165"/>
      <c r="I29" s="165"/>
      <c r="J29" s="165">
        <f t="shared" si="0"/>
        <v>0</v>
      </c>
      <c r="K29" s="165">
        <f t="shared" si="1"/>
        <v>0</v>
      </c>
      <c r="L29" s="165"/>
    </row>
    <row r="30" spans="1:12">
      <c r="A30" s="163">
        <v>45958</v>
      </c>
      <c r="B30" s="165"/>
      <c r="C30" s="165"/>
      <c r="D30" s="165"/>
      <c r="E30" s="165"/>
      <c r="F30" s="165"/>
      <c r="G30" s="165"/>
      <c r="H30" s="165"/>
      <c r="I30" s="165"/>
      <c r="J30" s="165">
        <f t="shared" si="0"/>
        <v>0</v>
      </c>
      <c r="K30" s="165">
        <f t="shared" si="1"/>
        <v>0</v>
      </c>
      <c r="L30" s="165"/>
    </row>
    <row r="31" spans="1:12">
      <c r="A31" s="163">
        <v>45959</v>
      </c>
      <c r="B31" s="165"/>
      <c r="C31" s="165"/>
      <c r="D31" s="165"/>
      <c r="E31" s="165"/>
      <c r="F31" s="165"/>
      <c r="G31" s="165"/>
      <c r="H31" s="165"/>
      <c r="I31" s="165"/>
      <c r="J31" s="165">
        <f t="shared" si="0"/>
        <v>0</v>
      </c>
      <c r="K31" s="165">
        <f t="shared" si="1"/>
        <v>0</v>
      </c>
      <c r="L31" s="165"/>
    </row>
    <row r="32" spans="1:12">
      <c r="A32" s="163">
        <v>45960</v>
      </c>
      <c r="B32" s="165"/>
      <c r="C32" s="165"/>
      <c r="D32" s="165"/>
      <c r="E32" s="165"/>
      <c r="F32" s="165"/>
      <c r="G32" s="165"/>
      <c r="H32" s="165"/>
      <c r="I32" s="165"/>
      <c r="J32" s="165">
        <f t="shared" si="0"/>
        <v>0</v>
      </c>
      <c r="K32" s="165">
        <f t="shared" si="1"/>
        <v>0</v>
      </c>
      <c r="L32" s="165"/>
    </row>
    <row r="33" spans="1:12">
      <c r="A33" s="163">
        <v>45961</v>
      </c>
      <c r="B33" s="165"/>
      <c r="C33" s="165"/>
      <c r="D33" s="165"/>
      <c r="E33" s="165"/>
      <c r="F33" s="165"/>
      <c r="G33" s="165"/>
      <c r="H33" s="165"/>
      <c r="I33" s="165"/>
      <c r="J33" s="165">
        <f t="shared" si="0"/>
        <v>0</v>
      </c>
      <c r="K33" s="165">
        <f t="shared" si="1"/>
        <v>0</v>
      </c>
      <c r="L33" s="165"/>
    </row>
    <row r="34" spans="1:12">
      <c r="A34" s="163">
        <v>45962</v>
      </c>
      <c r="B34" s="165"/>
      <c r="C34" s="165"/>
      <c r="D34" s="165"/>
      <c r="E34" s="165"/>
      <c r="F34" s="165"/>
      <c r="G34" s="165"/>
      <c r="H34" s="165"/>
      <c r="I34" s="165"/>
      <c r="J34" s="165">
        <f t="shared" si="0"/>
        <v>0</v>
      </c>
      <c r="K34" s="165">
        <f t="shared" si="1"/>
        <v>0</v>
      </c>
      <c r="L34" s="165"/>
    </row>
    <row r="35" spans="1:12">
      <c r="A35" s="163">
        <v>45963</v>
      </c>
      <c r="B35" s="165"/>
      <c r="C35" s="165"/>
      <c r="D35" s="165"/>
      <c r="E35" s="165"/>
      <c r="F35" s="165"/>
      <c r="G35" s="165"/>
      <c r="H35" s="165"/>
      <c r="I35" s="165"/>
      <c r="J35" s="165">
        <f t="shared" si="0"/>
        <v>0</v>
      </c>
      <c r="K35" s="165">
        <f t="shared" si="1"/>
        <v>0</v>
      </c>
      <c r="L35" s="165"/>
    </row>
    <row r="36" spans="1:12">
      <c r="A36" s="163">
        <v>45964</v>
      </c>
      <c r="B36" s="165"/>
      <c r="C36" s="165"/>
      <c r="D36" s="165"/>
      <c r="E36" s="165"/>
      <c r="F36" s="165"/>
      <c r="G36" s="165"/>
      <c r="H36" s="165"/>
      <c r="I36" s="165"/>
      <c r="J36" s="165">
        <f t="shared" si="0"/>
        <v>0</v>
      </c>
      <c r="K36" s="165">
        <f t="shared" si="1"/>
        <v>0</v>
      </c>
      <c r="L36" s="165"/>
    </row>
    <row r="37" spans="1:12">
      <c r="A37" s="163">
        <v>45965</v>
      </c>
      <c r="B37" s="165"/>
      <c r="C37" s="165"/>
      <c r="D37" s="165"/>
      <c r="E37" s="165"/>
      <c r="F37" s="165"/>
      <c r="G37" s="165"/>
      <c r="H37" s="165"/>
      <c r="I37" s="165"/>
      <c r="J37" s="165">
        <f t="shared" si="0"/>
        <v>0</v>
      </c>
      <c r="K37" s="165">
        <f t="shared" si="1"/>
        <v>0</v>
      </c>
      <c r="L37" s="165"/>
    </row>
    <row r="38" spans="1:12">
      <c r="A38" s="163">
        <v>45966</v>
      </c>
      <c r="B38" s="165"/>
      <c r="C38" s="165"/>
      <c r="D38" s="165"/>
      <c r="E38" s="165"/>
      <c r="F38" s="165"/>
      <c r="G38" s="165"/>
      <c r="H38" s="165"/>
      <c r="I38" s="165"/>
      <c r="J38" s="165">
        <f t="shared" si="0"/>
        <v>0</v>
      </c>
      <c r="K38" s="165">
        <f t="shared" si="1"/>
        <v>0</v>
      </c>
      <c r="L38" s="165"/>
    </row>
    <row r="39" spans="1:12">
      <c r="A39" s="163">
        <v>45967</v>
      </c>
      <c r="B39" s="165"/>
      <c r="C39" s="165"/>
      <c r="D39" s="165"/>
      <c r="E39" s="165"/>
      <c r="F39" s="165"/>
      <c r="G39" s="165"/>
      <c r="H39" s="165"/>
      <c r="I39" s="165"/>
      <c r="J39" s="165">
        <f t="shared" si="0"/>
        <v>0</v>
      </c>
      <c r="K39" s="165">
        <f t="shared" si="1"/>
        <v>0</v>
      </c>
      <c r="L39" s="165"/>
    </row>
    <row r="40" spans="1:12">
      <c r="A40" s="163">
        <v>45968</v>
      </c>
      <c r="B40" s="165"/>
      <c r="C40" s="165"/>
      <c r="D40" s="165"/>
      <c r="E40" s="165"/>
      <c r="F40" s="165"/>
      <c r="G40" s="165"/>
      <c r="H40" s="165"/>
      <c r="I40" s="165"/>
      <c r="J40" s="165">
        <f t="shared" si="0"/>
        <v>0</v>
      </c>
      <c r="K40" s="165">
        <f t="shared" si="1"/>
        <v>0</v>
      </c>
      <c r="L40" s="165"/>
    </row>
    <row r="41" spans="1:12">
      <c r="A41" s="163">
        <v>45969</v>
      </c>
      <c r="B41" s="165"/>
      <c r="C41" s="165"/>
      <c r="D41" s="165"/>
      <c r="E41" s="165"/>
      <c r="F41" s="165"/>
      <c r="G41" s="165"/>
      <c r="H41" s="165"/>
      <c r="I41" s="165"/>
      <c r="J41" s="165">
        <f t="shared" si="0"/>
        <v>0</v>
      </c>
      <c r="K41" s="165">
        <f t="shared" si="1"/>
        <v>0</v>
      </c>
      <c r="L41" s="165"/>
    </row>
    <row r="42" spans="1:12">
      <c r="A42" s="163">
        <v>45970</v>
      </c>
      <c r="B42" s="165"/>
      <c r="C42" s="165"/>
      <c r="D42" s="165"/>
      <c r="E42" s="165"/>
      <c r="F42" s="165"/>
      <c r="G42" s="165"/>
      <c r="H42" s="165"/>
      <c r="I42" s="165"/>
      <c r="J42" s="165">
        <f t="shared" si="0"/>
        <v>0</v>
      </c>
      <c r="K42" s="165">
        <f t="shared" si="1"/>
        <v>0</v>
      </c>
      <c r="L42" s="165"/>
    </row>
    <row r="43" spans="1:12">
      <c r="A43" s="163">
        <v>45971</v>
      </c>
      <c r="B43" s="165"/>
      <c r="C43" s="165"/>
      <c r="D43" s="165"/>
      <c r="E43" s="165"/>
      <c r="F43" s="165"/>
      <c r="G43" s="165"/>
      <c r="H43" s="165"/>
      <c r="I43" s="165"/>
      <c r="J43" s="165">
        <f t="shared" si="0"/>
        <v>0</v>
      </c>
      <c r="K43" s="165">
        <f t="shared" si="1"/>
        <v>0</v>
      </c>
      <c r="L43" s="165"/>
    </row>
    <row r="44" spans="1:12">
      <c r="A44" s="163">
        <v>45972</v>
      </c>
      <c r="B44" s="165"/>
      <c r="C44" s="165"/>
      <c r="D44" s="165"/>
      <c r="E44" s="165"/>
      <c r="F44" s="165"/>
      <c r="G44" s="165"/>
      <c r="H44" s="165"/>
      <c r="I44" s="165"/>
      <c r="J44" s="165">
        <f t="shared" si="0"/>
        <v>0</v>
      </c>
      <c r="K44" s="165">
        <f t="shared" si="1"/>
        <v>0</v>
      </c>
      <c r="L44" s="165"/>
    </row>
    <row r="45" spans="1:12">
      <c r="A45" s="163">
        <v>45973</v>
      </c>
      <c r="B45" s="165"/>
      <c r="C45" s="165"/>
      <c r="D45" s="165"/>
      <c r="E45" s="165"/>
      <c r="F45" s="165"/>
      <c r="G45" s="165"/>
      <c r="H45" s="165"/>
      <c r="I45" s="165"/>
      <c r="J45" s="165">
        <f t="shared" si="0"/>
        <v>0</v>
      </c>
      <c r="K45" s="165">
        <f t="shared" si="1"/>
        <v>0</v>
      </c>
      <c r="L45" s="165"/>
    </row>
    <row r="46" spans="1:12">
      <c r="A46" s="163">
        <v>45974</v>
      </c>
      <c r="B46" s="165"/>
      <c r="C46" s="165"/>
      <c r="D46" s="165"/>
      <c r="E46" s="165"/>
      <c r="F46" s="165"/>
      <c r="G46" s="165"/>
      <c r="H46" s="165"/>
      <c r="I46" s="165"/>
      <c r="J46" s="165">
        <f t="shared" si="0"/>
        <v>0</v>
      </c>
      <c r="K46" s="165">
        <f t="shared" si="1"/>
        <v>0</v>
      </c>
      <c r="L46" s="165"/>
    </row>
    <row r="47" spans="1:12">
      <c r="A47" s="163">
        <v>45975</v>
      </c>
      <c r="B47" s="165"/>
      <c r="C47" s="165"/>
      <c r="D47" s="165"/>
      <c r="E47" s="165"/>
      <c r="F47" s="165"/>
      <c r="G47" s="165"/>
      <c r="H47" s="165"/>
      <c r="I47" s="165"/>
      <c r="J47" s="165">
        <f t="shared" si="0"/>
        <v>0</v>
      </c>
      <c r="K47" s="165">
        <f t="shared" si="1"/>
        <v>0</v>
      </c>
      <c r="L47" s="165"/>
    </row>
    <row r="48" spans="1:12">
      <c r="A48" s="163">
        <v>45976</v>
      </c>
      <c r="B48" s="165"/>
      <c r="C48" s="165"/>
      <c r="D48" s="165"/>
      <c r="E48" s="165"/>
      <c r="F48" s="165"/>
      <c r="G48" s="165"/>
      <c r="H48" s="165"/>
      <c r="I48" s="165"/>
      <c r="J48" s="165">
        <f t="shared" si="0"/>
        <v>0</v>
      </c>
      <c r="K48" s="165">
        <f t="shared" si="1"/>
        <v>0</v>
      </c>
      <c r="L48" s="165"/>
    </row>
    <row r="49" spans="1:12">
      <c r="A49" s="163">
        <v>45977</v>
      </c>
      <c r="B49" s="165"/>
      <c r="C49" s="165"/>
      <c r="D49" s="165"/>
      <c r="E49" s="165"/>
      <c r="F49" s="165"/>
      <c r="G49" s="165"/>
      <c r="H49" s="165"/>
      <c r="I49" s="165"/>
      <c r="J49" s="165">
        <f t="shared" si="0"/>
        <v>0</v>
      </c>
      <c r="K49" s="165">
        <f t="shared" si="1"/>
        <v>0</v>
      </c>
      <c r="L49" s="165"/>
    </row>
    <row r="50" spans="1:12">
      <c r="A50" s="163">
        <v>45978</v>
      </c>
      <c r="B50" s="165"/>
      <c r="C50" s="165"/>
      <c r="D50" s="165"/>
      <c r="E50" s="165"/>
      <c r="F50" s="165"/>
      <c r="G50" s="165"/>
      <c r="H50" s="165"/>
      <c r="I50" s="165"/>
      <c r="J50" s="165">
        <f t="shared" si="0"/>
        <v>0</v>
      </c>
      <c r="K50" s="165">
        <f t="shared" si="1"/>
        <v>0</v>
      </c>
      <c r="L50" s="165"/>
    </row>
    <row r="51" spans="1:12">
      <c r="A51" s="163">
        <v>45979</v>
      </c>
      <c r="B51" s="165"/>
      <c r="C51" s="165"/>
      <c r="D51" s="165"/>
      <c r="E51" s="165"/>
      <c r="F51" s="165"/>
      <c r="G51" s="165"/>
      <c r="H51" s="165"/>
      <c r="I51" s="165"/>
      <c r="J51" s="165">
        <f t="shared" si="0"/>
        <v>0</v>
      </c>
      <c r="K51" s="165">
        <f t="shared" si="1"/>
        <v>0</v>
      </c>
      <c r="L51" s="165"/>
    </row>
    <row r="52" spans="1:12">
      <c r="A52" s="163">
        <v>45980</v>
      </c>
      <c r="B52" s="165"/>
      <c r="C52" s="165"/>
      <c r="D52" s="165"/>
      <c r="E52" s="165"/>
      <c r="F52" s="165"/>
      <c r="G52" s="165"/>
      <c r="H52" s="165"/>
      <c r="I52" s="165"/>
      <c r="J52" s="165">
        <f t="shared" si="0"/>
        <v>0</v>
      </c>
      <c r="K52" s="165">
        <f t="shared" si="1"/>
        <v>0</v>
      </c>
      <c r="L52" s="165"/>
    </row>
    <row r="53" spans="1:12">
      <c r="A53" s="163">
        <v>45981</v>
      </c>
      <c r="B53" s="165"/>
      <c r="C53" s="165"/>
      <c r="D53" s="165"/>
      <c r="E53" s="165"/>
      <c r="F53" s="165"/>
      <c r="G53" s="165"/>
      <c r="H53" s="165"/>
      <c r="I53" s="165"/>
      <c r="J53" s="165">
        <f t="shared" si="0"/>
        <v>0</v>
      </c>
      <c r="K53" s="165">
        <f t="shared" si="1"/>
        <v>0</v>
      </c>
      <c r="L53" s="165"/>
    </row>
    <row r="54" spans="1:12">
      <c r="A54" s="163">
        <v>45982</v>
      </c>
      <c r="B54" s="165"/>
      <c r="C54" s="165"/>
      <c r="D54" s="165"/>
      <c r="E54" s="165"/>
      <c r="F54" s="165"/>
      <c r="G54" s="165"/>
      <c r="H54" s="165"/>
      <c r="I54" s="165"/>
      <c r="J54" s="165">
        <f t="shared" si="0"/>
        <v>0</v>
      </c>
      <c r="K54" s="165">
        <f t="shared" si="1"/>
        <v>0</v>
      </c>
      <c r="L54" s="165"/>
    </row>
    <row r="55" spans="1:12">
      <c r="A55" s="163">
        <v>45983</v>
      </c>
      <c r="B55" s="165"/>
      <c r="C55" s="165"/>
      <c r="D55" s="165"/>
      <c r="E55" s="165"/>
      <c r="F55" s="165"/>
      <c r="G55" s="165"/>
      <c r="H55" s="165"/>
      <c r="I55" s="165"/>
      <c r="J55" s="165">
        <f t="shared" si="0"/>
        <v>0</v>
      </c>
      <c r="K55" s="165">
        <f t="shared" si="1"/>
        <v>0</v>
      </c>
      <c r="L55" s="165"/>
    </row>
    <row r="56" spans="1:12">
      <c r="A56" s="163">
        <v>45984</v>
      </c>
      <c r="B56" s="165"/>
      <c r="C56" s="165"/>
      <c r="D56" s="165"/>
      <c r="E56" s="165"/>
      <c r="F56" s="165"/>
      <c r="G56" s="165"/>
      <c r="H56" s="165"/>
      <c r="I56" s="165"/>
      <c r="J56" s="165">
        <f t="shared" si="0"/>
        <v>0</v>
      </c>
      <c r="K56" s="165">
        <f t="shared" si="1"/>
        <v>0</v>
      </c>
      <c r="L56" s="165"/>
    </row>
    <row r="57" spans="1:12">
      <c r="A57" s="163">
        <v>45985</v>
      </c>
      <c r="B57" s="165"/>
      <c r="C57" s="165"/>
      <c r="D57" s="165"/>
      <c r="E57" s="165"/>
      <c r="F57" s="165"/>
      <c r="G57" s="165"/>
      <c r="H57" s="165"/>
      <c r="I57" s="165"/>
      <c r="J57" s="165">
        <f t="shared" si="0"/>
        <v>0</v>
      </c>
      <c r="K57" s="165">
        <f t="shared" si="1"/>
        <v>0</v>
      </c>
      <c r="L57" s="165"/>
    </row>
    <row r="58" spans="1:12">
      <c r="A58" s="163">
        <v>45986</v>
      </c>
      <c r="B58" s="165"/>
      <c r="C58" s="165"/>
      <c r="D58" s="165"/>
      <c r="E58" s="165"/>
      <c r="F58" s="165"/>
      <c r="G58" s="165"/>
      <c r="H58" s="165"/>
      <c r="I58" s="165"/>
      <c r="J58" s="165">
        <f t="shared" si="0"/>
        <v>0</v>
      </c>
      <c r="K58" s="165">
        <f t="shared" si="1"/>
        <v>0</v>
      </c>
      <c r="L58" s="165"/>
    </row>
    <row r="59" spans="1:12">
      <c r="A59" s="163">
        <v>45987</v>
      </c>
      <c r="B59" s="165"/>
      <c r="C59" s="165"/>
      <c r="D59" s="165"/>
      <c r="E59" s="165"/>
      <c r="F59" s="165"/>
      <c r="G59" s="165"/>
      <c r="H59" s="165"/>
      <c r="I59" s="165"/>
      <c r="J59" s="165">
        <f t="shared" si="0"/>
        <v>0</v>
      </c>
      <c r="K59" s="165">
        <f t="shared" si="1"/>
        <v>0</v>
      </c>
      <c r="L59" s="165"/>
    </row>
    <row r="60" spans="1:12">
      <c r="A60" s="163">
        <v>45988</v>
      </c>
      <c r="B60" s="165"/>
      <c r="C60" s="165"/>
      <c r="D60" s="165"/>
      <c r="E60" s="165"/>
      <c r="F60" s="165"/>
      <c r="G60" s="165"/>
      <c r="H60" s="165"/>
      <c r="I60" s="165"/>
      <c r="J60" s="165">
        <f t="shared" si="0"/>
        <v>0</v>
      </c>
      <c r="K60" s="165">
        <f t="shared" si="1"/>
        <v>0</v>
      </c>
      <c r="L60" s="165"/>
    </row>
    <row r="61" spans="1:12">
      <c r="A61" s="163">
        <v>45989</v>
      </c>
      <c r="B61" s="165"/>
      <c r="C61" s="165"/>
      <c r="D61" s="165"/>
      <c r="E61" s="165"/>
      <c r="F61" s="165"/>
      <c r="G61" s="165"/>
      <c r="H61" s="165"/>
      <c r="I61" s="165"/>
      <c r="J61" s="165">
        <f t="shared" si="0"/>
        <v>0</v>
      </c>
      <c r="K61" s="165">
        <f t="shared" si="1"/>
        <v>0</v>
      </c>
      <c r="L61" s="165"/>
    </row>
    <row r="62" spans="1:12">
      <c r="A62" s="163">
        <v>45990</v>
      </c>
      <c r="B62" s="165"/>
      <c r="C62" s="165"/>
      <c r="D62" s="165"/>
      <c r="E62" s="165"/>
      <c r="F62" s="165"/>
      <c r="G62" s="165"/>
      <c r="H62" s="165"/>
      <c r="I62" s="165"/>
      <c r="J62" s="165">
        <f t="shared" si="0"/>
        <v>0</v>
      </c>
      <c r="K62" s="165">
        <f t="shared" si="1"/>
        <v>0</v>
      </c>
      <c r="L62" s="165"/>
    </row>
    <row r="63" spans="1:12">
      <c r="A63" s="163">
        <v>45991</v>
      </c>
      <c r="B63" s="165"/>
      <c r="C63" s="165"/>
      <c r="D63" s="165"/>
      <c r="E63" s="165"/>
      <c r="F63" s="165"/>
      <c r="G63" s="165"/>
      <c r="H63" s="165"/>
      <c r="I63" s="165"/>
      <c r="J63" s="165">
        <f t="shared" si="0"/>
        <v>0</v>
      </c>
      <c r="K63" s="165">
        <f t="shared" si="1"/>
        <v>0</v>
      </c>
      <c r="L63" s="165"/>
    </row>
    <row r="64" spans="1:12">
      <c r="A64" s="163">
        <v>45992</v>
      </c>
      <c r="B64" s="165"/>
      <c r="C64" s="165"/>
      <c r="D64" s="165"/>
      <c r="E64" s="165"/>
      <c r="F64" s="165"/>
      <c r="G64" s="165"/>
      <c r="H64" s="165"/>
      <c r="I64" s="165"/>
      <c r="J64" s="165">
        <f t="shared" si="0"/>
        <v>0</v>
      </c>
      <c r="K64" s="165">
        <f t="shared" si="1"/>
        <v>0</v>
      </c>
      <c r="L64" s="165"/>
    </row>
    <row r="65" spans="1:12">
      <c r="A65" s="163">
        <v>45993</v>
      </c>
      <c r="B65" s="165"/>
      <c r="C65" s="165"/>
      <c r="D65" s="165"/>
      <c r="E65" s="165"/>
      <c r="F65" s="165"/>
      <c r="G65" s="165"/>
      <c r="H65" s="165"/>
      <c r="I65" s="165"/>
      <c r="J65" s="165">
        <f t="shared" si="0"/>
        <v>0</v>
      </c>
      <c r="K65" s="165">
        <f t="shared" si="1"/>
        <v>0</v>
      </c>
      <c r="L65" s="165"/>
    </row>
    <row r="66" spans="1:12">
      <c r="A66" s="163">
        <v>45994</v>
      </c>
      <c r="B66" s="165"/>
      <c r="C66" s="165"/>
      <c r="D66" s="165"/>
      <c r="E66" s="165"/>
      <c r="F66" s="165"/>
      <c r="G66" s="165"/>
      <c r="H66" s="165"/>
      <c r="I66" s="165"/>
      <c r="J66" s="165">
        <f t="shared" si="0"/>
        <v>0</v>
      </c>
      <c r="K66" s="165">
        <f t="shared" si="1"/>
        <v>0</v>
      </c>
      <c r="L66" s="165"/>
    </row>
    <row r="67" spans="1:12">
      <c r="A67" s="163">
        <v>45995</v>
      </c>
      <c r="B67" s="165"/>
      <c r="C67" s="165"/>
      <c r="D67" s="165"/>
      <c r="E67" s="165"/>
      <c r="F67" s="165"/>
      <c r="G67" s="165"/>
      <c r="H67" s="165"/>
      <c r="I67" s="165"/>
      <c r="J67" s="165">
        <f t="shared" si="0"/>
        <v>0</v>
      </c>
      <c r="K67" s="165">
        <f t="shared" si="1"/>
        <v>0</v>
      </c>
      <c r="L67" s="165"/>
    </row>
    <row r="68" spans="1:12">
      <c r="A68" s="163">
        <v>45996</v>
      </c>
      <c r="B68" s="165"/>
      <c r="C68" s="165"/>
      <c r="D68" s="165"/>
      <c r="E68" s="165"/>
      <c r="F68" s="165"/>
      <c r="G68" s="165"/>
      <c r="H68" s="165"/>
      <c r="I68" s="165"/>
      <c r="J68" s="165">
        <f t="shared" si="0"/>
        <v>0</v>
      </c>
      <c r="K68" s="165">
        <f t="shared" si="1"/>
        <v>0</v>
      </c>
      <c r="L68" s="165"/>
    </row>
    <row r="69" spans="1:12">
      <c r="A69" s="163">
        <v>45997</v>
      </c>
      <c r="B69" s="165"/>
      <c r="C69" s="165"/>
      <c r="D69" s="165"/>
      <c r="E69" s="165"/>
      <c r="F69" s="165"/>
      <c r="G69" s="165"/>
      <c r="H69" s="165"/>
      <c r="I69" s="165"/>
      <c r="J69" s="165">
        <f t="shared" si="0"/>
        <v>0</v>
      </c>
      <c r="K69" s="165">
        <f t="shared" si="1"/>
        <v>0</v>
      </c>
      <c r="L69" s="165"/>
    </row>
    <row r="70" spans="1:12">
      <c r="A70" s="163">
        <v>45998</v>
      </c>
      <c r="B70" s="165"/>
      <c r="C70" s="165"/>
      <c r="D70" s="165"/>
      <c r="E70" s="165"/>
      <c r="F70" s="165"/>
      <c r="G70" s="165"/>
      <c r="H70" s="165"/>
      <c r="I70" s="165"/>
      <c r="J70" s="165">
        <f t="shared" ref="J70:J119" si="2">+H70/8</f>
        <v>0</v>
      </c>
      <c r="K70" s="165">
        <f t="shared" ref="K70:K119" si="3">+I70/8</f>
        <v>0</v>
      </c>
      <c r="L70" s="165"/>
    </row>
    <row r="71" spans="1:12">
      <c r="A71" s="163">
        <v>45999</v>
      </c>
      <c r="B71" s="165"/>
      <c r="C71" s="165"/>
      <c r="D71" s="165"/>
      <c r="E71" s="165"/>
      <c r="F71" s="165"/>
      <c r="G71" s="165"/>
      <c r="H71" s="165"/>
      <c r="I71" s="165"/>
      <c r="J71" s="165">
        <f t="shared" si="2"/>
        <v>0</v>
      </c>
      <c r="K71" s="165">
        <f t="shared" si="3"/>
        <v>0</v>
      </c>
      <c r="L71" s="165"/>
    </row>
    <row r="72" spans="1:12">
      <c r="A72" s="163">
        <v>46000</v>
      </c>
      <c r="B72" s="165"/>
      <c r="C72" s="165"/>
      <c r="D72" s="165"/>
      <c r="E72" s="165"/>
      <c r="F72" s="165"/>
      <c r="G72" s="165"/>
      <c r="H72" s="165"/>
      <c r="I72" s="165"/>
      <c r="J72" s="165">
        <f t="shared" si="2"/>
        <v>0</v>
      </c>
      <c r="K72" s="165">
        <f t="shared" si="3"/>
        <v>0</v>
      </c>
      <c r="L72" s="165"/>
    </row>
    <row r="73" spans="1:12">
      <c r="A73" s="163">
        <v>46001</v>
      </c>
      <c r="B73" s="165"/>
      <c r="C73" s="165"/>
      <c r="D73" s="165"/>
      <c r="E73" s="165"/>
      <c r="F73" s="165"/>
      <c r="G73" s="165"/>
      <c r="H73" s="165"/>
      <c r="I73" s="165"/>
      <c r="J73" s="165">
        <f t="shared" si="2"/>
        <v>0</v>
      </c>
      <c r="K73" s="165">
        <f t="shared" si="3"/>
        <v>0</v>
      </c>
      <c r="L73" s="165"/>
    </row>
    <row r="74" spans="1:12">
      <c r="A74" s="163">
        <v>46002</v>
      </c>
      <c r="B74" s="165"/>
      <c r="C74" s="165"/>
      <c r="D74" s="165"/>
      <c r="E74" s="165"/>
      <c r="F74" s="165"/>
      <c r="G74" s="165"/>
      <c r="H74" s="165"/>
      <c r="I74" s="165"/>
      <c r="J74" s="165">
        <f t="shared" si="2"/>
        <v>0</v>
      </c>
      <c r="K74" s="165">
        <f t="shared" si="3"/>
        <v>0</v>
      </c>
      <c r="L74" s="165"/>
    </row>
    <row r="75" spans="1:12">
      <c r="A75" s="163">
        <v>46003</v>
      </c>
      <c r="B75" s="165"/>
      <c r="C75" s="165"/>
      <c r="D75" s="165"/>
      <c r="E75" s="165"/>
      <c r="F75" s="165"/>
      <c r="G75" s="165"/>
      <c r="H75" s="165"/>
      <c r="I75" s="165"/>
      <c r="J75" s="165">
        <f t="shared" si="2"/>
        <v>0</v>
      </c>
      <c r="K75" s="165">
        <f t="shared" si="3"/>
        <v>0</v>
      </c>
      <c r="L75" s="165"/>
    </row>
    <row r="76" spans="1:12">
      <c r="A76" s="163">
        <v>46004</v>
      </c>
      <c r="B76" s="165"/>
      <c r="C76" s="165"/>
      <c r="D76" s="165"/>
      <c r="E76" s="165"/>
      <c r="F76" s="165"/>
      <c r="G76" s="165"/>
      <c r="H76" s="165"/>
      <c r="I76" s="165"/>
      <c r="J76" s="165">
        <f t="shared" si="2"/>
        <v>0</v>
      </c>
      <c r="K76" s="165">
        <f t="shared" si="3"/>
        <v>0</v>
      </c>
      <c r="L76" s="165"/>
    </row>
    <row r="77" spans="1:12">
      <c r="A77" s="163">
        <v>46005</v>
      </c>
      <c r="B77" s="165"/>
      <c r="C77" s="165"/>
      <c r="D77" s="165"/>
      <c r="E77" s="165"/>
      <c r="F77" s="165"/>
      <c r="G77" s="165"/>
      <c r="H77" s="165"/>
      <c r="I77" s="165"/>
      <c r="J77" s="165">
        <f t="shared" si="2"/>
        <v>0</v>
      </c>
      <c r="K77" s="165">
        <f t="shared" si="3"/>
        <v>0</v>
      </c>
      <c r="L77" s="165"/>
    </row>
    <row r="78" spans="1:12">
      <c r="A78" s="163">
        <v>46006</v>
      </c>
      <c r="B78" s="165"/>
      <c r="C78" s="165"/>
      <c r="D78" s="165"/>
      <c r="E78" s="165"/>
      <c r="F78" s="165"/>
      <c r="G78" s="165"/>
      <c r="H78" s="165"/>
      <c r="I78" s="165"/>
      <c r="J78" s="165">
        <f t="shared" si="2"/>
        <v>0</v>
      </c>
      <c r="K78" s="165">
        <f t="shared" si="3"/>
        <v>0</v>
      </c>
      <c r="L78" s="165"/>
    </row>
    <row r="79" spans="1:12">
      <c r="A79" s="163">
        <v>46007</v>
      </c>
      <c r="B79" s="165"/>
      <c r="C79" s="165"/>
      <c r="D79" s="165"/>
      <c r="E79" s="165"/>
      <c r="F79" s="165"/>
      <c r="G79" s="165"/>
      <c r="H79" s="165"/>
      <c r="I79" s="165"/>
      <c r="J79" s="165">
        <f t="shared" si="2"/>
        <v>0</v>
      </c>
      <c r="K79" s="165">
        <f t="shared" si="3"/>
        <v>0</v>
      </c>
      <c r="L79" s="165"/>
    </row>
    <row r="80" spans="1:12">
      <c r="A80" s="163">
        <v>46008</v>
      </c>
      <c r="B80" s="165"/>
      <c r="C80" s="165"/>
      <c r="D80" s="165"/>
      <c r="E80" s="165"/>
      <c r="F80" s="165"/>
      <c r="G80" s="165"/>
      <c r="H80" s="165"/>
      <c r="I80" s="165"/>
      <c r="J80" s="165">
        <f t="shared" si="2"/>
        <v>0</v>
      </c>
      <c r="K80" s="165">
        <f t="shared" si="3"/>
        <v>0</v>
      </c>
      <c r="L80" s="165"/>
    </row>
    <row r="81" spans="1:12">
      <c r="A81" s="163">
        <v>46009</v>
      </c>
      <c r="B81" s="165"/>
      <c r="C81" s="165"/>
      <c r="D81" s="165"/>
      <c r="E81" s="165"/>
      <c r="F81" s="165"/>
      <c r="G81" s="165"/>
      <c r="H81" s="165"/>
      <c r="I81" s="165"/>
      <c r="J81" s="165">
        <f t="shared" si="2"/>
        <v>0</v>
      </c>
      <c r="K81" s="165">
        <f t="shared" si="3"/>
        <v>0</v>
      </c>
      <c r="L81" s="165"/>
    </row>
    <row r="82" spans="1:12">
      <c r="A82" s="163">
        <v>46010</v>
      </c>
      <c r="B82" s="165"/>
      <c r="C82" s="165"/>
      <c r="D82" s="165"/>
      <c r="E82" s="165"/>
      <c r="F82" s="165"/>
      <c r="G82" s="165"/>
      <c r="H82" s="165"/>
      <c r="I82" s="165"/>
      <c r="J82" s="165">
        <f t="shared" si="2"/>
        <v>0</v>
      </c>
      <c r="K82" s="165">
        <f t="shared" si="3"/>
        <v>0</v>
      </c>
      <c r="L82" s="165"/>
    </row>
    <row r="83" spans="1:12">
      <c r="A83" s="163">
        <v>46011</v>
      </c>
      <c r="B83" s="165"/>
      <c r="C83" s="165"/>
      <c r="D83" s="165"/>
      <c r="E83" s="165"/>
      <c r="F83" s="165"/>
      <c r="G83" s="165"/>
      <c r="H83" s="165"/>
      <c r="I83" s="165"/>
      <c r="J83" s="165">
        <f t="shared" si="2"/>
        <v>0</v>
      </c>
      <c r="K83" s="165">
        <f t="shared" si="3"/>
        <v>0</v>
      </c>
      <c r="L83" s="165"/>
    </row>
    <row r="84" spans="1:12">
      <c r="A84" s="163">
        <v>46012</v>
      </c>
      <c r="B84" s="165"/>
      <c r="C84" s="165"/>
      <c r="D84" s="165"/>
      <c r="E84" s="165"/>
      <c r="F84" s="165"/>
      <c r="G84" s="165"/>
      <c r="H84" s="165"/>
      <c r="I84" s="165"/>
      <c r="J84" s="165">
        <f t="shared" si="2"/>
        <v>0</v>
      </c>
      <c r="K84" s="165">
        <f t="shared" si="3"/>
        <v>0</v>
      </c>
      <c r="L84" s="165"/>
    </row>
    <row r="85" spans="1:12">
      <c r="A85" s="163">
        <v>46013</v>
      </c>
      <c r="B85" s="165"/>
      <c r="C85" s="165"/>
      <c r="D85" s="165"/>
      <c r="E85" s="165"/>
      <c r="F85" s="165"/>
      <c r="G85" s="165"/>
      <c r="H85" s="165"/>
      <c r="I85" s="165"/>
      <c r="J85" s="165">
        <f t="shared" si="2"/>
        <v>0</v>
      </c>
      <c r="K85" s="165">
        <f t="shared" si="3"/>
        <v>0</v>
      </c>
      <c r="L85" s="165"/>
    </row>
    <row r="86" spans="1:12">
      <c r="A86" s="163">
        <v>46014</v>
      </c>
      <c r="B86" s="165"/>
      <c r="C86" s="165"/>
      <c r="D86" s="165"/>
      <c r="E86" s="165"/>
      <c r="F86" s="165"/>
      <c r="G86" s="165"/>
      <c r="H86" s="165"/>
      <c r="I86" s="165"/>
      <c r="J86" s="165">
        <f t="shared" si="2"/>
        <v>0</v>
      </c>
      <c r="K86" s="165">
        <f t="shared" si="3"/>
        <v>0</v>
      </c>
      <c r="L86" s="165"/>
    </row>
    <row r="87" spans="1:12">
      <c r="A87" s="163">
        <v>46015</v>
      </c>
      <c r="B87" s="165"/>
      <c r="C87" s="165"/>
      <c r="D87" s="165"/>
      <c r="E87" s="165"/>
      <c r="F87" s="165"/>
      <c r="G87" s="165"/>
      <c r="H87" s="165"/>
      <c r="I87" s="165"/>
      <c r="J87" s="165">
        <f t="shared" si="2"/>
        <v>0</v>
      </c>
      <c r="K87" s="165">
        <f t="shared" si="3"/>
        <v>0</v>
      </c>
      <c r="L87" s="165"/>
    </row>
    <row r="88" spans="1:12">
      <c r="A88" s="163">
        <v>46016</v>
      </c>
      <c r="B88" s="165"/>
      <c r="C88" s="165"/>
      <c r="D88" s="165"/>
      <c r="E88" s="165"/>
      <c r="F88" s="165"/>
      <c r="G88" s="165"/>
      <c r="H88" s="165"/>
      <c r="I88" s="165"/>
      <c r="J88" s="165">
        <f t="shared" si="2"/>
        <v>0</v>
      </c>
      <c r="K88" s="165">
        <f t="shared" si="3"/>
        <v>0</v>
      </c>
      <c r="L88" s="165"/>
    </row>
    <row r="89" spans="1:12">
      <c r="A89" s="163">
        <v>46017</v>
      </c>
      <c r="B89" s="165"/>
      <c r="C89" s="165"/>
      <c r="D89" s="165"/>
      <c r="E89" s="165"/>
      <c r="F89" s="165"/>
      <c r="G89" s="165"/>
      <c r="H89" s="165"/>
      <c r="I89" s="165"/>
      <c r="J89" s="165">
        <f t="shared" si="2"/>
        <v>0</v>
      </c>
      <c r="K89" s="165">
        <f t="shared" si="3"/>
        <v>0</v>
      </c>
      <c r="L89" s="165"/>
    </row>
    <row r="90" spans="1:12">
      <c r="A90" s="163">
        <v>46018</v>
      </c>
      <c r="B90" s="165"/>
      <c r="C90" s="165"/>
      <c r="D90" s="165"/>
      <c r="E90" s="165"/>
      <c r="F90" s="165"/>
      <c r="G90" s="165"/>
      <c r="H90" s="165"/>
      <c r="I90" s="165"/>
      <c r="J90" s="165">
        <f t="shared" si="2"/>
        <v>0</v>
      </c>
      <c r="K90" s="165">
        <f t="shared" si="3"/>
        <v>0</v>
      </c>
      <c r="L90" s="165"/>
    </row>
    <row r="91" spans="1:12">
      <c r="A91" s="163">
        <v>46019</v>
      </c>
      <c r="B91" s="165"/>
      <c r="C91" s="165"/>
      <c r="D91" s="165"/>
      <c r="E91" s="165"/>
      <c r="F91" s="165"/>
      <c r="G91" s="165"/>
      <c r="H91" s="165"/>
      <c r="I91" s="165"/>
      <c r="J91" s="165">
        <f t="shared" si="2"/>
        <v>0</v>
      </c>
      <c r="K91" s="165">
        <f t="shared" si="3"/>
        <v>0</v>
      </c>
      <c r="L91" s="165"/>
    </row>
    <row r="92" spans="1:12">
      <c r="A92" s="163">
        <v>46020</v>
      </c>
      <c r="B92" s="165"/>
      <c r="C92" s="165"/>
      <c r="D92" s="165"/>
      <c r="E92" s="165"/>
      <c r="F92" s="165"/>
      <c r="G92" s="165"/>
      <c r="H92" s="165"/>
      <c r="I92" s="165"/>
      <c r="J92" s="165">
        <f t="shared" si="2"/>
        <v>0</v>
      </c>
      <c r="K92" s="165">
        <f t="shared" si="3"/>
        <v>0</v>
      </c>
      <c r="L92" s="165"/>
    </row>
    <row r="93" spans="1:12">
      <c r="A93" s="163">
        <v>46021</v>
      </c>
      <c r="B93" s="165"/>
      <c r="C93" s="165"/>
      <c r="D93" s="165"/>
      <c r="E93" s="165"/>
      <c r="F93" s="165"/>
      <c r="G93" s="165"/>
      <c r="H93" s="165"/>
      <c r="I93" s="165"/>
      <c r="J93" s="165">
        <f t="shared" si="2"/>
        <v>0</v>
      </c>
      <c r="K93" s="165">
        <f t="shared" si="3"/>
        <v>0</v>
      </c>
      <c r="L93" s="165"/>
    </row>
    <row r="94" spans="1:12">
      <c r="A94" s="163">
        <v>46022</v>
      </c>
      <c r="B94" s="165"/>
      <c r="C94" s="165"/>
      <c r="D94" s="165"/>
      <c r="E94" s="165"/>
      <c r="F94" s="165"/>
      <c r="G94" s="165"/>
      <c r="H94" s="165"/>
      <c r="I94" s="165"/>
      <c r="J94" s="165">
        <f t="shared" si="2"/>
        <v>0</v>
      </c>
      <c r="K94" s="165">
        <f t="shared" si="3"/>
        <v>0</v>
      </c>
      <c r="L94" s="165"/>
    </row>
    <row r="95" spans="1:12">
      <c r="J95">
        <f t="shared" si="2"/>
        <v>0</v>
      </c>
      <c r="K95">
        <f t="shared" si="3"/>
        <v>0</v>
      </c>
    </row>
    <row r="96" spans="1:12">
      <c r="J96">
        <f t="shared" si="2"/>
        <v>0</v>
      </c>
      <c r="K96">
        <f t="shared" si="3"/>
        <v>0</v>
      </c>
    </row>
    <row r="97" spans="10:11">
      <c r="J97">
        <f t="shared" si="2"/>
        <v>0</v>
      </c>
      <c r="K97">
        <f t="shared" si="3"/>
        <v>0</v>
      </c>
    </row>
    <row r="98" spans="10:11">
      <c r="J98">
        <f t="shared" si="2"/>
        <v>0</v>
      </c>
      <c r="K98">
        <f t="shared" si="3"/>
        <v>0</v>
      </c>
    </row>
    <row r="99" spans="10:11">
      <c r="J99">
        <f t="shared" si="2"/>
        <v>0</v>
      </c>
      <c r="K99">
        <f t="shared" si="3"/>
        <v>0</v>
      </c>
    </row>
    <row r="100" spans="10:11">
      <c r="J100">
        <f t="shared" si="2"/>
        <v>0</v>
      </c>
      <c r="K100">
        <f t="shared" si="3"/>
        <v>0</v>
      </c>
    </row>
    <row r="101" spans="10:11">
      <c r="J101">
        <f t="shared" si="2"/>
        <v>0</v>
      </c>
      <c r="K101">
        <f t="shared" si="3"/>
        <v>0</v>
      </c>
    </row>
    <row r="102" spans="10:11">
      <c r="J102">
        <f t="shared" si="2"/>
        <v>0</v>
      </c>
      <c r="K102">
        <f t="shared" si="3"/>
        <v>0</v>
      </c>
    </row>
    <row r="103" spans="10:11">
      <c r="J103">
        <f t="shared" si="2"/>
        <v>0</v>
      </c>
      <c r="K103">
        <f t="shared" si="3"/>
        <v>0</v>
      </c>
    </row>
    <row r="104" spans="10:11">
      <c r="J104">
        <f t="shared" si="2"/>
        <v>0</v>
      </c>
      <c r="K104">
        <f t="shared" si="3"/>
        <v>0</v>
      </c>
    </row>
    <row r="105" spans="10:11">
      <c r="J105">
        <f t="shared" si="2"/>
        <v>0</v>
      </c>
      <c r="K105">
        <f t="shared" si="3"/>
        <v>0</v>
      </c>
    </row>
    <row r="106" spans="10:11">
      <c r="J106">
        <f t="shared" si="2"/>
        <v>0</v>
      </c>
      <c r="K106">
        <f t="shared" si="3"/>
        <v>0</v>
      </c>
    </row>
    <row r="107" spans="10:11">
      <c r="J107">
        <f t="shared" si="2"/>
        <v>0</v>
      </c>
      <c r="K107">
        <f t="shared" si="3"/>
        <v>0</v>
      </c>
    </row>
    <row r="108" spans="10:11">
      <c r="J108">
        <f t="shared" si="2"/>
        <v>0</v>
      </c>
      <c r="K108">
        <f t="shared" si="3"/>
        <v>0</v>
      </c>
    </row>
    <row r="109" spans="10:11">
      <c r="J109">
        <f t="shared" si="2"/>
        <v>0</v>
      </c>
      <c r="K109">
        <f t="shared" si="3"/>
        <v>0</v>
      </c>
    </row>
    <row r="110" spans="10:11">
      <c r="J110">
        <f t="shared" si="2"/>
        <v>0</v>
      </c>
      <c r="K110">
        <f t="shared" si="3"/>
        <v>0</v>
      </c>
    </row>
    <row r="111" spans="10:11">
      <c r="J111">
        <f t="shared" si="2"/>
        <v>0</v>
      </c>
      <c r="K111">
        <f t="shared" si="3"/>
        <v>0</v>
      </c>
    </row>
    <row r="112" spans="10:11">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02A17-638A-4882-9917-FEAF17276D3F}">
  <sheetPr>
    <tabColor rgb="FFFF0000"/>
  </sheetPr>
  <dimension ref="A1:N119"/>
  <sheetViews>
    <sheetView topLeftCell="A28" zoomScaleNormal="100" workbookViewId="0">
      <selection activeCell="A39" sqref="A39"/>
    </sheetView>
  </sheetViews>
  <sheetFormatPr defaultColWidth="9.140625" defaultRowHeight="15"/>
  <cols>
    <col min="1" max="1" width="12" bestFit="1" customWidth="1"/>
    <col min="2" max="2" width="13.14062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9.28515625" bestFit="1" customWidth="1"/>
    <col min="10" max="10" width="9.7109375" bestFit="1" customWidth="1"/>
    <col min="11" max="11" width="9.28515625" bestFit="1" customWidth="1"/>
    <col min="12" max="12" width="65.42578125" customWidth="1"/>
  </cols>
  <sheetData>
    <row r="1" spans="1:14" ht="18">
      <c r="A1" s="259" t="s">
        <v>108</v>
      </c>
      <c r="B1" s="259"/>
      <c r="C1" s="259"/>
      <c r="D1" s="259"/>
      <c r="E1" s="259"/>
      <c r="F1" s="259"/>
      <c r="G1" s="259"/>
      <c r="H1" s="259"/>
      <c r="I1" s="259"/>
      <c r="J1" s="259"/>
      <c r="K1" s="259"/>
      <c r="L1" s="259"/>
      <c r="M1" s="259"/>
      <c r="N1" s="259"/>
    </row>
    <row r="2" spans="1:14" ht="18">
      <c r="A2" s="259" t="s">
        <v>109</v>
      </c>
      <c r="B2" s="259"/>
      <c r="C2" s="259"/>
      <c r="D2" s="259"/>
      <c r="E2" s="259"/>
      <c r="F2" s="259"/>
      <c r="G2" s="259"/>
      <c r="H2" s="259"/>
      <c r="I2" s="259"/>
      <c r="J2" s="259"/>
      <c r="K2" s="259"/>
      <c r="L2" s="259"/>
      <c r="M2" s="259"/>
      <c r="N2" s="259"/>
    </row>
    <row r="3" spans="1:14" s="156" customFormat="1" ht="21">
      <c r="A3" s="255" t="s">
        <v>93</v>
      </c>
      <c r="B3" s="256"/>
      <c r="C3" s="256"/>
      <c r="D3" s="256"/>
      <c r="E3" s="256"/>
      <c r="F3" s="256"/>
      <c r="G3" s="256"/>
      <c r="H3" s="256"/>
      <c r="I3" s="256"/>
      <c r="J3" s="256"/>
      <c r="K3" s="256"/>
      <c r="L3" s="256"/>
      <c r="M3" s="256"/>
      <c r="N3" s="258"/>
    </row>
    <row r="4" spans="1:14" ht="71.25">
      <c r="A4" s="153" t="s">
        <v>1</v>
      </c>
      <c r="B4" s="154" t="s">
        <v>2</v>
      </c>
      <c r="C4" s="154" t="s">
        <v>3</v>
      </c>
      <c r="D4" s="154" t="s">
        <v>4</v>
      </c>
      <c r="E4" s="154" t="s">
        <v>5</v>
      </c>
      <c r="F4" s="154" t="s">
        <v>6</v>
      </c>
      <c r="G4" s="154" t="s">
        <v>7</v>
      </c>
      <c r="H4" s="154" t="s">
        <v>8</v>
      </c>
      <c r="I4" s="154" t="s">
        <v>9</v>
      </c>
      <c r="J4" s="154" t="s">
        <v>10</v>
      </c>
      <c r="K4" s="154" t="s">
        <v>11</v>
      </c>
      <c r="L4" s="154" t="s">
        <v>12</v>
      </c>
    </row>
    <row r="5" spans="1:14" ht="75">
      <c r="A5" s="66">
        <v>45933</v>
      </c>
      <c r="B5" s="67"/>
      <c r="C5" s="67"/>
      <c r="D5" s="67"/>
      <c r="E5" s="67"/>
      <c r="F5" s="67"/>
      <c r="G5" s="67"/>
      <c r="H5" s="67"/>
      <c r="I5" s="67"/>
      <c r="J5" s="67">
        <f>+H5/8</f>
        <v>0</v>
      </c>
      <c r="K5" s="67">
        <f>+I5/8</f>
        <v>0</v>
      </c>
      <c r="L5" s="116" t="s">
        <v>484</v>
      </c>
      <c r="M5" s="1"/>
      <c r="N5" s="1"/>
    </row>
    <row r="6" spans="1:14">
      <c r="A6" s="117">
        <v>45934</v>
      </c>
      <c r="B6" s="118"/>
      <c r="C6" s="118"/>
      <c r="D6" s="118"/>
      <c r="E6" s="118"/>
      <c r="F6" s="118"/>
      <c r="G6" s="118"/>
      <c r="H6" s="118"/>
      <c r="I6" s="118"/>
      <c r="J6" s="118">
        <f t="shared" ref="J6:J69" si="0">+H6/8</f>
        <v>0</v>
      </c>
      <c r="K6" s="118">
        <f t="shared" ref="K6:K69" si="1">+I6/8</f>
        <v>0</v>
      </c>
      <c r="L6" s="118"/>
      <c r="M6" s="1"/>
      <c r="N6" s="1"/>
    </row>
    <row r="7" spans="1:14">
      <c r="A7" s="117">
        <v>45935</v>
      </c>
      <c r="B7" s="118"/>
      <c r="C7" s="118"/>
      <c r="D7" s="118"/>
      <c r="E7" s="118"/>
      <c r="F7" s="118"/>
      <c r="G7" s="118"/>
      <c r="H7" s="118"/>
      <c r="I7" s="118"/>
      <c r="J7" s="118">
        <f t="shared" si="0"/>
        <v>0</v>
      </c>
      <c r="K7" s="118">
        <f t="shared" si="1"/>
        <v>0</v>
      </c>
      <c r="L7" s="118"/>
      <c r="M7" s="1"/>
      <c r="N7" s="1"/>
    </row>
    <row r="8" spans="1:14">
      <c r="A8" s="66">
        <v>45936</v>
      </c>
      <c r="B8" s="67"/>
      <c r="C8" s="67"/>
      <c r="D8" s="67"/>
      <c r="E8" s="67"/>
      <c r="F8" s="67"/>
      <c r="G8" s="67"/>
      <c r="H8" s="67"/>
      <c r="I8" s="67"/>
      <c r="J8" s="67">
        <f t="shared" si="0"/>
        <v>0</v>
      </c>
      <c r="K8" s="67">
        <f t="shared" si="1"/>
        <v>0</v>
      </c>
      <c r="L8" s="67"/>
      <c r="M8" s="1"/>
      <c r="N8" s="1"/>
    </row>
    <row r="9" spans="1:14">
      <c r="A9" s="66">
        <v>45937</v>
      </c>
      <c r="B9" s="67"/>
      <c r="C9" s="67"/>
      <c r="D9" s="67"/>
      <c r="E9" s="67"/>
      <c r="F9" s="67"/>
      <c r="G9" s="67"/>
      <c r="H9" s="67"/>
      <c r="I9" s="67"/>
      <c r="J9" s="67">
        <f t="shared" si="0"/>
        <v>0</v>
      </c>
      <c r="K9" s="67">
        <f t="shared" si="1"/>
        <v>0</v>
      </c>
      <c r="L9" s="67"/>
      <c r="M9" s="1"/>
      <c r="N9" s="1"/>
    </row>
    <row r="10" spans="1:14">
      <c r="A10" s="66">
        <v>45938</v>
      </c>
      <c r="B10" s="67">
        <v>1</v>
      </c>
      <c r="C10" s="67"/>
      <c r="D10" s="67"/>
      <c r="E10" s="67"/>
      <c r="F10" s="67"/>
      <c r="G10" s="67"/>
      <c r="H10" s="67"/>
      <c r="I10" s="67"/>
      <c r="J10" s="67">
        <f t="shared" si="0"/>
        <v>0</v>
      </c>
      <c r="K10" s="67">
        <f t="shared" si="1"/>
        <v>0</v>
      </c>
      <c r="L10" s="67" t="s">
        <v>338</v>
      </c>
      <c r="M10" s="1"/>
      <c r="N10" s="1"/>
    </row>
    <row r="11" spans="1:14">
      <c r="A11" s="66">
        <v>45939</v>
      </c>
      <c r="B11" s="67"/>
      <c r="C11" s="67"/>
      <c r="D11" s="67"/>
      <c r="E11" s="67"/>
      <c r="F11" s="67"/>
      <c r="G11" s="67"/>
      <c r="H11" s="67"/>
      <c r="I11" s="67"/>
      <c r="J11" s="67">
        <f t="shared" si="0"/>
        <v>0</v>
      </c>
      <c r="K11" s="67">
        <f t="shared" si="1"/>
        <v>0</v>
      </c>
      <c r="L11" s="67"/>
      <c r="M11" s="1"/>
      <c r="N11" s="1"/>
    </row>
    <row r="12" spans="1:14">
      <c r="A12" s="66">
        <v>45940</v>
      </c>
      <c r="B12" s="67">
        <v>1</v>
      </c>
      <c r="C12" s="67"/>
      <c r="D12" s="67"/>
      <c r="E12" s="67"/>
      <c r="F12" s="67"/>
      <c r="G12" s="67"/>
      <c r="H12" s="67"/>
      <c r="I12" s="67"/>
      <c r="J12" s="67">
        <f t="shared" si="0"/>
        <v>0</v>
      </c>
      <c r="K12" s="67">
        <f t="shared" si="1"/>
        <v>0</v>
      </c>
      <c r="L12" s="67" t="s">
        <v>455</v>
      </c>
      <c r="M12" s="1"/>
      <c r="N12" s="1"/>
    </row>
    <row r="13" spans="1:14">
      <c r="A13" s="117">
        <v>45941</v>
      </c>
      <c r="B13" s="118"/>
      <c r="C13" s="118"/>
      <c r="D13" s="118"/>
      <c r="E13" s="118"/>
      <c r="F13" s="118"/>
      <c r="G13" s="118"/>
      <c r="H13" s="118"/>
      <c r="I13" s="118"/>
      <c r="J13" s="118">
        <f t="shared" si="0"/>
        <v>0</v>
      </c>
      <c r="K13" s="118">
        <f t="shared" si="1"/>
        <v>0</v>
      </c>
      <c r="L13" s="118"/>
      <c r="M13" s="1"/>
      <c r="N13" s="1"/>
    </row>
    <row r="14" spans="1:14">
      <c r="A14" s="117">
        <v>45942</v>
      </c>
      <c r="B14" s="118"/>
      <c r="C14" s="118"/>
      <c r="D14" s="118"/>
      <c r="E14" s="118"/>
      <c r="F14" s="118"/>
      <c r="G14" s="118"/>
      <c r="H14" s="118"/>
      <c r="I14" s="118"/>
      <c r="J14" s="118">
        <f t="shared" si="0"/>
        <v>0</v>
      </c>
      <c r="K14" s="118">
        <f t="shared" si="1"/>
        <v>0</v>
      </c>
      <c r="L14" s="118"/>
      <c r="M14" s="1"/>
      <c r="N14" s="1"/>
    </row>
    <row r="15" spans="1:14">
      <c r="A15" s="117">
        <v>45943</v>
      </c>
      <c r="B15" s="118"/>
      <c r="C15" s="118"/>
      <c r="D15" s="118"/>
      <c r="E15" s="118"/>
      <c r="F15" s="118"/>
      <c r="G15" s="118"/>
      <c r="H15" s="118"/>
      <c r="I15" s="118"/>
      <c r="J15" s="118">
        <f t="shared" si="0"/>
        <v>0</v>
      </c>
      <c r="K15" s="118">
        <f t="shared" si="1"/>
        <v>0</v>
      </c>
      <c r="L15" s="118"/>
      <c r="M15" s="1"/>
      <c r="N15" s="1"/>
    </row>
    <row r="16" spans="1:14">
      <c r="A16" s="66">
        <v>45944</v>
      </c>
      <c r="B16" s="67">
        <v>1</v>
      </c>
      <c r="C16" s="67"/>
      <c r="D16" s="67"/>
      <c r="E16" s="67"/>
      <c r="F16" s="67"/>
      <c r="G16" s="67"/>
      <c r="H16" s="67"/>
      <c r="I16" s="67"/>
      <c r="J16" s="67">
        <f t="shared" si="0"/>
        <v>0</v>
      </c>
      <c r="K16" s="67">
        <f t="shared" si="1"/>
        <v>0</v>
      </c>
      <c r="L16" s="67" t="s">
        <v>347</v>
      </c>
      <c r="M16" s="1"/>
      <c r="N16" s="1"/>
    </row>
    <row r="17" spans="1:14">
      <c r="A17" s="66">
        <v>45945</v>
      </c>
      <c r="B17" s="67">
        <v>1</v>
      </c>
      <c r="C17" s="67"/>
      <c r="D17" s="67"/>
      <c r="E17" s="67"/>
      <c r="F17" s="67"/>
      <c r="G17" s="67"/>
      <c r="H17" s="67"/>
      <c r="I17" s="67"/>
      <c r="J17" s="67">
        <f t="shared" si="0"/>
        <v>0</v>
      </c>
      <c r="K17" s="67">
        <f t="shared" si="1"/>
        <v>0</v>
      </c>
      <c r="L17" s="67" t="s">
        <v>485</v>
      </c>
      <c r="M17" s="1"/>
      <c r="N17" s="1"/>
    </row>
    <row r="18" spans="1:14">
      <c r="A18" s="66">
        <v>45946</v>
      </c>
      <c r="B18" s="67"/>
      <c r="C18" s="67"/>
      <c r="D18" s="67"/>
      <c r="E18" s="67"/>
      <c r="F18" s="67"/>
      <c r="G18" s="67"/>
      <c r="H18" s="67"/>
      <c r="I18" s="67"/>
      <c r="J18" s="67">
        <f t="shared" si="0"/>
        <v>0</v>
      </c>
      <c r="K18" s="67">
        <f t="shared" si="1"/>
        <v>0</v>
      </c>
      <c r="L18" s="70"/>
      <c r="M18" s="1"/>
      <c r="N18" s="1"/>
    </row>
    <row r="19" spans="1:14">
      <c r="A19" s="66">
        <v>45947</v>
      </c>
      <c r="B19" s="67">
        <v>1</v>
      </c>
      <c r="C19" s="67"/>
      <c r="D19" s="67"/>
      <c r="E19" s="67"/>
      <c r="F19" s="67"/>
      <c r="G19" s="67"/>
      <c r="H19" s="67"/>
      <c r="I19" s="67"/>
      <c r="J19" s="67">
        <f t="shared" si="0"/>
        <v>0</v>
      </c>
      <c r="K19" s="67">
        <f t="shared" si="1"/>
        <v>0</v>
      </c>
      <c r="L19" s="67" t="s">
        <v>486</v>
      </c>
      <c r="M19" s="1"/>
      <c r="N19" s="1"/>
    </row>
    <row r="20" spans="1:14">
      <c r="A20" s="117">
        <v>45948</v>
      </c>
      <c r="B20" s="118"/>
      <c r="C20" s="118"/>
      <c r="D20" s="118"/>
      <c r="E20" s="118"/>
      <c r="F20" s="118"/>
      <c r="G20" s="118"/>
      <c r="H20" s="118"/>
      <c r="I20" s="118"/>
      <c r="J20" s="118">
        <f t="shared" si="0"/>
        <v>0</v>
      </c>
      <c r="K20" s="118">
        <f t="shared" si="1"/>
        <v>0</v>
      </c>
      <c r="L20" s="118"/>
      <c r="M20" s="1"/>
      <c r="N20" s="1"/>
    </row>
    <row r="21" spans="1:14">
      <c r="A21" s="117">
        <v>45949</v>
      </c>
      <c r="B21" s="118"/>
      <c r="C21" s="118"/>
      <c r="D21" s="118"/>
      <c r="E21" s="118"/>
      <c r="F21" s="118"/>
      <c r="G21" s="118"/>
      <c r="H21" s="118"/>
      <c r="I21" s="118"/>
      <c r="J21" s="118">
        <f t="shared" si="0"/>
        <v>0</v>
      </c>
      <c r="K21" s="118">
        <f t="shared" si="1"/>
        <v>0</v>
      </c>
      <c r="L21" s="118"/>
      <c r="M21" s="1"/>
      <c r="N21" s="1"/>
    </row>
    <row r="22" spans="1:14" ht="144.75">
      <c r="A22" s="66">
        <v>45950</v>
      </c>
      <c r="B22" s="67">
        <v>2</v>
      </c>
      <c r="C22" s="67"/>
      <c r="D22" s="67"/>
      <c r="E22" s="67"/>
      <c r="F22" s="67"/>
      <c r="G22" s="67"/>
      <c r="H22" s="67"/>
      <c r="I22" s="67"/>
      <c r="J22" s="67">
        <f t="shared" si="0"/>
        <v>0</v>
      </c>
      <c r="K22" s="67">
        <f t="shared" si="1"/>
        <v>0</v>
      </c>
      <c r="L22" s="71" t="s">
        <v>487</v>
      </c>
      <c r="M22" s="1"/>
      <c r="N22" s="1"/>
    </row>
    <row r="23" spans="1:14">
      <c r="A23" s="66">
        <v>45951</v>
      </c>
      <c r="B23" s="67"/>
      <c r="C23" s="67"/>
      <c r="D23" s="67"/>
      <c r="E23" s="67"/>
      <c r="F23" s="67"/>
      <c r="G23" s="67"/>
      <c r="H23" s="67"/>
      <c r="I23" s="67"/>
      <c r="J23" s="67">
        <f t="shared" si="0"/>
        <v>0</v>
      </c>
      <c r="K23" s="67">
        <f t="shared" si="1"/>
        <v>0</v>
      </c>
      <c r="L23" s="67"/>
      <c r="M23" s="1" t="s">
        <v>488</v>
      </c>
      <c r="N23" s="1"/>
    </row>
    <row r="24" spans="1:14">
      <c r="A24" s="66">
        <v>45952</v>
      </c>
      <c r="B24" s="67"/>
      <c r="C24" s="67"/>
      <c r="D24" s="67">
        <v>140</v>
      </c>
      <c r="E24" s="67"/>
      <c r="F24" s="67"/>
      <c r="G24" s="67"/>
      <c r="H24" s="67"/>
      <c r="I24" s="67"/>
      <c r="J24" s="67">
        <f t="shared" si="0"/>
        <v>0</v>
      </c>
      <c r="K24" s="67">
        <f t="shared" si="1"/>
        <v>0</v>
      </c>
      <c r="L24" s="67"/>
      <c r="M24" s="1"/>
      <c r="N24" s="1"/>
    </row>
    <row r="25" spans="1:14">
      <c r="A25" s="66">
        <v>45953</v>
      </c>
      <c r="B25" s="67"/>
      <c r="C25" s="67"/>
      <c r="D25" s="67">
        <v>33</v>
      </c>
      <c r="E25" s="67"/>
      <c r="F25" s="67"/>
      <c r="G25" s="67"/>
      <c r="H25" s="67"/>
      <c r="I25" s="67"/>
      <c r="J25" s="67">
        <f t="shared" si="0"/>
        <v>0</v>
      </c>
      <c r="K25" s="67">
        <f t="shared" si="1"/>
        <v>0</v>
      </c>
      <c r="L25" s="67" t="s">
        <v>319</v>
      </c>
      <c r="M25" s="1"/>
      <c r="N25" s="1"/>
    </row>
    <row r="26" spans="1:14" ht="33" customHeight="1">
      <c r="A26" s="66">
        <v>45954</v>
      </c>
      <c r="B26" s="67"/>
      <c r="C26" s="67"/>
      <c r="D26" s="67">
        <v>13</v>
      </c>
      <c r="E26" s="67"/>
      <c r="F26" s="67"/>
      <c r="G26" s="67"/>
      <c r="H26" s="67"/>
      <c r="I26" s="67"/>
      <c r="J26" s="67">
        <f t="shared" si="0"/>
        <v>0</v>
      </c>
      <c r="K26" s="67">
        <f t="shared" si="1"/>
        <v>0</v>
      </c>
      <c r="L26" s="250"/>
      <c r="M26" s="1"/>
      <c r="N26" s="1"/>
    </row>
    <row r="27" spans="1:14">
      <c r="A27" s="87">
        <v>45955</v>
      </c>
      <c r="B27" s="88"/>
      <c r="C27" s="88"/>
      <c r="D27" s="88"/>
      <c r="E27" s="88"/>
      <c r="F27" s="88"/>
      <c r="G27" s="88"/>
      <c r="H27" s="88"/>
      <c r="I27" s="88"/>
      <c r="J27" s="88">
        <f t="shared" si="0"/>
        <v>0</v>
      </c>
      <c r="K27" s="88">
        <f t="shared" si="1"/>
        <v>0</v>
      </c>
      <c r="L27" s="88"/>
      <c r="M27" s="1"/>
      <c r="N27" s="1"/>
    </row>
    <row r="28" spans="1:14">
      <c r="A28" s="87">
        <v>45956</v>
      </c>
      <c r="B28" s="88"/>
      <c r="C28" s="88"/>
      <c r="D28" s="88"/>
      <c r="E28" s="88"/>
      <c r="F28" s="88"/>
      <c r="G28" s="88"/>
      <c r="H28" s="88"/>
      <c r="I28" s="88"/>
      <c r="J28" s="88">
        <f t="shared" si="0"/>
        <v>0</v>
      </c>
      <c r="K28" s="88">
        <f t="shared" si="1"/>
        <v>0</v>
      </c>
      <c r="L28" s="88"/>
      <c r="M28" s="1"/>
      <c r="N28" s="1"/>
    </row>
    <row r="29" spans="1:14">
      <c r="A29" s="66">
        <v>45957</v>
      </c>
      <c r="B29" s="67"/>
      <c r="C29" s="67"/>
      <c r="D29" s="67"/>
      <c r="E29" s="67"/>
      <c r="F29" s="67"/>
      <c r="G29" s="67"/>
      <c r="H29" s="67"/>
      <c r="I29" s="67">
        <v>8</v>
      </c>
      <c r="J29" s="67">
        <f t="shared" si="0"/>
        <v>0</v>
      </c>
      <c r="K29" s="67">
        <f t="shared" si="1"/>
        <v>1</v>
      </c>
      <c r="L29" s="67"/>
      <c r="M29" s="1"/>
      <c r="N29" s="1"/>
    </row>
    <row r="30" spans="1:14" ht="144.75">
      <c r="A30" s="66">
        <v>45958</v>
      </c>
      <c r="B30" s="67"/>
      <c r="C30" s="67"/>
      <c r="D30" s="67"/>
      <c r="E30" s="67"/>
      <c r="F30" s="67"/>
      <c r="G30" s="67"/>
      <c r="H30" s="67"/>
      <c r="I30" s="67"/>
      <c r="J30" s="67">
        <f t="shared" si="0"/>
        <v>0</v>
      </c>
      <c r="K30" s="67">
        <f t="shared" si="1"/>
        <v>0</v>
      </c>
      <c r="L30" s="208" t="s">
        <v>489</v>
      </c>
      <c r="M30" s="1"/>
      <c r="N30" s="1"/>
    </row>
    <row r="31" spans="1:14">
      <c r="A31" s="66">
        <v>45959</v>
      </c>
      <c r="B31" s="67"/>
      <c r="C31" s="67"/>
      <c r="D31" s="67"/>
      <c r="E31" s="67"/>
      <c r="F31" s="67"/>
      <c r="G31" s="67"/>
      <c r="H31" s="67"/>
      <c r="I31" s="67"/>
      <c r="J31" s="67">
        <f t="shared" si="0"/>
        <v>0</v>
      </c>
      <c r="K31" s="67">
        <f t="shared" si="1"/>
        <v>0</v>
      </c>
      <c r="L31" s="67"/>
      <c r="M31" s="1"/>
      <c r="N31" s="1"/>
    </row>
    <row r="32" spans="1:14">
      <c r="A32" s="66">
        <v>45960</v>
      </c>
      <c r="B32" s="67"/>
      <c r="C32" s="67"/>
      <c r="D32" s="67"/>
      <c r="E32" s="67"/>
      <c r="F32" s="67"/>
      <c r="G32" s="67"/>
      <c r="H32" s="67"/>
      <c r="I32" s="67"/>
      <c r="J32" s="67">
        <f t="shared" si="0"/>
        <v>0</v>
      </c>
      <c r="K32" s="67">
        <f t="shared" si="1"/>
        <v>0</v>
      </c>
      <c r="L32" s="67"/>
      <c r="M32" s="1"/>
      <c r="N32" s="1"/>
    </row>
    <row r="33" spans="1:14">
      <c r="A33" s="160">
        <v>45961</v>
      </c>
      <c r="B33" s="161"/>
      <c r="C33" s="161"/>
      <c r="D33" s="161"/>
      <c r="E33" s="161"/>
      <c r="F33" s="161"/>
      <c r="G33" s="161"/>
      <c r="H33" s="161"/>
      <c r="I33" s="161"/>
      <c r="J33" s="161">
        <f t="shared" si="0"/>
        <v>0</v>
      </c>
      <c r="K33" s="161">
        <f t="shared" si="1"/>
        <v>0</v>
      </c>
      <c r="L33" s="161"/>
      <c r="M33" s="1"/>
      <c r="N33" s="1"/>
    </row>
    <row r="34" spans="1:14">
      <c r="A34" s="87">
        <v>45962</v>
      </c>
      <c r="B34" s="88"/>
      <c r="C34" s="88"/>
      <c r="D34" s="88"/>
      <c r="E34" s="88"/>
      <c r="F34" s="88"/>
      <c r="G34" s="88"/>
      <c r="H34" s="88"/>
      <c r="I34" s="88"/>
      <c r="J34" s="88">
        <f t="shared" si="0"/>
        <v>0</v>
      </c>
      <c r="K34" s="88">
        <f t="shared" si="1"/>
        <v>0</v>
      </c>
      <c r="L34" s="88"/>
      <c r="M34" s="1"/>
      <c r="N34" s="1"/>
    </row>
    <row r="35" spans="1:14">
      <c r="A35" s="87">
        <v>45963</v>
      </c>
      <c r="B35" s="88"/>
      <c r="C35" s="88"/>
      <c r="D35" s="88"/>
      <c r="E35" s="88"/>
      <c r="F35" s="88"/>
      <c r="G35" s="88"/>
      <c r="H35" s="88"/>
      <c r="I35" s="88"/>
      <c r="J35" s="88">
        <f t="shared" si="0"/>
        <v>0</v>
      </c>
      <c r="K35" s="88">
        <f t="shared" si="1"/>
        <v>0</v>
      </c>
      <c r="L35" s="88"/>
      <c r="M35" s="1"/>
      <c r="N35" s="1"/>
    </row>
    <row r="36" spans="1:14">
      <c r="A36" s="163">
        <v>45964</v>
      </c>
      <c r="B36" s="165"/>
      <c r="C36" s="165"/>
      <c r="D36" s="165"/>
      <c r="E36" s="165"/>
      <c r="F36" s="165"/>
      <c r="G36" s="165"/>
      <c r="H36" s="165"/>
      <c r="I36" s="165"/>
      <c r="J36" s="165">
        <f t="shared" si="0"/>
        <v>0</v>
      </c>
      <c r="K36" s="165">
        <f t="shared" si="1"/>
        <v>0</v>
      </c>
      <c r="L36" s="165"/>
    </row>
    <row r="37" spans="1:14">
      <c r="A37" s="163">
        <v>45965</v>
      </c>
      <c r="B37" s="165"/>
      <c r="C37" s="165"/>
      <c r="D37" s="165"/>
      <c r="E37" s="165"/>
      <c r="F37" s="165"/>
      <c r="G37" s="165"/>
      <c r="H37" s="165"/>
      <c r="I37" s="165"/>
      <c r="J37" s="165">
        <f t="shared" si="0"/>
        <v>0</v>
      </c>
      <c r="K37" s="165">
        <f t="shared" si="1"/>
        <v>0</v>
      </c>
      <c r="L37" s="165"/>
    </row>
    <row r="38" spans="1:14">
      <c r="A38" s="163">
        <v>45966</v>
      </c>
      <c r="B38" s="165"/>
      <c r="C38" s="165"/>
      <c r="D38" s="165"/>
      <c r="E38" s="165"/>
      <c r="F38" s="165"/>
      <c r="G38" s="165"/>
      <c r="H38" s="165"/>
      <c r="I38" s="165"/>
      <c r="J38" s="165">
        <f t="shared" si="0"/>
        <v>0</v>
      </c>
      <c r="K38" s="165">
        <f t="shared" si="1"/>
        <v>0</v>
      </c>
      <c r="L38" s="165"/>
    </row>
    <row r="39" spans="1:14" ht="72.75">
      <c r="A39" s="163">
        <v>45967</v>
      </c>
      <c r="B39" s="165"/>
      <c r="C39" s="165"/>
      <c r="D39" s="165"/>
      <c r="E39" s="165"/>
      <c r="F39" s="165"/>
      <c r="G39" s="165"/>
      <c r="H39" s="165"/>
      <c r="I39" s="165"/>
      <c r="J39" s="165">
        <f t="shared" si="0"/>
        <v>0</v>
      </c>
      <c r="K39" s="165">
        <f t="shared" si="1"/>
        <v>0</v>
      </c>
      <c r="L39" s="251" t="s">
        <v>490</v>
      </c>
    </row>
    <row r="40" spans="1:14">
      <c r="A40" s="163">
        <v>45968</v>
      </c>
      <c r="B40" s="165"/>
      <c r="C40" s="165"/>
      <c r="D40" s="165"/>
      <c r="E40" s="165"/>
      <c r="F40" s="165"/>
      <c r="G40" s="165"/>
      <c r="H40" s="165"/>
      <c r="I40" s="165"/>
      <c r="J40" s="165">
        <f t="shared" si="0"/>
        <v>0</v>
      </c>
      <c r="K40" s="165">
        <f t="shared" si="1"/>
        <v>0</v>
      </c>
      <c r="L40" s="165"/>
    </row>
    <row r="41" spans="1:14">
      <c r="A41" s="163">
        <v>45969</v>
      </c>
      <c r="B41" s="165"/>
      <c r="C41" s="165"/>
      <c r="D41" s="165"/>
      <c r="E41" s="165"/>
      <c r="F41" s="165"/>
      <c r="G41" s="165"/>
      <c r="H41" s="165"/>
      <c r="I41" s="165"/>
      <c r="J41" s="165">
        <f t="shared" si="0"/>
        <v>0</v>
      </c>
      <c r="K41" s="165">
        <f t="shared" si="1"/>
        <v>0</v>
      </c>
      <c r="L41" s="165"/>
    </row>
    <row r="42" spans="1:14">
      <c r="A42" s="163">
        <v>45970</v>
      </c>
      <c r="B42" s="165"/>
      <c r="C42" s="165"/>
      <c r="D42" s="165"/>
      <c r="E42" s="165"/>
      <c r="F42" s="165"/>
      <c r="G42" s="165"/>
      <c r="H42" s="165"/>
      <c r="I42" s="165"/>
      <c r="J42" s="165">
        <f t="shared" si="0"/>
        <v>0</v>
      </c>
      <c r="K42" s="165">
        <f t="shared" si="1"/>
        <v>0</v>
      </c>
      <c r="L42" s="165"/>
    </row>
    <row r="43" spans="1:14">
      <c r="A43" s="163">
        <v>45971</v>
      </c>
      <c r="B43" s="165"/>
      <c r="C43" s="165"/>
      <c r="D43" s="165"/>
      <c r="E43" s="165"/>
      <c r="F43" s="165"/>
      <c r="G43" s="165"/>
      <c r="H43" s="165"/>
      <c r="I43" s="165"/>
      <c r="J43" s="165">
        <f t="shared" si="0"/>
        <v>0</v>
      </c>
      <c r="K43" s="165">
        <f t="shared" si="1"/>
        <v>0</v>
      </c>
      <c r="L43" s="165"/>
    </row>
    <row r="44" spans="1:14">
      <c r="A44" s="163">
        <v>45972</v>
      </c>
      <c r="B44" s="165"/>
      <c r="C44" s="165"/>
      <c r="D44" s="165"/>
      <c r="E44" s="165"/>
      <c r="F44" s="165"/>
      <c r="G44" s="165"/>
      <c r="H44" s="165"/>
      <c r="I44" s="165"/>
      <c r="J44" s="165">
        <f t="shared" si="0"/>
        <v>0</v>
      </c>
      <c r="K44" s="165">
        <f t="shared" si="1"/>
        <v>0</v>
      </c>
      <c r="L44" s="165"/>
    </row>
    <row r="45" spans="1:14">
      <c r="A45" s="163">
        <v>45973</v>
      </c>
      <c r="B45" s="165"/>
      <c r="C45" s="165"/>
      <c r="D45" s="165"/>
      <c r="E45" s="165"/>
      <c r="F45" s="165"/>
      <c r="G45" s="165"/>
      <c r="H45" s="165"/>
      <c r="I45" s="165"/>
      <c r="J45" s="165">
        <f t="shared" si="0"/>
        <v>0</v>
      </c>
      <c r="K45" s="165">
        <f t="shared" si="1"/>
        <v>0</v>
      </c>
      <c r="L45" s="165"/>
    </row>
    <row r="46" spans="1:14">
      <c r="A46" s="163">
        <v>45974</v>
      </c>
      <c r="B46" s="165"/>
      <c r="C46" s="165"/>
      <c r="D46" s="165"/>
      <c r="E46" s="165"/>
      <c r="F46" s="165"/>
      <c r="G46" s="165"/>
      <c r="H46" s="165"/>
      <c r="I46" s="165"/>
      <c r="J46" s="165">
        <f t="shared" si="0"/>
        <v>0</v>
      </c>
      <c r="K46" s="165">
        <f t="shared" si="1"/>
        <v>0</v>
      </c>
      <c r="L46" s="165"/>
    </row>
    <row r="47" spans="1:14">
      <c r="A47" s="163">
        <v>45975</v>
      </c>
      <c r="B47" s="165"/>
      <c r="C47" s="165"/>
      <c r="D47" s="165"/>
      <c r="E47" s="165"/>
      <c r="F47" s="165"/>
      <c r="G47" s="165"/>
      <c r="H47" s="165"/>
      <c r="I47" s="165"/>
      <c r="J47" s="165">
        <f t="shared" si="0"/>
        <v>0</v>
      </c>
      <c r="K47" s="165">
        <f t="shared" si="1"/>
        <v>0</v>
      </c>
      <c r="L47" s="165"/>
    </row>
    <row r="48" spans="1:14">
      <c r="A48" s="163">
        <v>45976</v>
      </c>
      <c r="B48" s="165"/>
      <c r="C48" s="165"/>
      <c r="D48" s="165"/>
      <c r="E48" s="165"/>
      <c r="F48" s="165"/>
      <c r="G48" s="165"/>
      <c r="H48" s="165"/>
      <c r="I48" s="165"/>
      <c r="J48" s="165">
        <f t="shared" si="0"/>
        <v>0</v>
      </c>
      <c r="K48" s="165">
        <f t="shared" si="1"/>
        <v>0</v>
      </c>
      <c r="L48" s="165"/>
    </row>
    <row r="49" spans="1:12">
      <c r="A49" s="163">
        <v>45977</v>
      </c>
      <c r="B49" s="165"/>
      <c r="C49" s="165"/>
      <c r="D49" s="165"/>
      <c r="E49" s="165"/>
      <c r="F49" s="165"/>
      <c r="G49" s="165"/>
      <c r="H49" s="165"/>
      <c r="I49" s="165"/>
      <c r="J49" s="165">
        <f t="shared" si="0"/>
        <v>0</v>
      </c>
      <c r="K49" s="165">
        <f t="shared" si="1"/>
        <v>0</v>
      </c>
      <c r="L49" s="165"/>
    </row>
    <row r="50" spans="1:12">
      <c r="A50" s="163">
        <v>45978</v>
      </c>
      <c r="B50" s="165"/>
      <c r="C50" s="165"/>
      <c r="D50" s="165"/>
      <c r="E50" s="165"/>
      <c r="F50" s="165"/>
      <c r="G50" s="165"/>
      <c r="H50" s="165"/>
      <c r="I50" s="165"/>
      <c r="J50" s="165">
        <f t="shared" si="0"/>
        <v>0</v>
      </c>
      <c r="K50" s="165">
        <f t="shared" si="1"/>
        <v>0</v>
      </c>
      <c r="L50" s="165"/>
    </row>
    <row r="51" spans="1:12">
      <c r="A51" s="163">
        <v>45979</v>
      </c>
      <c r="B51" s="165"/>
      <c r="C51" s="165"/>
      <c r="D51" s="165"/>
      <c r="E51" s="165"/>
      <c r="F51" s="165"/>
      <c r="G51" s="165"/>
      <c r="H51" s="165"/>
      <c r="I51" s="165"/>
      <c r="J51" s="165">
        <f t="shared" si="0"/>
        <v>0</v>
      </c>
      <c r="K51" s="165">
        <f t="shared" si="1"/>
        <v>0</v>
      </c>
      <c r="L51" s="165"/>
    </row>
    <row r="52" spans="1:12">
      <c r="A52" s="163">
        <v>45980</v>
      </c>
      <c r="B52" s="165"/>
      <c r="C52" s="165"/>
      <c r="D52" s="165"/>
      <c r="E52" s="165"/>
      <c r="F52" s="165"/>
      <c r="G52" s="165"/>
      <c r="H52" s="165"/>
      <c r="I52" s="165"/>
      <c r="J52" s="165">
        <f t="shared" si="0"/>
        <v>0</v>
      </c>
      <c r="K52" s="165">
        <f t="shared" si="1"/>
        <v>0</v>
      </c>
      <c r="L52" s="165"/>
    </row>
    <row r="53" spans="1:12">
      <c r="A53" s="163">
        <v>45981</v>
      </c>
      <c r="B53" s="165"/>
      <c r="C53" s="165"/>
      <c r="D53" s="165"/>
      <c r="E53" s="165"/>
      <c r="F53" s="165"/>
      <c r="G53" s="165"/>
      <c r="H53" s="165"/>
      <c r="I53" s="165"/>
      <c r="J53" s="165">
        <f t="shared" si="0"/>
        <v>0</v>
      </c>
      <c r="K53" s="165">
        <f t="shared" si="1"/>
        <v>0</v>
      </c>
      <c r="L53" s="165"/>
    </row>
    <row r="54" spans="1:12">
      <c r="A54" s="163">
        <v>45982</v>
      </c>
      <c r="B54" s="165"/>
      <c r="C54" s="165"/>
      <c r="D54" s="165"/>
      <c r="E54" s="165"/>
      <c r="F54" s="165"/>
      <c r="G54" s="165"/>
      <c r="H54" s="165"/>
      <c r="I54" s="165"/>
      <c r="J54" s="165">
        <f t="shared" si="0"/>
        <v>0</v>
      </c>
      <c r="K54" s="165">
        <f t="shared" si="1"/>
        <v>0</v>
      </c>
      <c r="L54" s="165"/>
    </row>
    <row r="55" spans="1:12">
      <c r="A55" s="163">
        <v>45983</v>
      </c>
      <c r="B55" s="165"/>
      <c r="C55" s="165"/>
      <c r="D55" s="165"/>
      <c r="E55" s="165"/>
      <c r="F55" s="165"/>
      <c r="G55" s="165"/>
      <c r="H55" s="165"/>
      <c r="I55" s="165"/>
      <c r="J55" s="165">
        <f t="shared" si="0"/>
        <v>0</v>
      </c>
      <c r="K55" s="165">
        <f t="shared" si="1"/>
        <v>0</v>
      </c>
      <c r="L55" s="165"/>
    </row>
    <row r="56" spans="1:12">
      <c r="A56" s="163">
        <v>45984</v>
      </c>
      <c r="B56" s="165"/>
      <c r="C56" s="165"/>
      <c r="D56" s="165"/>
      <c r="E56" s="165"/>
      <c r="F56" s="165"/>
      <c r="G56" s="165"/>
      <c r="H56" s="165"/>
      <c r="I56" s="165"/>
      <c r="J56" s="165">
        <f t="shared" si="0"/>
        <v>0</v>
      </c>
      <c r="K56" s="165">
        <f t="shared" si="1"/>
        <v>0</v>
      </c>
      <c r="L56" s="165"/>
    </row>
    <row r="57" spans="1:12">
      <c r="A57" s="163">
        <v>45985</v>
      </c>
      <c r="B57" s="165"/>
      <c r="C57" s="165"/>
      <c r="D57" s="165"/>
      <c r="E57" s="165"/>
      <c r="F57" s="165"/>
      <c r="G57" s="165"/>
      <c r="H57" s="165"/>
      <c r="I57" s="165"/>
      <c r="J57" s="165">
        <f t="shared" si="0"/>
        <v>0</v>
      </c>
      <c r="K57" s="165">
        <f t="shared" si="1"/>
        <v>0</v>
      </c>
      <c r="L57" s="165"/>
    </row>
    <row r="58" spans="1:12">
      <c r="A58" s="163">
        <v>45986</v>
      </c>
      <c r="B58" s="165"/>
      <c r="C58" s="165"/>
      <c r="D58" s="165"/>
      <c r="E58" s="165"/>
      <c r="F58" s="165"/>
      <c r="G58" s="165"/>
      <c r="H58" s="165"/>
      <c r="I58" s="165"/>
      <c r="J58" s="165">
        <f t="shared" si="0"/>
        <v>0</v>
      </c>
      <c r="K58" s="165">
        <f t="shared" si="1"/>
        <v>0</v>
      </c>
      <c r="L58" s="165"/>
    </row>
    <row r="59" spans="1:12">
      <c r="A59" s="163">
        <v>45987</v>
      </c>
      <c r="B59" s="165"/>
      <c r="C59" s="165"/>
      <c r="D59" s="165"/>
      <c r="E59" s="165"/>
      <c r="F59" s="165"/>
      <c r="G59" s="165"/>
      <c r="H59" s="165"/>
      <c r="I59" s="165"/>
      <c r="J59" s="165">
        <f t="shared" si="0"/>
        <v>0</v>
      </c>
      <c r="K59" s="165">
        <f t="shared" si="1"/>
        <v>0</v>
      </c>
      <c r="L59" s="165"/>
    </row>
    <row r="60" spans="1:12">
      <c r="A60" s="163">
        <v>45988</v>
      </c>
      <c r="B60" s="165"/>
      <c r="C60" s="165"/>
      <c r="D60" s="165"/>
      <c r="E60" s="165"/>
      <c r="F60" s="165"/>
      <c r="G60" s="165"/>
      <c r="H60" s="165"/>
      <c r="I60" s="165"/>
      <c r="J60" s="165">
        <f t="shared" si="0"/>
        <v>0</v>
      </c>
      <c r="K60" s="165">
        <f t="shared" si="1"/>
        <v>0</v>
      </c>
      <c r="L60" s="165"/>
    </row>
    <row r="61" spans="1:12">
      <c r="A61" s="163">
        <v>45989</v>
      </c>
      <c r="B61" s="165"/>
      <c r="C61" s="165"/>
      <c r="D61" s="165"/>
      <c r="E61" s="165"/>
      <c r="F61" s="165"/>
      <c r="G61" s="165"/>
      <c r="H61" s="165"/>
      <c r="I61" s="165"/>
      <c r="J61" s="165">
        <f t="shared" si="0"/>
        <v>0</v>
      </c>
      <c r="K61" s="165">
        <f t="shared" si="1"/>
        <v>0</v>
      </c>
      <c r="L61" s="165"/>
    </row>
    <row r="62" spans="1:12">
      <c r="A62" s="163">
        <v>45990</v>
      </c>
      <c r="B62" s="165"/>
      <c r="C62" s="165"/>
      <c r="D62" s="165"/>
      <c r="E62" s="165"/>
      <c r="F62" s="165"/>
      <c r="G62" s="165"/>
      <c r="H62" s="165"/>
      <c r="I62" s="165"/>
      <c r="J62" s="165">
        <f t="shared" si="0"/>
        <v>0</v>
      </c>
      <c r="K62" s="165">
        <f t="shared" si="1"/>
        <v>0</v>
      </c>
      <c r="L62" s="165"/>
    </row>
    <row r="63" spans="1:12">
      <c r="A63" s="163">
        <v>45991</v>
      </c>
      <c r="B63" s="165"/>
      <c r="C63" s="165"/>
      <c r="D63" s="165"/>
      <c r="E63" s="165"/>
      <c r="F63" s="165"/>
      <c r="G63" s="165"/>
      <c r="H63" s="165"/>
      <c r="I63" s="165"/>
      <c r="J63" s="165">
        <f t="shared" si="0"/>
        <v>0</v>
      </c>
      <c r="K63" s="165">
        <f t="shared" si="1"/>
        <v>0</v>
      </c>
      <c r="L63" s="165"/>
    </row>
    <row r="64" spans="1:12">
      <c r="A64" s="163">
        <v>45992</v>
      </c>
      <c r="B64" s="165"/>
      <c r="C64" s="165"/>
      <c r="D64" s="165"/>
      <c r="E64" s="165"/>
      <c r="F64" s="165"/>
      <c r="G64" s="165"/>
      <c r="H64" s="165"/>
      <c r="I64" s="165"/>
      <c r="J64" s="165">
        <f t="shared" si="0"/>
        <v>0</v>
      </c>
      <c r="K64" s="165">
        <f t="shared" si="1"/>
        <v>0</v>
      </c>
      <c r="L64" s="165"/>
    </row>
    <row r="65" spans="1:12">
      <c r="A65" s="163">
        <v>45993</v>
      </c>
      <c r="B65" s="165"/>
      <c r="C65" s="165"/>
      <c r="D65" s="165"/>
      <c r="E65" s="165"/>
      <c r="F65" s="165"/>
      <c r="G65" s="165"/>
      <c r="H65" s="165"/>
      <c r="I65" s="165"/>
      <c r="J65" s="165">
        <f t="shared" si="0"/>
        <v>0</v>
      </c>
      <c r="K65" s="165">
        <f t="shared" si="1"/>
        <v>0</v>
      </c>
      <c r="L65" s="165"/>
    </row>
    <row r="66" spans="1:12">
      <c r="A66" s="163">
        <v>45994</v>
      </c>
      <c r="B66" s="165"/>
      <c r="C66" s="165"/>
      <c r="D66" s="165"/>
      <c r="E66" s="165"/>
      <c r="F66" s="165"/>
      <c r="G66" s="165"/>
      <c r="H66" s="165"/>
      <c r="I66" s="165"/>
      <c r="J66" s="165">
        <f t="shared" si="0"/>
        <v>0</v>
      </c>
      <c r="K66" s="165">
        <f t="shared" si="1"/>
        <v>0</v>
      </c>
      <c r="L66" s="165"/>
    </row>
    <row r="67" spans="1:12">
      <c r="A67" s="163">
        <v>45995</v>
      </c>
      <c r="B67" s="165"/>
      <c r="C67" s="165"/>
      <c r="D67" s="165"/>
      <c r="E67" s="165"/>
      <c r="F67" s="165"/>
      <c r="G67" s="165"/>
      <c r="H67" s="165"/>
      <c r="I67" s="165"/>
      <c r="J67" s="165">
        <f t="shared" si="0"/>
        <v>0</v>
      </c>
      <c r="K67" s="165">
        <f t="shared" si="1"/>
        <v>0</v>
      </c>
      <c r="L67" s="165"/>
    </row>
    <row r="68" spans="1:12">
      <c r="A68" s="163">
        <v>45996</v>
      </c>
      <c r="B68" s="165"/>
      <c r="C68" s="165"/>
      <c r="D68" s="165"/>
      <c r="E68" s="165"/>
      <c r="F68" s="165"/>
      <c r="G68" s="165"/>
      <c r="H68" s="165"/>
      <c r="I68" s="165"/>
      <c r="J68" s="165">
        <f t="shared" si="0"/>
        <v>0</v>
      </c>
      <c r="K68" s="165">
        <f t="shared" si="1"/>
        <v>0</v>
      </c>
      <c r="L68" s="165"/>
    </row>
    <row r="69" spans="1:12">
      <c r="A69" s="163">
        <v>45997</v>
      </c>
      <c r="B69" s="165"/>
      <c r="C69" s="165"/>
      <c r="D69" s="165"/>
      <c r="E69" s="165"/>
      <c r="F69" s="165"/>
      <c r="G69" s="165"/>
      <c r="H69" s="165"/>
      <c r="I69" s="165"/>
      <c r="J69" s="165">
        <f t="shared" si="0"/>
        <v>0</v>
      </c>
      <c r="K69" s="165">
        <f t="shared" si="1"/>
        <v>0</v>
      </c>
      <c r="L69" s="165"/>
    </row>
    <row r="70" spans="1:12">
      <c r="A70" s="163">
        <v>45998</v>
      </c>
      <c r="B70" s="165"/>
      <c r="C70" s="165"/>
      <c r="D70" s="165"/>
      <c r="E70" s="165"/>
      <c r="F70" s="165"/>
      <c r="G70" s="165"/>
      <c r="H70" s="165"/>
      <c r="I70" s="165"/>
      <c r="J70" s="165">
        <f t="shared" ref="J70:J119" si="2">+H70/8</f>
        <v>0</v>
      </c>
      <c r="K70" s="165">
        <f t="shared" ref="K70:K119" si="3">+I70/8</f>
        <v>0</v>
      </c>
      <c r="L70" s="165"/>
    </row>
    <row r="71" spans="1:12">
      <c r="A71" s="163">
        <v>45999</v>
      </c>
      <c r="B71" s="165"/>
      <c r="C71" s="165"/>
      <c r="D71" s="165"/>
      <c r="E71" s="165"/>
      <c r="F71" s="165"/>
      <c r="G71" s="165"/>
      <c r="H71" s="165"/>
      <c r="I71" s="165"/>
      <c r="J71" s="165">
        <f t="shared" si="2"/>
        <v>0</v>
      </c>
      <c r="K71" s="165">
        <f t="shared" si="3"/>
        <v>0</v>
      </c>
      <c r="L71" s="165"/>
    </row>
    <row r="72" spans="1:12">
      <c r="A72" s="163">
        <v>46000</v>
      </c>
      <c r="B72" s="165"/>
      <c r="C72" s="165"/>
      <c r="D72" s="165"/>
      <c r="E72" s="165"/>
      <c r="F72" s="165"/>
      <c r="G72" s="165"/>
      <c r="H72" s="165"/>
      <c r="I72" s="165"/>
      <c r="J72" s="165">
        <f t="shared" si="2"/>
        <v>0</v>
      </c>
      <c r="K72" s="165">
        <f t="shared" si="3"/>
        <v>0</v>
      </c>
      <c r="L72" s="165"/>
    </row>
    <row r="73" spans="1:12">
      <c r="A73" s="163">
        <v>46001</v>
      </c>
      <c r="B73" s="165"/>
      <c r="C73" s="165"/>
      <c r="D73" s="165"/>
      <c r="E73" s="165"/>
      <c r="F73" s="165"/>
      <c r="G73" s="165"/>
      <c r="H73" s="165"/>
      <c r="I73" s="165"/>
      <c r="J73" s="165">
        <f t="shared" si="2"/>
        <v>0</v>
      </c>
      <c r="K73" s="165">
        <f t="shared" si="3"/>
        <v>0</v>
      </c>
      <c r="L73" s="165"/>
    </row>
    <row r="74" spans="1:12">
      <c r="A74" s="163">
        <v>46002</v>
      </c>
      <c r="B74" s="165"/>
      <c r="C74" s="165"/>
      <c r="D74" s="165"/>
      <c r="E74" s="165"/>
      <c r="F74" s="165"/>
      <c r="G74" s="165"/>
      <c r="H74" s="165"/>
      <c r="I74" s="165"/>
      <c r="J74" s="165">
        <f t="shared" si="2"/>
        <v>0</v>
      </c>
      <c r="K74" s="165">
        <f t="shared" si="3"/>
        <v>0</v>
      </c>
      <c r="L74" s="165"/>
    </row>
    <row r="75" spans="1:12">
      <c r="A75" s="163">
        <v>46003</v>
      </c>
      <c r="B75" s="165"/>
      <c r="C75" s="165"/>
      <c r="D75" s="165"/>
      <c r="E75" s="165"/>
      <c r="F75" s="165"/>
      <c r="G75" s="165"/>
      <c r="H75" s="165"/>
      <c r="I75" s="165"/>
      <c r="J75" s="165">
        <f t="shared" si="2"/>
        <v>0</v>
      </c>
      <c r="K75" s="165">
        <f t="shared" si="3"/>
        <v>0</v>
      </c>
      <c r="L75" s="165"/>
    </row>
    <row r="76" spans="1:12">
      <c r="A76" s="163">
        <v>46004</v>
      </c>
      <c r="B76" s="165"/>
      <c r="C76" s="165"/>
      <c r="D76" s="165"/>
      <c r="E76" s="165"/>
      <c r="F76" s="165"/>
      <c r="G76" s="165"/>
      <c r="H76" s="165"/>
      <c r="I76" s="165"/>
      <c r="J76" s="165">
        <f t="shared" si="2"/>
        <v>0</v>
      </c>
      <c r="K76" s="165">
        <f t="shared" si="3"/>
        <v>0</v>
      </c>
      <c r="L76" s="165"/>
    </row>
    <row r="77" spans="1:12">
      <c r="A77" s="163">
        <v>46005</v>
      </c>
      <c r="B77" s="165"/>
      <c r="C77" s="165"/>
      <c r="D77" s="165"/>
      <c r="E77" s="165"/>
      <c r="F77" s="165"/>
      <c r="G77" s="165"/>
      <c r="H77" s="165"/>
      <c r="I77" s="165"/>
      <c r="J77" s="165">
        <f t="shared" si="2"/>
        <v>0</v>
      </c>
      <c r="K77" s="165">
        <f t="shared" si="3"/>
        <v>0</v>
      </c>
      <c r="L77" s="165"/>
    </row>
    <row r="78" spans="1:12">
      <c r="A78" s="163">
        <v>46006</v>
      </c>
      <c r="B78" s="165"/>
      <c r="C78" s="165"/>
      <c r="D78" s="165"/>
      <c r="E78" s="165"/>
      <c r="F78" s="165"/>
      <c r="G78" s="165"/>
      <c r="H78" s="165"/>
      <c r="I78" s="165"/>
      <c r="J78" s="165">
        <f t="shared" si="2"/>
        <v>0</v>
      </c>
      <c r="K78" s="165">
        <f t="shared" si="3"/>
        <v>0</v>
      </c>
      <c r="L78" s="165"/>
    </row>
    <row r="79" spans="1:12">
      <c r="A79" s="163">
        <v>46007</v>
      </c>
      <c r="B79" s="165"/>
      <c r="C79" s="165"/>
      <c r="D79" s="165"/>
      <c r="E79" s="165"/>
      <c r="F79" s="165"/>
      <c r="G79" s="165"/>
      <c r="H79" s="165"/>
      <c r="I79" s="165"/>
      <c r="J79" s="165">
        <f t="shared" si="2"/>
        <v>0</v>
      </c>
      <c r="K79" s="165">
        <f t="shared" si="3"/>
        <v>0</v>
      </c>
      <c r="L79" s="165"/>
    </row>
    <row r="80" spans="1:12">
      <c r="A80" s="163">
        <v>46008</v>
      </c>
      <c r="B80" s="165"/>
      <c r="C80" s="165"/>
      <c r="D80" s="165"/>
      <c r="E80" s="165"/>
      <c r="F80" s="165"/>
      <c r="G80" s="165"/>
      <c r="H80" s="165"/>
      <c r="I80" s="165"/>
      <c r="J80" s="165">
        <f t="shared" si="2"/>
        <v>0</v>
      </c>
      <c r="K80" s="165">
        <f t="shared" si="3"/>
        <v>0</v>
      </c>
      <c r="L80" s="165"/>
    </row>
    <row r="81" spans="1:12">
      <c r="A81" s="163">
        <v>46009</v>
      </c>
      <c r="B81" s="165"/>
      <c r="C81" s="165"/>
      <c r="D81" s="165"/>
      <c r="E81" s="165"/>
      <c r="F81" s="165"/>
      <c r="G81" s="165"/>
      <c r="H81" s="165"/>
      <c r="I81" s="165"/>
      <c r="J81" s="165">
        <f t="shared" si="2"/>
        <v>0</v>
      </c>
      <c r="K81" s="165">
        <f t="shared" si="3"/>
        <v>0</v>
      </c>
      <c r="L81" s="165"/>
    </row>
    <row r="82" spans="1:12">
      <c r="A82" s="163">
        <v>46010</v>
      </c>
      <c r="B82" s="165"/>
      <c r="C82" s="165"/>
      <c r="D82" s="165"/>
      <c r="E82" s="165"/>
      <c r="F82" s="165"/>
      <c r="G82" s="165"/>
      <c r="H82" s="165"/>
      <c r="I82" s="165"/>
      <c r="J82" s="165">
        <f t="shared" si="2"/>
        <v>0</v>
      </c>
      <c r="K82" s="165">
        <f t="shared" si="3"/>
        <v>0</v>
      </c>
      <c r="L82" s="165"/>
    </row>
    <row r="83" spans="1:12">
      <c r="A83" s="163">
        <v>46011</v>
      </c>
      <c r="B83" s="165"/>
      <c r="C83" s="165"/>
      <c r="D83" s="165"/>
      <c r="E83" s="165"/>
      <c r="F83" s="165"/>
      <c r="G83" s="165"/>
      <c r="H83" s="165"/>
      <c r="I83" s="165"/>
      <c r="J83" s="165">
        <f t="shared" si="2"/>
        <v>0</v>
      </c>
      <c r="K83" s="165">
        <f t="shared" si="3"/>
        <v>0</v>
      </c>
      <c r="L83" s="165"/>
    </row>
    <row r="84" spans="1:12">
      <c r="A84" s="163">
        <v>46012</v>
      </c>
      <c r="B84" s="165"/>
      <c r="C84" s="165"/>
      <c r="D84" s="165"/>
      <c r="E84" s="165"/>
      <c r="F84" s="165"/>
      <c r="G84" s="165"/>
      <c r="H84" s="165"/>
      <c r="I84" s="165"/>
      <c r="J84" s="165">
        <f t="shared" si="2"/>
        <v>0</v>
      </c>
      <c r="K84" s="165">
        <f t="shared" si="3"/>
        <v>0</v>
      </c>
      <c r="L84" s="165"/>
    </row>
    <row r="85" spans="1:12">
      <c r="A85" s="163">
        <v>46013</v>
      </c>
      <c r="B85" s="165"/>
      <c r="C85" s="165"/>
      <c r="D85" s="165"/>
      <c r="E85" s="165"/>
      <c r="F85" s="165"/>
      <c r="G85" s="165"/>
      <c r="H85" s="165"/>
      <c r="I85" s="165"/>
      <c r="J85" s="165">
        <f t="shared" si="2"/>
        <v>0</v>
      </c>
      <c r="K85" s="165">
        <f t="shared" si="3"/>
        <v>0</v>
      </c>
      <c r="L85" s="165"/>
    </row>
    <row r="86" spans="1:12">
      <c r="A86" s="163">
        <v>46014</v>
      </c>
      <c r="B86" s="165"/>
      <c r="C86" s="165"/>
      <c r="D86" s="165"/>
      <c r="E86" s="165"/>
      <c r="F86" s="165"/>
      <c r="G86" s="165"/>
      <c r="H86" s="165"/>
      <c r="I86" s="165"/>
      <c r="J86" s="165">
        <f t="shared" si="2"/>
        <v>0</v>
      </c>
      <c r="K86" s="165">
        <f t="shared" si="3"/>
        <v>0</v>
      </c>
      <c r="L86" s="165"/>
    </row>
    <row r="87" spans="1:12">
      <c r="A87" s="163">
        <v>46015</v>
      </c>
      <c r="B87" s="165"/>
      <c r="C87" s="165"/>
      <c r="D87" s="165"/>
      <c r="E87" s="165"/>
      <c r="F87" s="165"/>
      <c r="G87" s="165"/>
      <c r="H87" s="165"/>
      <c r="I87" s="165"/>
      <c r="J87" s="165">
        <f t="shared" si="2"/>
        <v>0</v>
      </c>
      <c r="K87" s="165">
        <f t="shared" si="3"/>
        <v>0</v>
      </c>
      <c r="L87" s="165"/>
    </row>
    <row r="88" spans="1:12">
      <c r="A88" s="163">
        <v>46016</v>
      </c>
      <c r="B88" s="165"/>
      <c r="C88" s="165"/>
      <c r="D88" s="165"/>
      <c r="E88" s="165"/>
      <c r="F88" s="165"/>
      <c r="G88" s="165"/>
      <c r="H88" s="165"/>
      <c r="I88" s="165"/>
      <c r="J88" s="165">
        <f t="shared" si="2"/>
        <v>0</v>
      </c>
      <c r="K88" s="165">
        <f t="shared" si="3"/>
        <v>0</v>
      </c>
      <c r="L88" s="165"/>
    </row>
    <row r="89" spans="1:12">
      <c r="A89" s="163">
        <v>46017</v>
      </c>
      <c r="B89" s="165"/>
      <c r="C89" s="165"/>
      <c r="D89" s="165"/>
      <c r="E89" s="165"/>
      <c r="F89" s="165"/>
      <c r="G89" s="165"/>
      <c r="H89" s="165"/>
      <c r="I89" s="165"/>
      <c r="J89" s="165">
        <f t="shared" si="2"/>
        <v>0</v>
      </c>
      <c r="K89" s="165">
        <f t="shared" si="3"/>
        <v>0</v>
      </c>
      <c r="L89" s="165"/>
    </row>
    <row r="90" spans="1:12">
      <c r="A90" s="163">
        <v>46018</v>
      </c>
      <c r="B90" s="165"/>
      <c r="C90" s="165"/>
      <c r="D90" s="165"/>
      <c r="E90" s="165"/>
      <c r="F90" s="165"/>
      <c r="G90" s="165"/>
      <c r="H90" s="165"/>
      <c r="I90" s="165"/>
      <c r="J90" s="165">
        <f t="shared" si="2"/>
        <v>0</v>
      </c>
      <c r="K90" s="165">
        <f t="shared" si="3"/>
        <v>0</v>
      </c>
      <c r="L90" s="165"/>
    </row>
    <row r="91" spans="1:12">
      <c r="A91" s="163">
        <v>46019</v>
      </c>
      <c r="B91" s="165"/>
      <c r="C91" s="165"/>
      <c r="D91" s="165"/>
      <c r="E91" s="165"/>
      <c r="F91" s="165"/>
      <c r="G91" s="165"/>
      <c r="H91" s="165"/>
      <c r="I91" s="165"/>
      <c r="J91" s="165">
        <f t="shared" si="2"/>
        <v>0</v>
      </c>
      <c r="K91" s="165">
        <f t="shared" si="3"/>
        <v>0</v>
      </c>
      <c r="L91" s="165"/>
    </row>
    <row r="92" spans="1:12">
      <c r="A92" s="163">
        <v>46020</v>
      </c>
      <c r="B92" s="165"/>
      <c r="C92" s="165"/>
      <c r="D92" s="165"/>
      <c r="E92" s="165"/>
      <c r="F92" s="165"/>
      <c r="G92" s="165"/>
      <c r="H92" s="165"/>
      <c r="I92" s="165"/>
      <c r="J92" s="165">
        <f t="shared" si="2"/>
        <v>0</v>
      </c>
      <c r="K92" s="165">
        <f t="shared" si="3"/>
        <v>0</v>
      </c>
      <c r="L92" s="165"/>
    </row>
    <row r="93" spans="1:12">
      <c r="A93" s="163">
        <v>46021</v>
      </c>
      <c r="B93" s="165"/>
      <c r="C93" s="165"/>
      <c r="D93" s="165"/>
      <c r="E93" s="165"/>
      <c r="F93" s="165"/>
      <c r="G93" s="165"/>
      <c r="H93" s="165"/>
      <c r="I93" s="165"/>
      <c r="J93" s="165">
        <f t="shared" si="2"/>
        <v>0</v>
      </c>
      <c r="K93" s="165">
        <f t="shared" si="3"/>
        <v>0</v>
      </c>
      <c r="L93" s="165"/>
    </row>
    <row r="94" spans="1:12">
      <c r="A94" s="163">
        <v>46022</v>
      </c>
      <c r="B94" s="165"/>
      <c r="C94" s="165"/>
      <c r="D94" s="165"/>
      <c r="E94" s="165"/>
      <c r="F94" s="165"/>
      <c r="G94" s="165"/>
      <c r="H94" s="165"/>
      <c r="I94" s="165"/>
      <c r="J94" s="165">
        <f t="shared" si="2"/>
        <v>0</v>
      </c>
      <c r="K94" s="165">
        <f t="shared" si="3"/>
        <v>0</v>
      </c>
      <c r="L94" s="165"/>
    </row>
    <row r="95" spans="1:12">
      <c r="J95">
        <f t="shared" si="2"/>
        <v>0</v>
      </c>
      <c r="K95">
        <f t="shared" si="3"/>
        <v>0</v>
      </c>
    </row>
    <row r="96" spans="1:12">
      <c r="J96">
        <f t="shared" si="2"/>
        <v>0</v>
      </c>
      <c r="K96">
        <f t="shared" si="3"/>
        <v>0</v>
      </c>
    </row>
    <row r="97" spans="10:11">
      <c r="J97">
        <f t="shared" si="2"/>
        <v>0</v>
      </c>
      <c r="K97">
        <f t="shared" si="3"/>
        <v>0</v>
      </c>
    </row>
    <row r="98" spans="10:11">
      <c r="J98">
        <f t="shared" si="2"/>
        <v>0</v>
      </c>
      <c r="K98">
        <f t="shared" si="3"/>
        <v>0</v>
      </c>
    </row>
    <row r="99" spans="10:11">
      <c r="J99">
        <f t="shared" si="2"/>
        <v>0</v>
      </c>
      <c r="K99">
        <f t="shared" si="3"/>
        <v>0</v>
      </c>
    </row>
    <row r="100" spans="10:11">
      <c r="J100">
        <f t="shared" si="2"/>
        <v>0</v>
      </c>
      <c r="K100">
        <f t="shared" si="3"/>
        <v>0</v>
      </c>
    </row>
    <row r="101" spans="10:11">
      <c r="J101">
        <f t="shared" si="2"/>
        <v>0</v>
      </c>
      <c r="K101">
        <f t="shared" si="3"/>
        <v>0</v>
      </c>
    </row>
    <row r="102" spans="10:11">
      <c r="J102">
        <f t="shared" si="2"/>
        <v>0</v>
      </c>
      <c r="K102">
        <f t="shared" si="3"/>
        <v>0</v>
      </c>
    </row>
    <row r="103" spans="10:11">
      <c r="J103">
        <f t="shared" si="2"/>
        <v>0</v>
      </c>
      <c r="K103">
        <f t="shared" si="3"/>
        <v>0</v>
      </c>
    </row>
    <row r="104" spans="10:11">
      <c r="J104">
        <f t="shared" si="2"/>
        <v>0</v>
      </c>
      <c r="K104">
        <f t="shared" si="3"/>
        <v>0</v>
      </c>
    </row>
    <row r="105" spans="10:11">
      <c r="J105">
        <f t="shared" si="2"/>
        <v>0</v>
      </c>
      <c r="K105">
        <f t="shared" si="3"/>
        <v>0</v>
      </c>
    </row>
    <row r="106" spans="10:11">
      <c r="J106">
        <f t="shared" si="2"/>
        <v>0</v>
      </c>
      <c r="K106">
        <f t="shared" si="3"/>
        <v>0</v>
      </c>
    </row>
    <row r="107" spans="10:11">
      <c r="J107">
        <f t="shared" si="2"/>
        <v>0</v>
      </c>
      <c r="K107">
        <f t="shared" si="3"/>
        <v>0</v>
      </c>
    </row>
    <row r="108" spans="10:11">
      <c r="J108">
        <f t="shared" si="2"/>
        <v>0</v>
      </c>
      <c r="K108">
        <f t="shared" si="3"/>
        <v>0</v>
      </c>
    </row>
    <row r="109" spans="10:11">
      <c r="J109">
        <f t="shared" si="2"/>
        <v>0</v>
      </c>
      <c r="K109">
        <f t="shared" si="3"/>
        <v>0</v>
      </c>
    </row>
    <row r="110" spans="10:11">
      <c r="J110">
        <f t="shared" si="2"/>
        <v>0</v>
      </c>
      <c r="K110">
        <f t="shared" si="3"/>
        <v>0</v>
      </c>
    </row>
    <row r="111" spans="10:11">
      <c r="J111">
        <f t="shared" si="2"/>
        <v>0</v>
      </c>
      <c r="K111">
        <f t="shared" si="3"/>
        <v>0</v>
      </c>
    </row>
    <row r="112" spans="10:11">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N1"/>
    <mergeCell ref="A2:N2"/>
    <mergeCell ref="A3:N3"/>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1B952-AD0E-49FE-966B-F80C78550965}">
  <sheetPr>
    <tabColor theme="9"/>
  </sheetPr>
  <dimension ref="A1:L119"/>
  <sheetViews>
    <sheetView zoomScale="80" zoomScaleNormal="80" workbookViewId="0">
      <pane ySplit="4" topLeftCell="A20" activePane="bottomLeft" state="frozen"/>
      <selection pane="bottomLeft" activeCell="H25" sqref="H25"/>
    </sheetView>
  </sheetViews>
  <sheetFormatPr defaultColWidth="9.140625" defaultRowHeight="15"/>
  <cols>
    <col min="1" max="1" width="12" bestFit="1" customWidth="1"/>
    <col min="2" max="2" width="13.14062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9.28515625" bestFit="1" customWidth="1"/>
    <col min="10" max="10" width="9.7109375" bestFit="1" customWidth="1"/>
    <col min="11" max="11" width="9.28515625" bestFit="1" customWidth="1"/>
    <col min="12" max="12" width="47.42578125" bestFit="1" customWidth="1"/>
  </cols>
  <sheetData>
    <row r="1" spans="1:12" ht="18">
      <c r="A1" s="259" t="s">
        <v>108</v>
      </c>
      <c r="B1" s="259"/>
      <c r="C1" s="259"/>
      <c r="D1" s="259"/>
      <c r="E1" s="259"/>
      <c r="F1" s="259"/>
      <c r="G1" s="259"/>
      <c r="H1" s="259"/>
      <c r="I1" s="259"/>
      <c r="J1" s="259"/>
      <c r="K1" s="259"/>
      <c r="L1" s="259"/>
    </row>
    <row r="2" spans="1:12" ht="18">
      <c r="A2" s="259" t="s">
        <v>109</v>
      </c>
      <c r="B2" s="259"/>
      <c r="C2" s="259"/>
      <c r="D2" s="259"/>
      <c r="E2" s="259"/>
      <c r="F2" s="259"/>
      <c r="G2" s="259"/>
      <c r="H2" s="259"/>
      <c r="I2" s="259"/>
      <c r="J2" s="259"/>
      <c r="K2" s="259"/>
      <c r="L2" s="259"/>
    </row>
    <row r="3" spans="1:12" s="156" customFormat="1" ht="21">
      <c r="A3" s="255" t="s">
        <v>48</v>
      </c>
      <c r="B3" s="256"/>
      <c r="C3" s="256"/>
      <c r="D3" s="256"/>
      <c r="E3" s="256"/>
      <c r="F3" s="256"/>
      <c r="G3" s="256"/>
      <c r="H3" s="256"/>
      <c r="I3" s="256"/>
      <c r="J3" s="256"/>
      <c r="K3" s="256"/>
      <c r="L3" s="256"/>
    </row>
    <row r="4" spans="1:12" ht="71.25">
      <c r="A4" s="153" t="s">
        <v>1</v>
      </c>
      <c r="B4" s="154" t="s">
        <v>2</v>
      </c>
      <c r="C4" s="154" t="s">
        <v>3</v>
      </c>
      <c r="D4" s="154" t="s">
        <v>4</v>
      </c>
      <c r="E4" s="154" t="s">
        <v>5</v>
      </c>
      <c r="F4" s="154" t="s">
        <v>6</v>
      </c>
      <c r="G4" s="154" t="s">
        <v>7</v>
      </c>
      <c r="H4" s="154" t="s">
        <v>8</v>
      </c>
      <c r="I4" s="154" t="s">
        <v>9</v>
      </c>
      <c r="J4" s="154" t="s">
        <v>10</v>
      </c>
      <c r="K4" s="154" t="s">
        <v>11</v>
      </c>
      <c r="L4" s="154" t="s">
        <v>12</v>
      </c>
    </row>
    <row r="5" spans="1:12">
      <c r="A5" s="66">
        <v>45933</v>
      </c>
      <c r="B5" s="67"/>
      <c r="C5" s="67"/>
      <c r="D5" s="67"/>
      <c r="E5" s="67"/>
      <c r="F5" s="67"/>
      <c r="G5" s="67"/>
      <c r="H5" s="67"/>
      <c r="I5" s="67"/>
      <c r="J5" s="67">
        <f>+H5/8</f>
        <v>0</v>
      </c>
      <c r="K5" s="67">
        <f>+I5/8</f>
        <v>0</v>
      </c>
      <c r="L5" s="70"/>
    </row>
    <row r="6" spans="1:12">
      <c r="A6" s="117">
        <v>45934</v>
      </c>
      <c r="B6" s="118"/>
      <c r="C6" s="118"/>
      <c r="D6" s="118"/>
      <c r="E6" s="118"/>
      <c r="F6" s="118"/>
      <c r="G6" s="118"/>
      <c r="H6" s="118"/>
      <c r="I6" s="118"/>
      <c r="J6" s="118">
        <f t="shared" ref="J6:J69" si="0">+H6/8</f>
        <v>0</v>
      </c>
      <c r="K6" s="118">
        <f t="shared" ref="K6:K69" si="1">+I6/8</f>
        <v>0</v>
      </c>
      <c r="L6" s="118"/>
    </row>
    <row r="7" spans="1:12">
      <c r="A7" s="117">
        <v>45935</v>
      </c>
      <c r="B7" s="118"/>
      <c r="C7" s="118"/>
      <c r="D7" s="118"/>
      <c r="E7" s="118"/>
      <c r="F7" s="118"/>
      <c r="G7" s="118"/>
      <c r="H7" s="118"/>
      <c r="I7" s="118"/>
      <c r="J7" s="118">
        <f t="shared" si="0"/>
        <v>0</v>
      </c>
      <c r="K7" s="118">
        <f t="shared" si="1"/>
        <v>0</v>
      </c>
      <c r="L7" s="118"/>
    </row>
    <row r="8" spans="1:12" ht="60">
      <c r="A8" s="66">
        <v>45936</v>
      </c>
      <c r="B8" s="67"/>
      <c r="C8" s="67"/>
      <c r="D8" s="67"/>
      <c r="E8" s="67"/>
      <c r="F8" s="67"/>
      <c r="G8" s="67"/>
      <c r="H8" s="67"/>
      <c r="I8" s="67"/>
      <c r="J8" s="67">
        <f t="shared" si="0"/>
        <v>0</v>
      </c>
      <c r="K8" s="67">
        <f t="shared" si="1"/>
        <v>0</v>
      </c>
      <c r="L8" s="132" t="s">
        <v>491</v>
      </c>
    </row>
    <row r="9" spans="1:12">
      <c r="A9" s="66">
        <v>45937</v>
      </c>
      <c r="B9" s="67">
        <v>1</v>
      </c>
      <c r="C9" s="67"/>
      <c r="D9" s="67"/>
      <c r="E9" s="67"/>
      <c r="F9" s="67"/>
      <c r="G9" s="67"/>
      <c r="H9" s="67"/>
      <c r="I9" s="67"/>
      <c r="J9" s="67">
        <f t="shared" si="0"/>
        <v>0</v>
      </c>
      <c r="K9" s="67">
        <f t="shared" si="1"/>
        <v>0</v>
      </c>
      <c r="L9" s="67" t="s">
        <v>266</v>
      </c>
    </row>
    <row r="10" spans="1:12">
      <c r="A10" s="66">
        <v>45938</v>
      </c>
      <c r="B10" s="67">
        <v>1</v>
      </c>
      <c r="C10" s="67"/>
      <c r="D10" s="67"/>
      <c r="E10" s="67"/>
      <c r="F10" s="67"/>
      <c r="G10" s="67"/>
      <c r="H10" s="67"/>
      <c r="I10" s="67"/>
      <c r="J10" s="67">
        <f t="shared" si="0"/>
        <v>0</v>
      </c>
      <c r="K10" s="67">
        <f t="shared" si="1"/>
        <v>0</v>
      </c>
      <c r="L10" s="67" t="s">
        <v>362</v>
      </c>
    </row>
    <row r="11" spans="1:12" ht="45">
      <c r="A11" s="66">
        <v>45939</v>
      </c>
      <c r="B11" s="67"/>
      <c r="C11" s="67">
        <v>1</v>
      </c>
      <c r="D11" s="67"/>
      <c r="E11" s="67"/>
      <c r="F11" s="67"/>
      <c r="G11" s="67"/>
      <c r="H11" s="67"/>
      <c r="I11" s="67"/>
      <c r="J11" s="67">
        <f t="shared" si="0"/>
        <v>0</v>
      </c>
      <c r="K11" s="67">
        <f t="shared" si="1"/>
        <v>0</v>
      </c>
      <c r="L11" s="70" t="s">
        <v>492</v>
      </c>
    </row>
    <row r="12" spans="1:12">
      <c r="A12" s="66">
        <v>45940</v>
      </c>
      <c r="B12" s="67"/>
      <c r="C12" s="67">
        <v>2</v>
      </c>
      <c r="D12" s="67"/>
      <c r="E12" s="67"/>
      <c r="F12" s="67"/>
      <c r="G12" s="67"/>
      <c r="H12" s="67"/>
      <c r="I12" s="67"/>
      <c r="J12" s="67">
        <f t="shared" si="0"/>
        <v>0</v>
      </c>
      <c r="K12" s="67">
        <f t="shared" si="1"/>
        <v>0</v>
      </c>
      <c r="L12" s="67" t="s">
        <v>493</v>
      </c>
    </row>
    <row r="13" spans="1:12">
      <c r="A13" s="117">
        <v>45941</v>
      </c>
      <c r="B13" s="118"/>
      <c r="C13" s="118"/>
      <c r="D13" s="118"/>
      <c r="E13" s="118"/>
      <c r="F13" s="118"/>
      <c r="G13" s="118"/>
      <c r="H13" s="118"/>
      <c r="I13" s="118"/>
      <c r="J13" s="118">
        <f t="shared" si="0"/>
        <v>0</v>
      </c>
      <c r="K13" s="118">
        <f t="shared" si="1"/>
        <v>0</v>
      </c>
      <c r="L13" s="118"/>
    </row>
    <row r="14" spans="1:12">
      <c r="A14" s="117">
        <v>45942</v>
      </c>
      <c r="B14" s="118"/>
      <c r="C14" s="118"/>
      <c r="D14" s="118"/>
      <c r="E14" s="118"/>
      <c r="F14" s="118"/>
      <c r="G14" s="118"/>
      <c r="H14" s="118"/>
      <c r="I14" s="118"/>
      <c r="J14" s="118">
        <f t="shared" si="0"/>
        <v>0</v>
      </c>
      <c r="K14" s="118">
        <f t="shared" si="1"/>
        <v>0</v>
      </c>
      <c r="L14" s="118"/>
    </row>
    <row r="15" spans="1:12">
      <c r="A15" s="117">
        <v>45943</v>
      </c>
      <c r="B15" s="118"/>
      <c r="C15" s="118"/>
      <c r="D15" s="118"/>
      <c r="E15" s="118"/>
      <c r="F15" s="118"/>
      <c r="G15" s="118"/>
      <c r="H15" s="118"/>
      <c r="I15" s="118"/>
      <c r="J15" s="118">
        <f t="shared" si="0"/>
        <v>0</v>
      </c>
      <c r="K15" s="118">
        <f t="shared" si="1"/>
        <v>0</v>
      </c>
      <c r="L15" s="118"/>
    </row>
    <row r="16" spans="1:12">
      <c r="A16" s="66">
        <v>45944</v>
      </c>
      <c r="B16" s="67"/>
      <c r="C16" s="67">
        <v>2</v>
      </c>
      <c r="D16" s="67"/>
      <c r="E16" s="67"/>
      <c r="F16" s="67"/>
      <c r="G16" s="67"/>
      <c r="H16" s="67"/>
      <c r="I16" s="67"/>
      <c r="J16" s="67">
        <f t="shared" si="0"/>
        <v>0</v>
      </c>
      <c r="K16" s="67">
        <f t="shared" si="1"/>
        <v>0</v>
      </c>
      <c r="L16" s="67" t="s">
        <v>494</v>
      </c>
    </row>
    <row r="17" spans="1:12" ht="30">
      <c r="A17" s="66">
        <v>45945</v>
      </c>
      <c r="B17" s="67"/>
      <c r="C17" s="67">
        <v>1</v>
      </c>
      <c r="D17" s="67"/>
      <c r="E17" s="67"/>
      <c r="F17" s="67"/>
      <c r="G17" s="67"/>
      <c r="H17" s="67"/>
      <c r="I17" s="67"/>
      <c r="J17" s="67">
        <f t="shared" si="0"/>
        <v>0</v>
      </c>
      <c r="K17" s="67">
        <f t="shared" si="1"/>
        <v>0</v>
      </c>
      <c r="L17" s="70" t="s">
        <v>495</v>
      </c>
    </row>
    <row r="18" spans="1:12">
      <c r="A18" s="66">
        <v>45946</v>
      </c>
      <c r="B18" s="67"/>
      <c r="C18" s="67">
        <v>2</v>
      </c>
      <c r="D18" s="67"/>
      <c r="E18" s="67"/>
      <c r="F18" s="67"/>
      <c r="G18" s="67"/>
      <c r="H18" s="67"/>
      <c r="I18" s="67"/>
      <c r="J18" s="67">
        <f t="shared" si="0"/>
        <v>0</v>
      </c>
      <c r="K18" s="67">
        <f t="shared" si="1"/>
        <v>0</v>
      </c>
      <c r="L18" s="70" t="s">
        <v>496</v>
      </c>
    </row>
    <row r="19" spans="1:12">
      <c r="A19" s="66">
        <v>45947</v>
      </c>
      <c r="B19" s="67"/>
      <c r="C19" s="67">
        <v>2</v>
      </c>
      <c r="D19" s="67"/>
      <c r="E19" s="67"/>
      <c r="F19" s="67"/>
      <c r="G19" s="67"/>
      <c r="H19" s="67"/>
      <c r="I19" s="67"/>
      <c r="J19" s="67">
        <f t="shared" si="0"/>
        <v>0</v>
      </c>
      <c r="K19" s="67">
        <f t="shared" si="1"/>
        <v>0</v>
      </c>
      <c r="L19" s="67" t="s">
        <v>497</v>
      </c>
    </row>
    <row r="20" spans="1:12">
      <c r="A20" s="117">
        <v>45948</v>
      </c>
      <c r="B20" s="118"/>
      <c r="C20" s="118"/>
      <c r="D20" s="118"/>
      <c r="E20" s="118"/>
      <c r="F20" s="118"/>
      <c r="G20" s="118"/>
      <c r="H20" s="118"/>
      <c r="I20" s="118"/>
      <c r="J20" s="118">
        <f t="shared" si="0"/>
        <v>0</v>
      </c>
      <c r="K20" s="118">
        <f t="shared" si="1"/>
        <v>0</v>
      </c>
      <c r="L20" s="118"/>
    </row>
    <row r="21" spans="1:12">
      <c r="A21" s="117">
        <v>45949</v>
      </c>
      <c r="B21" s="118"/>
      <c r="C21" s="118"/>
      <c r="D21" s="118"/>
      <c r="E21" s="118"/>
      <c r="F21" s="118"/>
      <c r="G21" s="118"/>
      <c r="H21" s="118"/>
      <c r="I21" s="118"/>
      <c r="J21" s="118">
        <f t="shared" si="0"/>
        <v>0</v>
      </c>
      <c r="K21" s="118">
        <f t="shared" si="1"/>
        <v>0</v>
      </c>
      <c r="L21" s="118"/>
    </row>
    <row r="22" spans="1:12" ht="60">
      <c r="A22" s="66">
        <v>45950</v>
      </c>
      <c r="B22" s="67"/>
      <c r="C22" s="67"/>
      <c r="D22" s="67"/>
      <c r="E22" s="67"/>
      <c r="F22" s="67"/>
      <c r="G22" s="67"/>
      <c r="H22" s="67"/>
      <c r="I22" s="67">
        <v>8</v>
      </c>
      <c r="J22" s="67">
        <f t="shared" si="0"/>
        <v>0</v>
      </c>
      <c r="K22" s="67">
        <f t="shared" si="1"/>
        <v>1</v>
      </c>
      <c r="L22" s="132" t="s">
        <v>498</v>
      </c>
    </row>
    <row r="23" spans="1:12">
      <c r="A23" s="66">
        <v>45951</v>
      </c>
      <c r="B23" s="67"/>
      <c r="C23" s="67">
        <v>2</v>
      </c>
      <c r="D23" s="67"/>
      <c r="E23" s="67"/>
      <c r="F23" s="67"/>
      <c r="G23" s="67"/>
      <c r="H23" s="67"/>
      <c r="I23" s="67"/>
      <c r="J23" s="67">
        <f t="shared" si="0"/>
        <v>0</v>
      </c>
      <c r="K23" s="67">
        <f t="shared" si="1"/>
        <v>0</v>
      </c>
      <c r="L23" s="67" t="s">
        <v>499</v>
      </c>
    </row>
    <row r="24" spans="1:12">
      <c r="A24" s="66">
        <v>45952</v>
      </c>
      <c r="B24" s="67"/>
      <c r="C24" s="67">
        <v>2</v>
      </c>
      <c r="D24" s="67"/>
      <c r="E24" s="67"/>
      <c r="F24" s="67"/>
      <c r="G24" s="67"/>
      <c r="H24" s="67"/>
      <c r="I24" s="67"/>
      <c r="J24" s="67">
        <f t="shared" si="0"/>
        <v>0</v>
      </c>
      <c r="K24" s="67">
        <f t="shared" si="1"/>
        <v>0</v>
      </c>
      <c r="L24" s="67" t="s">
        <v>500</v>
      </c>
    </row>
    <row r="25" spans="1:12">
      <c r="A25" s="66">
        <v>45953</v>
      </c>
      <c r="B25" s="67"/>
      <c r="C25" s="67">
        <v>2</v>
      </c>
      <c r="D25" s="67"/>
      <c r="E25" s="67"/>
      <c r="F25" s="67"/>
      <c r="G25" s="67"/>
      <c r="H25" s="67"/>
      <c r="I25" s="67"/>
      <c r="J25" s="67">
        <f t="shared" si="0"/>
        <v>0</v>
      </c>
      <c r="K25" s="67">
        <f t="shared" si="1"/>
        <v>0</v>
      </c>
      <c r="L25" s="67" t="s">
        <v>501</v>
      </c>
    </row>
    <row r="26" spans="1:12">
      <c r="A26" s="66">
        <v>45954</v>
      </c>
      <c r="B26" s="67"/>
      <c r="C26" s="67">
        <v>2</v>
      </c>
      <c r="D26" s="67"/>
      <c r="E26" s="67"/>
      <c r="F26" s="67"/>
      <c r="G26" s="67"/>
      <c r="H26" s="67"/>
      <c r="I26" s="67"/>
      <c r="J26" s="67">
        <f t="shared" si="0"/>
        <v>0</v>
      </c>
      <c r="K26" s="67">
        <f t="shared" si="1"/>
        <v>0</v>
      </c>
      <c r="L26" s="67" t="s">
        <v>502</v>
      </c>
    </row>
    <row r="27" spans="1:12">
      <c r="A27" s="117">
        <v>45955</v>
      </c>
      <c r="B27" s="118"/>
      <c r="C27" s="118"/>
      <c r="D27" s="118"/>
      <c r="E27" s="118"/>
      <c r="F27" s="118"/>
      <c r="G27" s="118"/>
      <c r="H27" s="118"/>
      <c r="I27" s="118"/>
      <c r="J27" s="118">
        <f t="shared" si="0"/>
        <v>0</v>
      </c>
      <c r="K27" s="118">
        <f t="shared" si="1"/>
        <v>0</v>
      </c>
      <c r="L27" s="118"/>
    </row>
    <row r="28" spans="1:12">
      <c r="A28" s="117">
        <v>45956</v>
      </c>
      <c r="B28" s="118"/>
      <c r="C28" s="118"/>
      <c r="D28" s="118"/>
      <c r="E28" s="118"/>
      <c r="F28" s="118"/>
      <c r="G28" s="118"/>
      <c r="H28" s="118"/>
      <c r="I28" s="118"/>
      <c r="J28" s="118">
        <f t="shared" si="0"/>
        <v>0</v>
      </c>
      <c r="K28" s="118">
        <f t="shared" si="1"/>
        <v>0</v>
      </c>
      <c r="L28" s="118"/>
    </row>
    <row r="29" spans="1:12">
      <c r="A29" s="66">
        <v>45957</v>
      </c>
      <c r="B29" s="67"/>
      <c r="C29" s="67">
        <v>3</v>
      </c>
      <c r="D29" s="67"/>
      <c r="E29" s="67"/>
      <c r="F29" s="67"/>
      <c r="G29" s="67"/>
      <c r="H29" s="67"/>
      <c r="I29" s="67"/>
      <c r="J29" s="67">
        <f t="shared" si="0"/>
        <v>0</v>
      </c>
      <c r="K29" s="67">
        <f t="shared" si="1"/>
        <v>0</v>
      </c>
      <c r="L29" s="67" t="s">
        <v>503</v>
      </c>
    </row>
    <row r="30" spans="1:12" ht="30">
      <c r="A30" s="66">
        <v>45958</v>
      </c>
      <c r="B30" s="67"/>
      <c r="C30" s="67">
        <v>3</v>
      </c>
      <c r="D30" s="67"/>
      <c r="E30" s="67"/>
      <c r="F30" s="67"/>
      <c r="G30" s="67"/>
      <c r="H30" s="67"/>
      <c r="I30" s="67"/>
      <c r="J30" s="67">
        <f t="shared" si="0"/>
        <v>0</v>
      </c>
      <c r="K30" s="67">
        <f t="shared" si="1"/>
        <v>0</v>
      </c>
      <c r="L30" s="70" t="s">
        <v>504</v>
      </c>
    </row>
    <row r="31" spans="1:12">
      <c r="A31" s="66">
        <v>45959</v>
      </c>
      <c r="B31" s="67"/>
      <c r="C31" s="67"/>
      <c r="D31" s="67"/>
      <c r="E31" s="67"/>
      <c r="F31" s="67"/>
      <c r="G31" s="67"/>
      <c r="H31" s="67"/>
      <c r="I31" s="67"/>
      <c r="J31" s="67">
        <f t="shared" si="0"/>
        <v>0</v>
      </c>
      <c r="K31" s="67">
        <f t="shared" si="1"/>
        <v>0</v>
      </c>
      <c r="L31" s="67"/>
    </row>
    <row r="32" spans="1:12">
      <c r="A32" s="66">
        <v>45960</v>
      </c>
      <c r="B32" s="67"/>
      <c r="C32" s="67"/>
      <c r="D32" s="67"/>
      <c r="E32" s="67"/>
      <c r="F32" s="67"/>
      <c r="G32" s="67"/>
      <c r="H32" s="67"/>
      <c r="I32" s="67"/>
      <c r="J32" s="67">
        <f t="shared" si="0"/>
        <v>0</v>
      </c>
      <c r="K32" s="67">
        <f t="shared" si="1"/>
        <v>0</v>
      </c>
      <c r="L32" s="67"/>
    </row>
    <row r="33" spans="1:12">
      <c r="A33" s="66">
        <v>45961</v>
      </c>
      <c r="B33" s="67"/>
      <c r="C33" s="67"/>
      <c r="D33" s="67"/>
      <c r="E33" s="67"/>
      <c r="F33" s="67"/>
      <c r="G33" s="67"/>
      <c r="H33" s="67"/>
      <c r="I33" s="67"/>
      <c r="J33" s="67">
        <f t="shared" si="0"/>
        <v>0</v>
      </c>
      <c r="K33" s="67">
        <f t="shared" si="1"/>
        <v>0</v>
      </c>
      <c r="L33" s="67"/>
    </row>
    <row r="34" spans="1:12">
      <c r="A34" s="117">
        <v>45962</v>
      </c>
      <c r="B34" s="118"/>
      <c r="C34" s="118"/>
      <c r="D34" s="118"/>
      <c r="E34" s="118"/>
      <c r="F34" s="118"/>
      <c r="G34" s="118"/>
      <c r="H34" s="118"/>
      <c r="I34" s="118"/>
      <c r="J34" s="118">
        <f t="shared" si="0"/>
        <v>0</v>
      </c>
      <c r="K34" s="118">
        <f t="shared" si="1"/>
        <v>0</v>
      </c>
      <c r="L34" s="118"/>
    </row>
    <row r="35" spans="1:12">
      <c r="A35" s="117">
        <v>45963</v>
      </c>
      <c r="B35" s="118"/>
      <c r="C35" s="118"/>
      <c r="D35" s="118"/>
      <c r="E35" s="118"/>
      <c r="F35" s="118"/>
      <c r="G35" s="118"/>
      <c r="H35" s="118"/>
      <c r="I35" s="118"/>
      <c r="J35" s="118">
        <f t="shared" si="0"/>
        <v>0</v>
      </c>
      <c r="K35" s="118">
        <f t="shared" si="1"/>
        <v>0</v>
      </c>
      <c r="L35" s="118"/>
    </row>
    <row r="36" spans="1:12">
      <c r="A36" s="117">
        <v>45964</v>
      </c>
      <c r="B36" s="118"/>
      <c r="C36" s="118"/>
      <c r="D36" s="118"/>
      <c r="E36" s="118"/>
      <c r="F36" s="118"/>
      <c r="G36" s="118"/>
      <c r="H36" s="118"/>
      <c r="I36" s="118"/>
      <c r="J36" s="118">
        <f t="shared" si="0"/>
        <v>0</v>
      </c>
      <c r="K36" s="118">
        <f t="shared" si="1"/>
        <v>0</v>
      </c>
      <c r="L36" s="118"/>
    </row>
    <row r="37" spans="1:12">
      <c r="A37" s="163">
        <v>45965</v>
      </c>
      <c r="B37" s="165"/>
      <c r="C37" s="165"/>
      <c r="D37" s="165"/>
      <c r="E37" s="165"/>
      <c r="F37" s="165"/>
      <c r="G37" s="165"/>
      <c r="H37" s="165"/>
      <c r="I37" s="165"/>
      <c r="J37" s="165">
        <f t="shared" si="0"/>
        <v>0</v>
      </c>
      <c r="K37" s="165">
        <f t="shared" si="1"/>
        <v>0</v>
      </c>
      <c r="L37" s="165"/>
    </row>
    <row r="38" spans="1:12">
      <c r="A38" s="163">
        <v>45966</v>
      </c>
      <c r="B38" s="165"/>
      <c r="C38" s="165"/>
      <c r="D38" s="165"/>
      <c r="E38" s="165"/>
      <c r="F38" s="165"/>
      <c r="G38" s="165"/>
      <c r="H38" s="165"/>
      <c r="I38" s="165"/>
      <c r="J38" s="165">
        <f t="shared" si="0"/>
        <v>0</v>
      </c>
      <c r="K38" s="165">
        <f t="shared" si="1"/>
        <v>0</v>
      </c>
      <c r="L38" s="165"/>
    </row>
    <row r="39" spans="1:12">
      <c r="A39" s="163">
        <v>45967</v>
      </c>
      <c r="B39" s="165"/>
      <c r="C39" s="165"/>
      <c r="D39" s="165"/>
      <c r="E39" s="165"/>
      <c r="F39" s="165"/>
      <c r="G39" s="165"/>
      <c r="H39" s="165"/>
      <c r="I39" s="165"/>
      <c r="J39" s="165">
        <f t="shared" si="0"/>
        <v>0</v>
      </c>
      <c r="K39" s="165">
        <f t="shared" si="1"/>
        <v>0</v>
      </c>
      <c r="L39" s="165"/>
    </row>
    <row r="40" spans="1:12">
      <c r="A40" s="117">
        <v>45968</v>
      </c>
      <c r="B40" s="118"/>
      <c r="C40" s="118"/>
      <c r="D40" s="118"/>
      <c r="E40" s="118"/>
      <c r="F40" s="118"/>
      <c r="G40" s="118"/>
      <c r="H40" s="118"/>
      <c r="I40" s="118"/>
      <c r="J40" s="118">
        <f t="shared" si="0"/>
        <v>0</v>
      </c>
      <c r="K40" s="118">
        <f t="shared" si="1"/>
        <v>0</v>
      </c>
      <c r="L40" s="118"/>
    </row>
    <row r="41" spans="1:12">
      <c r="A41" s="117">
        <v>45969</v>
      </c>
      <c r="B41" s="118"/>
      <c r="C41" s="118"/>
      <c r="D41" s="118"/>
      <c r="E41" s="118"/>
      <c r="F41" s="118"/>
      <c r="G41" s="118"/>
      <c r="H41" s="118"/>
      <c r="I41" s="118"/>
      <c r="J41" s="118">
        <f t="shared" si="0"/>
        <v>0</v>
      </c>
      <c r="K41" s="118">
        <f t="shared" si="1"/>
        <v>0</v>
      </c>
      <c r="L41" s="118"/>
    </row>
    <row r="42" spans="1:12">
      <c r="A42" s="163">
        <v>45970</v>
      </c>
      <c r="B42" s="165"/>
      <c r="C42" s="165"/>
      <c r="D42" s="165"/>
      <c r="E42" s="165"/>
      <c r="F42" s="165"/>
      <c r="G42" s="165"/>
      <c r="H42" s="165"/>
      <c r="I42" s="165"/>
      <c r="J42" s="165">
        <f t="shared" si="0"/>
        <v>0</v>
      </c>
      <c r="K42" s="165">
        <f t="shared" si="1"/>
        <v>0</v>
      </c>
      <c r="L42" s="165"/>
    </row>
    <row r="43" spans="1:12">
      <c r="A43" s="163">
        <v>45971</v>
      </c>
      <c r="B43" s="165"/>
      <c r="C43" s="165"/>
      <c r="D43" s="165"/>
      <c r="E43" s="165"/>
      <c r="F43" s="165"/>
      <c r="G43" s="165"/>
      <c r="H43" s="165"/>
      <c r="I43" s="165"/>
      <c r="J43" s="165">
        <f t="shared" si="0"/>
        <v>0</v>
      </c>
      <c r="K43" s="165">
        <f t="shared" si="1"/>
        <v>0</v>
      </c>
      <c r="L43" s="165"/>
    </row>
    <row r="44" spans="1:12">
      <c r="A44" s="163">
        <v>45972</v>
      </c>
      <c r="B44" s="165"/>
      <c r="C44" s="165"/>
      <c r="D44" s="165"/>
      <c r="E44" s="165"/>
      <c r="F44" s="165"/>
      <c r="G44" s="165"/>
      <c r="H44" s="165"/>
      <c r="I44" s="165"/>
      <c r="J44" s="165">
        <f t="shared" si="0"/>
        <v>0</v>
      </c>
      <c r="K44" s="165">
        <f t="shared" si="1"/>
        <v>0</v>
      </c>
      <c r="L44" s="165"/>
    </row>
    <row r="45" spans="1:12">
      <c r="A45" s="163">
        <v>45973</v>
      </c>
      <c r="B45" s="165"/>
      <c r="C45" s="165"/>
      <c r="D45" s="165"/>
      <c r="E45" s="165"/>
      <c r="F45" s="165"/>
      <c r="G45" s="165"/>
      <c r="H45" s="165"/>
      <c r="I45" s="165"/>
      <c r="J45" s="165">
        <f t="shared" si="0"/>
        <v>0</v>
      </c>
      <c r="K45" s="165">
        <f t="shared" si="1"/>
        <v>0</v>
      </c>
      <c r="L45" s="165"/>
    </row>
    <row r="46" spans="1:12">
      <c r="A46" s="163">
        <v>45974</v>
      </c>
      <c r="B46" s="165"/>
      <c r="C46" s="165"/>
      <c r="D46" s="165"/>
      <c r="E46" s="165"/>
      <c r="F46" s="165"/>
      <c r="G46" s="165"/>
      <c r="H46" s="165"/>
      <c r="I46" s="165"/>
      <c r="J46" s="165">
        <f t="shared" si="0"/>
        <v>0</v>
      </c>
      <c r="K46" s="165">
        <f t="shared" si="1"/>
        <v>0</v>
      </c>
      <c r="L46" s="165"/>
    </row>
    <row r="47" spans="1:12">
      <c r="A47" s="163">
        <v>45975</v>
      </c>
      <c r="B47" s="165"/>
      <c r="C47" s="165"/>
      <c r="D47" s="165"/>
      <c r="E47" s="165"/>
      <c r="F47" s="165"/>
      <c r="G47" s="165"/>
      <c r="H47" s="165"/>
      <c r="I47" s="165"/>
      <c r="J47" s="165">
        <f t="shared" si="0"/>
        <v>0</v>
      </c>
      <c r="K47" s="165">
        <f t="shared" si="1"/>
        <v>0</v>
      </c>
      <c r="L47" s="165"/>
    </row>
    <row r="48" spans="1:12">
      <c r="A48" s="163">
        <v>45976</v>
      </c>
      <c r="B48" s="165"/>
      <c r="C48" s="165"/>
      <c r="D48" s="165"/>
      <c r="E48" s="165"/>
      <c r="F48" s="165"/>
      <c r="G48" s="165"/>
      <c r="H48" s="165"/>
      <c r="I48" s="165"/>
      <c r="J48" s="165">
        <f t="shared" si="0"/>
        <v>0</v>
      </c>
      <c r="K48" s="165">
        <f t="shared" si="1"/>
        <v>0</v>
      </c>
      <c r="L48" s="165"/>
    </row>
    <row r="49" spans="1:12">
      <c r="A49" s="163">
        <v>45977</v>
      </c>
      <c r="B49" s="165"/>
      <c r="C49" s="165"/>
      <c r="D49" s="165"/>
      <c r="E49" s="165"/>
      <c r="F49" s="165"/>
      <c r="G49" s="165"/>
      <c r="H49" s="165"/>
      <c r="I49" s="165"/>
      <c r="J49" s="165">
        <f t="shared" si="0"/>
        <v>0</v>
      </c>
      <c r="K49" s="165">
        <f t="shared" si="1"/>
        <v>0</v>
      </c>
      <c r="L49" s="165"/>
    </row>
    <row r="50" spans="1:12">
      <c r="A50" s="163">
        <v>45978</v>
      </c>
      <c r="B50" s="165"/>
      <c r="C50" s="165"/>
      <c r="D50" s="165"/>
      <c r="E50" s="165"/>
      <c r="F50" s="165"/>
      <c r="G50" s="165"/>
      <c r="H50" s="165"/>
      <c r="I50" s="165"/>
      <c r="J50" s="165">
        <f t="shared" si="0"/>
        <v>0</v>
      </c>
      <c r="K50" s="165">
        <f t="shared" si="1"/>
        <v>0</v>
      </c>
      <c r="L50" s="165"/>
    </row>
    <row r="51" spans="1:12">
      <c r="A51" s="163">
        <v>45979</v>
      </c>
      <c r="B51" s="165"/>
      <c r="C51" s="165"/>
      <c r="D51" s="165"/>
      <c r="E51" s="165"/>
      <c r="F51" s="165"/>
      <c r="G51" s="165"/>
      <c r="H51" s="165"/>
      <c r="I51" s="165"/>
      <c r="J51" s="165">
        <f t="shared" si="0"/>
        <v>0</v>
      </c>
      <c r="K51" s="165">
        <f t="shared" si="1"/>
        <v>0</v>
      </c>
      <c r="L51" s="165"/>
    </row>
    <row r="52" spans="1:12">
      <c r="A52" s="163">
        <v>45980</v>
      </c>
      <c r="B52" s="165"/>
      <c r="C52" s="165"/>
      <c r="D52" s="165"/>
      <c r="E52" s="165"/>
      <c r="F52" s="165"/>
      <c r="G52" s="165"/>
      <c r="H52" s="165"/>
      <c r="I52" s="165"/>
      <c r="J52" s="165">
        <f t="shared" si="0"/>
        <v>0</v>
      </c>
      <c r="K52" s="165">
        <f t="shared" si="1"/>
        <v>0</v>
      </c>
      <c r="L52" s="165"/>
    </row>
    <row r="53" spans="1:12">
      <c r="A53" s="163">
        <v>45981</v>
      </c>
      <c r="B53" s="165"/>
      <c r="C53" s="165"/>
      <c r="D53" s="165"/>
      <c r="E53" s="165"/>
      <c r="F53" s="165"/>
      <c r="G53" s="165"/>
      <c r="H53" s="165"/>
      <c r="I53" s="165"/>
      <c r="J53" s="165">
        <f t="shared" si="0"/>
        <v>0</v>
      </c>
      <c r="K53" s="165">
        <f t="shared" si="1"/>
        <v>0</v>
      </c>
      <c r="L53" s="165"/>
    </row>
    <row r="54" spans="1:12">
      <c r="A54" s="163">
        <v>45982</v>
      </c>
      <c r="B54" s="165"/>
      <c r="C54" s="165"/>
      <c r="D54" s="165"/>
      <c r="E54" s="165"/>
      <c r="F54" s="165"/>
      <c r="G54" s="165"/>
      <c r="H54" s="165"/>
      <c r="I54" s="165"/>
      <c r="J54" s="165">
        <f t="shared" si="0"/>
        <v>0</v>
      </c>
      <c r="K54" s="165">
        <f t="shared" si="1"/>
        <v>0</v>
      </c>
      <c r="L54" s="165"/>
    </row>
    <row r="55" spans="1:12">
      <c r="A55" s="163">
        <v>45983</v>
      </c>
      <c r="B55" s="165"/>
      <c r="C55" s="165"/>
      <c r="D55" s="165"/>
      <c r="E55" s="165"/>
      <c r="F55" s="165"/>
      <c r="G55" s="165"/>
      <c r="H55" s="165"/>
      <c r="I55" s="165"/>
      <c r="J55" s="165">
        <f t="shared" si="0"/>
        <v>0</v>
      </c>
      <c r="K55" s="165">
        <f t="shared" si="1"/>
        <v>0</v>
      </c>
      <c r="L55" s="165"/>
    </row>
    <row r="56" spans="1:12">
      <c r="A56" s="163">
        <v>45984</v>
      </c>
      <c r="B56" s="165"/>
      <c r="C56" s="165"/>
      <c r="D56" s="165"/>
      <c r="E56" s="165"/>
      <c r="F56" s="165"/>
      <c r="G56" s="165"/>
      <c r="H56" s="165"/>
      <c r="I56" s="165"/>
      <c r="J56" s="165">
        <f t="shared" si="0"/>
        <v>0</v>
      </c>
      <c r="K56" s="165">
        <f t="shared" si="1"/>
        <v>0</v>
      </c>
      <c r="L56" s="165"/>
    </row>
    <row r="57" spans="1:12">
      <c r="A57" s="163">
        <v>45985</v>
      </c>
      <c r="B57" s="165"/>
      <c r="C57" s="165"/>
      <c r="D57" s="165"/>
      <c r="E57" s="165"/>
      <c r="F57" s="165"/>
      <c r="G57" s="165"/>
      <c r="H57" s="165"/>
      <c r="I57" s="165"/>
      <c r="J57" s="165">
        <f t="shared" si="0"/>
        <v>0</v>
      </c>
      <c r="K57" s="165">
        <f t="shared" si="1"/>
        <v>0</v>
      </c>
      <c r="L57" s="165"/>
    </row>
    <row r="58" spans="1:12">
      <c r="A58" s="163">
        <v>45986</v>
      </c>
      <c r="B58" s="165"/>
      <c r="C58" s="165"/>
      <c r="D58" s="165"/>
      <c r="E58" s="165"/>
      <c r="F58" s="165"/>
      <c r="G58" s="165"/>
      <c r="H58" s="165"/>
      <c r="I58" s="165"/>
      <c r="J58" s="165">
        <f t="shared" si="0"/>
        <v>0</v>
      </c>
      <c r="K58" s="165">
        <f t="shared" si="1"/>
        <v>0</v>
      </c>
      <c r="L58" s="165"/>
    </row>
    <row r="59" spans="1:12">
      <c r="A59" s="163">
        <v>45987</v>
      </c>
      <c r="B59" s="165"/>
      <c r="C59" s="165"/>
      <c r="D59" s="165"/>
      <c r="E59" s="165"/>
      <c r="F59" s="165"/>
      <c r="G59" s="165"/>
      <c r="H59" s="165"/>
      <c r="I59" s="165"/>
      <c r="J59" s="165">
        <f t="shared" si="0"/>
        <v>0</v>
      </c>
      <c r="K59" s="165">
        <f t="shared" si="1"/>
        <v>0</v>
      </c>
      <c r="L59" s="165"/>
    </row>
    <row r="60" spans="1:12">
      <c r="A60" s="163">
        <v>45988</v>
      </c>
      <c r="B60" s="165"/>
      <c r="C60" s="165"/>
      <c r="D60" s="165"/>
      <c r="E60" s="165"/>
      <c r="F60" s="165"/>
      <c r="G60" s="165"/>
      <c r="H60" s="165"/>
      <c r="I60" s="165"/>
      <c r="J60" s="165">
        <f t="shared" si="0"/>
        <v>0</v>
      </c>
      <c r="K60" s="165">
        <f t="shared" si="1"/>
        <v>0</v>
      </c>
      <c r="L60" s="165"/>
    </row>
    <row r="61" spans="1:12">
      <c r="A61" s="163">
        <v>45989</v>
      </c>
      <c r="B61" s="165"/>
      <c r="C61" s="165"/>
      <c r="D61" s="165"/>
      <c r="E61" s="165"/>
      <c r="F61" s="165"/>
      <c r="G61" s="165"/>
      <c r="H61" s="165"/>
      <c r="I61" s="165"/>
      <c r="J61" s="165">
        <f t="shared" si="0"/>
        <v>0</v>
      </c>
      <c r="K61" s="165">
        <f t="shared" si="1"/>
        <v>0</v>
      </c>
      <c r="L61" s="165"/>
    </row>
    <row r="62" spans="1:12">
      <c r="A62" s="163">
        <v>45990</v>
      </c>
      <c r="B62" s="165"/>
      <c r="C62" s="165"/>
      <c r="D62" s="165"/>
      <c r="E62" s="165"/>
      <c r="F62" s="165"/>
      <c r="G62" s="165"/>
      <c r="H62" s="165"/>
      <c r="I62" s="165"/>
      <c r="J62" s="165">
        <f t="shared" si="0"/>
        <v>0</v>
      </c>
      <c r="K62" s="165">
        <f t="shared" si="1"/>
        <v>0</v>
      </c>
      <c r="L62" s="165"/>
    </row>
    <row r="63" spans="1:12">
      <c r="A63" s="163">
        <v>45991</v>
      </c>
      <c r="B63" s="165"/>
      <c r="C63" s="165"/>
      <c r="D63" s="165"/>
      <c r="E63" s="165"/>
      <c r="F63" s="165"/>
      <c r="G63" s="165"/>
      <c r="H63" s="165"/>
      <c r="I63" s="165"/>
      <c r="J63" s="165">
        <f t="shared" si="0"/>
        <v>0</v>
      </c>
      <c r="K63" s="165">
        <f t="shared" si="1"/>
        <v>0</v>
      </c>
      <c r="L63" s="165"/>
    </row>
    <row r="64" spans="1:12">
      <c r="A64" s="163">
        <v>45992</v>
      </c>
      <c r="B64" s="165"/>
      <c r="C64" s="165"/>
      <c r="D64" s="165"/>
      <c r="E64" s="165"/>
      <c r="F64" s="165"/>
      <c r="G64" s="165"/>
      <c r="H64" s="165"/>
      <c r="I64" s="165"/>
      <c r="J64" s="165">
        <f t="shared" si="0"/>
        <v>0</v>
      </c>
      <c r="K64" s="165">
        <f t="shared" si="1"/>
        <v>0</v>
      </c>
      <c r="L64" s="165"/>
    </row>
    <row r="65" spans="1:12">
      <c r="A65" s="163">
        <v>45993</v>
      </c>
      <c r="B65" s="165"/>
      <c r="C65" s="165"/>
      <c r="D65" s="165"/>
      <c r="E65" s="165"/>
      <c r="F65" s="165"/>
      <c r="G65" s="165"/>
      <c r="H65" s="165"/>
      <c r="I65" s="165"/>
      <c r="J65" s="165">
        <f t="shared" si="0"/>
        <v>0</v>
      </c>
      <c r="K65" s="165">
        <f t="shared" si="1"/>
        <v>0</v>
      </c>
      <c r="L65" s="165"/>
    </row>
    <row r="66" spans="1:12">
      <c r="A66" s="163">
        <v>45994</v>
      </c>
      <c r="B66" s="165"/>
      <c r="C66" s="165"/>
      <c r="D66" s="165"/>
      <c r="E66" s="165"/>
      <c r="F66" s="165"/>
      <c r="G66" s="165"/>
      <c r="H66" s="165"/>
      <c r="I66" s="165"/>
      <c r="J66" s="165">
        <f t="shared" si="0"/>
        <v>0</v>
      </c>
      <c r="K66" s="165">
        <f t="shared" si="1"/>
        <v>0</v>
      </c>
      <c r="L66" s="165"/>
    </row>
    <row r="67" spans="1:12">
      <c r="A67" s="163">
        <v>45995</v>
      </c>
      <c r="B67" s="165"/>
      <c r="C67" s="165"/>
      <c r="D67" s="165"/>
      <c r="E67" s="165"/>
      <c r="F67" s="165"/>
      <c r="G67" s="165"/>
      <c r="H67" s="165"/>
      <c r="I67" s="165"/>
      <c r="J67" s="165">
        <f t="shared" si="0"/>
        <v>0</v>
      </c>
      <c r="K67" s="165">
        <f t="shared" si="1"/>
        <v>0</v>
      </c>
      <c r="L67" s="165"/>
    </row>
    <row r="68" spans="1:12">
      <c r="A68" s="163">
        <v>45996</v>
      </c>
      <c r="B68" s="165"/>
      <c r="C68" s="165"/>
      <c r="D68" s="165"/>
      <c r="E68" s="165"/>
      <c r="F68" s="165"/>
      <c r="G68" s="165"/>
      <c r="H68" s="165"/>
      <c r="I68" s="165"/>
      <c r="J68" s="165">
        <f t="shared" si="0"/>
        <v>0</v>
      </c>
      <c r="K68" s="165">
        <f t="shared" si="1"/>
        <v>0</v>
      </c>
      <c r="L68" s="165"/>
    </row>
    <row r="69" spans="1:12">
      <c r="A69" s="163">
        <v>45997</v>
      </c>
      <c r="B69" s="165"/>
      <c r="C69" s="165"/>
      <c r="D69" s="165"/>
      <c r="E69" s="165"/>
      <c r="F69" s="165"/>
      <c r="G69" s="165"/>
      <c r="H69" s="165"/>
      <c r="I69" s="165"/>
      <c r="J69" s="165">
        <f t="shared" si="0"/>
        <v>0</v>
      </c>
      <c r="K69" s="165">
        <f t="shared" si="1"/>
        <v>0</v>
      </c>
      <c r="L69" s="165"/>
    </row>
    <row r="70" spans="1:12">
      <c r="A70" s="163">
        <v>45998</v>
      </c>
      <c r="B70" s="165"/>
      <c r="C70" s="165"/>
      <c r="D70" s="165"/>
      <c r="E70" s="165"/>
      <c r="F70" s="165"/>
      <c r="G70" s="165"/>
      <c r="H70" s="165"/>
      <c r="I70" s="165"/>
      <c r="J70" s="165">
        <f t="shared" ref="J70:K94" si="2">+H70/8</f>
        <v>0</v>
      </c>
      <c r="K70" s="165">
        <f t="shared" si="2"/>
        <v>0</v>
      </c>
      <c r="L70" s="165"/>
    </row>
    <row r="71" spans="1:12">
      <c r="A71" s="163">
        <v>45999</v>
      </c>
      <c r="B71" s="165"/>
      <c r="C71" s="165"/>
      <c r="D71" s="165"/>
      <c r="E71" s="165"/>
      <c r="F71" s="165"/>
      <c r="G71" s="165"/>
      <c r="H71" s="165"/>
      <c r="I71" s="165"/>
      <c r="J71" s="165">
        <f t="shared" si="2"/>
        <v>0</v>
      </c>
      <c r="K71" s="165">
        <f t="shared" si="2"/>
        <v>0</v>
      </c>
      <c r="L71" s="165"/>
    </row>
    <row r="72" spans="1:12">
      <c r="A72" s="163">
        <v>46000</v>
      </c>
      <c r="B72" s="165"/>
      <c r="C72" s="165"/>
      <c r="D72" s="165"/>
      <c r="E72" s="165"/>
      <c r="F72" s="165"/>
      <c r="G72" s="165"/>
      <c r="H72" s="165"/>
      <c r="I72" s="165"/>
      <c r="J72" s="165">
        <f t="shared" si="2"/>
        <v>0</v>
      </c>
      <c r="K72" s="165">
        <f t="shared" si="2"/>
        <v>0</v>
      </c>
      <c r="L72" s="165"/>
    </row>
    <row r="73" spans="1:12">
      <c r="A73" s="163">
        <v>46001</v>
      </c>
      <c r="B73" s="165"/>
      <c r="C73" s="165"/>
      <c r="D73" s="165"/>
      <c r="E73" s="165"/>
      <c r="F73" s="165"/>
      <c r="G73" s="165"/>
      <c r="H73" s="165"/>
      <c r="I73" s="165"/>
      <c r="J73" s="165">
        <f t="shared" si="2"/>
        <v>0</v>
      </c>
      <c r="K73" s="165">
        <f t="shared" si="2"/>
        <v>0</v>
      </c>
      <c r="L73" s="165"/>
    </row>
    <row r="74" spans="1:12">
      <c r="A74" s="163">
        <v>46002</v>
      </c>
      <c r="B74" s="165"/>
      <c r="C74" s="165"/>
      <c r="D74" s="165"/>
      <c r="E74" s="165"/>
      <c r="F74" s="165"/>
      <c r="G74" s="165"/>
      <c r="H74" s="165"/>
      <c r="I74" s="165"/>
      <c r="J74" s="165">
        <f t="shared" si="2"/>
        <v>0</v>
      </c>
      <c r="K74" s="165">
        <f t="shared" si="2"/>
        <v>0</v>
      </c>
      <c r="L74" s="165"/>
    </row>
    <row r="75" spans="1:12">
      <c r="A75" s="163">
        <v>46003</v>
      </c>
      <c r="B75" s="165"/>
      <c r="C75" s="165"/>
      <c r="D75" s="165"/>
      <c r="E75" s="165"/>
      <c r="F75" s="165"/>
      <c r="G75" s="165"/>
      <c r="H75" s="165"/>
      <c r="I75" s="165"/>
      <c r="J75" s="165">
        <f t="shared" si="2"/>
        <v>0</v>
      </c>
      <c r="K75" s="165">
        <f t="shared" si="2"/>
        <v>0</v>
      </c>
      <c r="L75" s="165"/>
    </row>
    <row r="76" spans="1:12">
      <c r="A76" s="163">
        <v>46004</v>
      </c>
      <c r="B76" s="165"/>
      <c r="C76" s="165"/>
      <c r="D76" s="165"/>
      <c r="E76" s="165"/>
      <c r="F76" s="165"/>
      <c r="G76" s="165"/>
      <c r="H76" s="165"/>
      <c r="I76" s="165"/>
      <c r="J76" s="165">
        <f t="shared" si="2"/>
        <v>0</v>
      </c>
      <c r="K76" s="165">
        <f t="shared" si="2"/>
        <v>0</v>
      </c>
      <c r="L76" s="165"/>
    </row>
    <row r="77" spans="1:12">
      <c r="A77" s="163">
        <v>46005</v>
      </c>
      <c r="B77" s="165"/>
      <c r="C77" s="165"/>
      <c r="D77" s="165"/>
      <c r="E77" s="165"/>
      <c r="F77" s="165"/>
      <c r="G77" s="165"/>
      <c r="H77" s="165"/>
      <c r="I77" s="165"/>
      <c r="J77" s="165">
        <f t="shared" si="2"/>
        <v>0</v>
      </c>
      <c r="K77" s="165">
        <f t="shared" si="2"/>
        <v>0</v>
      </c>
      <c r="L77" s="165"/>
    </row>
    <row r="78" spans="1:12">
      <c r="A78" s="163">
        <v>46006</v>
      </c>
      <c r="B78" s="165"/>
      <c r="C78" s="165"/>
      <c r="D78" s="165"/>
      <c r="E78" s="165"/>
      <c r="F78" s="165"/>
      <c r="G78" s="165"/>
      <c r="H78" s="165"/>
      <c r="I78" s="165"/>
      <c r="J78" s="165">
        <f t="shared" si="2"/>
        <v>0</v>
      </c>
      <c r="K78" s="165">
        <f t="shared" si="2"/>
        <v>0</v>
      </c>
      <c r="L78" s="165"/>
    </row>
    <row r="79" spans="1:12">
      <c r="A79" s="163">
        <v>46007</v>
      </c>
      <c r="B79" s="165"/>
      <c r="C79" s="165"/>
      <c r="D79" s="165"/>
      <c r="E79" s="165"/>
      <c r="F79" s="165"/>
      <c r="G79" s="165"/>
      <c r="H79" s="165"/>
      <c r="I79" s="165"/>
      <c r="J79" s="165">
        <f t="shared" si="2"/>
        <v>0</v>
      </c>
      <c r="K79" s="165">
        <f t="shared" si="2"/>
        <v>0</v>
      </c>
      <c r="L79" s="165"/>
    </row>
    <row r="80" spans="1:12">
      <c r="A80" s="163">
        <v>46008</v>
      </c>
      <c r="B80" s="165"/>
      <c r="C80" s="165"/>
      <c r="D80" s="165"/>
      <c r="E80" s="165"/>
      <c r="F80" s="165"/>
      <c r="G80" s="165"/>
      <c r="H80" s="165"/>
      <c r="I80" s="165"/>
      <c r="J80" s="165">
        <f t="shared" si="2"/>
        <v>0</v>
      </c>
      <c r="K80" s="165">
        <f t="shared" si="2"/>
        <v>0</v>
      </c>
      <c r="L80" s="165"/>
    </row>
    <row r="81" spans="1:12">
      <c r="A81" s="163">
        <v>46009</v>
      </c>
      <c r="B81" s="165"/>
      <c r="C81" s="165"/>
      <c r="D81" s="165"/>
      <c r="E81" s="165"/>
      <c r="F81" s="165"/>
      <c r="G81" s="165"/>
      <c r="H81" s="165"/>
      <c r="I81" s="165"/>
      <c r="J81" s="165">
        <f t="shared" si="2"/>
        <v>0</v>
      </c>
      <c r="K81" s="165">
        <f t="shared" si="2"/>
        <v>0</v>
      </c>
      <c r="L81" s="165"/>
    </row>
    <row r="82" spans="1:12">
      <c r="A82" s="163">
        <v>46010</v>
      </c>
      <c r="B82" s="165"/>
      <c r="C82" s="165"/>
      <c r="D82" s="165"/>
      <c r="E82" s="165"/>
      <c r="F82" s="165"/>
      <c r="G82" s="165"/>
      <c r="H82" s="165"/>
      <c r="I82" s="165"/>
      <c r="J82" s="165">
        <f t="shared" si="2"/>
        <v>0</v>
      </c>
      <c r="K82" s="165">
        <f t="shared" si="2"/>
        <v>0</v>
      </c>
      <c r="L82" s="165"/>
    </row>
    <row r="83" spans="1:12">
      <c r="A83" s="163">
        <v>46011</v>
      </c>
      <c r="B83" s="165"/>
      <c r="C83" s="165"/>
      <c r="D83" s="165"/>
      <c r="E83" s="165"/>
      <c r="F83" s="165"/>
      <c r="G83" s="165"/>
      <c r="H83" s="165"/>
      <c r="I83" s="165"/>
      <c r="J83" s="165">
        <f t="shared" si="2"/>
        <v>0</v>
      </c>
      <c r="K83" s="165">
        <f t="shared" si="2"/>
        <v>0</v>
      </c>
      <c r="L83" s="165"/>
    </row>
    <row r="84" spans="1:12">
      <c r="A84" s="163">
        <v>46012</v>
      </c>
      <c r="B84" s="165"/>
      <c r="C84" s="165"/>
      <c r="D84" s="165"/>
      <c r="E84" s="165"/>
      <c r="F84" s="165"/>
      <c r="G84" s="165"/>
      <c r="H84" s="165"/>
      <c r="I84" s="165"/>
      <c r="J84" s="165">
        <f t="shared" si="2"/>
        <v>0</v>
      </c>
      <c r="K84" s="165">
        <f t="shared" si="2"/>
        <v>0</v>
      </c>
      <c r="L84" s="165"/>
    </row>
    <row r="85" spans="1:12">
      <c r="A85" s="163">
        <v>46013</v>
      </c>
      <c r="B85" s="165"/>
      <c r="C85" s="165"/>
      <c r="D85" s="165"/>
      <c r="E85" s="165"/>
      <c r="F85" s="165"/>
      <c r="G85" s="165"/>
      <c r="H85" s="165"/>
      <c r="I85" s="165"/>
      <c r="J85" s="165">
        <f t="shared" si="2"/>
        <v>0</v>
      </c>
      <c r="K85" s="165">
        <f t="shared" si="2"/>
        <v>0</v>
      </c>
      <c r="L85" s="165"/>
    </row>
    <row r="86" spans="1:12">
      <c r="A86" s="163">
        <v>46014</v>
      </c>
      <c r="B86" s="165"/>
      <c r="C86" s="165"/>
      <c r="D86" s="165"/>
      <c r="E86" s="165"/>
      <c r="F86" s="165"/>
      <c r="G86" s="165"/>
      <c r="H86" s="165"/>
      <c r="I86" s="165"/>
      <c r="J86" s="165">
        <f t="shared" si="2"/>
        <v>0</v>
      </c>
      <c r="K86" s="165">
        <f t="shared" si="2"/>
        <v>0</v>
      </c>
      <c r="L86" s="165"/>
    </row>
    <row r="87" spans="1:12">
      <c r="A87" s="163">
        <v>46015</v>
      </c>
      <c r="B87" s="165"/>
      <c r="C87" s="165"/>
      <c r="D87" s="165"/>
      <c r="E87" s="165"/>
      <c r="F87" s="165"/>
      <c r="G87" s="165"/>
      <c r="H87" s="165"/>
      <c r="I87" s="165"/>
      <c r="J87" s="165">
        <f t="shared" si="2"/>
        <v>0</v>
      </c>
      <c r="K87" s="165">
        <f t="shared" si="2"/>
        <v>0</v>
      </c>
      <c r="L87" s="165"/>
    </row>
    <row r="88" spans="1:12">
      <c r="A88" s="163">
        <v>46016</v>
      </c>
      <c r="B88" s="165"/>
      <c r="C88" s="165"/>
      <c r="D88" s="165"/>
      <c r="E88" s="165"/>
      <c r="F88" s="165"/>
      <c r="G88" s="165"/>
      <c r="H88" s="165"/>
      <c r="I88" s="165"/>
      <c r="J88" s="165">
        <f t="shared" si="2"/>
        <v>0</v>
      </c>
      <c r="K88" s="165">
        <f t="shared" si="2"/>
        <v>0</v>
      </c>
      <c r="L88" s="165"/>
    </row>
    <row r="89" spans="1:12">
      <c r="A89" s="163">
        <v>46017</v>
      </c>
      <c r="B89" s="165"/>
      <c r="C89" s="165"/>
      <c r="D89" s="165"/>
      <c r="E89" s="165"/>
      <c r="F89" s="165"/>
      <c r="G89" s="165"/>
      <c r="H89" s="165"/>
      <c r="I89" s="165"/>
      <c r="J89" s="165">
        <f t="shared" si="2"/>
        <v>0</v>
      </c>
      <c r="K89" s="165">
        <f t="shared" si="2"/>
        <v>0</v>
      </c>
      <c r="L89" s="165"/>
    </row>
    <row r="90" spans="1:12">
      <c r="A90" s="163">
        <v>46018</v>
      </c>
      <c r="B90" s="165"/>
      <c r="C90" s="165"/>
      <c r="D90" s="165"/>
      <c r="E90" s="165"/>
      <c r="F90" s="165"/>
      <c r="G90" s="165"/>
      <c r="H90" s="165"/>
      <c r="I90" s="165"/>
      <c r="J90" s="165">
        <f t="shared" si="2"/>
        <v>0</v>
      </c>
      <c r="K90" s="165">
        <f t="shared" si="2"/>
        <v>0</v>
      </c>
      <c r="L90" s="165"/>
    </row>
    <row r="91" spans="1:12">
      <c r="A91" s="163">
        <v>46019</v>
      </c>
      <c r="B91" s="165"/>
      <c r="C91" s="165"/>
      <c r="D91" s="165"/>
      <c r="E91" s="165"/>
      <c r="F91" s="165"/>
      <c r="G91" s="165"/>
      <c r="H91" s="165"/>
      <c r="I91" s="165"/>
      <c r="J91" s="165">
        <f t="shared" si="2"/>
        <v>0</v>
      </c>
      <c r="K91" s="165">
        <f t="shared" si="2"/>
        <v>0</v>
      </c>
      <c r="L91" s="165"/>
    </row>
    <row r="92" spans="1:12">
      <c r="A92" s="163">
        <v>46020</v>
      </c>
      <c r="B92" s="165"/>
      <c r="C92" s="165"/>
      <c r="D92" s="165"/>
      <c r="E92" s="165"/>
      <c r="F92" s="165"/>
      <c r="G92" s="165"/>
      <c r="H92" s="165"/>
      <c r="I92" s="165"/>
      <c r="J92" s="165">
        <f t="shared" si="2"/>
        <v>0</v>
      </c>
      <c r="K92" s="165">
        <f t="shared" si="2"/>
        <v>0</v>
      </c>
      <c r="L92" s="165"/>
    </row>
    <row r="93" spans="1:12">
      <c r="A93" s="163">
        <v>46021</v>
      </c>
      <c r="B93" s="165"/>
      <c r="C93" s="165"/>
      <c r="D93" s="165"/>
      <c r="E93" s="165"/>
      <c r="F93" s="165"/>
      <c r="G93" s="165"/>
      <c r="H93" s="165"/>
      <c r="I93" s="165"/>
      <c r="J93" s="165">
        <f t="shared" si="2"/>
        <v>0</v>
      </c>
      <c r="K93" s="165">
        <f t="shared" si="2"/>
        <v>0</v>
      </c>
      <c r="L93" s="165"/>
    </row>
    <row r="94" spans="1:12">
      <c r="A94" s="163">
        <v>46022</v>
      </c>
      <c r="B94" s="165"/>
      <c r="C94" s="165"/>
      <c r="D94" s="165"/>
      <c r="E94" s="165"/>
      <c r="F94" s="165"/>
      <c r="G94" s="165"/>
      <c r="H94" s="165"/>
      <c r="I94" s="165"/>
      <c r="J94" s="165">
        <f t="shared" si="2"/>
        <v>0</v>
      </c>
      <c r="K94" s="165">
        <f t="shared" si="2"/>
        <v>0</v>
      </c>
      <c r="L94" s="165"/>
    </row>
    <row r="95" spans="1:12">
      <c r="J95">
        <f t="shared" ref="J95:J119" si="3">+H95/8</f>
        <v>0</v>
      </c>
      <c r="K95">
        <f t="shared" ref="K95:K119" si="4">+I95/8</f>
        <v>0</v>
      </c>
    </row>
    <row r="96" spans="1:12">
      <c r="J96">
        <f t="shared" si="3"/>
        <v>0</v>
      </c>
      <c r="K96">
        <f t="shared" si="4"/>
        <v>0</v>
      </c>
    </row>
    <row r="97" spans="10:11">
      <c r="J97">
        <f t="shared" si="3"/>
        <v>0</v>
      </c>
      <c r="K97">
        <f t="shared" si="4"/>
        <v>0</v>
      </c>
    </row>
    <row r="98" spans="10:11">
      <c r="J98">
        <f t="shared" si="3"/>
        <v>0</v>
      </c>
      <c r="K98">
        <f t="shared" si="4"/>
        <v>0</v>
      </c>
    </row>
    <row r="99" spans="10:11">
      <c r="J99">
        <f t="shared" si="3"/>
        <v>0</v>
      </c>
      <c r="K99">
        <f t="shared" si="4"/>
        <v>0</v>
      </c>
    </row>
    <row r="100" spans="10:11">
      <c r="J100">
        <f t="shared" si="3"/>
        <v>0</v>
      </c>
      <c r="K100">
        <f t="shared" si="4"/>
        <v>0</v>
      </c>
    </row>
    <row r="101" spans="10:11">
      <c r="J101">
        <f t="shared" si="3"/>
        <v>0</v>
      </c>
      <c r="K101">
        <f t="shared" si="4"/>
        <v>0</v>
      </c>
    </row>
    <row r="102" spans="10:11">
      <c r="J102">
        <f t="shared" si="3"/>
        <v>0</v>
      </c>
      <c r="K102">
        <f t="shared" si="4"/>
        <v>0</v>
      </c>
    </row>
    <row r="103" spans="10:11">
      <c r="J103">
        <f t="shared" si="3"/>
        <v>0</v>
      </c>
      <c r="K103">
        <f t="shared" si="4"/>
        <v>0</v>
      </c>
    </row>
    <row r="104" spans="10:11">
      <c r="J104">
        <f t="shared" si="3"/>
        <v>0</v>
      </c>
      <c r="K104">
        <f t="shared" si="4"/>
        <v>0</v>
      </c>
    </row>
    <row r="105" spans="10:11">
      <c r="J105">
        <f t="shared" si="3"/>
        <v>0</v>
      </c>
      <c r="K105">
        <f t="shared" si="4"/>
        <v>0</v>
      </c>
    </row>
    <row r="106" spans="10:11">
      <c r="J106">
        <f t="shared" si="3"/>
        <v>0</v>
      </c>
      <c r="K106">
        <f t="shared" si="4"/>
        <v>0</v>
      </c>
    </row>
    <row r="107" spans="10:11">
      <c r="J107">
        <f t="shared" si="3"/>
        <v>0</v>
      </c>
      <c r="K107">
        <f t="shared" si="4"/>
        <v>0</v>
      </c>
    </row>
    <row r="108" spans="10:11">
      <c r="J108">
        <f t="shared" si="3"/>
        <v>0</v>
      </c>
      <c r="K108">
        <f t="shared" si="4"/>
        <v>0</v>
      </c>
    </row>
    <row r="109" spans="10:11">
      <c r="J109">
        <f t="shared" si="3"/>
        <v>0</v>
      </c>
      <c r="K109">
        <f t="shared" si="4"/>
        <v>0</v>
      </c>
    </row>
    <row r="110" spans="10:11">
      <c r="J110">
        <f t="shared" si="3"/>
        <v>0</v>
      </c>
      <c r="K110">
        <f t="shared" si="4"/>
        <v>0</v>
      </c>
    </row>
    <row r="111" spans="10:11">
      <c r="J111">
        <f t="shared" si="3"/>
        <v>0</v>
      </c>
      <c r="K111">
        <f t="shared" si="4"/>
        <v>0</v>
      </c>
    </row>
    <row r="112" spans="10:11">
      <c r="J112">
        <f t="shared" si="3"/>
        <v>0</v>
      </c>
      <c r="K112">
        <f t="shared" si="4"/>
        <v>0</v>
      </c>
    </row>
    <row r="113" spans="10:11">
      <c r="J113">
        <f t="shared" si="3"/>
        <v>0</v>
      </c>
      <c r="K113">
        <f t="shared" si="4"/>
        <v>0</v>
      </c>
    </row>
    <row r="114" spans="10:11">
      <c r="J114">
        <f t="shared" si="3"/>
        <v>0</v>
      </c>
      <c r="K114">
        <f t="shared" si="4"/>
        <v>0</v>
      </c>
    </row>
    <row r="115" spans="10:11">
      <c r="J115">
        <f t="shared" si="3"/>
        <v>0</v>
      </c>
      <c r="K115">
        <f t="shared" si="4"/>
        <v>0</v>
      </c>
    </row>
    <row r="116" spans="10:11">
      <c r="J116">
        <f t="shared" si="3"/>
        <v>0</v>
      </c>
      <c r="K116">
        <f t="shared" si="4"/>
        <v>0</v>
      </c>
    </row>
    <row r="117" spans="10:11">
      <c r="J117">
        <f t="shared" si="3"/>
        <v>0</v>
      </c>
      <c r="K117">
        <f t="shared" si="4"/>
        <v>0</v>
      </c>
    </row>
    <row r="118" spans="10:11">
      <c r="J118">
        <f t="shared" si="3"/>
        <v>0</v>
      </c>
      <c r="K118">
        <f t="shared" si="4"/>
        <v>0</v>
      </c>
    </row>
    <row r="119" spans="10:11">
      <c r="J119">
        <f t="shared" si="3"/>
        <v>0</v>
      </c>
      <c r="K119">
        <f t="shared" si="4"/>
        <v>0</v>
      </c>
    </row>
  </sheetData>
  <mergeCells count="3">
    <mergeCell ref="A1:L1"/>
    <mergeCell ref="A2:L2"/>
    <mergeCell ref="A3:L3"/>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F03B8-C510-4E1D-86F4-43218E9098C7}">
  <sheetPr>
    <tabColor theme="9"/>
  </sheetPr>
  <dimension ref="A1:L119"/>
  <sheetViews>
    <sheetView topLeftCell="A19" zoomScale="80" zoomScaleNormal="80" workbookViewId="0">
      <selection activeCell="H25" sqref="H25"/>
    </sheetView>
  </sheetViews>
  <sheetFormatPr defaultColWidth="9.140625" defaultRowHeight="15"/>
  <cols>
    <col min="1" max="1" width="11.5703125" bestFit="1" customWidth="1"/>
    <col min="2" max="2" width="16.5703125"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9.28515625" bestFit="1" customWidth="1"/>
    <col min="10" max="10" width="9.7109375" bestFit="1" customWidth="1"/>
    <col min="11" max="11" width="9.28515625" bestFit="1" customWidth="1"/>
    <col min="12" max="12" width="37.28515625" customWidth="1"/>
  </cols>
  <sheetData>
    <row r="1" spans="1:12" ht="18">
      <c r="A1" s="259" t="s">
        <v>108</v>
      </c>
      <c r="B1" s="259"/>
      <c r="C1" s="259"/>
      <c r="D1" s="259"/>
      <c r="E1" s="259"/>
      <c r="F1" s="259"/>
      <c r="G1" s="259"/>
      <c r="H1" s="259"/>
      <c r="I1" s="259"/>
      <c r="J1" s="259"/>
      <c r="K1" s="259"/>
      <c r="L1" s="259"/>
    </row>
    <row r="2" spans="1:12" ht="18">
      <c r="A2" s="259" t="s">
        <v>109</v>
      </c>
      <c r="B2" s="259"/>
      <c r="C2" s="259"/>
      <c r="D2" s="259"/>
      <c r="E2" s="259"/>
      <c r="F2" s="259"/>
      <c r="G2" s="259"/>
      <c r="H2" s="259"/>
      <c r="I2" s="259"/>
      <c r="J2" s="259"/>
      <c r="K2" s="259"/>
      <c r="L2" s="259"/>
    </row>
    <row r="3" spans="1:12" s="156" customFormat="1" ht="21">
      <c r="A3" s="255" t="s">
        <v>49</v>
      </c>
      <c r="B3" s="256"/>
      <c r="C3" s="256"/>
      <c r="D3" s="256"/>
      <c r="E3" s="256"/>
      <c r="F3" s="256"/>
      <c r="G3" s="256"/>
      <c r="H3" s="256"/>
      <c r="I3" s="256"/>
      <c r="J3" s="256"/>
      <c r="K3" s="256"/>
      <c r="L3" s="256"/>
    </row>
    <row r="4" spans="1:12" ht="71.25">
      <c r="A4" s="153" t="s">
        <v>1</v>
      </c>
      <c r="B4" s="154" t="s">
        <v>2</v>
      </c>
      <c r="C4" s="154" t="s">
        <v>3</v>
      </c>
      <c r="D4" s="154" t="s">
        <v>4</v>
      </c>
      <c r="E4" s="154" t="s">
        <v>5</v>
      </c>
      <c r="F4" s="154" t="s">
        <v>6</v>
      </c>
      <c r="G4" s="154" t="s">
        <v>7</v>
      </c>
      <c r="H4" s="154" t="s">
        <v>8</v>
      </c>
      <c r="I4" s="154" t="s">
        <v>9</v>
      </c>
      <c r="J4" s="154" t="s">
        <v>10</v>
      </c>
      <c r="K4" s="154" t="s">
        <v>11</v>
      </c>
      <c r="L4" s="154" t="s">
        <v>12</v>
      </c>
    </row>
    <row r="5" spans="1:12">
      <c r="A5" s="66">
        <v>45936</v>
      </c>
      <c r="B5" s="67"/>
      <c r="C5" s="67"/>
      <c r="D5" s="67"/>
      <c r="E5" s="67"/>
      <c r="F5" s="67"/>
      <c r="G5" s="67"/>
      <c r="H5" s="67">
        <v>8</v>
      </c>
      <c r="I5" s="67"/>
      <c r="J5" s="67">
        <f>+H5/8</f>
        <v>1</v>
      </c>
      <c r="K5" s="67">
        <f>+I5/8</f>
        <v>0</v>
      </c>
      <c r="L5" s="70" t="s">
        <v>505</v>
      </c>
    </row>
    <row r="6" spans="1:12">
      <c r="A6" s="66">
        <v>45937</v>
      </c>
      <c r="B6" s="67"/>
      <c r="C6" s="67"/>
      <c r="D6" s="67"/>
      <c r="E6" s="67"/>
      <c r="F6" s="67"/>
      <c r="G6" s="67"/>
      <c r="H6" s="67"/>
      <c r="I6" s="67"/>
      <c r="J6" s="67">
        <f t="shared" ref="J6:K69" si="0">+H6/8</f>
        <v>0</v>
      </c>
      <c r="K6" s="67">
        <f t="shared" ref="K6:K66" si="1">+I6/8</f>
        <v>0</v>
      </c>
      <c r="L6" s="67"/>
    </row>
    <row r="7" spans="1:12">
      <c r="A7" s="66">
        <v>45938</v>
      </c>
      <c r="B7" s="67">
        <v>1</v>
      </c>
      <c r="C7" s="67"/>
      <c r="D7" s="67"/>
      <c r="E7" s="67"/>
      <c r="F7" s="67"/>
      <c r="G7" s="67"/>
      <c r="H7" s="67"/>
      <c r="I7" s="67"/>
      <c r="J7" s="67">
        <f t="shared" si="0"/>
        <v>0</v>
      </c>
      <c r="K7" s="67">
        <f t="shared" si="1"/>
        <v>0</v>
      </c>
      <c r="L7" s="67"/>
    </row>
    <row r="8" spans="1:12">
      <c r="A8" s="66">
        <v>45939</v>
      </c>
      <c r="B8" s="67"/>
      <c r="C8" s="67"/>
      <c r="D8" s="67"/>
      <c r="E8" s="67"/>
      <c r="F8" s="67"/>
      <c r="G8" s="67"/>
      <c r="H8" s="67"/>
      <c r="I8" s="67"/>
      <c r="J8" s="67">
        <f t="shared" si="0"/>
        <v>0</v>
      </c>
      <c r="K8" s="67">
        <f t="shared" si="1"/>
        <v>0</v>
      </c>
      <c r="L8" s="67"/>
    </row>
    <row r="9" spans="1:12">
      <c r="A9" s="66">
        <v>45940</v>
      </c>
      <c r="B9" s="67"/>
      <c r="C9" s="67"/>
      <c r="D9" s="67"/>
      <c r="E9" s="67"/>
      <c r="F9" s="67"/>
      <c r="G9" s="67"/>
      <c r="H9" s="67"/>
      <c r="I9" s="67"/>
      <c r="J9" s="67">
        <f t="shared" si="0"/>
        <v>0</v>
      </c>
      <c r="K9" s="67">
        <f t="shared" si="1"/>
        <v>0</v>
      </c>
      <c r="L9" s="67"/>
    </row>
    <row r="10" spans="1:12">
      <c r="A10" s="87">
        <v>45941</v>
      </c>
      <c r="B10" s="88"/>
      <c r="C10" s="88"/>
      <c r="D10" s="88"/>
      <c r="E10" s="88"/>
      <c r="F10" s="88"/>
      <c r="G10" s="88"/>
      <c r="H10" s="88"/>
      <c r="I10" s="88"/>
      <c r="J10" s="88">
        <f t="shared" si="0"/>
        <v>0</v>
      </c>
      <c r="K10" s="88">
        <f t="shared" si="1"/>
        <v>0</v>
      </c>
      <c r="L10" s="88"/>
    </row>
    <row r="11" spans="1:12">
      <c r="A11" s="87">
        <v>45942</v>
      </c>
      <c r="B11" s="88"/>
      <c r="C11" s="88"/>
      <c r="D11" s="88"/>
      <c r="E11" s="88"/>
      <c r="F11" s="88"/>
      <c r="G11" s="88"/>
      <c r="H11" s="88"/>
      <c r="I11" s="88"/>
      <c r="J11" s="88">
        <f t="shared" si="0"/>
        <v>0</v>
      </c>
      <c r="K11" s="88">
        <f t="shared" si="1"/>
        <v>0</v>
      </c>
      <c r="L11" s="88"/>
    </row>
    <row r="12" spans="1:12">
      <c r="A12" s="87">
        <v>45943</v>
      </c>
      <c r="B12" s="88"/>
      <c r="C12" s="88"/>
      <c r="D12" s="88"/>
      <c r="E12" s="88"/>
      <c r="F12" s="88"/>
      <c r="G12" s="88"/>
      <c r="H12" s="88"/>
      <c r="I12" s="88"/>
      <c r="J12" s="88">
        <f t="shared" si="0"/>
        <v>0</v>
      </c>
      <c r="K12" s="88">
        <f t="shared" si="1"/>
        <v>0</v>
      </c>
      <c r="L12" s="88"/>
    </row>
    <row r="13" spans="1:12">
      <c r="A13" s="66">
        <v>45944</v>
      </c>
      <c r="B13" s="67"/>
      <c r="C13" s="67"/>
      <c r="D13" s="67"/>
      <c r="E13" s="67"/>
      <c r="F13" s="67"/>
      <c r="G13" s="67"/>
      <c r="H13" s="67"/>
      <c r="I13" s="67"/>
      <c r="J13" s="67">
        <f t="shared" si="0"/>
        <v>0</v>
      </c>
      <c r="K13" s="67">
        <f t="shared" si="1"/>
        <v>0</v>
      </c>
      <c r="L13" s="67"/>
    </row>
    <row r="14" spans="1:12">
      <c r="A14" s="66">
        <v>45945</v>
      </c>
      <c r="B14" s="67"/>
      <c r="C14" s="67"/>
      <c r="D14" s="67"/>
      <c r="E14" s="67"/>
      <c r="F14" s="67"/>
      <c r="G14" s="67"/>
      <c r="H14" s="67"/>
      <c r="I14" s="67"/>
      <c r="J14" s="67">
        <f t="shared" si="0"/>
        <v>0</v>
      </c>
      <c r="K14" s="67">
        <f t="shared" si="1"/>
        <v>0</v>
      </c>
      <c r="L14" s="67"/>
    </row>
    <row r="15" spans="1:12">
      <c r="A15" s="66">
        <v>45946</v>
      </c>
      <c r="B15" s="67"/>
      <c r="C15" s="67"/>
      <c r="D15" s="67"/>
      <c r="E15" s="67"/>
      <c r="F15" s="67"/>
      <c r="G15" s="67"/>
      <c r="H15" s="67"/>
      <c r="I15" s="67"/>
      <c r="J15" s="67">
        <f t="shared" si="0"/>
        <v>0</v>
      </c>
      <c r="K15" s="67">
        <f t="shared" si="1"/>
        <v>0</v>
      </c>
      <c r="L15" s="67"/>
    </row>
    <row r="16" spans="1:12" ht="30">
      <c r="A16" s="66">
        <v>45947</v>
      </c>
      <c r="B16" s="67"/>
      <c r="C16" s="67"/>
      <c r="D16" s="67"/>
      <c r="E16" s="67"/>
      <c r="F16" s="67"/>
      <c r="G16" s="67"/>
      <c r="H16" s="67"/>
      <c r="I16" s="67"/>
      <c r="J16" s="67">
        <f t="shared" si="0"/>
        <v>0</v>
      </c>
      <c r="K16" s="67">
        <f t="shared" si="1"/>
        <v>0</v>
      </c>
      <c r="L16" s="116" t="s">
        <v>506</v>
      </c>
    </row>
    <row r="17" spans="1:12">
      <c r="A17" s="87">
        <v>45948</v>
      </c>
      <c r="B17" s="88"/>
      <c r="C17" s="88"/>
      <c r="D17" s="88"/>
      <c r="E17" s="88"/>
      <c r="F17" s="88"/>
      <c r="G17" s="88"/>
      <c r="H17" s="88"/>
      <c r="I17" s="88"/>
      <c r="J17" s="88">
        <f t="shared" si="0"/>
        <v>0</v>
      </c>
      <c r="K17" s="88">
        <f t="shared" si="1"/>
        <v>0</v>
      </c>
      <c r="L17" s="88"/>
    </row>
    <row r="18" spans="1:12">
      <c r="A18" s="87">
        <v>45949</v>
      </c>
      <c r="B18" s="88"/>
      <c r="C18" s="88"/>
      <c r="D18" s="88"/>
      <c r="E18" s="88"/>
      <c r="F18" s="88"/>
      <c r="G18" s="88"/>
      <c r="H18" s="88"/>
      <c r="I18" s="88"/>
      <c r="J18" s="88">
        <f t="shared" si="0"/>
        <v>0</v>
      </c>
      <c r="K18" s="88">
        <f t="shared" si="1"/>
        <v>0</v>
      </c>
      <c r="L18" s="88"/>
    </row>
    <row r="19" spans="1:12">
      <c r="A19" s="66">
        <v>45950</v>
      </c>
      <c r="B19" s="67"/>
      <c r="C19" s="67"/>
      <c r="D19" s="67">
        <v>1285</v>
      </c>
      <c r="E19" s="67"/>
      <c r="F19" s="67"/>
      <c r="G19" s="67"/>
      <c r="H19" s="67"/>
      <c r="I19" s="67"/>
      <c r="J19" s="67">
        <f t="shared" si="0"/>
        <v>0</v>
      </c>
      <c r="K19" s="67">
        <f t="shared" si="1"/>
        <v>0</v>
      </c>
      <c r="L19" s="70"/>
    </row>
    <row r="20" spans="1:12">
      <c r="A20" s="66">
        <v>45951</v>
      </c>
      <c r="B20" s="67"/>
      <c r="C20" s="67"/>
      <c r="D20" s="67"/>
      <c r="E20" s="67"/>
      <c r="F20" s="67"/>
      <c r="G20" s="67"/>
      <c r="H20" s="67"/>
      <c r="I20" s="67"/>
      <c r="J20" s="67">
        <f t="shared" si="0"/>
        <v>0</v>
      </c>
      <c r="K20" s="67">
        <f t="shared" si="1"/>
        <v>0</v>
      </c>
      <c r="L20" s="67"/>
    </row>
    <row r="21" spans="1:12">
      <c r="A21" s="66">
        <v>45952</v>
      </c>
      <c r="B21" s="67"/>
      <c r="C21" s="67"/>
      <c r="D21" s="67"/>
      <c r="E21" s="67"/>
      <c r="F21" s="67"/>
      <c r="G21" s="67"/>
      <c r="H21" s="67"/>
      <c r="I21" s="67"/>
      <c r="J21" s="67">
        <f t="shared" si="0"/>
        <v>0</v>
      </c>
      <c r="K21" s="67">
        <f t="shared" si="1"/>
        <v>0</v>
      </c>
      <c r="L21" s="67"/>
    </row>
    <row r="22" spans="1:12">
      <c r="A22" s="66">
        <v>45953</v>
      </c>
      <c r="B22" s="67"/>
      <c r="C22" s="67"/>
      <c r="D22" s="67">
        <v>1144</v>
      </c>
      <c r="E22" s="67"/>
      <c r="F22" s="67"/>
      <c r="G22" s="67"/>
      <c r="H22" s="67"/>
      <c r="I22" s="67"/>
      <c r="J22" s="67">
        <f t="shared" si="0"/>
        <v>0</v>
      </c>
      <c r="K22" s="67">
        <f t="shared" si="1"/>
        <v>0</v>
      </c>
      <c r="L22" s="67" t="s">
        <v>507</v>
      </c>
    </row>
    <row r="23" spans="1:12" ht="135">
      <c r="A23" s="66">
        <v>45954</v>
      </c>
      <c r="B23" s="67"/>
      <c r="C23" s="67"/>
      <c r="D23" s="67">
        <v>200</v>
      </c>
      <c r="E23" s="67"/>
      <c r="F23" s="67"/>
      <c r="G23" s="67"/>
      <c r="H23" s="67"/>
      <c r="I23" s="67"/>
      <c r="J23" s="67">
        <f t="shared" si="0"/>
        <v>0</v>
      </c>
      <c r="K23" s="67">
        <f t="shared" si="1"/>
        <v>0</v>
      </c>
      <c r="L23" s="230" t="s">
        <v>508</v>
      </c>
    </row>
    <row r="24" spans="1:12">
      <c r="A24" s="87">
        <v>45955</v>
      </c>
      <c r="B24" s="88"/>
      <c r="C24" s="88"/>
      <c r="D24" s="88"/>
      <c r="E24" s="88"/>
      <c r="F24" s="88"/>
      <c r="G24" s="88"/>
      <c r="H24" s="88"/>
      <c r="I24" s="88"/>
      <c r="J24" s="88">
        <f t="shared" si="0"/>
        <v>0</v>
      </c>
      <c r="K24" s="88">
        <f t="shared" si="1"/>
        <v>0</v>
      </c>
      <c r="L24" s="88"/>
    </row>
    <row r="25" spans="1:12">
      <c r="A25" s="87">
        <v>45956</v>
      </c>
      <c r="B25" s="88"/>
      <c r="C25" s="88"/>
      <c r="D25" s="88"/>
      <c r="E25" s="88"/>
      <c r="F25" s="88"/>
      <c r="G25" s="88"/>
      <c r="H25" s="88"/>
      <c r="I25" s="88"/>
      <c r="J25" s="88">
        <f t="shared" si="0"/>
        <v>0</v>
      </c>
      <c r="K25" s="88">
        <f t="shared" si="1"/>
        <v>0</v>
      </c>
      <c r="L25" s="88"/>
    </row>
    <row r="26" spans="1:12">
      <c r="A26" s="66">
        <v>45957</v>
      </c>
      <c r="B26" s="67"/>
      <c r="C26" s="67"/>
      <c r="D26" s="67"/>
      <c r="E26" s="67"/>
      <c r="F26" s="67"/>
      <c r="G26" s="67"/>
      <c r="H26" s="67"/>
      <c r="I26" s="67"/>
      <c r="J26" s="67">
        <f t="shared" si="0"/>
        <v>0</v>
      </c>
      <c r="K26" s="67">
        <f t="shared" si="1"/>
        <v>0</v>
      </c>
      <c r="L26" s="67"/>
    </row>
    <row r="27" spans="1:12">
      <c r="A27" s="66">
        <v>45958</v>
      </c>
      <c r="B27" s="67"/>
      <c r="C27" s="67"/>
      <c r="D27" s="67"/>
      <c r="E27" s="67"/>
      <c r="F27" s="67"/>
      <c r="G27" s="67"/>
      <c r="H27" s="67"/>
      <c r="I27" s="67"/>
      <c r="J27" s="67">
        <f t="shared" si="0"/>
        <v>0</v>
      </c>
      <c r="K27" s="67">
        <f t="shared" si="1"/>
        <v>0</v>
      </c>
      <c r="L27" s="67"/>
    </row>
    <row r="28" spans="1:12">
      <c r="A28" s="66">
        <v>45959</v>
      </c>
      <c r="B28" s="67"/>
      <c r="C28" s="67"/>
      <c r="D28" s="67"/>
      <c r="E28" s="67"/>
      <c r="F28" s="67"/>
      <c r="G28" s="67"/>
      <c r="H28" s="67"/>
      <c r="I28" s="67"/>
      <c r="J28" s="67">
        <f t="shared" si="0"/>
        <v>0</v>
      </c>
      <c r="K28" s="67">
        <f t="shared" si="1"/>
        <v>0</v>
      </c>
      <c r="L28" s="67"/>
    </row>
    <row r="29" spans="1:12">
      <c r="A29" s="66">
        <v>45960</v>
      </c>
      <c r="B29" s="67"/>
      <c r="C29" s="67"/>
      <c r="D29" s="67"/>
      <c r="E29" s="67"/>
      <c r="F29" s="67"/>
      <c r="G29" s="67"/>
      <c r="H29" s="67"/>
      <c r="I29" s="67"/>
      <c r="J29" s="67">
        <f t="shared" si="0"/>
        <v>0</v>
      </c>
      <c r="K29" s="67">
        <f t="shared" si="1"/>
        <v>0</v>
      </c>
      <c r="L29" s="67"/>
    </row>
    <row r="30" spans="1:12">
      <c r="A30" s="66">
        <v>45961</v>
      </c>
      <c r="B30" s="67"/>
      <c r="C30" s="67"/>
      <c r="D30" s="67"/>
      <c r="E30" s="67"/>
      <c r="F30" s="67"/>
      <c r="G30" s="67"/>
      <c r="H30" s="67"/>
      <c r="I30" s="67"/>
      <c r="J30" s="67">
        <f t="shared" si="0"/>
        <v>0</v>
      </c>
      <c r="K30" s="67">
        <f t="shared" si="1"/>
        <v>0</v>
      </c>
      <c r="L30" s="67"/>
    </row>
    <row r="31" spans="1:12">
      <c r="A31" s="87">
        <v>45962</v>
      </c>
      <c r="B31" s="88"/>
      <c r="C31" s="88"/>
      <c r="D31" s="88"/>
      <c r="E31" s="88"/>
      <c r="F31" s="88"/>
      <c r="G31" s="88"/>
      <c r="H31" s="88"/>
      <c r="I31" s="88"/>
      <c r="J31" s="88">
        <f t="shared" si="0"/>
        <v>0</v>
      </c>
      <c r="K31" s="88">
        <f t="shared" si="1"/>
        <v>0</v>
      </c>
      <c r="L31" s="88"/>
    </row>
    <row r="32" spans="1:12">
      <c r="A32" s="87">
        <v>45963</v>
      </c>
      <c r="B32" s="88"/>
      <c r="C32" s="88"/>
      <c r="D32" s="88"/>
      <c r="E32" s="88"/>
      <c r="F32" s="88"/>
      <c r="G32" s="88"/>
      <c r="H32" s="88"/>
      <c r="I32" s="88"/>
      <c r="J32" s="88">
        <f t="shared" si="0"/>
        <v>0</v>
      </c>
      <c r="K32" s="88">
        <f t="shared" si="1"/>
        <v>0</v>
      </c>
      <c r="L32" s="88"/>
    </row>
    <row r="33" spans="1:12">
      <c r="A33" s="87">
        <v>45964</v>
      </c>
      <c r="B33" s="88"/>
      <c r="C33" s="88"/>
      <c r="D33" s="88"/>
      <c r="E33" s="88"/>
      <c r="F33" s="88"/>
      <c r="G33" s="88"/>
      <c r="H33" s="88"/>
      <c r="I33" s="88"/>
      <c r="J33" s="88">
        <f t="shared" si="0"/>
        <v>0</v>
      </c>
      <c r="K33" s="88">
        <f t="shared" si="1"/>
        <v>0</v>
      </c>
      <c r="L33" s="88"/>
    </row>
    <row r="34" spans="1:12">
      <c r="A34" s="163">
        <v>45965</v>
      </c>
      <c r="B34" s="165"/>
      <c r="C34" s="165"/>
      <c r="D34" s="165"/>
      <c r="E34" s="165"/>
      <c r="F34" s="165"/>
      <c r="G34" s="165"/>
      <c r="H34" s="165"/>
      <c r="I34" s="165"/>
      <c r="J34" s="165">
        <f t="shared" si="0"/>
        <v>0</v>
      </c>
      <c r="K34" s="165">
        <f t="shared" si="1"/>
        <v>0</v>
      </c>
      <c r="L34" s="165"/>
    </row>
    <row r="35" spans="1:12">
      <c r="A35" s="163">
        <v>45966</v>
      </c>
      <c r="B35" s="165"/>
      <c r="C35" s="165"/>
      <c r="D35" s="165"/>
      <c r="E35" s="165"/>
      <c r="F35" s="165"/>
      <c r="G35" s="165"/>
      <c r="H35" s="165"/>
      <c r="I35" s="165"/>
      <c r="J35" s="165">
        <f t="shared" si="0"/>
        <v>0</v>
      </c>
      <c r="K35" s="165">
        <f t="shared" si="1"/>
        <v>0</v>
      </c>
      <c r="L35" s="165"/>
    </row>
    <row r="36" spans="1:12">
      <c r="A36" s="163">
        <v>45967</v>
      </c>
      <c r="B36" s="165"/>
      <c r="C36" s="165"/>
      <c r="D36" s="165"/>
      <c r="E36" s="165"/>
      <c r="F36" s="165"/>
      <c r="G36" s="165"/>
      <c r="H36" s="165"/>
      <c r="I36" s="165"/>
      <c r="J36" s="165">
        <f t="shared" si="0"/>
        <v>0</v>
      </c>
      <c r="K36" s="165">
        <f t="shared" si="1"/>
        <v>0</v>
      </c>
      <c r="L36" s="165"/>
    </row>
    <row r="37" spans="1:12">
      <c r="A37" s="163">
        <v>45968</v>
      </c>
      <c r="B37" s="165"/>
      <c r="C37" s="165"/>
      <c r="D37" s="165"/>
      <c r="E37" s="165"/>
      <c r="F37" s="165"/>
      <c r="G37" s="165"/>
      <c r="H37" s="165"/>
      <c r="I37" s="165"/>
      <c r="J37" s="165">
        <f t="shared" si="0"/>
        <v>0</v>
      </c>
      <c r="K37" s="165">
        <f t="shared" si="1"/>
        <v>0</v>
      </c>
      <c r="L37" s="165"/>
    </row>
    <row r="38" spans="1:12">
      <c r="A38" s="87">
        <v>45969</v>
      </c>
      <c r="B38" s="88"/>
      <c r="C38" s="88"/>
      <c r="D38" s="88"/>
      <c r="E38" s="88"/>
      <c r="F38" s="88"/>
      <c r="G38" s="88"/>
      <c r="H38" s="88"/>
      <c r="I38" s="88"/>
      <c r="J38" s="88">
        <f t="shared" si="0"/>
        <v>0</v>
      </c>
      <c r="K38" s="88">
        <f t="shared" si="1"/>
        <v>0</v>
      </c>
      <c r="L38" s="88"/>
    </row>
    <row r="39" spans="1:12">
      <c r="A39" s="87">
        <v>45970</v>
      </c>
      <c r="B39" s="88"/>
      <c r="C39" s="88"/>
      <c r="D39" s="88"/>
      <c r="E39" s="88"/>
      <c r="F39" s="88"/>
      <c r="G39" s="88"/>
      <c r="H39" s="88"/>
      <c r="I39" s="88"/>
      <c r="J39" s="88">
        <f t="shared" si="0"/>
        <v>0</v>
      </c>
      <c r="K39" s="88">
        <f t="shared" si="1"/>
        <v>0</v>
      </c>
      <c r="L39" s="88"/>
    </row>
    <row r="40" spans="1:12">
      <c r="A40" s="163">
        <v>45971</v>
      </c>
      <c r="B40" s="165"/>
      <c r="C40" s="165"/>
      <c r="D40" s="165"/>
      <c r="E40" s="165"/>
      <c r="F40" s="165"/>
      <c r="G40" s="165"/>
      <c r="H40" s="165"/>
      <c r="I40" s="165"/>
      <c r="J40" s="165">
        <f t="shared" si="0"/>
        <v>0</v>
      </c>
      <c r="K40" s="165">
        <f t="shared" si="1"/>
        <v>0</v>
      </c>
      <c r="L40" s="165"/>
    </row>
    <row r="41" spans="1:12">
      <c r="A41" s="163">
        <v>45972</v>
      </c>
      <c r="B41" s="165"/>
      <c r="C41" s="165"/>
      <c r="D41" s="165"/>
      <c r="E41" s="165"/>
      <c r="F41" s="165"/>
      <c r="G41" s="165"/>
      <c r="H41" s="165"/>
      <c r="I41" s="165"/>
      <c r="J41" s="165">
        <f t="shared" si="0"/>
        <v>0</v>
      </c>
      <c r="K41" s="165">
        <f t="shared" si="1"/>
        <v>0</v>
      </c>
      <c r="L41" s="165"/>
    </row>
    <row r="42" spans="1:12">
      <c r="A42" s="163">
        <v>45973</v>
      </c>
      <c r="B42" s="165"/>
      <c r="C42" s="165"/>
      <c r="D42" s="165"/>
      <c r="E42" s="165"/>
      <c r="F42" s="165"/>
      <c r="G42" s="165"/>
      <c r="H42" s="165"/>
      <c r="I42" s="165"/>
      <c r="J42" s="165">
        <f t="shared" si="0"/>
        <v>0</v>
      </c>
      <c r="K42" s="165">
        <f t="shared" si="1"/>
        <v>0</v>
      </c>
      <c r="L42" s="165"/>
    </row>
    <row r="43" spans="1:12">
      <c r="A43" s="163">
        <v>45974</v>
      </c>
      <c r="B43" s="165"/>
      <c r="C43" s="165"/>
      <c r="D43" s="165"/>
      <c r="E43" s="165"/>
      <c r="F43" s="165"/>
      <c r="G43" s="165"/>
      <c r="H43" s="165"/>
      <c r="I43" s="165"/>
      <c r="J43" s="165">
        <f t="shared" si="0"/>
        <v>0</v>
      </c>
      <c r="K43" s="165">
        <f t="shared" si="1"/>
        <v>0</v>
      </c>
      <c r="L43" s="165"/>
    </row>
    <row r="44" spans="1:12">
      <c r="A44" s="163">
        <v>45975</v>
      </c>
      <c r="B44" s="165"/>
      <c r="C44" s="165"/>
      <c r="D44" s="165"/>
      <c r="E44" s="165"/>
      <c r="F44" s="165"/>
      <c r="G44" s="165"/>
      <c r="H44" s="165"/>
      <c r="I44" s="165"/>
      <c r="J44" s="165">
        <f t="shared" si="0"/>
        <v>0</v>
      </c>
      <c r="K44" s="165">
        <f t="shared" si="1"/>
        <v>0</v>
      </c>
      <c r="L44" s="165"/>
    </row>
    <row r="45" spans="1:12">
      <c r="A45" s="163">
        <v>45976</v>
      </c>
      <c r="B45" s="165"/>
      <c r="C45" s="165"/>
      <c r="D45" s="165"/>
      <c r="E45" s="165"/>
      <c r="F45" s="165"/>
      <c r="G45" s="165"/>
      <c r="H45" s="165"/>
      <c r="I45" s="165"/>
      <c r="J45" s="165">
        <f t="shared" si="0"/>
        <v>0</v>
      </c>
      <c r="K45" s="165">
        <f t="shared" si="1"/>
        <v>0</v>
      </c>
      <c r="L45" s="165"/>
    </row>
    <row r="46" spans="1:12">
      <c r="A46" s="163">
        <v>45977</v>
      </c>
      <c r="B46" s="165"/>
      <c r="C46" s="165"/>
      <c r="D46" s="165"/>
      <c r="E46" s="165"/>
      <c r="F46" s="165"/>
      <c r="G46" s="165"/>
      <c r="H46" s="165"/>
      <c r="I46" s="165"/>
      <c r="J46" s="165">
        <f t="shared" si="0"/>
        <v>0</v>
      </c>
      <c r="K46" s="165">
        <f t="shared" si="1"/>
        <v>0</v>
      </c>
      <c r="L46" s="165"/>
    </row>
    <row r="47" spans="1:12">
      <c r="A47" s="163">
        <v>45978</v>
      </c>
      <c r="B47" s="165"/>
      <c r="C47" s="165"/>
      <c r="D47" s="165"/>
      <c r="E47" s="165"/>
      <c r="F47" s="165"/>
      <c r="G47" s="165"/>
      <c r="H47" s="165"/>
      <c r="I47" s="165"/>
      <c r="J47" s="165">
        <f t="shared" si="0"/>
        <v>0</v>
      </c>
      <c r="K47" s="165">
        <f t="shared" si="1"/>
        <v>0</v>
      </c>
      <c r="L47" s="165"/>
    </row>
    <row r="48" spans="1:12">
      <c r="A48" s="163">
        <v>45979</v>
      </c>
      <c r="B48" s="165"/>
      <c r="C48" s="165"/>
      <c r="D48" s="165"/>
      <c r="E48" s="165"/>
      <c r="F48" s="165"/>
      <c r="G48" s="165"/>
      <c r="H48" s="165"/>
      <c r="I48" s="165"/>
      <c r="J48" s="165">
        <f t="shared" si="0"/>
        <v>0</v>
      </c>
      <c r="K48" s="165">
        <f t="shared" si="1"/>
        <v>0</v>
      </c>
      <c r="L48" s="165"/>
    </row>
    <row r="49" spans="1:12">
      <c r="A49" s="163">
        <v>45980</v>
      </c>
      <c r="B49" s="165"/>
      <c r="C49" s="165"/>
      <c r="D49" s="165"/>
      <c r="E49" s="165"/>
      <c r="F49" s="165"/>
      <c r="G49" s="165"/>
      <c r="H49" s="165"/>
      <c r="I49" s="165"/>
      <c r="J49" s="165">
        <f t="shared" si="0"/>
        <v>0</v>
      </c>
      <c r="K49" s="165">
        <f t="shared" si="1"/>
        <v>0</v>
      </c>
      <c r="L49" s="165"/>
    </row>
    <row r="50" spans="1:12">
      <c r="A50" s="163">
        <v>45981</v>
      </c>
      <c r="B50" s="165"/>
      <c r="C50" s="165"/>
      <c r="D50" s="165"/>
      <c r="E50" s="165"/>
      <c r="F50" s="165"/>
      <c r="G50" s="165"/>
      <c r="H50" s="165"/>
      <c r="I50" s="165"/>
      <c r="J50" s="165">
        <f t="shared" si="0"/>
        <v>0</v>
      </c>
      <c r="K50" s="165">
        <f t="shared" si="1"/>
        <v>0</v>
      </c>
      <c r="L50" s="165"/>
    </row>
    <row r="51" spans="1:12">
      <c r="A51" s="163">
        <v>45982</v>
      </c>
      <c r="B51" s="165"/>
      <c r="C51" s="165"/>
      <c r="D51" s="165"/>
      <c r="E51" s="165"/>
      <c r="F51" s="165"/>
      <c r="G51" s="165"/>
      <c r="H51" s="165"/>
      <c r="I51" s="165"/>
      <c r="J51" s="165">
        <f t="shared" si="0"/>
        <v>0</v>
      </c>
      <c r="K51" s="165">
        <f t="shared" si="1"/>
        <v>0</v>
      </c>
      <c r="L51" s="165"/>
    </row>
    <row r="52" spans="1:12">
      <c r="A52" s="163">
        <v>45983</v>
      </c>
      <c r="B52" s="165"/>
      <c r="C52" s="165"/>
      <c r="D52" s="165"/>
      <c r="E52" s="165"/>
      <c r="F52" s="165"/>
      <c r="G52" s="165"/>
      <c r="H52" s="165"/>
      <c r="I52" s="165"/>
      <c r="J52" s="165">
        <f t="shared" si="0"/>
        <v>0</v>
      </c>
      <c r="K52" s="165">
        <f t="shared" si="1"/>
        <v>0</v>
      </c>
      <c r="L52" s="165"/>
    </row>
    <row r="53" spans="1:12">
      <c r="A53" s="163">
        <v>45984</v>
      </c>
      <c r="B53" s="165"/>
      <c r="C53" s="165"/>
      <c r="D53" s="165"/>
      <c r="E53" s="165"/>
      <c r="F53" s="165"/>
      <c r="G53" s="165"/>
      <c r="H53" s="165"/>
      <c r="I53" s="165"/>
      <c r="J53" s="165">
        <f t="shared" si="0"/>
        <v>0</v>
      </c>
      <c r="K53" s="165">
        <f t="shared" si="1"/>
        <v>0</v>
      </c>
      <c r="L53" s="165"/>
    </row>
    <row r="54" spans="1:12">
      <c r="A54" s="163">
        <v>45985</v>
      </c>
      <c r="B54" s="165"/>
      <c r="C54" s="165"/>
      <c r="D54" s="165"/>
      <c r="E54" s="165"/>
      <c r="F54" s="165"/>
      <c r="G54" s="165"/>
      <c r="H54" s="165"/>
      <c r="I54" s="165"/>
      <c r="J54" s="165">
        <f t="shared" si="0"/>
        <v>0</v>
      </c>
      <c r="K54" s="165">
        <f t="shared" si="1"/>
        <v>0</v>
      </c>
      <c r="L54" s="165"/>
    </row>
    <row r="55" spans="1:12">
      <c r="A55" s="163">
        <v>45986</v>
      </c>
      <c r="B55" s="165"/>
      <c r="C55" s="165"/>
      <c r="D55" s="165"/>
      <c r="E55" s="165"/>
      <c r="F55" s="165"/>
      <c r="G55" s="165"/>
      <c r="H55" s="165"/>
      <c r="I55" s="165"/>
      <c r="J55" s="165">
        <f t="shared" si="0"/>
        <v>0</v>
      </c>
      <c r="K55" s="165">
        <f t="shared" si="1"/>
        <v>0</v>
      </c>
      <c r="L55" s="165"/>
    </row>
    <row r="56" spans="1:12">
      <c r="A56" s="163">
        <v>45987</v>
      </c>
      <c r="B56" s="165"/>
      <c r="C56" s="165"/>
      <c r="D56" s="165"/>
      <c r="E56" s="165"/>
      <c r="F56" s="165"/>
      <c r="G56" s="165"/>
      <c r="H56" s="165"/>
      <c r="I56" s="165"/>
      <c r="J56" s="165">
        <f t="shared" si="0"/>
        <v>0</v>
      </c>
      <c r="K56" s="165">
        <f t="shared" si="1"/>
        <v>0</v>
      </c>
      <c r="L56" s="165"/>
    </row>
    <row r="57" spans="1:12">
      <c r="A57" s="163">
        <v>45988</v>
      </c>
      <c r="B57" s="165"/>
      <c r="C57" s="165"/>
      <c r="D57" s="165"/>
      <c r="E57" s="165"/>
      <c r="F57" s="165"/>
      <c r="G57" s="165"/>
      <c r="H57" s="165"/>
      <c r="I57" s="165"/>
      <c r="J57" s="165">
        <f t="shared" si="0"/>
        <v>0</v>
      </c>
      <c r="K57" s="165">
        <f t="shared" si="1"/>
        <v>0</v>
      </c>
      <c r="L57" s="165"/>
    </row>
    <row r="58" spans="1:12">
      <c r="A58" s="163">
        <v>45989</v>
      </c>
      <c r="B58" s="165"/>
      <c r="C58" s="165"/>
      <c r="D58" s="165"/>
      <c r="E58" s="165"/>
      <c r="F58" s="165"/>
      <c r="G58" s="165"/>
      <c r="H58" s="165"/>
      <c r="I58" s="165"/>
      <c r="J58" s="165">
        <f t="shared" si="0"/>
        <v>0</v>
      </c>
      <c r="K58" s="165">
        <f t="shared" si="1"/>
        <v>0</v>
      </c>
      <c r="L58" s="165"/>
    </row>
    <row r="59" spans="1:12">
      <c r="A59" s="163">
        <v>45990</v>
      </c>
      <c r="B59" s="165"/>
      <c r="C59" s="165"/>
      <c r="D59" s="165"/>
      <c r="E59" s="165"/>
      <c r="F59" s="165"/>
      <c r="G59" s="165"/>
      <c r="H59" s="165"/>
      <c r="I59" s="165"/>
      <c r="J59" s="165">
        <f t="shared" si="0"/>
        <v>0</v>
      </c>
      <c r="K59" s="165">
        <f t="shared" si="1"/>
        <v>0</v>
      </c>
      <c r="L59" s="165"/>
    </row>
    <row r="60" spans="1:12">
      <c r="A60" s="163">
        <v>45991</v>
      </c>
      <c r="B60" s="165"/>
      <c r="C60" s="165"/>
      <c r="D60" s="165"/>
      <c r="E60" s="165"/>
      <c r="F60" s="165"/>
      <c r="G60" s="165"/>
      <c r="H60" s="165"/>
      <c r="I60" s="165"/>
      <c r="J60" s="165">
        <f t="shared" si="0"/>
        <v>0</v>
      </c>
      <c r="K60" s="165">
        <f t="shared" si="1"/>
        <v>0</v>
      </c>
      <c r="L60" s="165"/>
    </row>
    <row r="61" spans="1:12">
      <c r="A61" s="163">
        <v>45992</v>
      </c>
      <c r="B61" s="165"/>
      <c r="C61" s="165"/>
      <c r="D61" s="165"/>
      <c r="E61" s="165"/>
      <c r="F61" s="165"/>
      <c r="G61" s="165"/>
      <c r="H61" s="165"/>
      <c r="I61" s="165"/>
      <c r="J61" s="165">
        <f t="shared" si="0"/>
        <v>0</v>
      </c>
      <c r="K61" s="165">
        <f t="shared" si="1"/>
        <v>0</v>
      </c>
      <c r="L61" s="165"/>
    </row>
    <row r="62" spans="1:12">
      <c r="A62" s="163">
        <v>45993</v>
      </c>
      <c r="B62" s="165"/>
      <c r="C62" s="165"/>
      <c r="D62" s="165"/>
      <c r="E62" s="165"/>
      <c r="F62" s="165"/>
      <c r="G62" s="165"/>
      <c r="H62" s="165"/>
      <c r="I62" s="165"/>
      <c r="J62" s="165">
        <f t="shared" si="0"/>
        <v>0</v>
      </c>
      <c r="K62" s="165">
        <f t="shared" si="1"/>
        <v>0</v>
      </c>
      <c r="L62" s="165"/>
    </row>
    <row r="63" spans="1:12">
      <c r="A63" s="163">
        <v>45994</v>
      </c>
      <c r="B63" s="165"/>
      <c r="C63" s="165"/>
      <c r="D63" s="165"/>
      <c r="E63" s="165"/>
      <c r="F63" s="165"/>
      <c r="G63" s="165"/>
      <c r="H63" s="165"/>
      <c r="I63" s="165"/>
      <c r="J63" s="165">
        <f t="shared" si="0"/>
        <v>0</v>
      </c>
      <c r="K63" s="165">
        <f t="shared" si="1"/>
        <v>0</v>
      </c>
      <c r="L63" s="165"/>
    </row>
    <row r="64" spans="1:12">
      <c r="A64" s="163">
        <v>45995</v>
      </c>
      <c r="B64" s="165"/>
      <c r="C64" s="165"/>
      <c r="D64" s="165"/>
      <c r="E64" s="165"/>
      <c r="F64" s="165"/>
      <c r="G64" s="165"/>
      <c r="H64" s="165"/>
      <c r="I64" s="165"/>
      <c r="J64" s="165">
        <f t="shared" si="0"/>
        <v>0</v>
      </c>
      <c r="K64" s="165">
        <f t="shared" si="1"/>
        <v>0</v>
      </c>
      <c r="L64" s="165"/>
    </row>
    <row r="65" spans="1:12">
      <c r="A65" s="163">
        <v>45996</v>
      </c>
      <c r="B65" s="165"/>
      <c r="C65" s="165"/>
      <c r="D65" s="165"/>
      <c r="E65" s="165"/>
      <c r="F65" s="165"/>
      <c r="G65" s="165"/>
      <c r="H65" s="165"/>
      <c r="I65" s="165"/>
      <c r="J65" s="165">
        <f t="shared" si="0"/>
        <v>0</v>
      </c>
      <c r="K65" s="165">
        <f t="shared" si="1"/>
        <v>0</v>
      </c>
      <c r="L65" s="165"/>
    </row>
    <row r="66" spans="1:12">
      <c r="A66" s="163">
        <v>45997</v>
      </c>
      <c r="B66" s="165"/>
      <c r="C66" s="165"/>
      <c r="D66" s="165"/>
      <c r="E66" s="165"/>
      <c r="F66" s="165"/>
      <c r="G66" s="165"/>
      <c r="H66" s="165"/>
      <c r="I66" s="165"/>
      <c r="J66" s="165">
        <f t="shared" si="0"/>
        <v>0</v>
      </c>
      <c r="K66" s="165">
        <f t="shared" si="1"/>
        <v>0</v>
      </c>
      <c r="L66" s="165"/>
    </row>
    <row r="67" spans="1:12">
      <c r="A67" s="163">
        <v>45998</v>
      </c>
      <c r="B67" s="165"/>
      <c r="C67" s="165"/>
      <c r="D67" s="165"/>
      <c r="E67" s="165"/>
      <c r="F67" s="165"/>
      <c r="G67" s="165"/>
      <c r="H67" s="165"/>
      <c r="I67" s="165"/>
      <c r="J67" s="165">
        <f t="shared" si="0"/>
        <v>0</v>
      </c>
      <c r="K67" s="165">
        <f t="shared" si="0"/>
        <v>0</v>
      </c>
      <c r="L67" s="165"/>
    </row>
    <row r="68" spans="1:12">
      <c r="A68" s="163">
        <v>45999</v>
      </c>
      <c r="B68" s="165"/>
      <c r="C68" s="165"/>
      <c r="D68" s="165"/>
      <c r="E68" s="165"/>
      <c r="F68" s="165"/>
      <c r="G68" s="165"/>
      <c r="H68" s="165"/>
      <c r="I68" s="165"/>
      <c r="J68" s="165">
        <f t="shared" si="0"/>
        <v>0</v>
      </c>
      <c r="K68" s="165">
        <f t="shared" si="0"/>
        <v>0</v>
      </c>
      <c r="L68" s="165"/>
    </row>
    <row r="69" spans="1:12">
      <c r="A69" s="163">
        <v>46000</v>
      </c>
      <c r="B69" s="165"/>
      <c r="C69" s="165"/>
      <c r="D69" s="165"/>
      <c r="E69" s="165"/>
      <c r="F69" s="165"/>
      <c r="G69" s="165"/>
      <c r="H69" s="165"/>
      <c r="I69" s="165"/>
      <c r="J69" s="165">
        <f t="shared" si="0"/>
        <v>0</v>
      </c>
      <c r="K69" s="165">
        <f t="shared" si="0"/>
        <v>0</v>
      </c>
      <c r="L69" s="165"/>
    </row>
    <row r="70" spans="1:12">
      <c r="A70" s="163">
        <v>46001</v>
      </c>
      <c r="B70" s="165"/>
      <c r="C70" s="165"/>
      <c r="D70" s="165"/>
      <c r="E70" s="165"/>
      <c r="F70" s="165"/>
      <c r="G70" s="165"/>
      <c r="H70" s="165"/>
      <c r="I70" s="165"/>
      <c r="J70" s="165">
        <f t="shared" ref="J70:K91" si="2">+H70/8</f>
        <v>0</v>
      </c>
      <c r="K70" s="165">
        <f t="shared" si="2"/>
        <v>0</v>
      </c>
      <c r="L70" s="165"/>
    </row>
    <row r="71" spans="1:12">
      <c r="A71" s="163">
        <v>46002</v>
      </c>
      <c r="B71" s="165"/>
      <c r="C71" s="165"/>
      <c r="D71" s="165"/>
      <c r="E71" s="165"/>
      <c r="F71" s="165"/>
      <c r="G71" s="165"/>
      <c r="H71" s="165"/>
      <c r="I71" s="165"/>
      <c r="J71" s="165">
        <f t="shared" si="2"/>
        <v>0</v>
      </c>
      <c r="K71" s="165">
        <f t="shared" si="2"/>
        <v>0</v>
      </c>
      <c r="L71" s="165"/>
    </row>
    <row r="72" spans="1:12">
      <c r="A72" s="163">
        <v>46003</v>
      </c>
      <c r="B72" s="165"/>
      <c r="C72" s="165"/>
      <c r="D72" s="165"/>
      <c r="E72" s="165"/>
      <c r="F72" s="165"/>
      <c r="G72" s="165"/>
      <c r="H72" s="165"/>
      <c r="I72" s="165"/>
      <c r="J72" s="165">
        <f t="shared" si="2"/>
        <v>0</v>
      </c>
      <c r="K72" s="165">
        <f t="shared" si="2"/>
        <v>0</v>
      </c>
      <c r="L72" s="165"/>
    </row>
    <row r="73" spans="1:12">
      <c r="A73" s="163">
        <v>46004</v>
      </c>
      <c r="B73" s="165"/>
      <c r="C73" s="165"/>
      <c r="D73" s="165"/>
      <c r="E73" s="165"/>
      <c r="F73" s="165"/>
      <c r="G73" s="165"/>
      <c r="H73" s="165"/>
      <c r="I73" s="165"/>
      <c r="J73" s="165">
        <f t="shared" si="2"/>
        <v>0</v>
      </c>
      <c r="K73" s="165">
        <f t="shared" si="2"/>
        <v>0</v>
      </c>
      <c r="L73" s="165"/>
    </row>
    <row r="74" spans="1:12">
      <c r="A74" s="163">
        <v>46005</v>
      </c>
      <c r="B74" s="165"/>
      <c r="C74" s="165"/>
      <c r="D74" s="165"/>
      <c r="E74" s="165"/>
      <c r="F74" s="165"/>
      <c r="G74" s="165"/>
      <c r="H74" s="165"/>
      <c r="I74" s="165"/>
      <c r="J74" s="165">
        <f t="shared" si="2"/>
        <v>0</v>
      </c>
      <c r="K74" s="165">
        <f t="shared" si="2"/>
        <v>0</v>
      </c>
      <c r="L74" s="165"/>
    </row>
    <row r="75" spans="1:12">
      <c r="A75" s="163">
        <v>46006</v>
      </c>
      <c r="B75" s="165"/>
      <c r="C75" s="165"/>
      <c r="D75" s="165"/>
      <c r="E75" s="165"/>
      <c r="F75" s="165"/>
      <c r="G75" s="165"/>
      <c r="H75" s="165"/>
      <c r="I75" s="165"/>
      <c r="J75" s="165">
        <f t="shared" si="2"/>
        <v>0</v>
      </c>
      <c r="K75" s="165">
        <f t="shared" si="2"/>
        <v>0</v>
      </c>
      <c r="L75" s="165"/>
    </row>
    <row r="76" spans="1:12">
      <c r="A76" s="163">
        <v>46007</v>
      </c>
      <c r="B76" s="165"/>
      <c r="C76" s="165"/>
      <c r="D76" s="165"/>
      <c r="E76" s="165"/>
      <c r="F76" s="165"/>
      <c r="G76" s="165"/>
      <c r="H76" s="165"/>
      <c r="I76" s="165"/>
      <c r="J76" s="165">
        <f t="shared" si="2"/>
        <v>0</v>
      </c>
      <c r="K76" s="165">
        <f t="shared" si="2"/>
        <v>0</v>
      </c>
      <c r="L76" s="165"/>
    </row>
    <row r="77" spans="1:12">
      <c r="A77" s="163">
        <v>46008</v>
      </c>
      <c r="B77" s="165"/>
      <c r="C77" s="165"/>
      <c r="D77" s="165"/>
      <c r="E77" s="165"/>
      <c r="F77" s="165"/>
      <c r="G77" s="165"/>
      <c r="H77" s="165"/>
      <c r="I77" s="165"/>
      <c r="J77" s="165">
        <f t="shared" si="2"/>
        <v>0</v>
      </c>
      <c r="K77" s="165">
        <f t="shared" si="2"/>
        <v>0</v>
      </c>
      <c r="L77" s="165"/>
    </row>
    <row r="78" spans="1:12">
      <c r="A78" s="163">
        <v>46009</v>
      </c>
      <c r="B78" s="165"/>
      <c r="C78" s="165"/>
      <c r="D78" s="165"/>
      <c r="E78" s="165"/>
      <c r="F78" s="165"/>
      <c r="G78" s="165"/>
      <c r="H78" s="165"/>
      <c r="I78" s="165"/>
      <c r="J78" s="165">
        <f t="shared" si="2"/>
        <v>0</v>
      </c>
      <c r="K78" s="165">
        <f t="shared" si="2"/>
        <v>0</v>
      </c>
      <c r="L78" s="165"/>
    </row>
    <row r="79" spans="1:12">
      <c r="A79" s="163">
        <v>46010</v>
      </c>
      <c r="B79" s="165"/>
      <c r="C79" s="165"/>
      <c r="D79" s="165"/>
      <c r="E79" s="165"/>
      <c r="F79" s="165"/>
      <c r="G79" s="165"/>
      <c r="H79" s="165"/>
      <c r="I79" s="165"/>
      <c r="J79" s="165">
        <f t="shared" si="2"/>
        <v>0</v>
      </c>
      <c r="K79" s="165">
        <f t="shared" si="2"/>
        <v>0</v>
      </c>
      <c r="L79" s="165"/>
    </row>
    <row r="80" spans="1:12">
      <c r="A80" s="163">
        <v>46011</v>
      </c>
      <c r="B80" s="165"/>
      <c r="C80" s="165"/>
      <c r="D80" s="165"/>
      <c r="E80" s="165"/>
      <c r="F80" s="165"/>
      <c r="G80" s="165"/>
      <c r="H80" s="165"/>
      <c r="I80" s="165"/>
      <c r="J80" s="165">
        <f t="shared" si="2"/>
        <v>0</v>
      </c>
      <c r="K80" s="165">
        <f t="shared" si="2"/>
        <v>0</v>
      </c>
      <c r="L80" s="165"/>
    </row>
    <row r="81" spans="1:12">
      <c r="A81" s="163">
        <v>46012</v>
      </c>
      <c r="B81" s="165"/>
      <c r="C81" s="165"/>
      <c r="D81" s="165"/>
      <c r="E81" s="165"/>
      <c r="F81" s="165"/>
      <c r="G81" s="165"/>
      <c r="H81" s="165"/>
      <c r="I81" s="165"/>
      <c r="J81" s="165">
        <f t="shared" si="2"/>
        <v>0</v>
      </c>
      <c r="K81" s="165">
        <f t="shared" si="2"/>
        <v>0</v>
      </c>
      <c r="L81" s="165"/>
    </row>
    <row r="82" spans="1:12">
      <c r="A82" s="163">
        <v>46013</v>
      </c>
      <c r="B82" s="165"/>
      <c r="C82" s="165"/>
      <c r="D82" s="165"/>
      <c r="E82" s="165"/>
      <c r="F82" s="165"/>
      <c r="G82" s="165"/>
      <c r="H82" s="165"/>
      <c r="I82" s="165"/>
      <c r="J82" s="165">
        <f t="shared" si="2"/>
        <v>0</v>
      </c>
      <c r="K82" s="165">
        <f t="shared" si="2"/>
        <v>0</v>
      </c>
      <c r="L82" s="165"/>
    </row>
    <row r="83" spans="1:12">
      <c r="A83" s="163">
        <v>46014</v>
      </c>
      <c r="B83" s="165"/>
      <c r="C83" s="165"/>
      <c r="D83" s="165"/>
      <c r="E83" s="165"/>
      <c r="F83" s="165"/>
      <c r="G83" s="165"/>
      <c r="H83" s="165"/>
      <c r="I83" s="165"/>
      <c r="J83" s="165">
        <f t="shared" si="2"/>
        <v>0</v>
      </c>
      <c r="K83" s="165">
        <f t="shared" si="2"/>
        <v>0</v>
      </c>
      <c r="L83" s="165"/>
    </row>
    <row r="84" spans="1:12">
      <c r="A84" s="163">
        <v>46015</v>
      </c>
      <c r="B84" s="165"/>
      <c r="C84" s="165"/>
      <c r="D84" s="165"/>
      <c r="E84" s="165"/>
      <c r="F84" s="165"/>
      <c r="G84" s="165"/>
      <c r="H84" s="165"/>
      <c r="I84" s="165"/>
      <c r="J84" s="165">
        <f t="shared" si="2"/>
        <v>0</v>
      </c>
      <c r="K84" s="165">
        <f t="shared" si="2"/>
        <v>0</v>
      </c>
      <c r="L84" s="165"/>
    </row>
    <row r="85" spans="1:12">
      <c r="A85" s="163">
        <v>46016</v>
      </c>
      <c r="B85" s="165"/>
      <c r="C85" s="165"/>
      <c r="D85" s="165"/>
      <c r="E85" s="165"/>
      <c r="F85" s="165"/>
      <c r="G85" s="165"/>
      <c r="H85" s="165"/>
      <c r="I85" s="165"/>
      <c r="J85" s="165">
        <f t="shared" si="2"/>
        <v>0</v>
      </c>
      <c r="K85" s="165">
        <f t="shared" si="2"/>
        <v>0</v>
      </c>
      <c r="L85" s="165"/>
    </row>
    <row r="86" spans="1:12">
      <c r="A86" s="163">
        <v>46017</v>
      </c>
      <c r="B86" s="165"/>
      <c r="C86" s="165"/>
      <c r="D86" s="165"/>
      <c r="E86" s="165"/>
      <c r="F86" s="165"/>
      <c r="G86" s="165"/>
      <c r="H86" s="165"/>
      <c r="I86" s="165"/>
      <c r="J86" s="165">
        <f t="shared" si="2"/>
        <v>0</v>
      </c>
      <c r="K86" s="165">
        <f t="shared" si="2"/>
        <v>0</v>
      </c>
      <c r="L86" s="165"/>
    </row>
    <row r="87" spans="1:12">
      <c r="A87" s="163">
        <v>46018</v>
      </c>
      <c r="B87" s="165"/>
      <c r="C87" s="165"/>
      <c r="D87" s="165"/>
      <c r="E87" s="165"/>
      <c r="F87" s="165"/>
      <c r="G87" s="165"/>
      <c r="H87" s="165"/>
      <c r="I87" s="165"/>
      <c r="J87" s="165">
        <f t="shared" si="2"/>
        <v>0</v>
      </c>
      <c r="K87" s="165">
        <f t="shared" si="2"/>
        <v>0</v>
      </c>
      <c r="L87" s="165"/>
    </row>
    <row r="88" spans="1:12">
      <c r="A88" s="163">
        <v>46019</v>
      </c>
      <c r="B88" s="165"/>
      <c r="C88" s="165"/>
      <c r="D88" s="165"/>
      <c r="E88" s="165"/>
      <c r="F88" s="165"/>
      <c r="G88" s="165"/>
      <c r="H88" s="165"/>
      <c r="I88" s="165"/>
      <c r="J88" s="165">
        <f t="shared" si="2"/>
        <v>0</v>
      </c>
      <c r="K88" s="165">
        <f t="shared" si="2"/>
        <v>0</v>
      </c>
      <c r="L88" s="165"/>
    </row>
    <row r="89" spans="1:12">
      <c r="A89" s="163">
        <v>46020</v>
      </c>
      <c r="B89" s="165"/>
      <c r="C89" s="165"/>
      <c r="D89" s="165"/>
      <c r="E89" s="165"/>
      <c r="F89" s="165"/>
      <c r="G89" s="165"/>
      <c r="H89" s="165"/>
      <c r="I89" s="165"/>
      <c r="J89" s="165">
        <f t="shared" si="2"/>
        <v>0</v>
      </c>
      <c r="K89" s="165">
        <f t="shared" si="2"/>
        <v>0</v>
      </c>
      <c r="L89" s="165"/>
    </row>
    <row r="90" spans="1:12">
      <c r="A90" s="163">
        <v>46021</v>
      </c>
      <c r="B90" s="165"/>
      <c r="C90" s="165"/>
      <c r="D90" s="165"/>
      <c r="E90" s="165"/>
      <c r="F90" s="165"/>
      <c r="G90" s="165"/>
      <c r="H90" s="165"/>
      <c r="I90" s="165"/>
      <c r="J90" s="165">
        <f t="shared" si="2"/>
        <v>0</v>
      </c>
      <c r="K90" s="165">
        <f t="shared" si="2"/>
        <v>0</v>
      </c>
      <c r="L90" s="165"/>
    </row>
    <row r="91" spans="1:12">
      <c r="A91" s="163">
        <v>46022</v>
      </c>
      <c r="B91" s="165"/>
      <c r="C91" s="165"/>
      <c r="D91" s="165"/>
      <c r="E91" s="165"/>
      <c r="F91" s="165"/>
      <c r="G91" s="165"/>
      <c r="H91" s="165"/>
      <c r="I91" s="165"/>
      <c r="J91" s="165">
        <f t="shared" si="2"/>
        <v>0</v>
      </c>
      <c r="K91" s="165">
        <f t="shared" si="2"/>
        <v>0</v>
      </c>
      <c r="L91" s="165"/>
    </row>
    <row r="92" spans="1:12">
      <c r="J92">
        <f t="shared" ref="J92:J119" si="3">+H92/8</f>
        <v>0</v>
      </c>
      <c r="K92">
        <f t="shared" ref="K92:K119" si="4">+I92/8</f>
        <v>0</v>
      </c>
    </row>
    <row r="93" spans="1:12">
      <c r="J93">
        <f t="shared" si="3"/>
        <v>0</v>
      </c>
      <c r="K93">
        <f t="shared" si="4"/>
        <v>0</v>
      </c>
    </row>
    <row r="94" spans="1:12">
      <c r="J94">
        <f t="shared" si="3"/>
        <v>0</v>
      </c>
      <c r="K94">
        <f t="shared" si="4"/>
        <v>0</v>
      </c>
    </row>
    <row r="95" spans="1:12">
      <c r="J95">
        <f t="shared" si="3"/>
        <v>0</v>
      </c>
      <c r="K95">
        <f t="shared" si="4"/>
        <v>0</v>
      </c>
    </row>
    <row r="96" spans="1:12">
      <c r="J96">
        <f t="shared" si="3"/>
        <v>0</v>
      </c>
      <c r="K96">
        <f t="shared" si="4"/>
        <v>0</v>
      </c>
    </row>
    <row r="97" spans="10:11">
      <c r="J97">
        <f t="shared" si="3"/>
        <v>0</v>
      </c>
      <c r="K97">
        <f t="shared" si="4"/>
        <v>0</v>
      </c>
    </row>
    <row r="98" spans="10:11">
      <c r="J98">
        <f t="shared" si="3"/>
        <v>0</v>
      </c>
      <c r="K98">
        <f t="shared" si="4"/>
        <v>0</v>
      </c>
    </row>
    <row r="99" spans="10:11">
      <c r="J99">
        <f t="shared" si="3"/>
        <v>0</v>
      </c>
      <c r="K99">
        <f t="shared" si="4"/>
        <v>0</v>
      </c>
    </row>
    <row r="100" spans="10:11">
      <c r="J100">
        <f t="shared" si="3"/>
        <v>0</v>
      </c>
      <c r="K100">
        <f t="shared" si="4"/>
        <v>0</v>
      </c>
    </row>
    <row r="101" spans="10:11">
      <c r="J101">
        <f t="shared" si="3"/>
        <v>0</v>
      </c>
      <c r="K101">
        <f t="shared" si="4"/>
        <v>0</v>
      </c>
    </row>
    <row r="102" spans="10:11">
      <c r="J102">
        <f t="shared" si="3"/>
        <v>0</v>
      </c>
      <c r="K102">
        <f t="shared" si="4"/>
        <v>0</v>
      </c>
    </row>
    <row r="103" spans="10:11">
      <c r="J103">
        <f t="shared" si="3"/>
        <v>0</v>
      </c>
      <c r="K103">
        <f t="shared" si="4"/>
        <v>0</v>
      </c>
    </row>
    <row r="104" spans="10:11">
      <c r="J104">
        <f t="shared" si="3"/>
        <v>0</v>
      </c>
      <c r="K104">
        <f t="shared" si="4"/>
        <v>0</v>
      </c>
    </row>
    <row r="105" spans="10:11">
      <c r="J105">
        <f t="shared" si="3"/>
        <v>0</v>
      </c>
      <c r="K105">
        <f t="shared" si="4"/>
        <v>0</v>
      </c>
    </row>
    <row r="106" spans="10:11">
      <c r="J106">
        <f t="shared" si="3"/>
        <v>0</v>
      </c>
      <c r="K106">
        <f t="shared" si="4"/>
        <v>0</v>
      </c>
    </row>
    <row r="107" spans="10:11">
      <c r="J107">
        <f t="shared" si="3"/>
        <v>0</v>
      </c>
      <c r="K107">
        <f t="shared" si="4"/>
        <v>0</v>
      </c>
    </row>
    <row r="108" spans="10:11">
      <c r="J108">
        <f t="shared" si="3"/>
        <v>0</v>
      </c>
      <c r="K108">
        <f t="shared" si="4"/>
        <v>0</v>
      </c>
    </row>
    <row r="109" spans="10:11">
      <c r="J109">
        <f t="shared" si="3"/>
        <v>0</v>
      </c>
      <c r="K109">
        <f t="shared" si="4"/>
        <v>0</v>
      </c>
    </row>
    <row r="110" spans="10:11">
      <c r="J110">
        <f t="shared" si="3"/>
        <v>0</v>
      </c>
      <c r="K110">
        <f t="shared" si="4"/>
        <v>0</v>
      </c>
    </row>
    <row r="111" spans="10:11">
      <c r="J111">
        <f t="shared" si="3"/>
        <v>0</v>
      </c>
      <c r="K111">
        <f t="shared" si="4"/>
        <v>0</v>
      </c>
    </row>
    <row r="112" spans="10:11">
      <c r="J112">
        <f t="shared" si="3"/>
        <v>0</v>
      </c>
      <c r="K112">
        <f t="shared" si="4"/>
        <v>0</v>
      </c>
    </row>
    <row r="113" spans="10:11">
      <c r="J113">
        <f t="shared" si="3"/>
        <v>0</v>
      </c>
      <c r="K113">
        <f t="shared" si="4"/>
        <v>0</v>
      </c>
    </row>
    <row r="114" spans="10:11">
      <c r="J114">
        <f t="shared" si="3"/>
        <v>0</v>
      </c>
      <c r="K114">
        <f t="shared" si="4"/>
        <v>0</v>
      </c>
    </row>
    <row r="115" spans="10:11">
      <c r="J115">
        <f t="shared" si="3"/>
        <v>0</v>
      </c>
      <c r="K115">
        <f t="shared" si="4"/>
        <v>0</v>
      </c>
    </row>
    <row r="116" spans="10:11">
      <c r="J116">
        <f t="shared" si="3"/>
        <v>0</v>
      </c>
      <c r="K116">
        <f t="shared" si="4"/>
        <v>0</v>
      </c>
    </row>
    <row r="117" spans="10:11">
      <c r="J117">
        <f t="shared" si="3"/>
        <v>0</v>
      </c>
      <c r="K117">
        <f t="shared" si="4"/>
        <v>0</v>
      </c>
    </row>
    <row r="118" spans="10:11">
      <c r="J118">
        <f t="shared" si="3"/>
        <v>0</v>
      </c>
      <c r="K118">
        <f t="shared" si="4"/>
        <v>0</v>
      </c>
    </row>
    <row r="119" spans="10:11">
      <c r="J119">
        <f t="shared" si="3"/>
        <v>0</v>
      </c>
      <c r="K119">
        <f t="shared" si="4"/>
        <v>0</v>
      </c>
    </row>
  </sheetData>
  <mergeCells count="3">
    <mergeCell ref="A1:L1"/>
    <mergeCell ref="A2:L2"/>
    <mergeCell ref="A3:L3"/>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9832-79C0-40F8-9D59-B9A716404738}">
  <sheetPr>
    <tabColor theme="9"/>
  </sheetPr>
  <dimension ref="A1:L119"/>
  <sheetViews>
    <sheetView topLeftCell="A39" zoomScale="80" zoomScaleNormal="80" workbookViewId="0">
      <selection activeCell="G40" sqref="G40"/>
    </sheetView>
  </sheetViews>
  <sheetFormatPr defaultColWidth="9.140625" defaultRowHeight="15"/>
  <cols>
    <col min="1" max="1" width="16" bestFit="1" customWidth="1"/>
    <col min="2" max="2" width="19.42578125" bestFit="1" customWidth="1"/>
    <col min="3" max="3" width="22" customWidth="1"/>
    <col min="4" max="4" width="14.140625" customWidth="1"/>
    <col min="5" max="5" width="19.42578125" customWidth="1"/>
    <col min="6" max="6" width="21.140625" customWidth="1"/>
    <col min="7" max="7" width="16.5703125" bestFit="1" customWidth="1"/>
    <col min="8" max="8" width="18.5703125" customWidth="1"/>
    <col min="9" max="9" width="16.5703125" bestFit="1" customWidth="1"/>
    <col min="10" max="10" width="27.42578125" customWidth="1"/>
    <col min="11" max="11" width="16.5703125" bestFit="1" customWidth="1"/>
    <col min="12" max="12" width="52"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50</v>
      </c>
      <c r="B3" s="258"/>
      <c r="C3" s="258"/>
      <c r="D3" s="258"/>
      <c r="E3" s="258"/>
      <c r="F3" s="258"/>
      <c r="G3" s="258"/>
      <c r="H3" s="258"/>
      <c r="I3" s="258"/>
      <c r="J3" s="258"/>
      <c r="K3" s="258"/>
      <c r="L3" s="258"/>
    </row>
    <row r="4" spans="1:12" ht="57">
      <c r="A4" s="153" t="s">
        <v>1</v>
      </c>
      <c r="B4" s="154" t="s">
        <v>2</v>
      </c>
      <c r="C4" s="154" t="s">
        <v>3</v>
      </c>
      <c r="D4" s="154" t="s">
        <v>4</v>
      </c>
      <c r="E4" s="154" t="s">
        <v>5</v>
      </c>
      <c r="F4" s="154" t="s">
        <v>6</v>
      </c>
      <c r="G4" s="154" t="s">
        <v>7</v>
      </c>
      <c r="H4" s="154" t="s">
        <v>8</v>
      </c>
      <c r="I4" s="154" t="s">
        <v>9</v>
      </c>
      <c r="J4" s="154" t="s">
        <v>10</v>
      </c>
      <c r="K4" s="154" t="s">
        <v>11</v>
      </c>
      <c r="L4" s="154" t="s">
        <v>12</v>
      </c>
    </row>
    <row r="5" spans="1:12" ht="71.25">
      <c r="A5" s="20">
        <v>45924</v>
      </c>
      <c r="B5" s="17"/>
      <c r="C5" s="17"/>
      <c r="D5" s="38">
        <v>51</v>
      </c>
      <c r="E5" s="21"/>
      <c r="F5" s="21"/>
      <c r="G5" s="21"/>
      <c r="H5" s="21"/>
      <c r="I5" s="21"/>
      <c r="J5" s="21">
        <f>+H5/8</f>
        <v>0</v>
      </c>
      <c r="K5" s="21">
        <f>+I5/8</f>
        <v>0</v>
      </c>
      <c r="L5" s="58" t="s">
        <v>509</v>
      </c>
    </row>
    <row r="6" spans="1:12">
      <c r="A6" s="20">
        <v>45925</v>
      </c>
      <c r="B6" s="17"/>
      <c r="C6" s="17"/>
      <c r="D6" s="38">
        <v>144</v>
      </c>
      <c r="E6" s="21"/>
      <c r="F6" s="17"/>
      <c r="G6" s="17"/>
      <c r="H6" s="21"/>
      <c r="I6" s="21"/>
      <c r="J6" s="21">
        <f t="shared" ref="J6:J69" si="0">+H6/8</f>
        <v>0</v>
      </c>
      <c r="K6" s="21">
        <f t="shared" ref="K6:K69" si="1">+I6/8</f>
        <v>0</v>
      </c>
      <c r="L6" s="48" t="s">
        <v>275</v>
      </c>
    </row>
    <row r="7" spans="1:12">
      <c r="A7" s="20">
        <v>45926</v>
      </c>
      <c r="B7" s="17"/>
      <c r="C7" s="17"/>
      <c r="D7" s="38">
        <v>173</v>
      </c>
      <c r="E7" s="21"/>
      <c r="F7" s="21"/>
      <c r="G7" s="21"/>
      <c r="H7" s="21"/>
      <c r="I7" s="21"/>
      <c r="J7" s="21">
        <f t="shared" si="0"/>
        <v>0</v>
      </c>
      <c r="K7" s="21">
        <f t="shared" si="1"/>
        <v>0</v>
      </c>
      <c r="L7" s="48" t="s">
        <v>275</v>
      </c>
    </row>
    <row r="8" spans="1:12">
      <c r="A8" s="25">
        <v>45927</v>
      </c>
      <c r="B8" s="26"/>
      <c r="C8" s="26"/>
      <c r="D8" s="46"/>
      <c r="E8" s="27"/>
      <c r="F8" s="27"/>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v>201</v>
      </c>
      <c r="E10" s="38"/>
      <c r="F10" s="38"/>
      <c r="G10" s="38"/>
      <c r="H10" s="21"/>
      <c r="I10" s="21"/>
      <c r="J10" s="21">
        <f t="shared" si="0"/>
        <v>0</v>
      </c>
      <c r="K10" s="21">
        <f t="shared" si="1"/>
        <v>0</v>
      </c>
      <c r="L10" s="48" t="s">
        <v>510</v>
      </c>
    </row>
    <row r="11" spans="1:12">
      <c r="A11" s="20">
        <v>45930</v>
      </c>
      <c r="B11" s="17"/>
      <c r="C11" s="17"/>
      <c r="D11" s="38">
        <v>200</v>
      </c>
      <c r="E11" s="38"/>
      <c r="F11" s="38"/>
      <c r="G11" s="38"/>
      <c r="H11" s="21"/>
      <c r="I11" s="21"/>
      <c r="J11" s="21">
        <f t="shared" si="0"/>
        <v>0</v>
      </c>
      <c r="K11" s="21">
        <f t="shared" si="1"/>
        <v>0</v>
      </c>
      <c r="L11" s="48" t="s">
        <v>286</v>
      </c>
    </row>
    <row r="12" spans="1:12">
      <c r="A12" s="20">
        <v>45931</v>
      </c>
      <c r="B12" s="17"/>
      <c r="C12" s="17"/>
      <c r="D12" s="38">
        <v>175</v>
      </c>
      <c r="E12" s="38"/>
      <c r="F12" s="38"/>
      <c r="G12" s="38"/>
      <c r="H12" s="21"/>
      <c r="I12" s="21"/>
      <c r="J12" s="21">
        <f t="shared" si="0"/>
        <v>0</v>
      </c>
      <c r="K12" s="21">
        <f t="shared" si="1"/>
        <v>0</v>
      </c>
      <c r="L12" s="48" t="s">
        <v>511</v>
      </c>
    </row>
    <row r="13" spans="1:12">
      <c r="A13" s="20">
        <v>45932</v>
      </c>
      <c r="B13" s="17"/>
      <c r="C13" s="17"/>
      <c r="D13" s="38">
        <v>209</v>
      </c>
      <c r="E13" s="38"/>
      <c r="F13" s="38"/>
      <c r="G13" s="38"/>
      <c r="H13" s="21"/>
      <c r="I13" s="21"/>
      <c r="J13" s="21">
        <f t="shared" si="0"/>
        <v>0</v>
      </c>
      <c r="K13" s="21">
        <f t="shared" si="1"/>
        <v>0</v>
      </c>
      <c r="L13" s="23" t="s">
        <v>512</v>
      </c>
    </row>
    <row r="14" spans="1:12">
      <c r="A14" s="20">
        <v>45933</v>
      </c>
      <c r="B14" s="17"/>
      <c r="C14" s="17"/>
      <c r="D14" s="38">
        <v>177</v>
      </c>
      <c r="E14" s="38"/>
      <c r="F14" s="38"/>
      <c r="G14" s="38"/>
      <c r="H14" s="21"/>
      <c r="I14" s="21"/>
      <c r="J14" s="21">
        <f t="shared" si="0"/>
        <v>0</v>
      </c>
      <c r="K14" s="21">
        <f t="shared" si="1"/>
        <v>0</v>
      </c>
      <c r="L14" s="23" t="s">
        <v>512</v>
      </c>
    </row>
    <row r="15" spans="1:12">
      <c r="A15" s="25">
        <v>45934</v>
      </c>
      <c r="B15" s="26"/>
      <c r="C15" s="26"/>
      <c r="D15" s="46"/>
      <c r="E15" s="46"/>
      <c r="F15" s="46"/>
      <c r="G15" s="46"/>
      <c r="H15" s="27"/>
      <c r="I15" s="27"/>
      <c r="J15" s="27">
        <f t="shared" si="0"/>
        <v>0</v>
      </c>
      <c r="K15" s="27">
        <f t="shared" si="1"/>
        <v>0</v>
      </c>
      <c r="L15" s="61"/>
    </row>
    <row r="16" spans="1:12">
      <c r="A16" s="25">
        <v>45935</v>
      </c>
      <c r="B16" s="26"/>
      <c r="C16" s="26"/>
      <c r="D16" s="46"/>
      <c r="E16" s="46"/>
      <c r="F16" s="46"/>
      <c r="G16" s="46"/>
      <c r="H16" s="27"/>
      <c r="I16" s="27"/>
      <c r="J16" s="27">
        <f t="shared" si="0"/>
        <v>0</v>
      </c>
      <c r="K16" s="27">
        <f t="shared" si="1"/>
        <v>0</v>
      </c>
      <c r="L16" s="28"/>
    </row>
    <row r="17" spans="1:12">
      <c r="A17" s="20">
        <v>45936</v>
      </c>
      <c r="B17" s="17"/>
      <c r="C17" s="17"/>
      <c r="D17" s="38">
        <v>245</v>
      </c>
      <c r="E17" s="38"/>
      <c r="F17" s="38"/>
      <c r="G17" s="38"/>
      <c r="H17" s="21"/>
      <c r="I17" s="21"/>
      <c r="J17" s="21">
        <f t="shared" si="0"/>
        <v>0</v>
      </c>
      <c r="K17" s="21">
        <f t="shared" si="1"/>
        <v>0</v>
      </c>
      <c r="L17" s="23" t="s">
        <v>512</v>
      </c>
    </row>
    <row r="18" spans="1:12">
      <c r="A18" s="20">
        <v>45937</v>
      </c>
      <c r="B18" s="17"/>
      <c r="C18" s="17"/>
      <c r="D18" s="38">
        <v>272</v>
      </c>
      <c r="E18" s="38"/>
      <c r="F18" s="38"/>
      <c r="G18" s="38"/>
      <c r="H18" s="21"/>
      <c r="I18" s="21"/>
      <c r="J18" s="21">
        <f t="shared" si="0"/>
        <v>0</v>
      </c>
      <c r="K18" s="21">
        <f t="shared" si="1"/>
        <v>0</v>
      </c>
      <c r="L18" s="23" t="s">
        <v>512</v>
      </c>
    </row>
    <row r="19" spans="1:12">
      <c r="A19" s="20">
        <v>45938</v>
      </c>
      <c r="B19" s="17"/>
      <c r="C19" s="17"/>
      <c r="D19" s="38">
        <v>263</v>
      </c>
      <c r="E19" s="38"/>
      <c r="F19" s="38"/>
      <c r="G19" s="38"/>
      <c r="H19" s="21"/>
      <c r="I19" s="21"/>
      <c r="J19" s="21">
        <f t="shared" si="0"/>
        <v>0</v>
      </c>
      <c r="K19" s="21">
        <f t="shared" si="1"/>
        <v>0</v>
      </c>
      <c r="L19" s="23" t="s">
        <v>512</v>
      </c>
    </row>
    <row r="20" spans="1:12">
      <c r="A20" s="20">
        <v>45939</v>
      </c>
      <c r="B20" s="17"/>
      <c r="C20" s="17"/>
      <c r="D20" s="38">
        <v>256</v>
      </c>
      <c r="E20" s="38"/>
      <c r="F20" s="38"/>
      <c r="G20" s="38"/>
      <c r="H20" s="21"/>
      <c r="I20" s="21"/>
      <c r="J20" s="21">
        <f t="shared" si="0"/>
        <v>0</v>
      </c>
      <c r="K20" s="21">
        <f t="shared" si="1"/>
        <v>0</v>
      </c>
      <c r="L20" s="23" t="s">
        <v>513</v>
      </c>
    </row>
    <row r="21" spans="1:12">
      <c r="A21" s="20">
        <v>45940</v>
      </c>
      <c r="B21" s="17"/>
      <c r="C21" s="17"/>
      <c r="D21" s="38">
        <v>251</v>
      </c>
      <c r="E21" s="38"/>
      <c r="F21" s="38"/>
      <c r="G21" s="38"/>
      <c r="H21" s="21"/>
      <c r="I21" s="21"/>
      <c r="J21" s="21">
        <f t="shared" si="0"/>
        <v>0</v>
      </c>
      <c r="K21" s="21">
        <f t="shared" si="1"/>
        <v>0</v>
      </c>
      <c r="L21" s="23" t="s">
        <v>514</v>
      </c>
    </row>
    <row r="22" spans="1:12">
      <c r="A22" s="25">
        <v>45941</v>
      </c>
      <c r="B22" s="26"/>
      <c r="C22" s="26"/>
      <c r="D22" s="46"/>
      <c r="E22" s="27"/>
      <c r="F22" s="27"/>
      <c r="G22" s="27"/>
      <c r="H22" s="27"/>
      <c r="I22" s="27"/>
      <c r="J22" s="27">
        <f t="shared" si="0"/>
        <v>0</v>
      </c>
      <c r="K22" s="27">
        <f t="shared" si="1"/>
        <v>0</v>
      </c>
      <c r="L22" s="53"/>
    </row>
    <row r="23" spans="1:12">
      <c r="A23" s="25">
        <v>45942</v>
      </c>
      <c r="B23" s="26"/>
      <c r="C23" s="26"/>
      <c r="D23" s="27"/>
      <c r="E23" s="27"/>
      <c r="F23" s="27"/>
      <c r="G23" s="27"/>
      <c r="H23" s="27"/>
      <c r="I23" s="27"/>
      <c r="J23" s="27">
        <f t="shared" si="0"/>
        <v>0</v>
      </c>
      <c r="K23" s="27">
        <f t="shared" si="1"/>
        <v>0</v>
      </c>
      <c r="L23" s="53"/>
    </row>
    <row r="24" spans="1:12">
      <c r="A24" s="50">
        <v>45943</v>
      </c>
      <c r="B24" s="51"/>
      <c r="C24" s="51"/>
      <c r="D24" s="52"/>
      <c r="E24" s="52"/>
      <c r="F24" s="52"/>
      <c r="G24" s="52"/>
      <c r="H24" s="52"/>
      <c r="I24" s="52"/>
      <c r="J24" s="52">
        <f t="shared" si="0"/>
        <v>0</v>
      </c>
      <c r="K24" s="52">
        <f t="shared" si="1"/>
        <v>0</v>
      </c>
      <c r="L24" s="53"/>
    </row>
    <row r="25" spans="1:12">
      <c r="A25" s="20">
        <v>45944</v>
      </c>
      <c r="B25" s="17"/>
      <c r="C25" s="17"/>
      <c r="D25" s="38">
        <v>274</v>
      </c>
      <c r="E25" s="21"/>
      <c r="F25" s="21"/>
      <c r="G25" s="21"/>
      <c r="H25" s="21"/>
      <c r="I25" s="21"/>
      <c r="J25" s="21">
        <f t="shared" si="0"/>
        <v>0</v>
      </c>
      <c r="K25" s="21">
        <f t="shared" si="1"/>
        <v>0</v>
      </c>
      <c r="L25" s="23" t="s">
        <v>514</v>
      </c>
    </row>
    <row r="26" spans="1:12">
      <c r="A26" s="20">
        <v>45945</v>
      </c>
      <c r="B26" s="17"/>
      <c r="C26" s="17"/>
      <c r="D26" s="38">
        <v>203</v>
      </c>
      <c r="E26" s="21"/>
      <c r="F26" s="21"/>
      <c r="G26" s="21"/>
      <c r="H26" s="21"/>
      <c r="I26" s="21"/>
      <c r="J26" s="21">
        <f t="shared" si="0"/>
        <v>0</v>
      </c>
      <c r="K26" s="21">
        <f t="shared" si="1"/>
        <v>0</v>
      </c>
      <c r="L26" s="23" t="s">
        <v>514</v>
      </c>
    </row>
    <row r="27" spans="1:12">
      <c r="A27" s="20">
        <v>45946</v>
      </c>
      <c r="B27" s="17"/>
      <c r="C27" s="17"/>
      <c r="D27" s="38">
        <v>169</v>
      </c>
      <c r="E27" s="21"/>
      <c r="F27" s="21"/>
      <c r="G27" s="21"/>
      <c r="H27" s="21"/>
      <c r="I27" s="21"/>
      <c r="J27" s="21">
        <f t="shared" si="0"/>
        <v>0</v>
      </c>
      <c r="K27" s="21">
        <f t="shared" si="1"/>
        <v>0</v>
      </c>
      <c r="L27" s="23" t="s">
        <v>514</v>
      </c>
    </row>
    <row r="28" spans="1:12" ht="86.25">
      <c r="A28" s="20">
        <v>45947</v>
      </c>
      <c r="B28" s="17"/>
      <c r="C28" s="17"/>
      <c r="D28" s="38">
        <v>243</v>
      </c>
      <c r="E28" s="21"/>
      <c r="F28" s="21"/>
      <c r="G28" s="21"/>
      <c r="H28" s="21"/>
      <c r="I28" s="21"/>
      <c r="J28" s="21">
        <f t="shared" si="0"/>
        <v>0</v>
      </c>
      <c r="K28" s="21">
        <f t="shared" si="1"/>
        <v>0</v>
      </c>
      <c r="L28" s="58" t="s">
        <v>515</v>
      </c>
    </row>
    <row r="29" spans="1:12">
      <c r="A29" s="25">
        <v>45948</v>
      </c>
      <c r="B29" s="26"/>
      <c r="C29" s="26"/>
      <c r="D29" s="27"/>
      <c r="E29" s="27"/>
      <c r="F29" s="27"/>
      <c r="G29" s="27"/>
      <c r="H29" s="27"/>
      <c r="I29" s="27"/>
      <c r="J29" s="27">
        <f t="shared" si="0"/>
        <v>0</v>
      </c>
      <c r="K29" s="27">
        <f t="shared" si="1"/>
        <v>0</v>
      </c>
      <c r="L29" s="28"/>
    </row>
    <row r="30" spans="1:12">
      <c r="A30" s="25">
        <v>45949</v>
      </c>
      <c r="B30" s="26"/>
      <c r="C30" s="26"/>
      <c r="D30" s="27"/>
      <c r="E30" s="27"/>
      <c r="F30" s="26"/>
      <c r="G30" s="27"/>
      <c r="H30" s="27"/>
      <c r="I30" s="27"/>
      <c r="J30" s="27">
        <f t="shared" si="0"/>
        <v>0</v>
      </c>
      <c r="K30" s="27">
        <f t="shared" si="1"/>
        <v>0</v>
      </c>
      <c r="L30" s="28"/>
    </row>
    <row r="31" spans="1:12">
      <c r="A31" s="20">
        <v>45950</v>
      </c>
      <c r="B31" s="17"/>
      <c r="C31" s="17"/>
      <c r="D31" s="21">
        <v>260</v>
      </c>
      <c r="E31" s="21"/>
      <c r="F31" s="21"/>
      <c r="G31" s="21"/>
      <c r="H31" s="21"/>
      <c r="I31" s="21"/>
      <c r="J31" s="21">
        <f t="shared" si="0"/>
        <v>0</v>
      </c>
      <c r="K31" s="21">
        <f t="shared" si="1"/>
        <v>0</v>
      </c>
      <c r="L31" s="23" t="s">
        <v>475</v>
      </c>
    </row>
    <row r="32" spans="1:12">
      <c r="A32" s="20">
        <v>45951</v>
      </c>
      <c r="B32" s="17"/>
      <c r="C32" s="17"/>
      <c r="D32" s="21">
        <v>260</v>
      </c>
      <c r="E32" s="21"/>
      <c r="F32" s="21"/>
      <c r="G32" s="21"/>
      <c r="H32" s="21"/>
      <c r="I32" s="21"/>
      <c r="J32" s="21">
        <f t="shared" si="0"/>
        <v>0</v>
      </c>
      <c r="K32" s="21">
        <f t="shared" si="1"/>
        <v>0</v>
      </c>
      <c r="L32" s="23" t="s">
        <v>475</v>
      </c>
    </row>
    <row r="33" spans="1:12">
      <c r="A33" s="20">
        <v>45952</v>
      </c>
      <c r="B33" s="17"/>
      <c r="C33" s="17"/>
      <c r="D33" s="21">
        <v>260</v>
      </c>
      <c r="E33" s="21"/>
      <c r="F33" s="21"/>
      <c r="G33" s="21"/>
      <c r="H33" s="21"/>
      <c r="I33" s="21"/>
      <c r="J33" s="21">
        <f t="shared" si="0"/>
        <v>0</v>
      </c>
      <c r="K33" s="21">
        <f t="shared" si="1"/>
        <v>0</v>
      </c>
      <c r="L33" s="23" t="s">
        <v>475</v>
      </c>
    </row>
    <row r="34" spans="1:12">
      <c r="A34" s="20">
        <v>45953</v>
      </c>
      <c r="B34" s="17"/>
      <c r="C34" s="17"/>
      <c r="D34" s="21">
        <v>260</v>
      </c>
      <c r="E34" s="21"/>
      <c r="F34" s="21"/>
      <c r="G34" s="21"/>
      <c r="H34" s="21"/>
      <c r="I34" s="21"/>
      <c r="J34" s="21">
        <f t="shared" si="0"/>
        <v>0</v>
      </c>
      <c r="K34" s="21">
        <f t="shared" si="1"/>
        <v>0</v>
      </c>
      <c r="L34" s="23" t="s">
        <v>475</v>
      </c>
    </row>
    <row r="35" spans="1:12">
      <c r="A35" s="20">
        <v>45954</v>
      </c>
      <c r="B35" s="17"/>
      <c r="C35" s="17"/>
      <c r="D35" s="17">
        <v>261</v>
      </c>
      <c r="E35" s="17"/>
      <c r="F35" s="21"/>
      <c r="G35" s="21"/>
      <c r="H35" s="21"/>
      <c r="I35" s="21"/>
      <c r="J35" s="21">
        <f t="shared" si="0"/>
        <v>0</v>
      </c>
      <c r="K35" s="21">
        <f t="shared" si="1"/>
        <v>0</v>
      </c>
      <c r="L35" s="23" t="s">
        <v>516</v>
      </c>
    </row>
    <row r="36" spans="1:12">
      <c r="A36" s="25">
        <v>45955</v>
      </c>
      <c r="B36" s="27"/>
      <c r="C36" s="27"/>
      <c r="D36" s="27"/>
      <c r="E36" s="27"/>
      <c r="F36" s="27"/>
      <c r="G36" s="27"/>
      <c r="H36" s="27"/>
      <c r="I36" s="27"/>
      <c r="J36" s="27">
        <f t="shared" si="0"/>
        <v>0</v>
      </c>
      <c r="K36" s="27">
        <f t="shared" si="1"/>
        <v>0</v>
      </c>
      <c r="L36" s="28"/>
    </row>
    <row r="37" spans="1:12">
      <c r="A37" s="25">
        <v>45956</v>
      </c>
      <c r="B37" s="27"/>
      <c r="C37" s="27"/>
      <c r="D37" s="26"/>
      <c r="E37" s="26"/>
      <c r="F37" s="27"/>
      <c r="G37" s="27"/>
      <c r="H37" s="27"/>
      <c r="I37" s="27"/>
      <c r="J37" s="27">
        <f t="shared" si="0"/>
        <v>0</v>
      </c>
      <c r="K37" s="27">
        <f t="shared" si="1"/>
        <v>0</v>
      </c>
      <c r="L37" s="28"/>
    </row>
    <row r="38" spans="1:12">
      <c r="A38" s="20">
        <v>45957</v>
      </c>
      <c r="B38" s="21"/>
      <c r="C38" s="21"/>
      <c r="D38" s="17">
        <v>260</v>
      </c>
      <c r="E38" s="17"/>
      <c r="F38" s="21"/>
      <c r="G38" s="21"/>
      <c r="H38" s="21"/>
      <c r="I38" s="21"/>
      <c r="J38" s="21">
        <f t="shared" si="0"/>
        <v>0</v>
      </c>
      <c r="K38" s="21">
        <f t="shared" si="1"/>
        <v>0</v>
      </c>
      <c r="L38" s="23" t="s">
        <v>517</v>
      </c>
    </row>
    <row r="39" spans="1:12" ht="28.5">
      <c r="A39" s="20">
        <v>45958</v>
      </c>
      <c r="B39" s="17"/>
      <c r="C39" s="17"/>
      <c r="D39" s="17">
        <v>161</v>
      </c>
      <c r="E39" s="17"/>
      <c r="F39" s="17"/>
      <c r="G39" s="17"/>
      <c r="H39" s="17"/>
      <c r="I39" s="17"/>
      <c r="J39" s="17">
        <f t="shared" si="0"/>
        <v>0</v>
      </c>
      <c r="K39" s="17">
        <f t="shared" si="1"/>
        <v>0</v>
      </c>
      <c r="L39" s="48" t="s">
        <v>518</v>
      </c>
    </row>
    <row r="40" spans="1:12" ht="173.25">
      <c r="A40" s="20">
        <v>45959</v>
      </c>
      <c r="B40" s="17"/>
      <c r="C40" s="17"/>
      <c r="D40" s="17">
        <v>260</v>
      </c>
      <c r="E40" s="17"/>
      <c r="F40" s="17"/>
      <c r="G40" s="17"/>
      <c r="H40" s="17"/>
      <c r="I40" s="17"/>
      <c r="J40" s="17">
        <f t="shared" si="0"/>
        <v>0</v>
      </c>
      <c r="K40" s="17">
        <f t="shared" si="1"/>
        <v>0</v>
      </c>
      <c r="L40" s="241" t="s">
        <v>519</v>
      </c>
    </row>
    <row r="41" spans="1:12" ht="28.5">
      <c r="A41" s="20">
        <v>45960</v>
      </c>
      <c r="B41" s="17"/>
      <c r="C41" s="17"/>
      <c r="D41" s="17">
        <v>140</v>
      </c>
      <c r="E41" s="17"/>
      <c r="F41" s="17"/>
      <c r="G41" s="17"/>
      <c r="H41" s="17"/>
      <c r="I41" s="17"/>
      <c r="J41" s="17">
        <f t="shared" si="0"/>
        <v>0</v>
      </c>
      <c r="K41" s="17">
        <f t="shared" si="1"/>
        <v>0</v>
      </c>
      <c r="L41" s="48" t="s">
        <v>520</v>
      </c>
    </row>
    <row r="42" spans="1:12">
      <c r="A42" s="20">
        <v>45961</v>
      </c>
      <c r="B42" s="17"/>
      <c r="C42" s="17"/>
      <c r="D42" s="17">
        <v>260</v>
      </c>
      <c r="E42" s="17"/>
      <c r="F42" s="17"/>
      <c r="G42" s="17"/>
      <c r="H42" s="17"/>
      <c r="I42" s="17"/>
      <c r="J42" s="17">
        <f t="shared" si="0"/>
        <v>0</v>
      </c>
      <c r="K42" s="17">
        <f t="shared" si="1"/>
        <v>0</v>
      </c>
      <c r="L42" s="23" t="s">
        <v>517</v>
      </c>
    </row>
    <row r="43" spans="1:12">
      <c r="A43" s="25">
        <v>45962</v>
      </c>
      <c r="B43" s="26"/>
      <c r="C43" s="26"/>
      <c r="D43" s="26"/>
      <c r="E43" s="26"/>
      <c r="F43" s="26"/>
      <c r="G43" s="26"/>
      <c r="H43" s="26"/>
      <c r="I43" s="26"/>
      <c r="J43" s="26">
        <f t="shared" si="0"/>
        <v>0</v>
      </c>
      <c r="K43" s="26">
        <f t="shared" si="1"/>
        <v>0</v>
      </c>
      <c r="L43" s="28"/>
    </row>
    <row r="44" spans="1:12">
      <c r="A44" s="25">
        <v>45963</v>
      </c>
      <c r="B44" s="26"/>
      <c r="C44" s="26"/>
      <c r="D44" s="26"/>
      <c r="E44" s="26"/>
      <c r="F44" s="26"/>
      <c r="G44" s="26"/>
      <c r="H44" s="26"/>
      <c r="I44" s="26"/>
      <c r="J44" s="26">
        <f t="shared" si="0"/>
        <v>0</v>
      </c>
      <c r="K44" s="26">
        <f t="shared" si="1"/>
        <v>0</v>
      </c>
      <c r="L44" s="28"/>
    </row>
    <row r="45" spans="1:12">
      <c r="A45" s="238">
        <v>45964</v>
      </c>
      <c r="B45" s="239"/>
      <c r="C45" s="239"/>
      <c r="D45" s="239"/>
      <c r="E45" s="239"/>
      <c r="F45" s="239"/>
      <c r="G45" s="239"/>
      <c r="H45" s="239"/>
      <c r="I45" s="239"/>
      <c r="J45" s="239">
        <f t="shared" si="0"/>
        <v>0</v>
      </c>
      <c r="K45" s="239">
        <f t="shared" si="1"/>
        <v>0</v>
      </c>
      <c r="L45" s="240"/>
    </row>
    <row r="46" spans="1:12">
      <c r="A46" s="20">
        <v>45965</v>
      </c>
      <c r="B46" s="17"/>
      <c r="C46" s="17"/>
      <c r="D46" s="17">
        <v>173</v>
      </c>
      <c r="E46" s="17"/>
      <c r="F46" s="17"/>
      <c r="G46" s="17"/>
      <c r="H46" s="17"/>
      <c r="I46" s="17"/>
      <c r="J46" s="17">
        <f t="shared" si="0"/>
        <v>0</v>
      </c>
      <c r="K46" s="17">
        <f t="shared" si="1"/>
        <v>0</v>
      </c>
      <c r="L46" s="23" t="s">
        <v>517</v>
      </c>
    </row>
    <row r="47" spans="1:12">
      <c r="A47" s="20">
        <v>45966</v>
      </c>
      <c r="B47" s="17"/>
      <c r="C47" s="17"/>
      <c r="D47" s="17"/>
      <c r="E47" s="17"/>
      <c r="F47" s="17"/>
      <c r="G47" s="17"/>
      <c r="H47" s="17"/>
      <c r="I47" s="17"/>
      <c r="J47" s="17">
        <f t="shared" si="0"/>
        <v>0</v>
      </c>
      <c r="K47" s="17">
        <f t="shared" si="1"/>
        <v>0</v>
      </c>
      <c r="L47" s="23"/>
    </row>
    <row r="48" spans="1:12">
      <c r="A48" s="20">
        <v>45967</v>
      </c>
      <c r="B48" s="17"/>
      <c r="C48" s="17"/>
      <c r="D48" s="17"/>
      <c r="E48" s="17"/>
      <c r="F48" s="17"/>
      <c r="G48" s="17"/>
      <c r="H48" s="17"/>
      <c r="I48" s="17"/>
      <c r="J48" s="17">
        <f t="shared" si="0"/>
        <v>0</v>
      </c>
      <c r="K48" s="17">
        <f t="shared" si="1"/>
        <v>0</v>
      </c>
      <c r="L48" s="23"/>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2">+H70/8</f>
        <v>0</v>
      </c>
      <c r="K70" s="13">
        <f t="shared" ref="K70:K119" si="3">+I70/8</f>
        <v>0</v>
      </c>
      <c r="L70" s="22"/>
    </row>
    <row r="71" spans="1:12">
      <c r="A71" s="25">
        <v>45990</v>
      </c>
      <c r="B71" s="29"/>
      <c r="C71" s="29"/>
      <c r="D71" s="29"/>
      <c r="E71" s="29"/>
      <c r="F71" s="29"/>
      <c r="G71" s="29"/>
      <c r="H71" s="29"/>
      <c r="I71" s="29"/>
      <c r="J71" s="29">
        <f t="shared" si="2"/>
        <v>0</v>
      </c>
      <c r="K71" s="29">
        <f t="shared" si="3"/>
        <v>0</v>
      </c>
      <c r="L71" s="30"/>
    </row>
    <row r="72" spans="1:12">
      <c r="A72" s="25">
        <v>45991</v>
      </c>
      <c r="B72" s="29"/>
      <c r="C72" s="29"/>
      <c r="D72" s="29"/>
      <c r="E72" s="29"/>
      <c r="F72" s="29"/>
      <c r="G72" s="29"/>
      <c r="H72" s="29"/>
      <c r="I72" s="29"/>
      <c r="J72" s="29">
        <f t="shared" si="2"/>
        <v>0</v>
      </c>
      <c r="K72" s="29">
        <f t="shared" si="3"/>
        <v>0</v>
      </c>
      <c r="L72" s="30"/>
    </row>
    <row r="73" spans="1:12">
      <c r="A73" s="20">
        <v>45992</v>
      </c>
      <c r="B73" s="13"/>
      <c r="C73" s="13"/>
      <c r="D73" s="13"/>
      <c r="E73" s="13"/>
      <c r="F73" s="13"/>
      <c r="G73" s="13"/>
      <c r="H73" s="13"/>
      <c r="I73" s="13"/>
      <c r="J73" s="13">
        <f t="shared" si="2"/>
        <v>0</v>
      </c>
      <c r="K73" s="13">
        <f t="shared" si="3"/>
        <v>0</v>
      </c>
      <c r="L73" s="22"/>
    </row>
    <row r="74" spans="1:12">
      <c r="A74" s="20">
        <v>45993</v>
      </c>
      <c r="B74" s="10"/>
      <c r="C74" s="10"/>
      <c r="D74" s="10"/>
      <c r="E74" s="10"/>
      <c r="F74" s="10"/>
      <c r="G74" s="10"/>
      <c r="H74" s="10"/>
      <c r="I74" s="10"/>
      <c r="J74" s="10">
        <f t="shared" si="2"/>
        <v>0</v>
      </c>
      <c r="K74" s="10">
        <f t="shared" si="3"/>
        <v>0</v>
      </c>
      <c r="L74" s="11"/>
    </row>
    <row r="75" spans="1:12">
      <c r="A75" s="20">
        <v>45994</v>
      </c>
      <c r="B75" s="10"/>
      <c r="C75" s="10"/>
      <c r="D75" s="10"/>
      <c r="E75" s="10"/>
      <c r="F75" s="10"/>
      <c r="G75" s="10"/>
      <c r="H75" s="10"/>
      <c r="I75" s="10"/>
      <c r="J75" s="10">
        <f t="shared" si="2"/>
        <v>0</v>
      </c>
      <c r="K75" s="10">
        <f t="shared" si="3"/>
        <v>0</v>
      </c>
      <c r="L75" s="11"/>
    </row>
    <row r="76" spans="1:12">
      <c r="A76" s="20">
        <v>45995</v>
      </c>
      <c r="B76" s="13"/>
      <c r="C76" s="13"/>
      <c r="D76" s="13"/>
      <c r="E76" s="13"/>
      <c r="F76" s="13"/>
      <c r="G76" s="13"/>
      <c r="H76" s="13"/>
      <c r="I76" s="13"/>
      <c r="J76" s="13">
        <f t="shared" si="2"/>
        <v>0</v>
      </c>
      <c r="K76" s="13">
        <f t="shared" si="3"/>
        <v>0</v>
      </c>
      <c r="L76" s="22"/>
    </row>
    <row r="77" spans="1:12">
      <c r="A77" s="20">
        <v>45996</v>
      </c>
      <c r="B77" s="13"/>
      <c r="C77" s="13"/>
      <c r="D77" s="13"/>
      <c r="E77" s="13"/>
      <c r="F77" s="13"/>
      <c r="G77" s="13"/>
      <c r="H77" s="13"/>
      <c r="I77" s="13"/>
      <c r="J77" s="13">
        <f t="shared" si="2"/>
        <v>0</v>
      </c>
      <c r="K77" s="13">
        <f t="shared" si="3"/>
        <v>0</v>
      </c>
      <c r="L77" s="22"/>
    </row>
    <row r="78" spans="1:12">
      <c r="A78" s="25">
        <v>45997</v>
      </c>
      <c r="B78" s="29"/>
      <c r="C78" s="29"/>
      <c r="D78" s="29"/>
      <c r="E78" s="29"/>
      <c r="F78" s="29"/>
      <c r="G78" s="29"/>
      <c r="H78" s="29"/>
      <c r="I78" s="29"/>
      <c r="J78" s="29">
        <f t="shared" si="2"/>
        <v>0</v>
      </c>
      <c r="K78" s="29">
        <f t="shared" si="3"/>
        <v>0</v>
      </c>
      <c r="L78" s="30"/>
    </row>
    <row r="79" spans="1:12">
      <c r="A79" s="25">
        <v>45998</v>
      </c>
      <c r="B79" s="29"/>
      <c r="C79" s="29"/>
      <c r="D79" s="29"/>
      <c r="E79" s="29"/>
      <c r="F79" s="29"/>
      <c r="G79" s="29"/>
      <c r="H79" s="29"/>
      <c r="I79" s="29"/>
      <c r="J79" s="29">
        <f t="shared" si="2"/>
        <v>0</v>
      </c>
      <c r="K79" s="29">
        <f t="shared" si="3"/>
        <v>0</v>
      </c>
      <c r="L79" s="30"/>
    </row>
    <row r="80" spans="1:12">
      <c r="A80" s="20">
        <v>45999</v>
      </c>
      <c r="B80" s="13"/>
      <c r="C80" s="13"/>
      <c r="D80" s="13"/>
      <c r="E80" s="13"/>
      <c r="F80" s="13"/>
      <c r="G80" s="13"/>
      <c r="H80" s="13"/>
      <c r="I80" s="13"/>
      <c r="J80" s="13">
        <f t="shared" si="2"/>
        <v>0</v>
      </c>
      <c r="K80" s="13">
        <f t="shared" si="3"/>
        <v>0</v>
      </c>
      <c r="L80" s="22"/>
    </row>
    <row r="81" spans="1:12">
      <c r="A81" s="20">
        <v>46000</v>
      </c>
      <c r="B81" s="10"/>
      <c r="C81" s="10"/>
      <c r="D81" s="10"/>
      <c r="E81" s="10"/>
      <c r="F81" s="10"/>
      <c r="G81" s="10"/>
      <c r="H81" s="10"/>
      <c r="I81" s="10"/>
      <c r="J81" s="10">
        <f t="shared" si="2"/>
        <v>0</v>
      </c>
      <c r="K81" s="10">
        <f t="shared" si="3"/>
        <v>0</v>
      </c>
      <c r="L81" s="11"/>
    </row>
    <row r="82" spans="1:12">
      <c r="A82" s="20">
        <v>46001</v>
      </c>
      <c r="B82" s="10"/>
      <c r="C82" s="10"/>
      <c r="D82" s="10"/>
      <c r="E82" s="10"/>
      <c r="F82" s="10"/>
      <c r="G82" s="10"/>
      <c r="H82" s="10"/>
      <c r="I82" s="10"/>
      <c r="J82" s="10">
        <f t="shared" si="2"/>
        <v>0</v>
      </c>
      <c r="K82" s="10">
        <f t="shared" si="3"/>
        <v>0</v>
      </c>
      <c r="L82" s="11"/>
    </row>
    <row r="83" spans="1:12">
      <c r="A83" s="20">
        <v>46002</v>
      </c>
      <c r="B83" s="13"/>
      <c r="C83" s="13"/>
      <c r="D83" s="13"/>
      <c r="E83" s="13"/>
      <c r="F83" s="13"/>
      <c r="G83" s="13"/>
      <c r="H83" s="13"/>
      <c r="I83" s="13"/>
      <c r="J83" s="13">
        <f t="shared" si="2"/>
        <v>0</v>
      </c>
      <c r="K83" s="13">
        <f t="shared" si="3"/>
        <v>0</v>
      </c>
      <c r="L83" s="22"/>
    </row>
    <row r="84" spans="1:12">
      <c r="A84" s="20">
        <v>46003</v>
      </c>
      <c r="B84" s="13"/>
      <c r="C84" s="13"/>
      <c r="D84" s="13"/>
      <c r="E84" s="13"/>
      <c r="F84" s="13"/>
      <c r="G84" s="13"/>
      <c r="H84" s="13"/>
      <c r="I84" s="13"/>
      <c r="J84" s="13">
        <f t="shared" si="2"/>
        <v>0</v>
      </c>
      <c r="K84" s="13">
        <f t="shared" si="3"/>
        <v>0</v>
      </c>
      <c r="L84" s="22"/>
    </row>
    <row r="85" spans="1:12">
      <c r="A85" s="25">
        <v>46004</v>
      </c>
      <c r="B85" s="29"/>
      <c r="C85" s="29"/>
      <c r="D85" s="29"/>
      <c r="E85" s="29"/>
      <c r="F85" s="29"/>
      <c r="G85" s="29"/>
      <c r="H85" s="29"/>
      <c r="I85" s="29"/>
      <c r="J85" s="29">
        <f t="shared" si="2"/>
        <v>0</v>
      </c>
      <c r="K85" s="29">
        <f t="shared" si="3"/>
        <v>0</v>
      </c>
      <c r="L85" s="30"/>
    </row>
    <row r="86" spans="1:12">
      <c r="A86" s="25">
        <v>46005</v>
      </c>
      <c r="B86" s="29"/>
      <c r="C86" s="29"/>
      <c r="D86" s="29"/>
      <c r="E86" s="29"/>
      <c r="F86" s="29"/>
      <c r="G86" s="29"/>
      <c r="H86" s="29"/>
      <c r="I86" s="29"/>
      <c r="J86" s="29">
        <f t="shared" si="2"/>
        <v>0</v>
      </c>
      <c r="K86" s="29">
        <f t="shared" si="3"/>
        <v>0</v>
      </c>
      <c r="L86" s="30"/>
    </row>
    <row r="87" spans="1:12">
      <c r="A87" s="20">
        <v>46006</v>
      </c>
      <c r="B87" s="10"/>
      <c r="C87" s="10"/>
      <c r="D87" s="10"/>
      <c r="E87" s="10"/>
      <c r="F87" s="10"/>
      <c r="G87" s="10"/>
      <c r="H87" s="10"/>
      <c r="I87" s="10"/>
      <c r="J87" s="10">
        <f t="shared" si="2"/>
        <v>0</v>
      </c>
      <c r="K87" s="10">
        <f t="shared" si="3"/>
        <v>0</v>
      </c>
      <c r="L87" s="11"/>
    </row>
    <row r="88" spans="1:12">
      <c r="A88" s="20">
        <v>46007</v>
      </c>
      <c r="B88" s="10"/>
      <c r="C88" s="10"/>
      <c r="D88" s="10"/>
      <c r="E88" s="10"/>
      <c r="F88" s="10"/>
      <c r="G88" s="10"/>
      <c r="H88" s="10"/>
      <c r="I88" s="10"/>
      <c r="J88" s="10">
        <f t="shared" si="2"/>
        <v>0</v>
      </c>
      <c r="K88" s="10">
        <f t="shared" si="3"/>
        <v>0</v>
      </c>
      <c r="L88" s="11"/>
    </row>
    <row r="89" spans="1:12">
      <c r="A89" s="20">
        <v>46008</v>
      </c>
      <c r="B89" s="13"/>
      <c r="C89" s="13"/>
      <c r="D89" s="13"/>
      <c r="E89" s="13"/>
      <c r="F89" s="13"/>
      <c r="G89" s="13"/>
      <c r="H89" s="13"/>
      <c r="I89" s="13"/>
      <c r="J89" s="13">
        <f t="shared" si="2"/>
        <v>0</v>
      </c>
      <c r="K89" s="13">
        <f t="shared" si="3"/>
        <v>0</v>
      </c>
      <c r="L89" s="22"/>
    </row>
    <row r="90" spans="1:12">
      <c r="A90" s="20">
        <v>46009</v>
      </c>
      <c r="B90" s="13"/>
      <c r="C90" s="13"/>
      <c r="D90" s="13"/>
      <c r="E90" s="13"/>
      <c r="F90" s="13"/>
      <c r="G90" s="13"/>
      <c r="H90" s="13"/>
      <c r="I90" s="13"/>
      <c r="J90" s="13">
        <f t="shared" si="2"/>
        <v>0</v>
      </c>
      <c r="K90" s="13">
        <f t="shared" si="3"/>
        <v>0</v>
      </c>
      <c r="L90" s="22"/>
    </row>
    <row r="91" spans="1:12">
      <c r="A91" s="20">
        <v>46010</v>
      </c>
      <c r="B91" s="13"/>
      <c r="C91" s="13"/>
      <c r="D91" s="13"/>
      <c r="E91" s="13"/>
      <c r="F91" s="13"/>
      <c r="G91" s="13"/>
      <c r="H91" s="13"/>
      <c r="I91" s="13"/>
      <c r="J91" s="13">
        <f t="shared" si="2"/>
        <v>0</v>
      </c>
      <c r="K91" s="13">
        <f t="shared" si="3"/>
        <v>0</v>
      </c>
      <c r="L91" s="22"/>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0</v>
      </c>
      <c r="D104" s="14">
        <f>SUM(D5:D103)/2</f>
        <v>3030.5</v>
      </c>
      <c r="E104" s="14" t="e">
        <f>SUM(E5:E103)/#REF!</f>
        <v>#REF!</v>
      </c>
      <c r="F104" s="14">
        <f>SUM(F5:F103)</f>
        <v>0</v>
      </c>
      <c r="G104" s="14" t="e">
        <f>SUM(G5:G103)/#REF!</f>
        <v>#REF!</v>
      </c>
      <c r="H104" s="14">
        <f>SUM(H5:H103)</f>
        <v>0</v>
      </c>
      <c r="I104" s="14" t="e">
        <f>SUM(I5:I103)/#REF!</f>
        <v>#REF!</v>
      </c>
      <c r="J104" s="14">
        <f t="shared" si="2"/>
        <v>0</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9AE76-B050-4131-8F91-0E918FB8738E}">
  <sheetPr>
    <tabColor theme="9"/>
  </sheetPr>
  <dimension ref="A1:L119"/>
  <sheetViews>
    <sheetView zoomScale="80" zoomScaleNormal="80" workbookViewId="0">
      <pane ySplit="4" topLeftCell="A29" activePane="bottomLeft" state="frozen"/>
      <selection pane="bottomLeft" activeCell="H43" sqref="H43"/>
    </sheetView>
  </sheetViews>
  <sheetFormatPr defaultColWidth="9.140625" defaultRowHeight="15"/>
  <cols>
    <col min="1" max="1" width="14.7109375" bestFit="1" customWidth="1"/>
    <col min="2" max="2" width="17.8554687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16" bestFit="1" customWidth="1"/>
    <col min="10" max="10" width="18.140625" bestFit="1" customWidth="1"/>
    <col min="11" max="11" width="16" bestFit="1" customWidth="1"/>
    <col min="12" max="12" width="44.570312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51</v>
      </c>
      <c r="B3" s="258"/>
      <c r="C3" s="258"/>
      <c r="D3" s="258"/>
      <c r="E3" s="258"/>
      <c r="F3" s="258"/>
      <c r="G3" s="258"/>
      <c r="H3" s="258"/>
      <c r="I3" s="258"/>
      <c r="J3" s="258"/>
      <c r="K3" s="258"/>
      <c r="L3" s="258"/>
    </row>
    <row r="4" spans="1:12" ht="71.25">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18"/>
    </row>
    <row r="6" spans="1:12">
      <c r="A6" s="20">
        <v>45925</v>
      </c>
      <c r="B6" s="17"/>
      <c r="C6" s="17"/>
      <c r="D6" s="38"/>
      <c r="E6" s="21"/>
      <c r="F6" s="17"/>
      <c r="G6" s="17"/>
      <c r="H6" s="21"/>
      <c r="I6" s="21"/>
      <c r="J6" s="21">
        <f t="shared" ref="J6:J69" si="0">+H6/8</f>
        <v>0</v>
      </c>
      <c r="K6" s="21">
        <f t="shared" ref="K6:K69" si="1">+I6/8</f>
        <v>0</v>
      </c>
      <c r="L6" s="48"/>
    </row>
    <row r="7" spans="1:12">
      <c r="A7" s="20">
        <v>45926</v>
      </c>
      <c r="B7" s="17"/>
      <c r="C7" s="17"/>
      <c r="D7" s="38"/>
      <c r="E7" s="21"/>
      <c r="F7" s="21"/>
      <c r="G7" s="21"/>
      <c r="H7" s="21"/>
      <c r="I7" s="21"/>
      <c r="J7" s="21">
        <f t="shared" si="0"/>
        <v>0</v>
      </c>
      <c r="K7" s="21">
        <f t="shared" si="1"/>
        <v>0</v>
      </c>
      <c r="L7" s="48"/>
    </row>
    <row r="8" spans="1:12">
      <c r="A8" s="25">
        <v>45927</v>
      </c>
      <c r="B8" s="26"/>
      <c r="C8" s="26"/>
      <c r="D8" s="46"/>
      <c r="E8" s="27"/>
      <c r="F8" s="27"/>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c r="E10" s="38"/>
      <c r="F10" s="38"/>
      <c r="G10" s="38"/>
      <c r="H10" s="21"/>
      <c r="I10" s="21"/>
      <c r="J10" s="21">
        <f t="shared" si="0"/>
        <v>0</v>
      </c>
      <c r="K10" s="21">
        <f t="shared" si="1"/>
        <v>0</v>
      </c>
      <c r="L10" s="48"/>
    </row>
    <row r="11" spans="1:12">
      <c r="A11" s="20">
        <v>45930</v>
      </c>
      <c r="B11" s="17"/>
      <c r="C11" s="17"/>
      <c r="D11" s="38"/>
      <c r="E11" s="38"/>
      <c r="F11" s="38"/>
      <c r="G11" s="38"/>
      <c r="H11" s="21"/>
      <c r="I11" s="21"/>
      <c r="J11" s="21">
        <f t="shared" si="0"/>
        <v>0</v>
      </c>
      <c r="K11" s="21">
        <f t="shared" si="1"/>
        <v>0</v>
      </c>
      <c r="L11" s="48"/>
    </row>
    <row r="12" spans="1:12">
      <c r="A12" s="20">
        <v>45931</v>
      </c>
      <c r="B12" s="17"/>
      <c r="C12" s="17"/>
      <c r="D12" s="38"/>
      <c r="E12" s="38"/>
      <c r="F12" s="38"/>
      <c r="G12" s="38"/>
      <c r="H12" s="21"/>
      <c r="I12" s="21"/>
      <c r="J12" s="21">
        <f t="shared" si="0"/>
        <v>0</v>
      </c>
      <c r="K12" s="21">
        <f t="shared" si="1"/>
        <v>0</v>
      </c>
      <c r="L12" s="48"/>
    </row>
    <row r="13" spans="1:12">
      <c r="A13" s="20">
        <v>45932</v>
      </c>
      <c r="B13" s="17"/>
      <c r="C13" s="17"/>
      <c r="D13" s="38"/>
      <c r="E13" s="38"/>
      <c r="F13" s="38"/>
      <c r="G13" s="38"/>
      <c r="H13" s="21"/>
      <c r="I13" s="21"/>
      <c r="J13" s="21">
        <f t="shared" si="0"/>
        <v>0</v>
      </c>
      <c r="K13" s="21">
        <f t="shared" si="1"/>
        <v>0</v>
      </c>
      <c r="L13" s="23"/>
    </row>
    <row r="14" spans="1:12" ht="57">
      <c r="A14" s="20">
        <v>45933</v>
      </c>
      <c r="B14" s="17"/>
      <c r="C14" s="17"/>
      <c r="D14" s="38"/>
      <c r="E14" s="38"/>
      <c r="F14" s="38"/>
      <c r="G14" s="38"/>
      <c r="H14" s="21"/>
      <c r="I14" s="21"/>
      <c r="J14" s="21">
        <f t="shared" si="0"/>
        <v>0</v>
      </c>
      <c r="K14" s="21">
        <f t="shared" si="1"/>
        <v>0</v>
      </c>
      <c r="L14" s="49" t="s">
        <v>521</v>
      </c>
    </row>
    <row r="15" spans="1:12">
      <c r="A15" s="25">
        <v>45934</v>
      </c>
      <c r="B15" s="26"/>
      <c r="C15" s="26"/>
      <c r="D15" s="46"/>
      <c r="E15" s="46"/>
      <c r="F15" s="46"/>
      <c r="G15" s="46"/>
      <c r="H15" s="27"/>
      <c r="I15" s="27"/>
      <c r="J15" s="27">
        <f t="shared" si="0"/>
        <v>0</v>
      </c>
      <c r="K15" s="27">
        <f t="shared" si="1"/>
        <v>0</v>
      </c>
      <c r="L15" s="61"/>
    </row>
    <row r="16" spans="1:12">
      <c r="A16" s="25">
        <v>45935</v>
      </c>
      <c r="B16" s="26"/>
      <c r="C16" s="26"/>
      <c r="D16" s="46"/>
      <c r="E16" s="46"/>
      <c r="F16" s="46"/>
      <c r="G16" s="46"/>
      <c r="H16" s="27"/>
      <c r="I16" s="27"/>
      <c r="J16" s="27">
        <f t="shared" si="0"/>
        <v>0</v>
      </c>
      <c r="K16" s="27">
        <f t="shared" si="1"/>
        <v>0</v>
      </c>
      <c r="L16" s="28"/>
    </row>
    <row r="17" spans="1:12">
      <c r="A17" s="20">
        <v>45936</v>
      </c>
      <c r="B17" s="17"/>
      <c r="C17" s="17"/>
      <c r="D17" s="38"/>
      <c r="E17" s="38"/>
      <c r="F17" s="38"/>
      <c r="G17" s="38"/>
      <c r="H17" s="21"/>
      <c r="I17" s="21"/>
      <c r="J17" s="21">
        <f t="shared" si="0"/>
        <v>0</v>
      </c>
      <c r="K17" s="21">
        <f t="shared" si="1"/>
        <v>0</v>
      </c>
      <c r="L17" s="23"/>
    </row>
    <row r="18" spans="1:12">
      <c r="A18" s="20">
        <v>45937</v>
      </c>
      <c r="B18" s="17">
        <v>2</v>
      </c>
      <c r="C18" s="17"/>
      <c r="D18" s="38"/>
      <c r="E18" s="38"/>
      <c r="F18" s="38"/>
      <c r="G18" s="38"/>
      <c r="H18" s="21"/>
      <c r="I18" s="21"/>
      <c r="J18" s="21">
        <f t="shared" si="0"/>
        <v>0</v>
      </c>
      <c r="K18" s="21">
        <f t="shared" si="1"/>
        <v>0</v>
      </c>
      <c r="L18" s="23" t="s">
        <v>359</v>
      </c>
    </row>
    <row r="19" spans="1:12" ht="57">
      <c r="A19" s="20">
        <v>45938</v>
      </c>
      <c r="B19" s="17"/>
      <c r="C19" s="17">
        <v>1</v>
      </c>
      <c r="D19" s="38"/>
      <c r="E19" s="38"/>
      <c r="F19" s="38"/>
      <c r="G19" s="38"/>
      <c r="H19" s="21"/>
      <c r="I19" s="21"/>
      <c r="J19" s="21">
        <f t="shared" si="0"/>
        <v>0</v>
      </c>
      <c r="K19" s="21">
        <f t="shared" si="1"/>
        <v>0</v>
      </c>
      <c r="L19" s="48" t="s">
        <v>522</v>
      </c>
    </row>
    <row r="20" spans="1:12">
      <c r="A20" s="20">
        <v>45939</v>
      </c>
      <c r="B20" s="17"/>
      <c r="C20" s="17">
        <v>2</v>
      </c>
      <c r="D20" s="38"/>
      <c r="E20" s="38"/>
      <c r="F20" s="38"/>
      <c r="G20" s="38"/>
      <c r="H20" s="21"/>
      <c r="I20" s="21"/>
      <c r="J20" s="21">
        <f t="shared" si="0"/>
        <v>0</v>
      </c>
      <c r="K20" s="21">
        <f t="shared" si="1"/>
        <v>0</v>
      </c>
      <c r="L20" s="23" t="s">
        <v>523</v>
      </c>
    </row>
    <row r="21" spans="1:12" ht="42.75">
      <c r="A21" s="20">
        <v>45940</v>
      </c>
      <c r="B21" s="17"/>
      <c r="C21" s="17">
        <v>2</v>
      </c>
      <c r="D21" s="38"/>
      <c r="E21" s="38"/>
      <c r="F21" s="38"/>
      <c r="G21" s="38"/>
      <c r="H21" s="21"/>
      <c r="I21" s="21"/>
      <c r="J21" s="21">
        <f t="shared" si="0"/>
        <v>0</v>
      </c>
      <c r="K21" s="21">
        <f t="shared" si="1"/>
        <v>0</v>
      </c>
      <c r="L21" s="48" t="s">
        <v>524</v>
      </c>
    </row>
    <row r="22" spans="1:12">
      <c r="A22" s="25">
        <v>45941</v>
      </c>
      <c r="B22" s="26"/>
      <c r="C22" s="26"/>
      <c r="D22" s="46"/>
      <c r="E22" s="27"/>
      <c r="F22" s="27"/>
      <c r="G22" s="27"/>
      <c r="H22" s="27"/>
      <c r="I22" s="27"/>
      <c r="J22" s="27">
        <f t="shared" si="0"/>
        <v>0</v>
      </c>
      <c r="K22" s="27">
        <f t="shared" si="1"/>
        <v>0</v>
      </c>
      <c r="L22" s="53"/>
    </row>
    <row r="23" spans="1:12">
      <c r="A23" s="25">
        <v>45942</v>
      </c>
      <c r="B23" s="26"/>
      <c r="C23" s="26"/>
      <c r="D23" s="27"/>
      <c r="E23" s="27"/>
      <c r="F23" s="27"/>
      <c r="G23" s="27"/>
      <c r="H23" s="27"/>
      <c r="I23" s="27"/>
      <c r="J23" s="27">
        <f t="shared" si="0"/>
        <v>0</v>
      </c>
      <c r="K23" s="27">
        <f t="shared" si="1"/>
        <v>0</v>
      </c>
      <c r="L23" s="53"/>
    </row>
    <row r="24" spans="1:12">
      <c r="A24" s="50">
        <v>45943</v>
      </c>
      <c r="B24" s="51"/>
      <c r="C24" s="51"/>
      <c r="D24" s="52"/>
      <c r="E24" s="52"/>
      <c r="F24" s="52"/>
      <c r="G24" s="52"/>
      <c r="H24" s="52"/>
      <c r="I24" s="52"/>
      <c r="J24" s="52">
        <f t="shared" si="0"/>
        <v>0</v>
      </c>
      <c r="K24" s="52">
        <f t="shared" si="1"/>
        <v>0</v>
      </c>
      <c r="L24" s="53"/>
    </row>
    <row r="25" spans="1:12">
      <c r="A25" s="20">
        <v>45944</v>
      </c>
      <c r="B25" s="17"/>
      <c r="C25" s="17">
        <v>2</v>
      </c>
      <c r="D25" s="38"/>
      <c r="E25" s="21"/>
      <c r="F25" s="21"/>
      <c r="G25" s="21"/>
      <c r="H25" s="21"/>
      <c r="I25" s="21"/>
      <c r="J25" s="21">
        <f t="shared" si="0"/>
        <v>0</v>
      </c>
      <c r="K25" s="21">
        <f t="shared" si="1"/>
        <v>0</v>
      </c>
      <c r="L25" s="23" t="s">
        <v>330</v>
      </c>
    </row>
    <row r="26" spans="1:12">
      <c r="A26" s="20">
        <v>45945</v>
      </c>
      <c r="B26" s="17"/>
      <c r="C26" s="17">
        <v>1</v>
      </c>
      <c r="D26" s="38"/>
      <c r="E26" s="21"/>
      <c r="F26" s="21"/>
      <c r="G26" s="21"/>
      <c r="H26" s="21"/>
      <c r="I26" s="21"/>
      <c r="J26" s="21">
        <f t="shared" si="0"/>
        <v>0</v>
      </c>
      <c r="K26" s="21">
        <f t="shared" si="1"/>
        <v>0</v>
      </c>
      <c r="L26" s="23" t="s">
        <v>421</v>
      </c>
    </row>
    <row r="27" spans="1:12" ht="99.75">
      <c r="A27" s="20">
        <v>45946</v>
      </c>
      <c r="B27" s="17"/>
      <c r="C27" s="17">
        <v>3</v>
      </c>
      <c r="D27" s="38"/>
      <c r="E27" s="21"/>
      <c r="F27" s="21"/>
      <c r="G27" s="21"/>
      <c r="H27" s="21"/>
      <c r="I27" s="21"/>
      <c r="J27" s="21">
        <f t="shared" si="0"/>
        <v>0</v>
      </c>
      <c r="K27" s="21">
        <f t="shared" si="1"/>
        <v>0</v>
      </c>
      <c r="L27" s="223" t="s">
        <v>525</v>
      </c>
    </row>
    <row r="28" spans="1:12">
      <c r="A28" s="20">
        <v>45947</v>
      </c>
      <c r="B28" s="17"/>
      <c r="C28" s="17">
        <v>3</v>
      </c>
      <c r="D28" s="38"/>
      <c r="E28" s="21"/>
      <c r="F28" s="21"/>
      <c r="G28" s="21"/>
      <c r="H28" s="21"/>
      <c r="I28" s="21"/>
      <c r="J28" s="21">
        <f t="shared" si="0"/>
        <v>0</v>
      </c>
      <c r="K28" s="21">
        <f t="shared" si="1"/>
        <v>0</v>
      </c>
      <c r="L28" s="17" t="s">
        <v>526</v>
      </c>
    </row>
    <row r="29" spans="1:12">
      <c r="A29" s="25">
        <v>45948</v>
      </c>
      <c r="B29" s="26"/>
      <c r="C29" s="26"/>
      <c r="D29" s="27"/>
      <c r="E29" s="27"/>
      <c r="F29" s="27"/>
      <c r="G29" s="27"/>
      <c r="H29" s="27"/>
      <c r="I29" s="27"/>
      <c r="J29" s="27">
        <f t="shared" si="0"/>
        <v>0</v>
      </c>
      <c r="K29" s="27">
        <f t="shared" si="1"/>
        <v>0</v>
      </c>
      <c r="L29" s="28"/>
    </row>
    <row r="30" spans="1:12">
      <c r="A30" s="25">
        <v>45949</v>
      </c>
      <c r="B30" s="26"/>
      <c r="C30" s="26"/>
      <c r="D30" s="27"/>
      <c r="E30" s="27"/>
      <c r="F30" s="26"/>
      <c r="G30" s="27"/>
      <c r="H30" s="27"/>
      <c r="I30" s="27"/>
      <c r="J30" s="27">
        <f t="shared" si="0"/>
        <v>0</v>
      </c>
      <c r="K30" s="27">
        <f t="shared" si="1"/>
        <v>0</v>
      </c>
      <c r="L30" s="28"/>
    </row>
    <row r="31" spans="1:12">
      <c r="A31" s="20">
        <v>45950</v>
      </c>
      <c r="B31" s="17"/>
      <c r="C31" s="17">
        <v>2</v>
      </c>
      <c r="D31" s="21"/>
      <c r="E31" s="21"/>
      <c r="F31" s="21"/>
      <c r="G31" s="21"/>
      <c r="H31" s="21"/>
      <c r="I31" s="21"/>
      <c r="J31" s="21">
        <f t="shared" si="0"/>
        <v>0</v>
      </c>
      <c r="K31" s="21">
        <f t="shared" si="1"/>
        <v>0</v>
      </c>
      <c r="L31" s="23" t="s">
        <v>527</v>
      </c>
    </row>
    <row r="32" spans="1:12">
      <c r="A32" s="20">
        <v>45951</v>
      </c>
      <c r="B32" s="17"/>
      <c r="C32" s="17">
        <v>3</v>
      </c>
      <c r="D32" s="21"/>
      <c r="E32" s="21"/>
      <c r="F32" s="21"/>
      <c r="G32" s="21"/>
      <c r="H32" s="21"/>
      <c r="I32" s="21"/>
      <c r="J32" s="21">
        <f t="shared" si="0"/>
        <v>0</v>
      </c>
      <c r="K32" s="21">
        <f t="shared" si="1"/>
        <v>0</v>
      </c>
      <c r="L32" s="23" t="s">
        <v>528</v>
      </c>
    </row>
    <row r="33" spans="1:12">
      <c r="A33" s="20">
        <v>45952</v>
      </c>
      <c r="B33" s="17"/>
      <c r="C33" s="17">
        <v>2</v>
      </c>
      <c r="D33" s="21"/>
      <c r="E33" s="21"/>
      <c r="F33" s="21"/>
      <c r="G33" s="21"/>
      <c r="H33" s="21"/>
      <c r="I33" s="21"/>
      <c r="J33" s="21">
        <f t="shared" si="0"/>
        <v>0</v>
      </c>
      <c r="K33" s="21">
        <f t="shared" si="1"/>
        <v>0</v>
      </c>
      <c r="L33" s="23" t="s">
        <v>529</v>
      </c>
    </row>
    <row r="34" spans="1:12">
      <c r="A34" s="20">
        <v>45953</v>
      </c>
      <c r="B34" s="17"/>
      <c r="C34" s="17">
        <v>2</v>
      </c>
      <c r="D34" s="21"/>
      <c r="E34" s="21"/>
      <c r="F34" s="21"/>
      <c r="G34" s="21"/>
      <c r="H34" s="21"/>
      <c r="I34" s="21"/>
      <c r="J34" s="21">
        <f t="shared" si="0"/>
        <v>0</v>
      </c>
      <c r="K34" s="21">
        <f t="shared" si="1"/>
        <v>0</v>
      </c>
      <c r="L34" s="23" t="s">
        <v>530</v>
      </c>
    </row>
    <row r="35" spans="1:12" ht="28.5">
      <c r="A35" s="20">
        <v>45954</v>
      </c>
      <c r="B35" s="17"/>
      <c r="C35" s="17">
        <v>1</v>
      </c>
      <c r="D35" s="17"/>
      <c r="E35" s="17"/>
      <c r="F35" s="21"/>
      <c r="G35" s="21"/>
      <c r="H35" s="21"/>
      <c r="I35" s="21"/>
      <c r="J35" s="21">
        <f t="shared" si="0"/>
        <v>0</v>
      </c>
      <c r="K35" s="21">
        <f t="shared" si="1"/>
        <v>0</v>
      </c>
      <c r="L35" s="223" t="s">
        <v>531</v>
      </c>
    </row>
    <row r="36" spans="1:12">
      <c r="A36" s="25">
        <v>45955</v>
      </c>
      <c r="B36" s="27"/>
      <c r="C36" s="27"/>
      <c r="D36" s="27"/>
      <c r="E36" s="27"/>
      <c r="F36" s="27"/>
      <c r="G36" s="27"/>
      <c r="H36" s="27"/>
      <c r="I36" s="27"/>
      <c r="J36" s="27">
        <f t="shared" si="0"/>
        <v>0</v>
      </c>
      <c r="K36" s="27">
        <f t="shared" si="1"/>
        <v>0</v>
      </c>
      <c r="L36" s="28"/>
    </row>
    <row r="37" spans="1:12">
      <c r="A37" s="25">
        <v>45956</v>
      </c>
      <c r="B37" s="27"/>
      <c r="C37" s="27"/>
      <c r="D37" s="26"/>
      <c r="E37" s="26"/>
      <c r="F37" s="27"/>
      <c r="G37" s="27"/>
      <c r="H37" s="27"/>
      <c r="I37" s="27"/>
      <c r="J37" s="27">
        <f t="shared" si="0"/>
        <v>0</v>
      </c>
      <c r="K37" s="27">
        <f t="shared" si="1"/>
        <v>0</v>
      </c>
      <c r="L37" s="28"/>
    </row>
    <row r="38" spans="1:12">
      <c r="A38" s="20">
        <v>45957</v>
      </c>
      <c r="B38" s="21"/>
      <c r="C38" s="38">
        <v>4</v>
      </c>
      <c r="D38" s="17"/>
      <c r="E38" s="17"/>
      <c r="F38" s="21"/>
      <c r="G38" s="21"/>
      <c r="H38" s="21"/>
      <c r="I38" s="21"/>
      <c r="J38" s="21">
        <f t="shared" si="0"/>
        <v>0</v>
      </c>
      <c r="K38" s="21">
        <f t="shared" si="1"/>
        <v>0</v>
      </c>
      <c r="L38" s="23" t="s">
        <v>532</v>
      </c>
    </row>
    <row r="39" spans="1:12">
      <c r="A39" s="20">
        <v>45958</v>
      </c>
      <c r="B39" s="17"/>
      <c r="C39" s="17">
        <v>1</v>
      </c>
      <c r="D39" s="17"/>
      <c r="E39" s="17"/>
      <c r="F39" s="17"/>
      <c r="G39" s="17"/>
      <c r="H39" s="17"/>
      <c r="I39" s="17"/>
      <c r="J39" s="17">
        <f t="shared" si="0"/>
        <v>0</v>
      </c>
      <c r="K39" s="17">
        <f t="shared" si="1"/>
        <v>0</v>
      </c>
      <c r="L39" s="23" t="s">
        <v>533</v>
      </c>
    </row>
    <row r="40" spans="1:12">
      <c r="A40" s="20">
        <v>45959</v>
      </c>
      <c r="B40" s="17"/>
      <c r="C40" s="17"/>
      <c r="D40" s="17"/>
      <c r="E40" s="17"/>
      <c r="F40" s="17"/>
      <c r="G40" s="17"/>
      <c r="H40" s="17"/>
      <c r="I40" s="17"/>
      <c r="J40" s="17">
        <f t="shared" si="0"/>
        <v>0</v>
      </c>
      <c r="K40" s="17">
        <f t="shared" si="1"/>
        <v>0</v>
      </c>
      <c r="L40" s="23"/>
    </row>
    <row r="41" spans="1:12">
      <c r="A41" s="20">
        <v>45960</v>
      </c>
      <c r="B41" s="17"/>
      <c r="C41" s="17"/>
      <c r="D41" s="17"/>
      <c r="E41" s="17"/>
      <c r="F41" s="17"/>
      <c r="G41" s="17"/>
      <c r="H41" s="17"/>
      <c r="I41" s="17"/>
      <c r="J41" s="17">
        <f t="shared" si="0"/>
        <v>0</v>
      </c>
      <c r="K41" s="17">
        <f t="shared" si="1"/>
        <v>0</v>
      </c>
      <c r="L41" s="23"/>
    </row>
    <row r="42" spans="1:12">
      <c r="A42" s="20">
        <v>45961</v>
      </c>
      <c r="B42" s="17"/>
      <c r="C42" s="17"/>
      <c r="D42" s="17"/>
      <c r="E42" s="17"/>
      <c r="F42" s="17"/>
      <c r="G42" s="17"/>
      <c r="H42" s="17"/>
      <c r="I42" s="17"/>
      <c r="J42" s="17">
        <f t="shared" si="0"/>
        <v>0</v>
      </c>
      <c r="K42" s="17">
        <f t="shared" si="1"/>
        <v>0</v>
      </c>
      <c r="L42" s="23"/>
    </row>
    <row r="43" spans="1:12">
      <c r="A43" s="25">
        <v>45962</v>
      </c>
      <c r="B43" s="26"/>
      <c r="C43" s="26"/>
      <c r="D43" s="26"/>
      <c r="E43" s="26"/>
      <c r="F43" s="26"/>
      <c r="G43" s="26"/>
      <c r="H43" s="26"/>
      <c r="I43" s="26"/>
      <c r="J43" s="26">
        <f t="shared" si="0"/>
        <v>0</v>
      </c>
      <c r="K43" s="26">
        <f t="shared" si="1"/>
        <v>0</v>
      </c>
      <c r="L43" s="28"/>
    </row>
    <row r="44" spans="1:12">
      <c r="A44" s="25">
        <v>45963</v>
      </c>
      <c r="B44" s="26"/>
      <c r="C44" s="26"/>
      <c r="D44" s="26"/>
      <c r="E44" s="26"/>
      <c r="F44" s="26"/>
      <c r="G44" s="26"/>
      <c r="H44" s="26"/>
      <c r="I44" s="26"/>
      <c r="J44" s="26">
        <f t="shared" si="0"/>
        <v>0</v>
      </c>
      <c r="K44" s="26">
        <f t="shared" si="1"/>
        <v>0</v>
      </c>
      <c r="L44" s="28"/>
    </row>
    <row r="45" spans="1:12">
      <c r="A45" s="20">
        <v>45964</v>
      </c>
      <c r="B45" s="17"/>
      <c r="C45" s="17"/>
      <c r="D45" s="17"/>
      <c r="E45" s="17"/>
      <c r="F45" s="17"/>
      <c r="G45" s="17"/>
      <c r="H45" s="17"/>
      <c r="I45" s="17"/>
      <c r="J45" s="17">
        <f t="shared" si="0"/>
        <v>0</v>
      </c>
      <c r="K45" s="17">
        <f t="shared" si="1"/>
        <v>0</v>
      </c>
      <c r="L45" s="23"/>
    </row>
    <row r="46" spans="1:12">
      <c r="A46" s="20">
        <v>45965</v>
      </c>
      <c r="B46" s="17"/>
      <c r="C46" s="17"/>
      <c r="D46" s="17"/>
      <c r="E46" s="17"/>
      <c r="F46" s="17"/>
      <c r="G46" s="17"/>
      <c r="H46" s="17"/>
      <c r="I46" s="17"/>
      <c r="J46" s="17">
        <f t="shared" si="0"/>
        <v>0</v>
      </c>
      <c r="K46" s="17">
        <f t="shared" si="1"/>
        <v>0</v>
      </c>
      <c r="L46" s="23"/>
    </row>
    <row r="47" spans="1:12">
      <c r="A47" s="20">
        <v>45966</v>
      </c>
      <c r="B47" s="17"/>
      <c r="C47" s="17"/>
      <c r="D47" s="17"/>
      <c r="E47" s="17"/>
      <c r="F47" s="17"/>
      <c r="G47" s="17"/>
      <c r="H47" s="17"/>
      <c r="I47" s="17"/>
      <c r="J47" s="17">
        <f t="shared" si="0"/>
        <v>0</v>
      </c>
      <c r="K47" s="17">
        <f t="shared" si="1"/>
        <v>0</v>
      </c>
      <c r="L47" s="23"/>
    </row>
    <row r="48" spans="1:12">
      <c r="A48" s="20">
        <v>45967</v>
      </c>
      <c r="B48" s="17"/>
      <c r="C48" s="17"/>
      <c r="D48" s="17"/>
      <c r="E48" s="17"/>
      <c r="F48" s="17"/>
      <c r="G48" s="17"/>
      <c r="H48" s="17"/>
      <c r="I48" s="17"/>
      <c r="J48" s="17">
        <f t="shared" si="0"/>
        <v>0</v>
      </c>
      <c r="K48" s="17">
        <f t="shared" si="1"/>
        <v>0</v>
      </c>
      <c r="L48" s="23"/>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2">+H70/8</f>
        <v>0</v>
      </c>
      <c r="K70" s="13">
        <f t="shared" ref="K70:K119" si="3">+I70/8</f>
        <v>0</v>
      </c>
      <c r="L70" s="22"/>
    </row>
    <row r="71" spans="1:12">
      <c r="A71" s="25">
        <v>45990</v>
      </c>
      <c r="B71" s="29"/>
      <c r="C71" s="29"/>
      <c r="D71" s="29"/>
      <c r="E71" s="29"/>
      <c r="F71" s="29"/>
      <c r="G71" s="29"/>
      <c r="H71" s="29"/>
      <c r="I71" s="29"/>
      <c r="J71" s="29">
        <f t="shared" si="2"/>
        <v>0</v>
      </c>
      <c r="K71" s="29">
        <f t="shared" si="3"/>
        <v>0</v>
      </c>
      <c r="L71" s="30"/>
    </row>
    <row r="72" spans="1:12">
      <c r="A72" s="25">
        <v>45991</v>
      </c>
      <c r="B72" s="29"/>
      <c r="C72" s="29"/>
      <c r="D72" s="29"/>
      <c r="E72" s="29"/>
      <c r="F72" s="29"/>
      <c r="G72" s="29"/>
      <c r="H72" s="29"/>
      <c r="I72" s="29"/>
      <c r="J72" s="29">
        <f t="shared" si="2"/>
        <v>0</v>
      </c>
      <c r="K72" s="29">
        <f t="shared" si="3"/>
        <v>0</v>
      </c>
      <c r="L72" s="30"/>
    </row>
    <row r="73" spans="1:12">
      <c r="A73" s="20">
        <v>45992</v>
      </c>
      <c r="B73" s="13"/>
      <c r="C73" s="13"/>
      <c r="D73" s="13"/>
      <c r="E73" s="13"/>
      <c r="F73" s="13"/>
      <c r="G73" s="13"/>
      <c r="H73" s="13"/>
      <c r="I73" s="13"/>
      <c r="J73" s="13">
        <f t="shared" si="2"/>
        <v>0</v>
      </c>
      <c r="K73" s="13">
        <f t="shared" si="3"/>
        <v>0</v>
      </c>
      <c r="L73" s="22"/>
    </row>
    <row r="74" spans="1:12">
      <c r="A74" s="20">
        <v>45993</v>
      </c>
      <c r="B74" s="10"/>
      <c r="C74" s="10"/>
      <c r="D74" s="10"/>
      <c r="E74" s="10"/>
      <c r="F74" s="10"/>
      <c r="G74" s="10"/>
      <c r="H74" s="10"/>
      <c r="I74" s="10"/>
      <c r="J74" s="10">
        <f t="shared" si="2"/>
        <v>0</v>
      </c>
      <c r="K74" s="10">
        <f t="shared" si="3"/>
        <v>0</v>
      </c>
      <c r="L74" s="11"/>
    </row>
    <row r="75" spans="1:12">
      <c r="A75" s="20">
        <v>45994</v>
      </c>
      <c r="B75" s="10"/>
      <c r="C75" s="10"/>
      <c r="D75" s="10"/>
      <c r="E75" s="10"/>
      <c r="F75" s="10"/>
      <c r="G75" s="10"/>
      <c r="H75" s="10"/>
      <c r="I75" s="10"/>
      <c r="J75" s="10">
        <f t="shared" si="2"/>
        <v>0</v>
      </c>
      <c r="K75" s="10">
        <f t="shared" si="3"/>
        <v>0</v>
      </c>
      <c r="L75" s="11"/>
    </row>
    <row r="76" spans="1:12">
      <c r="A76" s="20">
        <v>45995</v>
      </c>
      <c r="B76" s="13"/>
      <c r="C76" s="13"/>
      <c r="D76" s="13"/>
      <c r="E76" s="13"/>
      <c r="F76" s="13"/>
      <c r="G76" s="13"/>
      <c r="H76" s="13"/>
      <c r="I76" s="13"/>
      <c r="J76" s="13">
        <f t="shared" si="2"/>
        <v>0</v>
      </c>
      <c r="K76" s="13">
        <f t="shared" si="3"/>
        <v>0</v>
      </c>
      <c r="L76" s="22"/>
    </row>
    <row r="77" spans="1:12">
      <c r="A77" s="20">
        <v>45996</v>
      </c>
      <c r="B77" s="13"/>
      <c r="C77" s="13"/>
      <c r="D77" s="13"/>
      <c r="E77" s="13"/>
      <c r="F77" s="13"/>
      <c r="G77" s="13"/>
      <c r="H77" s="13"/>
      <c r="I77" s="13"/>
      <c r="J77" s="13">
        <f t="shared" si="2"/>
        <v>0</v>
      </c>
      <c r="K77" s="13">
        <f t="shared" si="3"/>
        <v>0</v>
      </c>
      <c r="L77" s="22"/>
    </row>
    <row r="78" spans="1:12">
      <c r="A78" s="25">
        <v>45997</v>
      </c>
      <c r="B78" s="29"/>
      <c r="C78" s="29"/>
      <c r="D78" s="29"/>
      <c r="E78" s="29"/>
      <c r="F78" s="29"/>
      <c r="G78" s="29"/>
      <c r="H78" s="29"/>
      <c r="I78" s="29"/>
      <c r="J78" s="29">
        <f t="shared" si="2"/>
        <v>0</v>
      </c>
      <c r="K78" s="29">
        <f t="shared" si="3"/>
        <v>0</v>
      </c>
      <c r="L78" s="30"/>
    </row>
    <row r="79" spans="1:12">
      <c r="A79" s="25">
        <v>45998</v>
      </c>
      <c r="B79" s="29"/>
      <c r="C79" s="29"/>
      <c r="D79" s="29"/>
      <c r="E79" s="29"/>
      <c r="F79" s="29"/>
      <c r="G79" s="29"/>
      <c r="H79" s="29"/>
      <c r="I79" s="29"/>
      <c r="J79" s="29">
        <f t="shared" si="2"/>
        <v>0</v>
      </c>
      <c r="K79" s="29">
        <f t="shared" si="3"/>
        <v>0</v>
      </c>
      <c r="L79" s="30"/>
    </row>
    <row r="80" spans="1:12">
      <c r="A80" s="20">
        <v>45999</v>
      </c>
      <c r="B80" s="13"/>
      <c r="C80" s="13"/>
      <c r="D80" s="13"/>
      <c r="E80" s="13"/>
      <c r="F80" s="13"/>
      <c r="G80" s="13"/>
      <c r="H80" s="13"/>
      <c r="I80" s="13"/>
      <c r="J80" s="13">
        <f t="shared" si="2"/>
        <v>0</v>
      </c>
      <c r="K80" s="13">
        <f t="shared" si="3"/>
        <v>0</v>
      </c>
      <c r="L80" s="22"/>
    </row>
    <row r="81" spans="1:12">
      <c r="A81" s="20">
        <v>46000</v>
      </c>
      <c r="B81" s="10"/>
      <c r="C81" s="10"/>
      <c r="D81" s="10"/>
      <c r="E81" s="10"/>
      <c r="F81" s="10"/>
      <c r="G81" s="10"/>
      <c r="H81" s="10"/>
      <c r="I81" s="10"/>
      <c r="J81" s="10">
        <f t="shared" si="2"/>
        <v>0</v>
      </c>
      <c r="K81" s="10">
        <f t="shared" si="3"/>
        <v>0</v>
      </c>
      <c r="L81" s="11"/>
    </row>
    <row r="82" spans="1:12">
      <c r="A82" s="20">
        <v>46001</v>
      </c>
      <c r="B82" s="10"/>
      <c r="C82" s="10"/>
      <c r="D82" s="10"/>
      <c r="E82" s="10"/>
      <c r="F82" s="10"/>
      <c r="G82" s="10"/>
      <c r="H82" s="10"/>
      <c r="I82" s="10"/>
      <c r="J82" s="10">
        <f t="shared" si="2"/>
        <v>0</v>
      </c>
      <c r="K82" s="10">
        <f t="shared" si="3"/>
        <v>0</v>
      </c>
      <c r="L82" s="11"/>
    </row>
    <row r="83" spans="1:12">
      <c r="A83" s="20">
        <v>46002</v>
      </c>
      <c r="B83" s="13"/>
      <c r="C83" s="13"/>
      <c r="D83" s="13"/>
      <c r="E83" s="13"/>
      <c r="F83" s="13"/>
      <c r="G83" s="13"/>
      <c r="H83" s="13"/>
      <c r="I83" s="13"/>
      <c r="J83" s="13">
        <f t="shared" si="2"/>
        <v>0</v>
      </c>
      <c r="K83" s="13">
        <f t="shared" si="3"/>
        <v>0</v>
      </c>
      <c r="L83" s="22"/>
    </row>
    <row r="84" spans="1:12">
      <c r="A84" s="20">
        <v>46003</v>
      </c>
      <c r="B84" s="13"/>
      <c r="C84" s="13"/>
      <c r="D84" s="13"/>
      <c r="E84" s="13"/>
      <c r="F84" s="13"/>
      <c r="G84" s="13"/>
      <c r="H84" s="13"/>
      <c r="I84" s="13"/>
      <c r="J84" s="13">
        <f t="shared" si="2"/>
        <v>0</v>
      </c>
      <c r="K84" s="13">
        <f t="shared" si="3"/>
        <v>0</v>
      </c>
      <c r="L84" s="22"/>
    </row>
    <row r="85" spans="1:12">
      <c r="A85" s="25">
        <v>46004</v>
      </c>
      <c r="B85" s="29"/>
      <c r="C85" s="29"/>
      <c r="D85" s="29"/>
      <c r="E85" s="29"/>
      <c r="F85" s="29"/>
      <c r="G85" s="29"/>
      <c r="H85" s="29"/>
      <c r="I85" s="29"/>
      <c r="J85" s="29">
        <f t="shared" si="2"/>
        <v>0</v>
      </c>
      <c r="K85" s="29">
        <f t="shared" si="3"/>
        <v>0</v>
      </c>
      <c r="L85" s="30"/>
    </row>
    <row r="86" spans="1:12">
      <c r="A86" s="25">
        <v>46005</v>
      </c>
      <c r="B86" s="29"/>
      <c r="C86" s="29"/>
      <c r="D86" s="29"/>
      <c r="E86" s="29"/>
      <c r="F86" s="29"/>
      <c r="G86" s="29"/>
      <c r="H86" s="29"/>
      <c r="I86" s="29"/>
      <c r="J86" s="29">
        <f t="shared" si="2"/>
        <v>0</v>
      </c>
      <c r="K86" s="29">
        <f t="shared" si="3"/>
        <v>0</v>
      </c>
      <c r="L86" s="30"/>
    </row>
    <row r="87" spans="1:12">
      <c r="A87" s="20">
        <v>46006</v>
      </c>
      <c r="B87" s="10"/>
      <c r="C87" s="10"/>
      <c r="D87" s="10"/>
      <c r="E87" s="10"/>
      <c r="F87" s="10"/>
      <c r="G87" s="10"/>
      <c r="H87" s="10"/>
      <c r="I87" s="10"/>
      <c r="J87" s="10">
        <f t="shared" si="2"/>
        <v>0</v>
      </c>
      <c r="K87" s="10">
        <f t="shared" si="3"/>
        <v>0</v>
      </c>
      <c r="L87" s="11"/>
    </row>
    <row r="88" spans="1:12">
      <c r="A88" s="20">
        <v>46007</v>
      </c>
      <c r="B88" s="10"/>
      <c r="C88" s="10"/>
      <c r="D88" s="10"/>
      <c r="E88" s="10"/>
      <c r="F88" s="10"/>
      <c r="G88" s="10"/>
      <c r="H88" s="10"/>
      <c r="I88" s="10"/>
      <c r="J88" s="10">
        <f t="shared" si="2"/>
        <v>0</v>
      </c>
      <c r="K88" s="10">
        <f t="shared" si="3"/>
        <v>0</v>
      </c>
      <c r="L88" s="11"/>
    </row>
    <row r="89" spans="1:12">
      <c r="A89" s="20">
        <v>46008</v>
      </c>
      <c r="B89" s="13"/>
      <c r="C89" s="13"/>
      <c r="D89" s="13"/>
      <c r="E89" s="13"/>
      <c r="F89" s="13"/>
      <c r="G89" s="13"/>
      <c r="H89" s="13"/>
      <c r="I89" s="13"/>
      <c r="J89" s="13">
        <f t="shared" si="2"/>
        <v>0</v>
      </c>
      <c r="K89" s="13">
        <f t="shared" si="3"/>
        <v>0</v>
      </c>
      <c r="L89" s="22"/>
    </row>
    <row r="90" spans="1:12">
      <c r="A90" s="20">
        <v>46009</v>
      </c>
      <c r="B90" s="13"/>
      <c r="C90" s="13"/>
      <c r="D90" s="13"/>
      <c r="E90" s="13"/>
      <c r="F90" s="13"/>
      <c r="G90" s="13"/>
      <c r="H90" s="13"/>
      <c r="I90" s="13"/>
      <c r="J90" s="13">
        <f t="shared" si="2"/>
        <v>0</v>
      </c>
      <c r="K90" s="13">
        <f t="shared" si="3"/>
        <v>0</v>
      </c>
      <c r="L90" s="22"/>
    </row>
    <row r="91" spans="1:12">
      <c r="A91" s="20">
        <v>46010</v>
      </c>
      <c r="B91" s="13"/>
      <c r="C91" s="13"/>
      <c r="D91" s="13"/>
      <c r="E91" s="13"/>
      <c r="F91" s="13"/>
      <c r="G91" s="13"/>
      <c r="H91" s="13"/>
      <c r="I91" s="13"/>
      <c r="J91" s="13">
        <f t="shared" si="2"/>
        <v>0</v>
      </c>
      <c r="K91" s="13">
        <f t="shared" si="3"/>
        <v>0</v>
      </c>
      <c r="L91" s="22"/>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29</v>
      </c>
      <c r="D104" s="14">
        <f>SUM(D5:D103)/2</f>
        <v>0</v>
      </c>
      <c r="E104" s="14" t="e">
        <f>SUM(E5:E103)/#REF!</f>
        <v>#REF!</v>
      </c>
      <c r="F104" s="14">
        <f>SUM(F5:F103)</f>
        <v>0</v>
      </c>
      <c r="G104" s="14" t="e">
        <f>SUM(G5:G103)/#REF!</f>
        <v>#REF!</v>
      </c>
      <c r="H104" s="14">
        <f>SUM(H5:H103)</f>
        <v>0</v>
      </c>
      <c r="I104" s="14" t="e">
        <f>SUM(I5:I103)/#REF!</f>
        <v>#REF!</v>
      </c>
      <c r="J104" s="14">
        <f t="shared" si="2"/>
        <v>0</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52936-4431-4C88-8035-BC19357117C7}">
  <sheetPr>
    <tabColor theme="9"/>
  </sheetPr>
  <dimension ref="A1:L119"/>
  <sheetViews>
    <sheetView zoomScale="80" zoomScaleNormal="80" workbookViewId="0">
      <pane ySplit="4" topLeftCell="A32" activePane="bottomLeft" state="frozen"/>
      <selection pane="bottomLeft" activeCell="K40" sqref="K40"/>
    </sheetView>
  </sheetViews>
  <sheetFormatPr defaultColWidth="9.140625" defaultRowHeight="15"/>
  <cols>
    <col min="1" max="1" width="14.7109375" bestFit="1" customWidth="1"/>
    <col min="2" max="2" width="17.8554687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16" bestFit="1" customWidth="1"/>
    <col min="10" max="10" width="18.140625" bestFit="1" customWidth="1"/>
    <col min="11" max="11" width="16" bestFit="1" customWidth="1"/>
    <col min="12" max="12" width="44.4257812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52</v>
      </c>
      <c r="B3" s="258"/>
      <c r="C3" s="258"/>
      <c r="D3" s="258"/>
      <c r="E3" s="258"/>
      <c r="F3" s="258"/>
      <c r="G3" s="258"/>
      <c r="H3" s="258"/>
      <c r="I3" s="258"/>
      <c r="J3" s="258"/>
      <c r="K3" s="258"/>
      <c r="L3" s="258"/>
    </row>
    <row r="4" spans="1:12" ht="71.25">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18"/>
    </row>
    <row r="6" spans="1:12">
      <c r="A6" s="20">
        <v>45925</v>
      </c>
      <c r="B6" s="17"/>
      <c r="C6" s="17"/>
      <c r="D6" s="38"/>
      <c r="E6" s="21"/>
      <c r="F6" s="17"/>
      <c r="G6" s="17"/>
      <c r="H6" s="21"/>
      <c r="I6" s="21"/>
      <c r="J6" s="21">
        <f t="shared" ref="J6:J69" si="0">+H6/8</f>
        <v>0</v>
      </c>
      <c r="K6" s="21">
        <f t="shared" ref="K6:K69" si="1">+I6/8</f>
        <v>0</v>
      </c>
      <c r="L6" s="48"/>
    </row>
    <row r="7" spans="1:12">
      <c r="A7" s="20">
        <v>45926</v>
      </c>
      <c r="B7" s="17"/>
      <c r="C7" s="17"/>
      <c r="D7" s="38"/>
      <c r="E7" s="21"/>
      <c r="F7" s="21"/>
      <c r="G7" s="21"/>
      <c r="H7" s="21"/>
      <c r="I7" s="21"/>
      <c r="J7" s="21">
        <f t="shared" si="0"/>
        <v>0</v>
      </c>
      <c r="K7" s="21">
        <f t="shared" si="1"/>
        <v>0</v>
      </c>
      <c r="L7" s="48"/>
    </row>
    <row r="8" spans="1:12">
      <c r="A8" s="25">
        <v>45927</v>
      </c>
      <c r="B8" s="26"/>
      <c r="C8" s="26"/>
      <c r="D8" s="46"/>
      <c r="E8" s="27"/>
      <c r="F8" s="27"/>
      <c r="G8" s="27"/>
      <c r="H8" s="27"/>
      <c r="I8" s="27"/>
      <c r="J8" s="27">
        <f t="shared" si="0"/>
        <v>0</v>
      </c>
      <c r="K8" s="27">
        <f t="shared" si="1"/>
        <v>0</v>
      </c>
      <c r="L8" s="28"/>
    </row>
    <row r="9" spans="1:12">
      <c r="A9" s="25">
        <v>45928</v>
      </c>
      <c r="B9" s="26"/>
      <c r="C9" s="26"/>
      <c r="D9" s="27"/>
      <c r="E9" s="27"/>
      <c r="F9" s="27"/>
      <c r="G9" s="27"/>
      <c r="H9" s="27"/>
      <c r="I9" s="27"/>
      <c r="J9" s="27">
        <f t="shared" si="0"/>
        <v>0</v>
      </c>
      <c r="K9" s="27">
        <f t="shared" si="1"/>
        <v>0</v>
      </c>
      <c r="L9" s="28"/>
    </row>
    <row r="10" spans="1:12">
      <c r="A10" s="20">
        <v>45929</v>
      </c>
      <c r="B10" s="17"/>
      <c r="C10" s="17"/>
      <c r="D10" s="38"/>
      <c r="E10" s="38"/>
      <c r="F10" s="38"/>
      <c r="G10" s="38"/>
      <c r="H10" s="21"/>
      <c r="I10" s="21"/>
      <c r="J10" s="21">
        <f t="shared" si="0"/>
        <v>0</v>
      </c>
      <c r="K10" s="21">
        <f t="shared" si="1"/>
        <v>0</v>
      </c>
      <c r="L10" s="48"/>
    </row>
    <row r="11" spans="1:12">
      <c r="A11" s="20">
        <v>45930</v>
      </c>
      <c r="B11" s="17"/>
      <c r="C11" s="17"/>
      <c r="D11" s="38"/>
      <c r="E11" s="38"/>
      <c r="F11" s="38"/>
      <c r="G11" s="38"/>
      <c r="H11" s="21"/>
      <c r="I11" s="21"/>
      <c r="J11" s="21">
        <f t="shared" si="0"/>
        <v>0</v>
      </c>
      <c r="K11" s="21">
        <f t="shared" si="1"/>
        <v>0</v>
      </c>
      <c r="L11" s="48"/>
    </row>
    <row r="12" spans="1:12">
      <c r="A12" s="20">
        <v>45931</v>
      </c>
      <c r="B12" s="17"/>
      <c r="C12" s="17"/>
      <c r="D12" s="38"/>
      <c r="E12" s="38"/>
      <c r="F12" s="38"/>
      <c r="G12" s="38"/>
      <c r="H12" s="21"/>
      <c r="I12" s="21"/>
      <c r="J12" s="21">
        <f t="shared" si="0"/>
        <v>0</v>
      </c>
      <c r="K12" s="21">
        <f t="shared" si="1"/>
        <v>0</v>
      </c>
      <c r="L12" s="48"/>
    </row>
    <row r="13" spans="1:12">
      <c r="A13" s="20">
        <v>45932</v>
      </c>
      <c r="B13" s="17"/>
      <c r="C13" s="17"/>
      <c r="D13" s="38"/>
      <c r="E13" s="38"/>
      <c r="F13" s="38"/>
      <c r="G13" s="38"/>
      <c r="H13" s="21"/>
      <c r="I13" s="21"/>
      <c r="J13" s="21">
        <f t="shared" si="0"/>
        <v>0</v>
      </c>
      <c r="K13" s="21">
        <f t="shared" si="1"/>
        <v>0</v>
      </c>
      <c r="L13" s="23"/>
    </row>
    <row r="14" spans="1:12">
      <c r="A14" s="20">
        <v>45933</v>
      </c>
      <c r="B14" s="17"/>
      <c r="C14" s="17"/>
      <c r="D14" s="38"/>
      <c r="E14" s="38"/>
      <c r="F14" s="38"/>
      <c r="G14" s="38"/>
      <c r="H14" s="21"/>
      <c r="I14" s="21"/>
      <c r="J14" s="21">
        <f t="shared" si="0"/>
        <v>0</v>
      </c>
      <c r="K14" s="21">
        <f t="shared" si="1"/>
        <v>0</v>
      </c>
      <c r="L14" s="48"/>
    </row>
    <row r="15" spans="1:12">
      <c r="A15" s="25">
        <v>45934</v>
      </c>
      <c r="B15" s="26"/>
      <c r="C15" s="26"/>
      <c r="D15" s="46"/>
      <c r="E15" s="46"/>
      <c r="F15" s="46"/>
      <c r="G15" s="46"/>
      <c r="H15" s="27"/>
      <c r="I15" s="27"/>
      <c r="J15" s="27">
        <f t="shared" si="0"/>
        <v>0</v>
      </c>
      <c r="K15" s="27">
        <f t="shared" si="1"/>
        <v>0</v>
      </c>
      <c r="L15" s="61"/>
    </row>
    <row r="16" spans="1:12">
      <c r="A16" s="25">
        <v>45935</v>
      </c>
      <c r="B16" s="26"/>
      <c r="C16" s="26"/>
      <c r="D16" s="46"/>
      <c r="E16" s="46"/>
      <c r="F16" s="46"/>
      <c r="G16" s="46"/>
      <c r="H16" s="27"/>
      <c r="I16" s="27"/>
      <c r="J16" s="27">
        <f t="shared" si="0"/>
        <v>0</v>
      </c>
      <c r="K16" s="27">
        <f t="shared" si="1"/>
        <v>0</v>
      </c>
      <c r="L16" s="28"/>
    </row>
    <row r="17" spans="1:12" ht="71.25">
      <c r="A17" s="20">
        <v>45936</v>
      </c>
      <c r="B17" s="17"/>
      <c r="C17" s="17"/>
      <c r="D17" s="38"/>
      <c r="E17" s="38"/>
      <c r="F17" s="38"/>
      <c r="G17" s="38"/>
      <c r="H17" s="21"/>
      <c r="I17" s="21"/>
      <c r="J17" s="21">
        <f t="shared" si="0"/>
        <v>0</v>
      </c>
      <c r="K17" s="21">
        <f t="shared" si="1"/>
        <v>0</v>
      </c>
      <c r="L17" s="49" t="s">
        <v>534</v>
      </c>
    </row>
    <row r="18" spans="1:12">
      <c r="A18" s="20">
        <v>45937</v>
      </c>
      <c r="B18" s="17">
        <v>1</v>
      </c>
      <c r="C18" s="17"/>
      <c r="D18" s="38"/>
      <c r="E18" s="38"/>
      <c r="F18" s="38"/>
      <c r="G18" s="38"/>
      <c r="H18" s="21"/>
      <c r="I18" s="21"/>
      <c r="J18" s="21">
        <f t="shared" si="0"/>
        <v>0</v>
      </c>
      <c r="K18" s="21">
        <f t="shared" si="1"/>
        <v>0</v>
      </c>
      <c r="L18" s="23" t="s">
        <v>462</v>
      </c>
    </row>
    <row r="19" spans="1:12" ht="57">
      <c r="A19" s="20">
        <v>45938</v>
      </c>
      <c r="B19" s="17"/>
      <c r="C19" s="17">
        <v>2</v>
      </c>
      <c r="D19" s="38"/>
      <c r="E19" s="38"/>
      <c r="F19" s="38"/>
      <c r="G19" s="38"/>
      <c r="H19" s="21"/>
      <c r="I19" s="21"/>
      <c r="J19" s="21">
        <f t="shared" si="0"/>
        <v>0</v>
      </c>
      <c r="K19" s="21">
        <f t="shared" si="1"/>
        <v>0</v>
      </c>
      <c r="L19" s="48" t="s">
        <v>535</v>
      </c>
    </row>
    <row r="20" spans="1:12">
      <c r="A20" s="20">
        <v>45939</v>
      </c>
      <c r="B20" s="17"/>
      <c r="C20" s="17">
        <v>2</v>
      </c>
      <c r="D20" s="38"/>
      <c r="E20" s="38"/>
      <c r="F20" s="38"/>
      <c r="G20" s="38"/>
      <c r="H20" s="21"/>
      <c r="I20" s="21"/>
      <c r="J20" s="21">
        <f t="shared" si="0"/>
        <v>0</v>
      </c>
      <c r="K20" s="21">
        <f t="shared" si="1"/>
        <v>0</v>
      </c>
      <c r="L20" s="23" t="s">
        <v>536</v>
      </c>
    </row>
    <row r="21" spans="1:12" ht="28.5">
      <c r="A21" s="20">
        <v>45940</v>
      </c>
      <c r="B21" s="17"/>
      <c r="C21" s="17">
        <v>3</v>
      </c>
      <c r="D21" s="38"/>
      <c r="E21" s="38"/>
      <c r="F21" s="38"/>
      <c r="G21" s="38"/>
      <c r="H21" s="21"/>
      <c r="I21" s="21"/>
      <c r="J21" s="21">
        <f t="shared" si="0"/>
        <v>0</v>
      </c>
      <c r="K21" s="21">
        <f t="shared" si="1"/>
        <v>0</v>
      </c>
      <c r="L21" s="48" t="s">
        <v>537</v>
      </c>
    </row>
    <row r="22" spans="1:12">
      <c r="A22" s="25">
        <v>45941</v>
      </c>
      <c r="B22" s="26"/>
      <c r="C22" s="26"/>
      <c r="D22" s="46"/>
      <c r="E22" s="27"/>
      <c r="F22" s="27"/>
      <c r="G22" s="27"/>
      <c r="H22" s="27"/>
      <c r="I22" s="27"/>
      <c r="J22" s="27">
        <f t="shared" si="0"/>
        <v>0</v>
      </c>
      <c r="K22" s="27">
        <f t="shared" si="1"/>
        <v>0</v>
      </c>
      <c r="L22" s="53"/>
    </row>
    <row r="23" spans="1:12">
      <c r="A23" s="25">
        <v>45942</v>
      </c>
      <c r="B23" s="26"/>
      <c r="C23" s="26"/>
      <c r="D23" s="27"/>
      <c r="E23" s="27"/>
      <c r="F23" s="27"/>
      <c r="G23" s="27"/>
      <c r="H23" s="27"/>
      <c r="I23" s="27"/>
      <c r="J23" s="27">
        <f t="shared" si="0"/>
        <v>0</v>
      </c>
      <c r="K23" s="27">
        <f t="shared" si="1"/>
        <v>0</v>
      </c>
      <c r="L23" s="53"/>
    </row>
    <row r="24" spans="1:12">
      <c r="A24" s="50">
        <v>45943</v>
      </c>
      <c r="B24" s="51"/>
      <c r="C24" s="51"/>
      <c r="D24" s="52"/>
      <c r="E24" s="52"/>
      <c r="F24" s="52"/>
      <c r="G24" s="52"/>
      <c r="H24" s="52"/>
      <c r="I24" s="52"/>
      <c r="J24" s="52">
        <f t="shared" si="0"/>
        <v>0</v>
      </c>
      <c r="K24" s="52">
        <f t="shared" si="1"/>
        <v>0</v>
      </c>
      <c r="L24" s="53"/>
    </row>
    <row r="25" spans="1:12">
      <c r="A25" s="20">
        <v>45944</v>
      </c>
      <c r="B25" s="17"/>
      <c r="C25" s="17"/>
      <c r="D25" s="38"/>
      <c r="E25" s="21"/>
      <c r="F25" s="21"/>
      <c r="G25" s="21"/>
      <c r="H25" s="21"/>
      <c r="I25" s="21"/>
      <c r="J25" s="21">
        <f t="shared" si="0"/>
        <v>0</v>
      </c>
      <c r="K25" s="21">
        <f t="shared" si="1"/>
        <v>0</v>
      </c>
      <c r="L25" s="47" t="s">
        <v>111</v>
      </c>
    </row>
    <row r="26" spans="1:12">
      <c r="A26" s="20">
        <v>45945</v>
      </c>
      <c r="B26" s="17"/>
      <c r="C26" s="17">
        <v>2</v>
      </c>
      <c r="D26" s="38"/>
      <c r="E26" s="21"/>
      <c r="F26" s="21"/>
      <c r="G26" s="21"/>
      <c r="H26" s="21"/>
      <c r="I26" s="21"/>
      <c r="J26" s="21">
        <f t="shared" si="0"/>
        <v>0</v>
      </c>
      <c r="K26" s="21">
        <f t="shared" si="1"/>
        <v>0</v>
      </c>
      <c r="L26" s="23" t="s">
        <v>538</v>
      </c>
    </row>
    <row r="27" spans="1:12">
      <c r="A27" s="20">
        <v>45946</v>
      </c>
      <c r="B27" s="17"/>
      <c r="C27" s="17">
        <v>2</v>
      </c>
      <c r="D27" s="38"/>
      <c r="E27" s="21"/>
      <c r="F27" s="21"/>
      <c r="G27" s="21"/>
      <c r="H27" s="21"/>
      <c r="I27" s="21"/>
      <c r="J27" s="21">
        <f t="shared" si="0"/>
        <v>0</v>
      </c>
      <c r="K27" s="21">
        <f t="shared" si="1"/>
        <v>0</v>
      </c>
      <c r="L27" s="23" t="s">
        <v>539</v>
      </c>
    </row>
    <row r="28" spans="1:12" ht="156.75">
      <c r="A28" s="20">
        <v>45947</v>
      </c>
      <c r="B28" s="17"/>
      <c r="C28" s="17">
        <v>2</v>
      </c>
      <c r="D28" s="38"/>
      <c r="E28" s="21"/>
      <c r="F28" s="21"/>
      <c r="G28" s="21"/>
      <c r="H28" s="21"/>
      <c r="I28" s="21"/>
      <c r="J28" s="21">
        <f t="shared" si="0"/>
        <v>0</v>
      </c>
      <c r="K28" s="21">
        <f t="shared" si="1"/>
        <v>0</v>
      </c>
      <c r="L28" s="58" t="s">
        <v>540</v>
      </c>
    </row>
    <row r="29" spans="1:12">
      <c r="A29" s="25">
        <v>45948</v>
      </c>
      <c r="B29" s="26"/>
      <c r="C29" s="26"/>
      <c r="D29" s="27"/>
      <c r="E29" s="27"/>
      <c r="F29" s="27"/>
      <c r="G29" s="27"/>
      <c r="H29" s="27"/>
      <c r="I29" s="27"/>
      <c r="J29" s="27">
        <f t="shared" si="0"/>
        <v>0</v>
      </c>
      <c r="K29" s="27">
        <f t="shared" si="1"/>
        <v>0</v>
      </c>
      <c r="L29" s="28"/>
    </row>
    <row r="30" spans="1:12">
      <c r="A30" s="25">
        <v>45949</v>
      </c>
      <c r="B30" s="26"/>
      <c r="C30" s="26"/>
      <c r="D30" s="27"/>
      <c r="E30" s="27"/>
      <c r="F30" s="26"/>
      <c r="G30" s="27"/>
      <c r="H30" s="27"/>
      <c r="I30" s="27"/>
      <c r="J30" s="27">
        <f t="shared" si="0"/>
        <v>0</v>
      </c>
      <c r="K30" s="27">
        <f t="shared" si="1"/>
        <v>0</v>
      </c>
      <c r="L30" s="28"/>
    </row>
    <row r="31" spans="1:12">
      <c r="A31" s="20">
        <v>45950</v>
      </c>
      <c r="B31" s="17"/>
      <c r="C31" s="17">
        <v>2</v>
      </c>
      <c r="D31" s="21"/>
      <c r="E31" s="21"/>
      <c r="F31" s="21"/>
      <c r="G31" s="21"/>
      <c r="H31" s="21"/>
      <c r="I31" s="21"/>
      <c r="J31" s="21">
        <f t="shared" si="0"/>
        <v>0</v>
      </c>
      <c r="K31" s="21">
        <f t="shared" si="1"/>
        <v>0</v>
      </c>
      <c r="L31" s="23" t="s">
        <v>541</v>
      </c>
    </row>
    <row r="32" spans="1:12">
      <c r="A32" s="20">
        <v>45951</v>
      </c>
      <c r="B32" s="17"/>
      <c r="C32" s="17">
        <v>3</v>
      </c>
      <c r="D32" s="21"/>
      <c r="E32" s="21"/>
      <c r="F32" s="21"/>
      <c r="G32" s="21"/>
      <c r="H32" s="21"/>
      <c r="I32" s="21"/>
      <c r="J32" s="21">
        <f t="shared" si="0"/>
        <v>0</v>
      </c>
      <c r="K32" s="21">
        <f t="shared" si="1"/>
        <v>0</v>
      </c>
      <c r="L32" s="23" t="s">
        <v>542</v>
      </c>
    </row>
    <row r="33" spans="1:12">
      <c r="A33" s="20">
        <v>45952</v>
      </c>
      <c r="B33" s="17"/>
      <c r="C33" s="17">
        <v>2</v>
      </c>
      <c r="D33" s="21"/>
      <c r="E33" s="21"/>
      <c r="F33" s="21"/>
      <c r="G33" s="21"/>
      <c r="H33" s="21"/>
      <c r="I33" s="21"/>
      <c r="J33" s="21">
        <f t="shared" si="0"/>
        <v>0</v>
      </c>
      <c r="K33" s="21">
        <f t="shared" si="1"/>
        <v>0</v>
      </c>
      <c r="L33" s="23" t="s">
        <v>543</v>
      </c>
    </row>
    <row r="34" spans="1:12">
      <c r="A34" s="20">
        <v>45953</v>
      </c>
      <c r="B34" s="17"/>
      <c r="C34" s="17">
        <v>2</v>
      </c>
      <c r="D34" s="21"/>
      <c r="E34" s="21"/>
      <c r="F34" s="21"/>
      <c r="G34" s="21"/>
      <c r="H34" s="21"/>
      <c r="I34" s="21"/>
      <c r="J34" s="21">
        <f t="shared" si="0"/>
        <v>0</v>
      </c>
      <c r="K34" s="21">
        <f t="shared" si="1"/>
        <v>0</v>
      </c>
      <c r="L34" s="23" t="s">
        <v>544</v>
      </c>
    </row>
    <row r="35" spans="1:12">
      <c r="A35" s="20">
        <v>45954</v>
      </c>
      <c r="B35" s="17"/>
      <c r="C35" s="17">
        <v>3</v>
      </c>
      <c r="D35" s="17"/>
      <c r="E35" s="17"/>
      <c r="F35" s="21"/>
      <c r="G35" s="21"/>
      <c r="H35" s="21"/>
      <c r="I35" s="21"/>
      <c r="J35" s="21">
        <f t="shared" si="0"/>
        <v>0</v>
      </c>
      <c r="K35" s="21">
        <f t="shared" si="1"/>
        <v>0</v>
      </c>
      <c r="L35" s="23" t="s">
        <v>545</v>
      </c>
    </row>
    <row r="36" spans="1:12">
      <c r="A36" s="25">
        <v>45955</v>
      </c>
      <c r="B36" s="27"/>
      <c r="C36" s="27"/>
      <c r="D36" s="27"/>
      <c r="E36" s="27"/>
      <c r="F36" s="27"/>
      <c r="G36" s="27"/>
      <c r="H36" s="27"/>
      <c r="I36" s="27"/>
      <c r="J36" s="27">
        <f t="shared" si="0"/>
        <v>0</v>
      </c>
      <c r="K36" s="27">
        <f t="shared" si="1"/>
        <v>0</v>
      </c>
      <c r="L36" s="28"/>
    </row>
    <row r="37" spans="1:12">
      <c r="A37" s="25">
        <v>45956</v>
      </c>
      <c r="B37" s="27"/>
      <c r="C37" s="27"/>
      <c r="D37" s="26"/>
      <c r="E37" s="26"/>
      <c r="F37" s="27"/>
      <c r="G37" s="27"/>
      <c r="H37" s="27"/>
      <c r="I37" s="27"/>
      <c r="J37" s="27">
        <f t="shared" si="0"/>
        <v>0</v>
      </c>
      <c r="K37" s="27">
        <f t="shared" si="1"/>
        <v>0</v>
      </c>
      <c r="L37" s="28"/>
    </row>
    <row r="38" spans="1:12">
      <c r="A38" s="20">
        <v>45957</v>
      </c>
      <c r="B38" s="21"/>
      <c r="C38" s="38">
        <v>2</v>
      </c>
      <c r="D38" s="17"/>
      <c r="E38" s="17"/>
      <c r="F38" s="21"/>
      <c r="G38" s="21"/>
      <c r="H38" s="21"/>
      <c r="I38" s="21"/>
      <c r="J38" s="21">
        <f t="shared" si="0"/>
        <v>0</v>
      </c>
      <c r="K38" s="21">
        <f t="shared" si="1"/>
        <v>0</v>
      </c>
      <c r="L38" s="23" t="s">
        <v>546</v>
      </c>
    </row>
    <row r="39" spans="1:12">
      <c r="A39" s="20">
        <v>45958</v>
      </c>
      <c r="B39" s="17"/>
      <c r="C39" s="17">
        <v>2</v>
      </c>
      <c r="D39" s="17"/>
      <c r="E39" s="17"/>
      <c r="F39" s="17"/>
      <c r="G39" s="17"/>
      <c r="H39" s="17"/>
      <c r="I39" s="17"/>
      <c r="J39" s="17">
        <f t="shared" si="0"/>
        <v>0</v>
      </c>
      <c r="K39" s="17">
        <f t="shared" si="1"/>
        <v>0</v>
      </c>
      <c r="L39" s="23" t="s">
        <v>547</v>
      </c>
    </row>
    <row r="40" spans="1:12" ht="99.75">
      <c r="A40" s="20">
        <v>45959</v>
      </c>
      <c r="B40" s="17"/>
      <c r="C40" s="17">
        <v>3</v>
      </c>
      <c r="D40" s="17"/>
      <c r="E40" s="17"/>
      <c r="F40" s="17"/>
      <c r="G40" s="17"/>
      <c r="H40" s="17"/>
      <c r="I40" s="17"/>
      <c r="J40" s="17">
        <f t="shared" si="0"/>
        <v>0</v>
      </c>
      <c r="K40" s="17">
        <f t="shared" si="1"/>
        <v>0</v>
      </c>
      <c r="L40" s="48" t="s">
        <v>548</v>
      </c>
    </row>
    <row r="41" spans="1:12">
      <c r="A41" s="20">
        <v>45960</v>
      </c>
      <c r="B41" s="17"/>
      <c r="C41" s="17"/>
      <c r="D41" s="17"/>
      <c r="E41" s="17"/>
      <c r="F41" s="17"/>
      <c r="G41" s="17"/>
      <c r="H41" s="17"/>
      <c r="I41" s="17"/>
      <c r="J41" s="17">
        <f t="shared" si="0"/>
        <v>0</v>
      </c>
      <c r="K41" s="17">
        <f t="shared" si="1"/>
        <v>0</v>
      </c>
      <c r="L41" s="23"/>
    </row>
    <row r="42" spans="1:12">
      <c r="A42" s="20">
        <v>45961</v>
      </c>
      <c r="B42" s="17"/>
      <c r="C42" s="17"/>
      <c r="D42" s="17"/>
      <c r="E42" s="17"/>
      <c r="F42" s="17"/>
      <c r="G42" s="17"/>
      <c r="H42" s="17"/>
      <c r="I42" s="17"/>
      <c r="J42" s="17">
        <f t="shared" si="0"/>
        <v>0</v>
      </c>
      <c r="K42" s="17">
        <f t="shared" si="1"/>
        <v>0</v>
      </c>
      <c r="L42" s="23"/>
    </row>
    <row r="43" spans="1:12">
      <c r="A43" s="25">
        <v>45962</v>
      </c>
      <c r="B43" s="26"/>
      <c r="C43" s="26"/>
      <c r="D43" s="26"/>
      <c r="E43" s="26"/>
      <c r="F43" s="26"/>
      <c r="G43" s="26"/>
      <c r="H43" s="26"/>
      <c r="I43" s="26"/>
      <c r="J43" s="26">
        <f t="shared" si="0"/>
        <v>0</v>
      </c>
      <c r="K43" s="26">
        <f t="shared" si="1"/>
        <v>0</v>
      </c>
      <c r="L43" s="28"/>
    </row>
    <row r="44" spans="1:12">
      <c r="A44" s="25">
        <v>45963</v>
      </c>
      <c r="B44" s="26"/>
      <c r="C44" s="26"/>
      <c r="D44" s="26"/>
      <c r="E44" s="26"/>
      <c r="F44" s="26"/>
      <c r="G44" s="26"/>
      <c r="H44" s="26"/>
      <c r="I44" s="26"/>
      <c r="J44" s="26">
        <f t="shared" si="0"/>
        <v>0</v>
      </c>
      <c r="K44" s="26">
        <f t="shared" si="1"/>
        <v>0</v>
      </c>
      <c r="L44" s="28"/>
    </row>
    <row r="45" spans="1:12">
      <c r="A45" s="20">
        <v>45964</v>
      </c>
      <c r="B45" s="17"/>
      <c r="C45" s="17"/>
      <c r="D45" s="17"/>
      <c r="E45" s="17"/>
      <c r="F45" s="17"/>
      <c r="G45" s="17"/>
      <c r="H45" s="17"/>
      <c r="I45" s="17"/>
      <c r="J45" s="17">
        <f t="shared" si="0"/>
        <v>0</v>
      </c>
      <c r="K45" s="17">
        <f t="shared" si="1"/>
        <v>0</v>
      </c>
      <c r="L45" s="23"/>
    </row>
    <row r="46" spans="1:12">
      <c r="A46" s="20">
        <v>45965</v>
      </c>
      <c r="B46" s="17"/>
      <c r="C46" s="17"/>
      <c r="D46" s="17"/>
      <c r="E46" s="17"/>
      <c r="F46" s="17"/>
      <c r="G46" s="17"/>
      <c r="H46" s="17"/>
      <c r="I46" s="17"/>
      <c r="J46" s="17">
        <f t="shared" si="0"/>
        <v>0</v>
      </c>
      <c r="K46" s="17">
        <f t="shared" si="1"/>
        <v>0</v>
      </c>
      <c r="L46" s="23"/>
    </row>
    <row r="47" spans="1:12">
      <c r="A47" s="20">
        <v>45966</v>
      </c>
      <c r="B47" s="17"/>
      <c r="C47" s="17"/>
      <c r="D47" s="17"/>
      <c r="E47" s="17"/>
      <c r="F47" s="17"/>
      <c r="G47" s="17"/>
      <c r="H47" s="17"/>
      <c r="I47" s="17"/>
      <c r="J47" s="17">
        <f t="shared" si="0"/>
        <v>0</v>
      </c>
      <c r="K47" s="17">
        <f t="shared" si="1"/>
        <v>0</v>
      </c>
      <c r="L47" s="23"/>
    </row>
    <row r="48" spans="1:12">
      <c r="A48" s="20">
        <v>45967</v>
      </c>
      <c r="B48" s="17"/>
      <c r="C48" s="17"/>
      <c r="D48" s="17"/>
      <c r="E48" s="17"/>
      <c r="F48" s="17"/>
      <c r="G48" s="17"/>
      <c r="H48" s="17"/>
      <c r="I48" s="17"/>
      <c r="J48" s="17">
        <f t="shared" si="0"/>
        <v>0</v>
      </c>
      <c r="K48" s="17">
        <f t="shared" si="1"/>
        <v>0</v>
      </c>
      <c r="L48" s="23"/>
    </row>
    <row r="49" spans="1:12">
      <c r="A49" s="20">
        <v>45968</v>
      </c>
      <c r="B49" s="17"/>
      <c r="C49" s="17"/>
      <c r="D49" s="17"/>
      <c r="E49" s="17"/>
      <c r="F49" s="17"/>
      <c r="G49" s="17"/>
      <c r="H49" s="17"/>
      <c r="I49" s="17"/>
      <c r="J49" s="17">
        <f t="shared" si="0"/>
        <v>0</v>
      </c>
      <c r="K49" s="17">
        <f t="shared" si="1"/>
        <v>0</v>
      </c>
      <c r="L49" s="23"/>
    </row>
    <row r="50" spans="1:12">
      <c r="A50" s="25">
        <v>45969</v>
      </c>
      <c r="B50" s="26"/>
      <c r="C50" s="26"/>
      <c r="D50" s="26"/>
      <c r="E50" s="26"/>
      <c r="F50" s="26"/>
      <c r="G50" s="26"/>
      <c r="H50" s="26"/>
      <c r="I50" s="26"/>
      <c r="J50" s="26">
        <f t="shared" si="0"/>
        <v>0</v>
      </c>
      <c r="K50" s="26">
        <f t="shared" si="1"/>
        <v>0</v>
      </c>
      <c r="L50" s="28"/>
    </row>
    <row r="51" spans="1:12">
      <c r="A51" s="25">
        <v>45970</v>
      </c>
      <c r="B51" s="26"/>
      <c r="C51" s="26"/>
      <c r="D51" s="26"/>
      <c r="E51" s="26"/>
      <c r="F51" s="26"/>
      <c r="G51" s="26"/>
      <c r="H51" s="26"/>
      <c r="I51" s="26"/>
      <c r="J51" s="26">
        <f t="shared" si="0"/>
        <v>0</v>
      </c>
      <c r="K51" s="26">
        <f t="shared" si="1"/>
        <v>0</v>
      </c>
      <c r="L51" s="28"/>
    </row>
    <row r="52" spans="1:12">
      <c r="A52" s="20">
        <v>45971</v>
      </c>
      <c r="B52" s="17"/>
      <c r="C52" s="17"/>
      <c r="D52" s="17"/>
      <c r="E52" s="17"/>
      <c r="F52" s="17"/>
      <c r="G52" s="17"/>
      <c r="H52" s="17"/>
      <c r="I52" s="17"/>
      <c r="J52" s="17">
        <f t="shared" si="0"/>
        <v>0</v>
      </c>
      <c r="K52" s="17">
        <f t="shared" si="1"/>
        <v>0</v>
      </c>
      <c r="L52" s="23"/>
    </row>
    <row r="53" spans="1:12">
      <c r="A53" s="20">
        <v>45972</v>
      </c>
      <c r="B53" s="17"/>
      <c r="C53" s="17"/>
      <c r="D53" s="17"/>
      <c r="E53" s="17"/>
      <c r="F53" s="17"/>
      <c r="G53" s="17"/>
      <c r="H53" s="17"/>
      <c r="I53" s="17"/>
      <c r="J53" s="17">
        <f t="shared" si="0"/>
        <v>0</v>
      </c>
      <c r="K53" s="17">
        <f t="shared" si="1"/>
        <v>0</v>
      </c>
      <c r="L53" s="23"/>
    </row>
    <row r="54" spans="1:12">
      <c r="A54" s="20">
        <v>45973</v>
      </c>
      <c r="B54" s="17"/>
      <c r="C54" s="17"/>
      <c r="D54" s="17"/>
      <c r="E54" s="17"/>
      <c r="F54" s="17"/>
      <c r="G54" s="17"/>
      <c r="H54" s="17"/>
      <c r="I54" s="17"/>
      <c r="J54" s="17">
        <f t="shared" si="0"/>
        <v>0</v>
      </c>
      <c r="K54" s="17">
        <f t="shared" si="1"/>
        <v>0</v>
      </c>
      <c r="L54" s="23"/>
    </row>
    <row r="55" spans="1:12">
      <c r="A55" s="20">
        <v>45974</v>
      </c>
      <c r="B55" s="17"/>
      <c r="C55" s="17"/>
      <c r="D55" s="17"/>
      <c r="E55" s="17"/>
      <c r="F55" s="17"/>
      <c r="G55" s="17"/>
      <c r="H55" s="17"/>
      <c r="I55" s="17"/>
      <c r="J55" s="17">
        <f t="shared" si="0"/>
        <v>0</v>
      </c>
      <c r="K55" s="17">
        <f t="shared" si="1"/>
        <v>0</v>
      </c>
      <c r="L55" s="23"/>
    </row>
    <row r="56" spans="1:12">
      <c r="A56" s="20">
        <v>45975</v>
      </c>
      <c r="B56" s="17"/>
      <c r="C56" s="17"/>
      <c r="D56" s="17"/>
      <c r="E56" s="17"/>
      <c r="F56" s="17"/>
      <c r="G56" s="17"/>
      <c r="H56" s="17"/>
      <c r="I56" s="17"/>
      <c r="J56" s="17">
        <f t="shared" si="0"/>
        <v>0</v>
      </c>
      <c r="K56" s="17">
        <f t="shared" si="1"/>
        <v>0</v>
      </c>
      <c r="L56" s="23"/>
    </row>
    <row r="57" spans="1:12">
      <c r="A57" s="25">
        <v>45976</v>
      </c>
      <c r="B57" s="26"/>
      <c r="C57" s="26"/>
      <c r="D57" s="26"/>
      <c r="E57" s="26"/>
      <c r="F57" s="26"/>
      <c r="G57" s="26"/>
      <c r="H57" s="26"/>
      <c r="I57" s="26"/>
      <c r="J57" s="26">
        <f t="shared" si="0"/>
        <v>0</v>
      </c>
      <c r="K57" s="26">
        <f t="shared" si="1"/>
        <v>0</v>
      </c>
      <c r="L57" s="28"/>
    </row>
    <row r="58" spans="1:12">
      <c r="A58" s="25">
        <v>45977</v>
      </c>
      <c r="B58" s="26"/>
      <c r="C58" s="26"/>
      <c r="D58" s="26"/>
      <c r="E58" s="26"/>
      <c r="F58" s="26"/>
      <c r="G58" s="26"/>
      <c r="H58" s="26"/>
      <c r="I58" s="26"/>
      <c r="J58" s="26">
        <f t="shared" si="0"/>
        <v>0</v>
      </c>
      <c r="K58" s="26">
        <f t="shared" si="1"/>
        <v>0</v>
      </c>
      <c r="L58" s="28"/>
    </row>
    <row r="59" spans="1:12">
      <c r="A59" s="20">
        <v>45978</v>
      </c>
      <c r="B59" s="17"/>
      <c r="C59" s="17"/>
      <c r="D59" s="17"/>
      <c r="E59" s="17"/>
      <c r="F59" s="17"/>
      <c r="G59" s="17"/>
      <c r="H59" s="17"/>
      <c r="I59" s="17"/>
      <c r="J59" s="17">
        <f t="shared" si="0"/>
        <v>0</v>
      </c>
      <c r="K59" s="17">
        <f t="shared" si="1"/>
        <v>0</v>
      </c>
      <c r="L59" s="23"/>
    </row>
    <row r="60" spans="1:12">
      <c r="A60" s="20">
        <v>45979</v>
      </c>
      <c r="B60" s="17"/>
      <c r="C60" s="17"/>
      <c r="D60" s="17"/>
      <c r="E60" s="17"/>
      <c r="F60" s="17"/>
      <c r="G60" s="17"/>
      <c r="H60" s="17"/>
      <c r="I60" s="17"/>
      <c r="J60" s="17">
        <f t="shared" si="0"/>
        <v>0</v>
      </c>
      <c r="K60" s="17">
        <f t="shared" si="1"/>
        <v>0</v>
      </c>
      <c r="L60" s="23"/>
    </row>
    <row r="61" spans="1:12">
      <c r="A61" s="20">
        <v>45980</v>
      </c>
      <c r="B61" s="10"/>
      <c r="C61" s="10"/>
      <c r="D61" s="10"/>
      <c r="E61" s="10"/>
      <c r="F61" s="10"/>
      <c r="G61" s="10"/>
      <c r="H61" s="10"/>
      <c r="I61" s="10"/>
      <c r="J61" s="10">
        <f t="shared" si="0"/>
        <v>0</v>
      </c>
      <c r="K61" s="10">
        <f t="shared" si="1"/>
        <v>0</v>
      </c>
      <c r="L61" s="11"/>
    </row>
    <row r="62" spans="1:12">
      <c r="A62" s="20">
        <v>45981</v>
      </c>
      <c r="B62" s="13"/>
      <c r="C62" s="13"/>
      <c r="D62" s="13"/>
      <c r="E62" s="13"/>
      <c r="F62" s="13"/>
      <c r="G62" s="13"/>
      <c r="H62" s="13"/>
      <c r="I62" s="13"/>
      <c r="J62" s="13">
        <f t="shared" si="0"/>
        <v>0</v>
      </c>
      <c r="K62" s="13">
        <f t="shared" si="1"/>
        <v>0</v>
      </c>
      <c r="L62" s="22"/>
    </row>
    <row r="63" spans="1:12">
      <c r="A63" s="20">
        <v>45982</v>
      </c>
      <c r="B63" s="13"/>
      <c r="C63" s="13"/>
      <c r="D63" s="13"/>
      <c r="E63" s="13"/>
      <c r="F63" s="13"/>
      <c r="G63" s="13"/>
      <c r="H63" s="13"/>
      <c r="I63" s="13"/>
      <c r="J63" s="13">
        <f t="shared" si="0"/>
        <v>0</v>
      </c>
      <c r="K63" s="13">
        <f t="shared" si="1"/>
        <v>0</v>
      </c>
      <c r="L63" s="22"/>
    </row>
    <row r="64" spans="1:12">
      <c r="A64" s="25">
        <v>45983</v>
      </c>
      <c r="B64" s="29"/>
      <c r="C64" s="29"/>
      <c r="D64" s="29"/>
      <c r="E64" s="29"/>
      <c r="F64" s="29"/>
      <c r="G64" s="29"/>
      <c r="H64" s="29"/>
      <c r="I64" s="29"/>
      <c r="J64" s="29">
        <f t="shared" si="0"/>
        <v>0</v>
      </c>
      <c r="K64" s="29">
        <f t="shared" si="1"/>
        <v>0</v>
      </c>
      <c r="L64" s="30"/>
    </row>
    <row r="65" spans="1:12">
      <c r="A65" s="25">
        <v>45984</v>
      </c>
      <c r="B65" s="31"/>
      <c r="C65" s="31"/>
      <c r="D65" s="31"/>
      <c r="E65" s="31"/>
      <c r="F65" s="31"/>
      <c r="G65" s="31"/>
      <c r="H65" s="31"/>
      <c r="I65" s="31"/>
      <c r="J65" s="31">
        <f t="shared" si="0"/>
        <v>0</v>
      </c>
      <c r="K65" s="31">
        <f t="shared" si="1"/>
        <v>0</v>
      </c>
      <c r="L65" s="32"/>
    </row>
    <row r="66" spans="1:12">
      <c r="A66" s="20">
        <v>45985</v>
      </c>
      <c r="B66" s="13"/>
      <c r="C66" s="13"/>
      <c r="D66" s="13"/>
      <c r="E66" s="13"/>
      <c r="F66" s="13"/>
      <c r="G66" s="13"/>
      <c r="H66" s="13"/>
      <c r="I66" s="13"/>
      <c r="J66" s="13">
        <f t="shared" si="0"/>
        <v>0</v>
      </c>
      <c r="K66" s="13">
        <f t="shared" si="1"/>
        <v>0</v>
      </c>
      <c r="L66" s="22"/>
    </row>
    <row r="67" spans="1:12">
      <c r="A67" s="20">
        <v>45986</v>
      </c>
      <c r="B67" s="10"/>
      <c r="C67" s="10"/>
      <c r="D67" s="10"/>
      <c r="E67" s="10"/>
      <c r="F67" s="10"/>
      <c r="G67" s="10"/>
      <c r="H67" s="10"/>
      <c r="I67" s="10"/>
      <c r="J67" s="10">
        <f t="shared" si="0"/>
        <v>0</v>
      </c>
      <c r="K67" s="10">
        <f t="shared" si="1"/>
        <v>0</v>
      </c>
      <c r="L67" s="11"/>
    </row>
    <row r="68" spans="1:12">
      <c r="A68" s="20">
        <v>45987</v>
      </c>
      <c r="B68" s="10"/>
      <c r="C68" s="10"/>
      <c r="D68" s="10"/>
      <c r="E68" s="10"/>
      <c r="F68" s="10"/>
      <c r="G68" s="10"/>
      <c r="H68" s="10"/>
      <c r="I68" s="10"/>
      <c r="J68" s="10">
        <f t="shared" si="0"/>
        <v>0</v>
      </c>
      <c r="K68" s="10">
        <f t="shared" si="1"/>
        <v>0</v>
      </c>
      <c r="L68" s="11"/>
    </row>
    <row r="69" spans="1:12">
      <c r="A69" s="20">
        <v>45988</v>
      </c>
      <c r="B69" s="13"/>
      <c r="C69" s="13"/>
      <c r="D69" s="13"/>
      <c r="E69" s="13"/>
      <c r="F69" s="13"/>
      <c r="G69" s="13"/>
      <c r="H69" s="13"/>
      <c r="I69" s="13"/>
      <c r="J69" s="13">
        <f t="shared" si="0"/>
        <v>0</v>
      </c>
      <c r="K69" s="13">
        <f t="shared" si="1"/>
        <v>0</v>
      </c>
      <c r="L69" s="22"/>
    </row>
    <row r="70" spans="1:12">
      <c r="A70" s="20">
        <v>45989</v>
      </c>
      <c r="B70" s="13"/>
      <c r="C70" s="13"/>
      <c r="D70" s="13"/>
      <c r="E70" s="13"/>
      <c r="F70" s="13"/>
      <c r="G70" s="13"/>
      <c r="H70" s="13"/>
      <c r="I70" s="13"/>
      <c r="J70" s="13">
        <f t="shared" ref="J70:J119" si="2">+H70/8</f>
        <v>0</v>
      </c>
      <c r="K70" s="13">
        <f t="shared" ref="K70:K119" si="3">+I70/8</f>
        <v>0</v>
      </c>
      <c r="L70" s="22"/>
    </row>
    <row r="71" spans="1:12">
      <c r="A71" s="25">
        <v>45990</v>
      </c>
      <c r="B71" s="29"/>
      <c r="C71" s="29"/>
      <c r="D71" s="29"/>
      <c r="E71" s="29"/>
      <c r="F71" s="29"/>
      <c r="G71" s="29"/>
      <c r="H71" s="29"/>
      <c r="I71" s="29"/>
      <c r="J71" s="29">
        <f t="shared" si="2"/>
        <v>0</v>
      </c>
      <c r="K71" s="29">
        <f t="shared" si="3"/>
        <v>0</v>
      </c>
      <c r="L71" s="30"/>
    </row>
    <row r="72" spans="1:12">
      <c r="A72" s="25">
        <v>45991</v>
      </c>
      <c r="B72" s="29"/>
      <c r="C72" s="29"/>
      <c r="D72" s="29"/>
      <c r="E72" s="29"/>
      <c r="F72" s="29"/>
      <c r="G72" s="29"/>
      <c r="H72" s="29"/>
      <c r="I72" s="29"/>
      <c r="J72" s="29">
        <f t="shared" si="2"/>
        <v>0</v>
      </c>
      <c r="K72" s="29">
        <f t="shared" si="3"/>
        <v>0</v>
      </c>
      <c r="L72" s="30"/>
    </row>
    <row r="73" spans="1:12">
      <c r="A73" s="20">
        <v>45992</v>
      </c>
      <c r="B73" s="13"/>
      <c r="C73" s="13"/>
      <c r="D73" s="13"/>
      <c r="E73" s="13"/>
      <c r="F73" s="13"/>
      <c r="G73" s="13"/>
      <c r="H73" s="13"/>
      <c r="I73" s="13"/>
      <c r="J73" s="13">
        <f t="shared" si="2"/>
        <v>0</v>
      </c>
      <c r="K73" s="13">
        <f t="shared" si="3"/>
        <v>0</v>
      </c>
      <c r="L73" s="22"/>
    </row>
    <row r="74" spans="1:12">
      <c r="A74" s="20">
        <v>45993</v>
      </c>
      <c r="B74" s="10"/>
      <c r="C74" s="10"/>
      <c r="D74" s="10"/>
      <c r="E74" s="10"/>
      <c r="F74" s="10"/>
      <c r="G74" s="10"/>
      <c r="H74" s="10"/>
      <c r="I74" s="10"/>
      <c r="J74" s="10">
        <f t="shared" si="2"/>
        <v>0</v>
      </c>
      <c r="K74" s="10">
        <f t="shared" si="3"/>
        <v>0</v>
      </c>
      <c r="L74" s="11"/>
    </row>
    <row r="75" spans="1:12">
      <c r="A75" s="20">
        <v>45994</v>
      </c>
      <c r="B75" s="10"/>
      <c r="C75" s="10"/>
      <c r="D75" s="10"/>
      <c r="E75" s="10"/>
      <c r="F75" s="10"/>
      <c r="G75" s="10"/>
      <c r="H75" s="10"/>
      <c r="I75" s="10"/>
      <c r="J75" s="10">
        <f t="shared" si="2"/>
        <v>0</v>
      </c>
      <c r="K75" s="10">
        <f t="shared" si="3"/>
        <v>0</v>
      </c>
      <c r="L75" s="11"/>
    </row>
    <row r="76" spans="1:12">
      <c r="A76" s="20">
        <v>45995</v>
      </c>
      <c r="B76" s="13"/>
      <c r="C76" s="13"/>
      <c r="D76" s="13"/>
      <c r="E76" s="13"/>
      <c r="F76" s="13"/>
      <c r="G76" s="13"/>
      <c r="H76" s="13"/>
      <c r="I76" s="13"/>
      <c r="J76" s="13">
        <f t="shared" si="2"/>
        <v>0</v>
      </c>
      <c r="K76" s="13">
        <f t="shared" si="3"/>
        <v>0</v>
      </c>
      <c r="L76" s="22"/>
    </row>
    <row r="77" spans="1:12">
      <c r="A77" s="20">
        <v>45996</v>
      </c>
      <c r="B77" s="13"/>
      <c r="C77" s="13"/>
      <c r="D77" s="13"/>
      <c r="E77" s="13"/>
      <c r="F77" s="13"/>
      <c r="G77" s="13"/>
      <c r="H77" s="13"/>
      <c r="I77" s="13"/>
      <c r="J77" s="13">
        <f t="shared" si="2"/>
        <v>0</v>
      </c>
      <c r="K77" s="13">
        <f t="shared" si="3"/>
        <v>0</v>
      </c>
      <c r="L77" s="22"/>
    </row>
    <row r="78" spans="1:12">
      <c r="A78" s="25">
        <v>45997</v>
      </c>
      <c r="B78" s="29"/>
      <c r="C78" s="29"/>
      <c r="D78" s="29"/>
      <c r="E78" s="29"/>
      <c r="F78" s="29"/>
      <c r="G78" s="29"/>
      <c r="H78" s="29"/>
      <c r="I78" s="29"/>
      <c r="J78" s="29">
        <f t="shared" si="2"/>
        <v>0</v>
      </c>
      <c r="K78" s="29">
        <f t="shared" si="3"/>
        <v>0</v>
      </c>
      <c r="L78" s="30"/>
    </row>
    <row r="79" spans="1:12">
      <c r="A79" s="25">
        <v>45998</v>
      </c>
      <c r="B79" s="29"/>
      <c r="C79" s="29"/>
      <c r="D79" s="29"/>
      <c r="E79" s="29"/>
      <c r="F79" s="29"/>
      <c r="G79" s="29"/>
      <c r="H79" s="29"/>
      <c r="I79" s="29"/>
      <c r="J79" s="29">
        <f t="shared" si="2"/>
        <v>0</v>
      </c>
      <c r="K79" s="29">
        <f t="shared" si="3"/>
        <v>0</v>
      </c>
      <c r="L79" s="30"/>
    </row>
    <row r="80" spans="1:12">
      <c r="A80" s="20">
        <v>45999</v>
      </c>
      <c r="B80" s="13"/>
      <c r="C80" s="13"/>
      <c r="D80" s="13"/>
      <c r="E80" s="13"/>
      <c r="F80" s="13"/>
      <c r="G80" s="13"/>
      <c r="H80" s="13"/>
      <c r="I80" s="13"/>
      <c r="J80" s="13">
        <f t="shared" si="2"/>
        <v>0</v>
      </c>
      <c r="K80" s="13">
        <f t="shared" si="3"/>
        <v>0</v>
      </c>
      <c r="L80" s="22"/>
    </row>
    <row r="81" spans="1:12">
      <c r="A81" s="20">
        <v>46000</v>
      </c>
      <c r="B81" s="10"/>
      <c r="C81" s="10"/>
      <c r="D81" s="10"/>
      <c r="E81" s="10"/>
      <c r="F81" s="10"/>
      <c r="G81" s="10"/>
      <c r="H81" s="10"/>
      <c r="I81" s="10"/>
      <c r="J81" s="10">
        <f t="shared" si="2"/>
        <v>0</v>
      </c>
      <c r="K81" s="10">
        <f t="shared" si="3"/>
        <v>0</v>
      </c>
      <c r="L81" s="11"/>
    </row>
    <row r="82" spans="1:12">
      <c r="A82" s="20">
        <v>46001</v>
      </c>
      <c r="B82" s="10"/>
      <c r="C82" s="10"/>
      <c r="D82" s="10"/>
      <c r="E82" s="10"/>
      <c r="F82" s="10"/>
      <c r="G82" s="10"/>
      <c r="H82" s="10"/>
      <c r="I82" s="10"/>
      <c r="J82" s="10">
        <f t="shared" si="2"/>
        <v>0</v>
      </c>
      <c r="K82" s="10">
        <f t="shared" si="3"/>
        <v>0</v>
      </c>
      <c r="L82" s="11"/>
    </row>
    <row r="83" spans="1:12">
      <c r="A83" s="20">
        <v>46002</v>
      </c>
      <c r="B83" s="13"/>
      <c r="C83" s="13"/>
      <c r="D83" s="13"/>
      <c r="E83" s="13"/>
      <c r="F83" s="13"/>
      <c r="G83" s="13"/>
      <c r="H83" s="13"/>
      <c r="I83" s="13"/>
      <c r="J83" s="13">
        <f t="shared" si="2"/>
        <v>0</v>
      </c>
      <c r="K83" s="13">
        <f t="shared" si="3"/>
        <v>0</v>
      </c>
      <c r="L83" s="22"/>
    </row>
    <row r="84" spans="1:12">
      <c r="A84" s="20">
        <v>46003</v>
      </c>
      <c r="B84" s="13"/>
      <c r="C84" s="13"/>
      <c r="D84" s="13"/>
      <c r="E84" s="13"/>
      <c r="F84" s="13"/>
      <c r="G84" s="13"/>
      <c r="H84" s="13"/>
      <c r="I84" s="13"/>
      <c r="J84" s="13">
        <f t="shared" si="2"/>
        <v>0</v>
      </c>
      <c r="K84" s="13">
        <f t="shared" si="3"/>
        <v>0</v>
      </c>
      <c r="L84" s="22"/>
    </row>
    <row r="85" spans="1:12">
      <c r="A85" s="25">
        <v>46004</v>
      </c>
      <c r="B85" s="29"/>
      <c r="C85" s="29"/>
      <c r="D85" s="29"/>
      <c r="E85" s="29"/>
      <c r="F85" s="29"/>
      <c r="G85" s="29"/>
      <c r="H85" s="29"/>
      <c r="I85" s="29"/>
      <c r="J85" s="29">
        <f t="shared" si="2"/>
        <v>0</v>
      </c>
      <c r="K85" s="29">
        <f t="shared" si="3"/>
        <v>0</v>
      </c>
      <c r="L85" s="30"/>
    </row>
    <row r="86" spans="1:12">
      <c r="A86" s="25">
        <v>46005</v>
      </c>
      <c r="B86" s="29"/>
      <c r="C86" s="29"/>
      <c r="D86" s="29"/>
      <c r="E86" s="29"/>
      <c r="F86" s="29"/>
      <c r="G86" s="29"/>
      <c r="H86" s="29"/>
      <c r="I86" s="29"/>
      <c r="J86" s="29">
        <f t="shared" si="2"/>
        <v>0</v>
      </c>
      <c r="K86" s="29">
        <f t="shared" si="3"/>
        <v>0</v>
      </c>
      <c r="L86" s="30"/>
    </row>
    <row r="87" spans="1:12">
      <c r="A87" s="20">
        <v>46006</v>
      </c>
      <c r="B87" s="10"/>
      <c r="C87" s="10"/>
      <c r="D87" s="10"/>
      <c r="E87" s="10"/>
      <c r="F87" s="10"/>
      <c r="G87" s="10"/>
      <c r="H87" s="10"/>
      <c r="I87" s="10"/>
      <c r="J87" s="10">
        <f t="shared" si="2"/>
        <v>0</v>
      </c>
      <c r="K87" s="10">
        <f t="shared" si="3"/>
        <v>0</v>
      </c>
      <c r="L87" s="11"/>
    </row>
    <row r="88" spans="1:12">
      <c r="A88" s="20">
        <v>46007</v>
      </c>
      <c r="B88" s="10"/>
      <c r="C88" s="10"/>
      <c r="D88" s="10"/>
      <c r="E88" s="10"/>
      <c r="F88" s="10"/>
      <c r="G88" s="10"/>
      <c r="H88" s="10"/>
      <c r="I88" s="10"/>
      <c r="J88" s="10">
        <f t="shared" si="2"/>
        <v>0</v>
      </c>
      <c r="K88" s="10">
        <f t="shared" si="3"/>
        <v>0</v>
      </c>
      <c r="L88" s="11"/>
    </row>
    <row r="89" spans="1:12">
      <c r="A89" s="20">
        <v>46008</v>
      </c>
      <c r="B89" s="13"/>
      <c r="C89" s="13"/>
      <c r="D89" s="13"/>
      <c r="E89" s="13"/>
      <c r="F89" s="13"/>
      <c r="G89" s="13"/>
      <c r="H89" s="13"/>
      <c r="I89" s="13"/>
      <c r="J89" s="13">
        <f t="shared" si="2"/>
        <v>0</v>
      </c>
      <c r="K89" s="13">
        <f t="shared" si="3"/>
        <v>0</v>
      </c>
      <c r="L89" s="22"/>
    </row>
    <row r="90" spans="1:12">
      <c r="A90" s="20">
        <v>46009</v>
      </c>
      <c r="B90" s="13"/>
      <c r="C90" s="13"/>
      <c r="D90" s="13"/>
      <c r="E90" s="13"/>
      <c r="F90" s="13"/>
      <c r="G90" s="13"/>
      <c r="H90" s="13"/>
      <c r="I90" s="13"/>
      <c r="J90" s="13">
        <f t="shared" si="2"/>
        <v>0</v>
      </c>
      <c r="K90" s="13">
        <f t="shared" si="3"/>
        <v>0</v>
      </c>
      <c r="L90" s="22"/>
    </row>
    <row r="91" spans="1:12">
      <c r="A91" s="20">
        <v>46010</v>
      </c>
      <c r="B91" s="13"/>
      <c r="C91" s="13"/>
      <c r="D91" s="13"/>
      <c r="E91" s="13"/>
      <c r="F91" s="13"/>
      <c r="G91" s="13"/>
      <c r="H91" s="13"/>
      <c r="I91" s="13"/>
      <c r="J91" s="13">
        <f t="shared" si="2"/>
        <v>0</v>
      </c>
      <c r="K91" s="13">
        <f t="shared" si="3"/>
        <v>0</v>
      </c>
      <c r="L91" s="22"/>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32</v>
      </c>
      <c r="D104" s="14">
        <f>SUM(D5:D103)/2</f>
        <v>0</v>
      </c>
      <c r="E104" s="14" t="e">
        <f>SUM(E5:E103)/#REF!</f>
        <v>#REF!</v>
      </c>
      <c r="F104" s="14">
        <f>SUM(F5:F103)</f>
        <v>0</v>
      </c>
      <c r="G104" s="14" t="e">
        <f>SUM(G5:G103)/#REF!</f>
        <v>#REF!</v>
      </c>
      <c r="H104" s="14">
        <f>SUM(H5:H103)</f>
        <v>0</v>
      </c>
      <c r="I104" s="14" t="e">
        <f>SUM(I5:I103)/#REF!</f>
        <v>#REF!</v>
      </c>
      <c r="J104" s="14">
        <f t="shared" si="2"/>
        <v>0</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64B86-3EC1-428E-B462-3DB2876893DB}">
  <sheetPr>
    <tabColor theme="9"/>
  </sheetPr>
  <dimension ref="A1:L119"/>
  <sheetViews>
    <sheetView topLeftCell="A32" zoomScale="80" zoomScaleNormal="80" workbookViewId="0">
      <selection activeCell="L38" sqref="L38"/>
    </sheetView>
  </sheetViews>
  <sheetFormatPr defaultColWidth="9.140625" defaultRowHeight="15"/>
  <cols>
    <col min="1" max="1" width="14.7109375" bestFit="1" customWidth="1"/>
    <col min="2" max="2" width="17.85546875" bestFit="1" customWidth="1"/>
    <col min="3" max="3" width="22" customWidth="1"/>
    <col min="4" max="4" width="14.140625" customWidth="1"/>
    <col min="5" max="5" width="19.42578125" customWidth="1"/>
    <col min="6" max="6" width="21.140625" customWidth="1"/>
    <col min="7" max="7" width="14.42578125" bestFit="1" customWidth="1"/>
    <col min="8" max="8" width="18.5703125" customWidth="1"/>
    <col min="9" max="9" width="16" bestFit="1" customWidth="1"/>
    <col min="10" max="10" width="18.140625" bestFit="1" customWidth="1"/>
    <col min="11" max="11" width="16" bestFit="1" customWidth="1"/>
    <col min="12" max="12" width="44.710937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53</v>
      </c>
      <c r="B3" s="258"/>
      <c r="C3" s="258"/>
      <c r="D3" s="258"/>
      <c r="E3" s="258"/>
      <c r="F3" s="258"/>
      <c r="G3" s="258"/>
      <c r="H3" s="258"/>
      <c r="I3" s="258"/>
      <c r="J3" s="258"/>
      <c r="K3" s="258"/>
      <c r="L3" s="258"/>
    </row>
    <row r="4" spans="1:12" ht="71.25">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119"/>
    </row>
    <row r="6" spans="1:12">
      <c r="A6" s="20">
        <v>45925</v>
      </c>
      <c r="B6" s="17"/>
      <c r="C6" s="17"/>
      <c r="D6" s="38"/>
      <c r="E6" s="21"/>
      <c r="F6" s="17"/>
      <c r="G6" s="17"/>
      <c r="H6" s="21"/>
      <c r="I6" s="21"/>
      <c r="J6" s="21">
        <f t="shared" ref="J6:J69" si="0">+H6/8</f>
        <v>0</v>
      </c>
      <c r="K6" s="21">
        <f t="shared" ref="K6:K69" si="1">+I6/8</f>
        <v>0</v>
      </c>
      <c r="L6" s="120"/>
    </row>
    <row r="7" spans="1:12">
      <c r="A7" s="20">
        <v>45926</v>
      </c>
      <c r="B7" s="17"/>
      <c r="C7" s="17"/>
      <c r="D7" s="38"/>
      <c r="E7" s="21"/>
      <c r="F7" s="21"/>
      <c r="G7" s="21"/>
      <c r="H7" s="21"/>
      <c r="I7" s="21"/>
      <c r="J7" s="21">
        <f t="shared" si="0"/>
        <v>0</v>
      </c>
      <c r="K7" s="21">
        <f t="shared" si="1"/>
        <v>0</v>
      </c>
      <c r="L7" s="120"/>
    </row>
    <row r="8" spans="1:12">
      <c r="A8" s="25">
        <v>45927</v>
      </c>
      <c r="B8" s="26"/>
      <c r="C8" s="26"/>
      <c r="D8" s="46"/>
      <c r="E8" s="27"/>
      <c r="F8" s="27"/>
      <c r="G8" s="27"/>
      <c r="H8" s="27"/>
      <c r="I8" s="27"/>
      <c r="J8" s="27">
        <f t="shared" si="0"/>
        <v>0</v>
      </c>
      <c r="K8" s="27">
        <f t="shared" si="1"/>
        <v>0</v>
      </c>
      <c r="L8" s="26"/>
    </row>
    <row r="9" spans="1:12">
      <c r="A9" s="25">
        <v>45928</v>
      </c>
      <c r="B9" s="26"/>
      <c r="C9" s="26"/>
      <c r="D9" s="27"/>
      <c r="E9" s="27"/>
      <c r="F9" s="27"/>
      <c r="G9" s="27"/>
      <c r="H9" s="27"/>
      <c r="I9" s="27"/>
      <c r="J9" s="27">
        <f t="shared" si="0"/>
        <v>0</v>
      </c>
      <c r="K9" s="27">
        <f t="shared" si="1"/>
        <v>0</v>
      </c>
      <c r="L9" s="26"/>
    </row>
    <row r="10" spans="1:12">
      <c r="A10" s="20">
        <v>45929</v>
      </c>
      <c r="B10" s="17"/>
      <c r="C10" s="17"/>
      <c r="D10" s="38"/>
      <c r="E10" s="38"/>
      <c r="F10" s="38"/>
      <c r="G10" s="38"/>
      <c r="H10" s="21"/>
      <c r="I10" s="21"/>
      <c r="J10" s="21">
        <f t="shared" si="0"/>
        <v>0</v>
      </c>
      <c r="K10" s="21">
        <f t="shared" si="1"/>
        <v>0</v>
      </c>
      <c r="L10" s="120"/>
    </row>
    <row r="11" spans="1:12">
      <c r="A11" s="20">
        <v>45930</v>
      </c>
      <c r="B11" s="17"/>
      <c r="C11" s="17"/>
      <c r="D11" s="38"/>
      <c r="E11" s="38"/>
      <c r="F11" s="38"/>
      <c r="G11" s="38"/>
      <c r="H11" s="21"/>
      <c r="I11" s="21"/>
      <c r="J11" s="21">
        <f t="shared" si="0"/>
        <v>0</v>
      </c>
      <c r="K11" s="21">
        <f t="shared" si="1"/>
        <v>0</v>
      </c>
      <c r="L11" s="120"/>
    </row>
    <row r="12" spans="1:12">
      <c r="A12" s="20">
        <v>45931</v>
      </c>
      <c r="B12" s="17"/>
      <c r="C12" s="17"/>
      <c r="D12" s="38"/>
      <c r="E12" s="38"/>
      <c r="F12" s="38"/>
      <c r="G12" s="38"/>
      <c r="H12" s="21"/>
      <c r="I12" s="21"/>
      <c r="J12" s="21">
        <f t="shared" si="0"/>
        <v>0</v>
      </c>
      <c r="K12" s="21">
        <f t="shared" si="1"/>
        <v>0</v>
      </c>
      <c r="L12" s="120"/>
    </row>
    <row r="13" spans="1:12">
      <c r="A13" s="20">
        <v>45932</v>
      </c>
      <c r="B13" s="17"/>
      <c r="C13" s="17"/>
      <c r="D13" s="38"/>
      <c r="E13" s="38"/>
      <c r="F13" s="38"/>
      <c r="G13" s="38"/>
      <c r="H13" s="21"/>
      <c r="I13" s="21"/>
      <c r="J13" s="21">
        <f t="shared" si="0"/>
        <v>0</v>
      </c>
      <c r="K13" s="21">
        <f t="shared" si="1"/>
        <v>0</v>
      </c>
      <c r="L13" s="17"/>
    </row>
    <row r="14" spans="1:12" ht="57">
      <c r="A14" s="20">
        <v>45933</v>
      </c>
      <c r="B14" s="17"/>
      <c r="C14" s="17"/>
      <c r="D14" s="38"/>
      <c r="E14" s="38"/>
      <c r="F14" s="38"/>
      <c r="G14" s="38"/>
      <c r="H14" s="21"/>
      <c r="I14" s="21"/>
      <c r="J14" s="21">
        <f t="shared" si="0"/>
        <v>0</v>
      </c>
      <c r="K14" s="21">
        <f t="shared" si="1"/>
        <v>0</v>
      </c>
      <c r="L14" s="121" t="s">
        <v>549</v>
      </c>
    </row>
    <row r="15" spans="1:12">
      <c r="A15" s="25">
        <v>45934</v>
      </c>
      <c r="B15" s="26"/>
      <c r="C15" s="26"/>
      <c r="D15" s="46"/>
      <c r="E15" s="46"/>
      <c r="F15" s="46"/>
      <c r="G15" s="46"/>
      <c r="H15" s="27"/>
      <c r="I15" s="27"/>
      <c r="J15" s="27">
        <f t="shared" si="0"/>
        <v>0</v>
      </c>
      <c r="K15" s="27">
        <f t="shared" si="1"/>
        <v>0</v>
      </c>
      <c r="L15" s="122"/>
    </row>
    <row r="16" spans="1:12">
      <c r="A16" s="25">
        <v>45935</v>
      </c>
      <c r="B16" s="26"/>
      <c r="C16" s="26"/>
      <c r="D16" s="46"/>
      <c r="E16" s="46"/>
      <c r="F16" s="46"/>
      <c r="G16" s="46"/>
      <c r="H16" s="27"/>
      <c r="I16" s="27"/>
      <c r="J16" s="27">
        <f t="shared" si="0"/>
        <v>0</v>
      </c>
      <c r="K16" s="27">
        <f t="shared" si="1"/>
        <v>0</v>
      </c>
      <c r="L16" s="26"/>
    </row>
    <row r="17" spans="1:12">
      <c r="A17" s="20">
        <v>45936</v>
      </c>
      <c r="B17" s="17"/>
      <c r="C17" s="17"/>
      <c r="D17" s="38"/>
      <c r="E17" s="38"/>
      <c r="F17" s="38"/>
      <c r="G17" s="38"/>
      <c r="H17" s="21"/>
      <c r="I17" s="21"/>
      <c r="J17" s="21">
        <f t="shared" si="0"/>
        <v>0</v>
      </c>
      <c r="K17" s="21">
        <f t="shared" si="1"/>
        <v>0</v>
      </c>
      <c r="L17" s="120"/>
    </row>
    <row r="18" spans="1:12">
      <c r="A18" s="20">
        <v>45937</v>
      </c>
      <c r="B18" s="17"/>
      <c r="C18" s="17"/>
      <c r="D18" s="38"/>
      <c r="E18" s="38"/>
      <c r="F18" s="38"/>
      <c r="G18" s="38"/>
      <c r="H18" s="21"/>
      <c r="I18" s="21"/>
      <c r="J18" s="21">
        <f t="shared" si="0"/>
        <v>0</v>
      </c>
      <c r="K18" s="21">
        <f t="shared" si="1"/>
        <v>0</v>
      </c>
      <c r="L18" s="17"/>
    </row>
    <row r="19" spans="1:12">
      <c r="A19" s="20">
        <v>45938</v>
      </c>
      <c r="B19" s="17"/>
      <c r="C19" s="17"/>
      <c r="D19" s="38"/>
      <c r="E19" s="38"/>
      <c r="F19" s="38"/>
      <c r="G19" s="38"/>
      <c r="H19" s="21"/>
      <c r="I19" s="21"/>
      <c r="J19" s="21">
        <f t="shared" si="0"/>
        <v>0</v>
      </c>
      <c r="K19" s="21">
        <f t="shared" si="1"/>
        <v>0</v>
      </c>
      <c r="L19" s="120"/>
    </row>
    <row r="20" spans="1:12">
      <c r="A20" s="20">
        <v>45939</v>
      </c>
      <c r="B20" s="17"/>
      <c r="C20" s="17"/>
      <c r="D20" s="38">
        <v>986</v>
      </c>
      <c r="E20" s="38"/>
      <c r="F20" s="38"/>
      <c r="G20" s="38"/>
      <c r="H20" s="21"/>
      <c r="I20" s="21"/>
      <c r="J20" s="21">
        <f t="shared" si="0"/>
        <v>0</v>
      </c>
      <c r="K20" s="21">
        <f t="shared" si="1"/>
        <v>0</v>
      </c>
      <c r="L20" s="17" t="s">
        <v>133</v>
      </c>
    </row>
    <row r="21" spans="1:12">
      <c r="A21" s="20">
        <v>45940</v>
      </c>
      <c r="B21" s="17"/>
      <c r="C21" s="17"/>
      <c r="D21" s="38"/>
      <c r="E21" s="38"/>
      <c r="F21" s="38"/>
      <c r="G21" s="38"/>
      <c r="H21" s="21"/>
      <c r="I21" s="21"/>
      <c r="J21" s="21">
        <f t="shared" si="0"/>
        <v>0</v>
      </c>
      <c r="K21" s="21">
        <f t="shared" si="1"/>
        <v>0</v>
      </c>
      <c r="L21" s="120"/>
    </row>
    <row r="22" spans="1:12">
      <c r="A22" s="25">
        <v>45941</v>
      </c>
      <c r="B22" s="26"/>
      <c r="C22" s="26"/>
      <c r="D22" s="46"/>
      <c r="E22" s="27"/>
      <c r="F22" s="27"/>
      <c r="G22" s="27"/>
      <c r="H22" s="27"/>
      <c r="I22" s="27"/>
      <c r="J22" s="27">
        <f t="shared" si="0"/>
        <v>0</v>
      </c>
      <c r="K22" s="27">
        <f t="shared" si="1"/>
        <v>0</v>
      </c>
      <c r="L22" s="51"/>
    </row>
    <row r="23" spans="1:12">
      <c r="A23" s="25">
        <v>45942</v>
      </c>
      <c r="B23" s="26"/>
      <c r="C23" s="26"/>
      <c r="D23" s="27"/>
      <c r="E23" s="27"/>
      <c r="F23" s="27"/>
      <c r="G23" s="27"/>
      <c r="H23" s="27"/>
      <c r="I23" s="27"/>
      <c r="J23" s="27">
        <f t="shared" si="0"/>
        <v>0</v>
      </c>
      <c r="K23" s="27">
        <f t="shared" si="1"/>
        <v>0</v>
      </c>
      <c r="L23" s="51"/>
    </row>
    <row r="24" spans="1:12">
      <c r="A24" s="50">
        <v>45943</v>
      </c>
      <c r="B24" s="51"/>
      <c r="C24" s="51"/>
      <c r="D24" s="52"/>
      <c r="E24" s="52"/>
      <c r="F24" s="52"/>
      <c r="G24" s="52"/>
      <c r="H24" s="52"/>
      <c r="I24" s="52"/>
      <c r="J24" s="52">
        <f t="shared" si="0"/>
        <v>0</v>
      </c>
      <c r="K24" s="52">
        <f t="shared" si="1"/>
        <v>0</v>
      </c>
      <c r="L24" s="51"/>
    </row>
    <row r="25" spans="1:12">
      <c r="A25" s="20">
        <v>45944</v>
      </c>
      <c r="B25" s="17"/>
      <c r="C25" s="17"/>
      <c r="D25" s="38"/>
      <c r="E25" s="21"/>
      <c r="F25" s="21"/>
      <c r="G25" s="21"/>
      <c r="H25" s="21"/>
      <c r="I25" s="21"/>
      <c r="J25" s="21">
        <f t="shared" si="0"/>
        <v>0</v>
      </c>
      <c r="K25" s="21">
        <f t="shared" si="1"/>
        <v>0</v>
      </c>
      <c r="L25" s="123"/>
    </row>
    <row r="26" spans="1:12">
      <c r="A26" s="20">
        <v>45945</v>
      </c>
      <c r="B26" s="17"/>
      <c r="C26" s="17"/>
      <c r="D26" s="38"/>
      <c r="E26" s="21"/>
      <c r="F26" s="21"/>
      <c r="G26" s="21"/>
      <c r="H26" s="21"/>
      <c r="I26" s="21"/>
      <c r="J26" s="21">
        <f t="shared" si="0"/>
        <v>0</v>
      </c>
      <c r="K26" s="21">
        <f t="shared" si="1"/>
        <v>0</v>
      </c>
      <c r="L26" s="17"/>
    </row>
    <row r="27" spans="1:12">
      <c r="A27" s="20">
        <v>45946</v>
      </c>
      <c r="B27" s="17"/>
      <c r="C27" s="17"/>
      <c r="D27" s="38"/>
      <c r="E27" s="21"/>
      <c r="F27" s="21"/>
      <c r="G27" s="21"/>
      <c r="H27" s="21"/>
      <c r="I27" s="21"/>
      <c r="J27" s="21">
        <f t="shared" si="0"/>
        <v>0</v>
      </c>
      <c r="K27" s="21">
        <f t="shared" si="1"/>
        <v>0</v>
      </c>
      <c r="L27" s="17"/>
    </row>
    <row r="28" spans="1:12">
      <c r="A28" s="20">
        <v>45947</v>
      </c>
      <c r="B28" s="17"/>
      <c r="C28" s="17"/>
      <c r="D28" s="38">
        <v>1298</v>
      </c>
      <c r="E28" s="21"/>
      <c r="F28" s="21"/>
      <c r="G28" s="21"/>
      <c r="H28" s="21"/>
      <c r="I28" s="21"/>
      <c r="J28" s="21">
        <f t="shared" si="0"/>
        <v>0</v>
      </c>
      <c r="K28" s="21">
        <f t="shared" si="1"/>
        <v>0</v>
      </c>
      <c r="L28" s="119" t="s">
        <v>329</v>
      </c>
    </row>
    <row r="29" spans="1:12">
      <c r="A29" s="25">
        <v>45948</v>
      </c>
      <c r="B29" s="26"/>
      <c r="C29" s="26"/>
      <c r="D29" s="27"/>
      <c r="E29" s="27"/>
      <c r="F29" s="27"/>
      <c r="G29" s="27"/>
      <c r="H29" s="27"/>
      <c r="I29" s="27"/>
      <c r="J29" s="27">
        <f t="shared" si="0"/>
        <v>0</v>
      </c>
      <c r="K29" s="27">
        <f t="shared" si="1"/>
        <v>0</v>
      </c>
      <c r="L29" s="26"/>
    </row>
    <row r="30" spans="1:12">
      <c r="A30" s="25">
        <v>45949</v>
      </c>
      <c r="B30" s="26"/>
      <c r="C30" s="26"/>
      <c r="D30" s="27"/>
      <c r="E30" s="27"/>
      <c r="F30" s="26"/>
      <c r="G30" s="27"/>
      <c r="H30" s="27"/>
      <c r="I30" s="27"/>
      <c r="J30" s="27">
        <f t="shared" si="0"/>
        <v>0</v>
      </c>
      <c r="K30" s="27">
        <f t="shared" si="1"/>
        <v>0</v>
      </c>
      <c r="L30" s="26"/>
    </row>
    <row r="31" spans="1:12" ht="85.5">
      <c r="A31" s="20">
        <v>45950</v>
      </c>
      <c r="B31" s="17"/>
      <c r="C31" s="17"/>
      <c r="D31" s="38">
        <v>316</v>
      </c>
      <c r="E31" s="21"/>
      <c r="F31" s="21"/>
      <c r="G31" s="21"/>
      <c r="H31" s="21"/>
      <c r="I31" s="21"/>
      <c r="J31" s="21">
        <f t="shared" si="0"/>
        <v>0</v>
      </c>
      <c r="K31" s="21">
        <f t="shared" si="1"/>
        <v>0</v>
      </c>
      <c r="L31" s="125" t="s">
        <v>550</v>
      </c>
    </row>
    <row r="32" spans="1:12">
      <c r="A32" s="20">
        <v>45951</v>
      </c>
      <c r="B32" s="17"/>
      <c r="C32" s="17"/>
      <c r="D32" s="38">
        <v>223</v>
      </c>
      <c r="E32" s="21"/>
      <c r="F32" s="21"/>
      <c r="G32" s="21"/>
      <c r="H32" s="21"/>
      <c r="I32" s="21"/>
      <c r="J32" s="21">
        <f t="shared" si="0"/>
        <v>0</v>
      </c>
      <c r="K32" s="21">
        <f t="shared" si="1"/>
        <v>0</v>
      </c>
      <c r="L32" s="17" t="s">
        <v>551</v>
      </c>
    </row>
    <row r="33" spans="1:12">
      <c r="A33" s="20">
        <v>45952</v>
      </c>
      <c r="B33" s="17"/>
      <c r="C33" s="17"/>
      <c r="D33" s="38">
        <v>225</v>
      </c>
      <c r="E33" s="21"/>
      <c r="F33" s="21"/>
      <c r="G33" s="21"/>
      <c r="H33" s="21"/>
      <c r="I33" s="21"/>
      <c r="J33" s="21">
        <f t="shared" si="0"/>
        <v>0</v>
      </c>
      <c r="K33" s="21">
        <f t="shared" si="1"/>
        <v>0</v>
      </c>
      <c r="L33" s="17" t="s">
        <v>551</v>
      </c>
    </row>
    <row r="34" spans="1:12">
      <c r="A34" s="20">
        <v>45953</v>
      </c>
      <c r="B34" s="17"/>
      <c r="C34" s="17"/>
      <c r="D34" s="38">
        <v>268</v>
      </c>
      <c r="E34" s="21"/>
      <c r="F34" s="21"/>
      <c r="G34" s="21"/>
      <c r="H34" s="21"/>
      <c r="I34" s="21"/>
      <c r="J34" s="21">
        <f t="shared" si="0"/>
        <v>0</v>
      </c>
      <c r="K34" s="21">
        <f t="shared" si="1"/>
        <v>0</v>
      </c>
      <c r="L34" s="17" t="s">
        <v>551</v>
      </c>
    </row>
    <row r="35" spans="1:12">
      <c r="A35" s="20">
        <v>45954</v>
      </c>
      <c r="B35" s="17"/>
      <c r="C35" s="17"/>
      <c r="D35" s="17">
        <v>260</v>
      </c>
      <c r="E35" s="17"/>
      <c r="F35" s="21"/>
      <c r="G35" s="21"/>
      <c r="H35" s="21"/>
      <c r="I35" s="21"/>
      <c r="J35" s="21">
        <f t="shared" si="0"/>
        <v>0</v>
      </c>
      <c r="K35" s="21">
        <f t="shared" si="1"/>
        <v>0</v>
      </c>
      <c r="L35" s="17" t="s">
        <v>551</v>
      </c>
    </row>
    <row r="36" spans="1:12">
      <c r="A36" s="25">
        <v>45955</v>
      </c>
      <c r="B36" s="27"/>
      <c r="C36" s="27"/>
      <c r="D36" s="27"/>
      <c r="E36" s="27"/>
      <c r="F36" s="27"/>
      <c r="G36" s="27"/>
      <c r="H36" s="27"/>
      <c r="I36" s="27"/>
      <c r="J36" s="27">
        <f t="shared" si="0"/>
        <v>0</v>
      </c>
      <c r="K36" s="27">
        <f t="shared" si="1"/>
        <v>0</v>
      </c>
      <c r="L36" s="26"/>
    </row>
    <row r="37" spans="1:12">
      <c r="A37" s="25">
        <v>45956</v>
      </c>
      <c r="B37" s="27"/>
      <c r="C37" s="27"/>
      <c r="D37" s="26"/>
      <c r="E37" s="26"/>
      <c r="F37" s="27"/>
      <c r="G37" s="27"/>
      <c r="H37" s="27"/>
      <c r="I37" s="27"/>
      <c r="J37" s="27">
        <f t="shared" si="0"/>
        <v>0</v>
      </c>
      <c r="K37" s="27">
        <f t="shared" si="1"/>
        <v>0</v>
      </c>
      <c r="L37" s="26"/>
    </row>
    <row r="38" spans="1:12" ht="142.5">
      <c r="A38" s="20">
        <v>45957</v>
      </c>
      <c r="B38" s="21"/>
      <c r="C38" s="21"/>
      <c r="D38" s="17">
        <v>281</v>
      </c>
      <c r="E38" s="17"/>
      <c r="F38" s="21"/>
      <c r="G38" s="21"/>
      <c r="H38" s="21"/>
      <c r="I38" s="21"/>
      <c r="J38" s="21">
        <f t="shared" si="0"/>
        <v>0</v>
      </c>
      <c r="K38" s="21">
        <f t="shared" si="1"/>
        <v>0</v>
      </c>
      <c r="L38" s="129" t="s">
        <v>552</v>
      </c>
    </row>
    <row r="39" spans="1:12">
      <c r="A39" s="20">
        <v>45958</v>
      </c>
      <c r="B39" s="17"/>
      <c r="C39" s="17"/>
      <c r="D39" s="17"/>
      <c r="E39" s="17"/>
      <c r="F39" s="17"/>
      <c r="G39" s="17"/>
      <c r="H39" s="17"/>
      <c r="I39" s="17"/>
      <c r="J39" s="17">
        <f t="shared" si="0"/>
        <v>0</v>
      </c>
      <c r="K39" s="17">
        <f t="shared" si="1"/>
        <v>0</v>
      </c>
      <c r="L39" s="17"/>
    </row>
    <row r="40" spans="1:12">
      <c r="A40" s="20">
        <v>45959</v>
      </c>
      <c r="B40" s="17"/>
      <c r="C40" s="17"/>
      <c r="D40" s="17"/>
      <c r="E40" s="17"/>
      <c r="F40" s="17"/>
      <c r="G40" s="17"/>
      <c r="H40" s="17"/>
      <c r="I40" s="17"/>
      <c r="J40" s="17">
        <f t="shared" si="0"/>
        <v>0</v>
      </c>
      <c r="K40" s="17">
        <f t="shared" si="1"/>
        <v>0</v>
      </c>
      <c r="L40" s="17"/>
    </row>
    <row r="41" spans="1:12">
      <c r="A41" s="20">
        <v>45960</v>
      </c>
      <c r="B41" s="17"/>
      <c r="C41" s="17"/>
      <c r="D41" s="17"/>
      <c r="E41" s="17"/>
      <c r="F41" s="17"/>
      <c r="G41" s="17"/>
      <c r="H41" s="17"/>
      <c r="I41" s="17"/>
      <c r="J41" s="17">
        <f t="shared" si="0"/>
        <v>0</v>
      </c>
      <c r="K41" s="17">
        <f t="shared" si="1"/>
        <v>0</v>
      </c>
      <c r="L41" s="17"/>
    </row>
    <row r="42" spans="1:12">
      <c r="A42" s="20">
        <v>45961</v>
      </c>
      <c r="B42" s="17"/>
      <c r="C42" s="17"/>
      <c r="D42" s="17"/>
      <c r="E42" s="17"/>
      <c r="F42" s="17"/>
      <c r="G42" s="17"/>
      <c r="H42" s="17"/>
      <c r="I42" s="17"/>
      <c r="J42" s="17">
        <f t="shared" si="0"/>
        <v>0</v>
      </c>
      <c r="K42" s="17">
        <f t="shared" si="1"/>
        <v>0</v>
      </c>
      <c r="L42" s="17"/>
    </row>
    <row r="43" spans="1:12">
      <c r="A43" s="25">
        <v>45962</v>
      </c>
      <c r="B43" s="26"/>
      <c r="C43" s="26"/>
      <c r="D43" s="26"/>
      <c r="E43" s="26"/>
      <c r="F43" s="26"/>
      <c r="G43" s="26"/>
      <c r="H43" s="26"/>
      <c r="I43" s="26"/>
      <c r="J43" s="26">
        <f t="shared" si="0"/>
        <v>0</v>
      </c>
      <c r="K43" s="26">
        <f t="shared" si="1"/>
        <v>0</v>
      </c>
      <c r="L43" s="26"/>
    </row>
    <row r="44" spans="1:12">
      <c r="A44" s="25">
        <v>45963</v>
      </c>
      <c r="B44" s="26"/>
      <c r="C44" s="26"/>
      <c r="D44" s="26"/>
      <c r="E44" s="26"/>
      <c r="F44" s="26"/>
      <c r="G44" s="26"/>
      <c r="H44" s="26"/>
      <c r="I44" s="26"/>
      <c r="J44" s="26">
        <f t="shared" si="0"/>
        <v>0</v>
      </c>
      <c r="K44" s="26">
        <f t="shared" si="1"/>
        <v>0</v>
      </c>
      <c r="L44" s="26"/>
    </row>
    <row r="45" spans="1:12">
      <c r="A45" s="20">
        <v>45964</v>
      </c>
      <c r="B45" s="17"/>
      <c r="C45" s="17"/>
      <c r="D45" s="17"/>
      <c r="E45" s="17"/>
      <c r="F45" s="17"/>
      <c r="G45" s="17"/>
      <c r="H45" s="17"/>
      <c r="I45" s="17"/>
      <c r="J45" s="17">
        <f t="shared" si="0"/>
        <v>0</v>
      </c>
      <c r="K45" s="17">
        <f t="shared" si="1"/>
        <v>0</v>
      </c>
      <c r="L45" s="17"/>
    </row>
    <row r="46" spans="1:12">
      <c r="A46" s="20">
        <v>45965</v>
      </c>
      <c r="B46" s="17"/>
      <c r="C46" s="17"/>
      <c r="D46" s="17"/>
      <c r="E46" s="17"/>
      <c r="F46" s="17"/>
      <c r="G46" s="17"/>
      <c r="H46" s="17"/>
      <c r="I46" s="17"/>
      <c r="J46" s="17">
        <f t="shared" si="0"/>
        <v>0</v>
      </c>
      <c r="K46" s="17">
        <f t="shared" si="1"/>
        <v>0</v>
      </c>
      <c r="L46" s="17"/>
    </row>
    <row r="47" spans="1:12">
      <c r="A47" s="20">
        <v>45966</v>
      </c>
      <c r="B47" s="17"/>
      <c r="C47" s="17"/>
      <c r="D47" s="17"/>
      <c r="E47" s="17"/>
      <c r="F47" s="17"/>
      <c r="G47" s="17"/>
      <c r="H47" s="17"/>
      <c r="I47" s="17"/>
      <c r="J47" s="17">
        <f t="shared" si="0"/>
        <v>0</v>
      </c>
      <c r="K47" s="17">
        <f t="shared" si="1"/>
        <v>0</v>
      </c>
      <c r="L47" s="17"/>
    </row>
    <row r="48" spans="1:12">
      <c r="A48" s="20">
        <v>45967</v>
      </c>
      <c r="B48" s="17"/>
      <c r="C48" s="17"/>
      <c r="D48" s="17"/>
      <c r="E48" s="17"/>
      <c r="F48" s="17"/>
      <c r="G48" s="17"/>
      <c r="H48" s="17"/>
      <c r="I48" s="17"/>
      <c r="J48" s="17">
        <f t="shared" si="0"/>
        <v>0</v>
      </c>
      <c r="K48" s="17">
        <f t="shared" si="1"/>
        <v>0</v>
      </c>
      <c r="L48" s="17"/>
    </row>
    <row r="49" spans="1:12">
      <c r="A49" s="20">
        <v>45968</v>
      </c>
      <c r="B49" s="17"/>
      <c r="C49" s="17"/>
      <c r="D49" s="17"/>
      <c r="E49" s="17"/>
      <c r="F49" s="17"/>
      <c r="G49" s="17"/>
      <c r="H49" s="17"/>
      <c r="I49" s="17"/>
      <c r="J49" s="17">
        <f t="shared" si="0"/>
        <v>0</v>
      </c>
      <c r="K49" s="17">
        <f t="shared" si="1"/>
        <v>0</v>
      </c>
      <c r="L49" s="17"/>
    </row>
    <row r="50" spans="1:12">
      <c r="A50" s="25">
        <v>45969</v>
      </c>
      <c r="B50" s="26"/>
      <c r="C50" s="26"/>
      <c r="D50" s="26"/>
      <c r="E50" s="26"/>
      <c r="F50" s="26"/>
      <c r="G50" s="26"/>
      <c r="H50" s="26"/>
      <c r="I50" s="26"/>
      <c r="J50" s="26">
        <f t="shared" si="0"/>
        <v>0</v>
      </c>
      <c r="K50" s="26">
        <f t="shared" si="1"/>
        <v>0</v>
      </c>
      <c r="L50" s="26"/>
    </row>
    <row r="51" spans="1:12">
      <c r="A51" s="25">
        <v>45970</v>
      </c>
      <c r="B51" s="26"/>
      <c r="C51" s="26"/>
      <c r="D51" s="26"/>
      <c r="E51" s="26"/>
      <c r="F51" s="26"/>
      <c r="G51" s="26"/>
      <c r="H51" s="26"/>
      <c r="I51" s="26"/>
      <c r="J51" s="26">
        <f t="shared" si="0"/>
        <v>0</v>
      </c>
      <c r="K51" s="26">
        <f t="shared" si="1"/>
        <v>0</v>
      </c>
      <c r="L51" s="26"/>
    </row>
    <row r="52" spans="1:12">
      <c r="A52" s="20">
        <v>45971</v>
      </c>
      <c r="B52" s="17"/>
      <c r="C52" s="17"/>
      <c r="D52" s="17"/>
      <c r="E52" s="17"/>
      <c r="F52" s="17"/>
      <c r="G52" s="17"/>
      <c r="H52" s="17"/>
      <c r="I52" s="17"/>
      <c r="J52" s="17">
        <f t="shared" si="0"/>
        <v>0</v>
      </c>
      <c r="K52" s="17">
        <f t="shared" si="1"/>
        <v>0</v>
      </c>
      <c r="L52" s="17"/>
    </row>
    <row r="53" spans="1:12">
      <c r="A53" s="20">
        <v>45972</v>
      </c>
      <c r="B53" s="17"/>
      <c r="C53" s="17"/>
      <c r="D53" s="17"/>
      <c r="E53" s="17"/>
      <c r="F53" s="17"/>
      <c r="G53" s="17"/>
      <c r="H53" s="17"/>
      <c r="I53" s="17"/>
      <c r="J53" s="17">
        <f t="shared" si="0"/>
        <v>0</v>
      </c>
      <c r="K53" s="17">
        <f t="shared" si="1"/>
        <v>0</v>
      </c>
      <c r="L53" s="17"/>
    </row>
    <row r="54" spans="1:12">
      <c r="A54" s="20">
        <v>45973</v>
      </c>
      <c r="B54" s="17"/>
      <c r="C54" s="17"/>
      <c r="D54" s="17"/>
      <c r="E54" s="17"/>
      <c r="F54" s="17"/>
      <c r="G54" s="17"/>
      <c r="H54" s="17"/>
      <c r="I54" s="17"/>
      <c r="J54" s="17">
        <f t="shared" si="0"/>
        <v>0</v>
      </c>
      <c r="K54" s="17">
        <f t="shared" si="1"/>
        <v>0</v>
      </c>
      <c r="L54" s="17"/>
    </row>
    <row r="55" spans="1:12">
      <c r="A55" s="20">
        <v>45974</v>
      </c>
      <c r="B55" s="17"/>
      <c r="C55" s="17"/>
      <c r="D55" s="17"/>
      <c r="E55" s="17"/>
      <c r="F55" s="17"/>
      <c r="G55" s="17"/>
      <c r="H55" s="17"/>
      <c r="I55" s="17"/>
      <c r="J55" s="17">
        <f t="shared" si="0"/>
        <v>0</v>
      </c>
      <c r="K55" s="17">
        <f t="shared" si="1"/>
        <v>0</v>
      </c>
      <c r="L55" s="17"/>
    </row>
    <row r="56" spans="1:12">
      <c r="A56" s="20">
        <v>45975</v>
      </c>
      <c r="B56" s="17"/>
      <c r="C56" s="17"/>
      <c r="D56" s="17"/>
      <c r="E56" s="17"/>
      <c r="F56" s="17"/>
      <c r="G56" s="17"/>
      <c r="H56" s="17"/>
      <c r="I56" s="17"/>
      <c r="J56" s="17">
        <f t="shared" si="0"/>
        <v>0</v>
      </c>
      <c r="K56" s="17">
        <f t="shared" si="1"/>
        <v>0</v>
      </c>
      <c r="L56" s="17"/>
    </row>
    <row r="57" spans="1:12">
      <c r="A57" s="25">
        <v>45976</v>
      </c>
      <c r="B57" s="26"/>
      <c r="C57" s="26"/>
      <c r="D57" s="26"/>
      <c r="E57" s="26"/>
      <c r="F57" s="26"/>
      <c r="G57" s="26"/>
      <c r="H57" s="26"/>
      <c r="I57" s="26"/>
      <c r="J57" s="26">
        <f t="shared" si="0"/>
        <v>0</v>
      </c>
      <c r="K57" s="26">
        <f t="shared" si="1"/>
        <v>0</v>
      </c>
      <c r="L57" s="26"/>
    </row>
    <row r="58" spans="1:12">
      <c r="A58" s="25">
        <v>45977</v>
      </c>
      <c r="B58" s="26"/>
      <c r="C58" s="26"/>
      <c r="D58" s="26"/>
      <c r="E58" s="26"/>
      <c r="F58" s="26"/>
      <c r="G58" s="26"/>
      <c r="H58" s="26"/>
      <c r="I58" s="26"/>
      <c r="J58" s="26">
        <f t="shared" si="0"/>
        <v>0</v>
      </c>
      <c r="K58" s="26">
        <f t="shared" si="1"/>
        <v>0</v>
      </c>
      <c r="L58" s="26"/>
    </row>
    <row r="59" spans="1:12">
      <c r="A59" s="20">
        <v>45978</v>
      </c>
      <c r="B59" s="17"/>
      <c r="C59" s="17"/>
      <c r="D59" s="17"/>
      <c r="E59" s="17"/>
      <c r="F59" s="17"/>
      <c r="G59" s="17"/>
      <c r="H59" s="17"/>
      <c r="I59" s="17"/>
      <c r="J59" s="17">
        <f t="shared" si="0"/>
        <v>0</v>
      </c>
      <c r="K59" s="17">
        <f t="shared" si="1"/>
        <v>0</v>
      </c>
      <c r="L59" s="17"/>
    </row>
    <row r="60" spans="1:12">
      <c r="A60" s="20">
        <v>45979</v>
      </c>
      <c r="B60" s="17"/>
      <c r="C60" s="17"/>
      <c r="D60" s="17"/>
      <c r="E60" s="17"/>
      <c r="F60" s="17"/>
      <c r="G60" s="17"/>
      <c r="H60" s="17"/>
      <c r="I60" s="17"/>
      <c r="J60" s="17">
        <f t="shared" si="0"/>
        <v>0</v>
      </c>
      <c r="K60" s="17">
        <f t="shared" si="1"/>
        <v>0</v>
      </c>
      <c r="L60" s="17"/>
    </row>
    <row r="61" spans="1:12">
      <c r="A61" s="20">
        <v>45980</v>
      </c>
      <c r="B61" s="10"/>
      <c r="C61" s="10"/>
      <c r="D61" s="10"/>
      <c r="E61" s="10"/>
      <c r="F61" s="10"/>
      <c r="G61" s="10"/>
      <c r="H61" s="10"/>
      <c r="I61" s="10"/>
      <c r="J61" s="10">
        <f t="shared" si="0"/>
        <v>0</v>
      </c>
      <c r="K61" s="10">
        <f t="shared" si="1"/>
        <v>0</v>
      </c>
      <c r="L61" s="17"/>
    </row>
    <row r="62" spans="1:12">
      <c r="A62" s="20">
        <v>45981</v>
      </c>
      <c r="B62" s="13"/>
      <c r="C62" s="13"/>
      <c r="D62" s="13"/>
      <c r="E62" s="13"/>
      <c r="F62" s="13"/>
      <c r="G62" s="13"/>
      <c r="H62" s="13"/>
      <c r="I62" s="13"/>
      <c r="J62" s="13">
        <f t="shared" si="0"/>
        <v>0</v>
      </c>
      <c r="K62" s="13">
        <f t="shared" si="1"/>
        <v>0</v>
      </c>
      <c r="L62" s="17"/>
    </row>
    <row r="63" spans="1:12">
      <c r="A63" s="20">
        <v>45982</v>
      </c>
      <c r="B63" s="13"/>
      <c r="C63" s="13"/>
      <c r="D63" s="13"/>
      <c r="E63" s="13"/>
      <c r="F63" s="13"/>
      <c r="G63" s="13"/>
      <c r="H63" s="13"/>
      <c r="I63" s="13"/>
      <c r="J63" s="13">
        <f t="shared" si="0"/>
        <v>0</v>
      </c>
      <c r="K63" s="13">
        <f t="shared" si="1"/>
        <v>0</v>
      </c>
      <c r="L63" s="17"/>
    </row>
    <row r="64" spans="1:12">
      <c r="A64" s="25">
        <v>45983</v>
      </c>
      <c r="B64" s="29"/>
      <c r="C64" s="29"/>
      <c r="D64" s="29"/>
      <c r="E64" s="29"/>
      <c r="F64" s="29"/>
      <c r="G64" s="29"/>
      <c r="H64" s="29"/>
      <c r="I64" s="29"/>
      <c r="J64" s="29">
        <f t="shared" si="0"/>
        <v>0</v>
      </c>
      <c r="K64" s="29">
        <f t="shared" si="1"/>
        <v>0</v>
      </c>
      <c r="L64" s="26"/>
    </row>
    <row r="65" spans="1:12">
      <c r="A65" s="25">
        <v>45984</v>
      </c>
      <c r="B65" s="31"/>
      <c r="C65" s="31"/>
      <c r="D65" s="31"/>
      <c r="E65" s="31"/>
      <c r="F65" s="31"/>
      <c r="G65" s="31"/>
      <c r="H65" s="31"/>
      <c r="I65" s="31"/>
      <c r="J65" s="31">
        <f t="shared" si="0"/>
        <v>0</v>
      </c>
      <c r="K65" s="31">
        <f t="shared" si="1"/>
        <v>0</v>
      </c>
      <c r="L65" s="26"/>
    </row>
    <row r="66" spans="1:12">
      <c r="A66" s="20">
        <v>45985</v>
      </c>
      <c r="B66" s="13"/>
      <c r="C66" s="13"/>
      <c r="D66" s="13"/>
      <c r="E66" s="13"/>
      <c r="F66" s="13"/>
      <c r="G66" s="13"/>
      <c r="H66" s="13"/>
      <c r="I66" s="13"/>
      <c r="J66" s="13">
        <f t="shared" si="0"/>
        <v>0</v>
      </c>
      <c r="K66" s="13">
        <f t="shared" si="1"/>
        <v>0</v>
      </c>
      <c r="L66" s="17"/>
    </row>
    <row r="67" spans="1:12">
      <c r="A67" s="20">
        <v>45986</v>
      </c>
      <c r="B67" s="10"/>
      <c r="C67" s="10"/>
      <c r="D67" s="10"/>
      <c r="E67" s="10"/>
      <c r="F67" s="10"/>
      <c r="G67" s="10"/>
      <c r="H67" s="10"/>
      <c r="I67" s="10"/>
      <c r="J67" s="10">
        <f t="shared" si="0"/>
        <v>0</v>
      </c>
      <c r="K67" s="10">
        <f t="shared" si="1"/>
        <v>0</v>
      </c>
      <c r="L67" s="17"/>
    </row>
    <row r="68" spans="1:12">
      <c r="A68" s="20">
        <v>45987</v>
      </c>
      <c r="B68" s="10"/>
      <c r="C68" s="10"/>
      <c r="D68" s="10"/>
      <c r="E68" s="10"/>
      <c r="F68" s="10"/>
      <c r="G68" s="10"/>
      <c r="H68" s="10"/>
      <c r="I68" s="10"/>
      <c r="J68" s="10">
        <f t="shared" si="0"/>
        <v>0</v>
      </c>
      <c r="K68" s="10">
        <f t="shared" si="1"/>
        <v>0</v>
      </c>
      <c r="L68" s="17"/>
    </row>
    <row r="69" spans="1:12">
      <c r="A69" s="20">
        <v>45988</v>
      </c>
      <c r="B69" s="13"/>
      <c r="C69" s="13"/>
      <c r="D69" s="13"/>
      <c r="E69" s="13"/>
      <c r="F69" s="13"/>
      <c r="G69" s="13"/>
      <c r="H69" s="13"/>
      <c r="I69" s="13"/>
      <c r="J69" s="13">
        <f t="shared" si="0"/>
        <v>0</v>
      </c>
      <c r="K69" s="13">
        <f t="shared" si="1"/>
        <v>0</v>
      </c>
      <c r="L69" s="17"/>
    </row>
    <row r="70" spans="1:12">
      <c r="A70" s="20">
        <v>45989</v>
      </c>
      <c r="B70" s="13"/>
      <c r="C70" s="13"/>
      <c r="D70" s="13"/>
      <c r="E70" s="13"/>
      <c r="F70" s="13"/>
      <c r="G70" s="13"/>
      <c r="H70" s="13"/>
      <c r="I70" s="13"/>
      <c r="J70" s="13">
        <f t="shared" ref="J70:J119" si="2">+H70/8</f>
        <v>0</v>
      </c>
      <c r="K70" s="13">
        <f t="shared" ref="K70:K119" si="3">+I70/8</f>
        <v>0</v>
      </c>
      <c r="L70" s="17"/>
    </row>
    <row r="71" spans="1:12">
      <c r="A71" s="25">
        <v>45990</v>
      </c>
      <c r="B71" s="29"/>
      <c r="C71" s="29"/>
      <c r="D71" s="29"/>
      <c r="E71" s="29"/>
      <c r="F71" s="29"/>
      <c r="G71" s="29"/>
      <c r="H71" s="29"/>
      <c r="I71" s="29"/>
      <c r="J71" s="29">
        <f t="shared" si="2"/>
        <v>0</v>
      </c>
      <c r="K71" s="29">
        <f t="shared" si="3"/>
        <v>0</v>
      </c>
      <c r="L71" s="26"/>
    </row>
    <row r="72" spans="1:12">
      <c r="A72" s="25">
        <v>45991</v>
      </c>
      <c r="B72" s="29"/>
      <c r="C72" s="29"/>
      <c r="D72" s="29"/>
      <c r="E72" s="29"/>
      <c r="F72" s="29"/>
      <c r="G72" s="29"/>
      <c r="H72" s="29"/>
      <c r="I72" s="29"/>
      <c r="J72" s="29">
        <f t="shared" si="2"/>
        <v>0</v>
      </c>
      <c r="K72" s="29">
        <f t="shared" si="3"/>
        <v>0</v>
      </c>
      <c r="L72" s="26"/>
    </row>
    <row r="73" spans="1:12">
      <c r="A73" s="20">
        <v>45992</v>
      </c>
      <c r="B73" s="13"/>
      <c r="C73" s="13"/>
      <c r="D73" s="13"/>
      <c r="E73" s="13"/>
      <c r="F73" s="13"/>
      <c r="G73" s="13"/>
      <c r="H73" s="13"/>
      <c r="I73" s="13"/>
      <c r="J73" s="13">
        <f t="shared" si="2"/>
        <v>0</v>
      </c>
      <c r="K73" s="13">
        <f t="shared" si="3"/>
        <v>0</v>
      </c>
      <c r="L73" s="17"/>
    </row>
    <row r="74" spans="1:12">
      <c r="A74" s="20">
        <v>45993</v>
      </c>
      <c r="B74" s="10"/>
      <c r="C74" s="10"/>
      <c r="D74" s="10"/>
      <c r="E74" s="10"/>
      <c r="F74" s="10"/>
      <c r="G74" s="10"/>
      <c r="H74" s="10"/>
      <c r="I74" s="10"/>
      <c r="J74" s="10">
        <f t="shared" si="2"/>
        <v>0</v>
      </c>
      <c r="K74" s="10">
        <f t="shared" si="3"/>
        <v>0</v>
      </c>
      <c r="L74" s="17"/>
    </row>
    <row r="75" spans="1:12">
      <c r="A75" s="20">
        <v>45994</v>
      </c>
      <c r="B75" s="10"/>
      <c r="C75" s="10"/>
      <c r="D75" s="10"/>
      <c r="E75" s="10"/>
      <c r="F75" s="10"/>
      <c r="G75" s="10"/>
      <c r="H75" s="10"/>
      <c r="I75" s="10"/>
      <c r="J75" s="10">
        <f t="shared" si="2"/>
        <v>0</v>
      </c>
      <c r="K75" s="10">
        <f t="shared" si="3"/>
        <v>0</v>
      </c>
      <c r="L75" s="17"/>
    </row>
    <row r="76" spans="1:12">
      <c r="A76" s="20">
        <v>45995</v>
      </c>
      <c r="B76" s="13"/>
      <c r="C76" s="13"/>
      <c r="D76" s="13"/>
      <c r="E76" s="13"/>
      <c r="F76" s="13"/>
      <c r="G76" s="13"/>
      <c r="H76" s="13"/>
      <c r="I76" s="13"/>
      <c r="J76" s="13">
        <f t="shared" si="2"/>
        <v>0</v>
      </c>
      <c r="K76" s="13">
        <f t="shared" si="3"/>
        <v>0</v>
      </c>
      <c r="L76" s="17"/>
    </row>
    <row r="77" spans="1:12">
      <c r="A77" s="20">
        <v>45996</v>
      </c>
      <c r="B77" s="13"/>
      <c r="C77" s="13"/>
      <c r="D77" s="13"/>
      <c r="E77" s="13"/>
      <c r="F77" s="13"/>
      <c r="G77" s="13"/>
      <c r="H77" s="13"/>
      <c r="I77" s="13"/>
      <c r="J77" s="13">
        <f t="shared" si="2"/>
        <v>0</v>
      </c>
      <c r="K77" s="13">
        <f t="shared" si="3"/>
        <v>0</v>
      </c>
      <c r="L77" s="17"/>
    </row>
    <row r="78" spans="1:12">
      <c r="A78" s="25">
        <v>45997</v>
      </c>
      <c r="B78" s="29"/>
      <c r="C78" s="29"/>
      <c r="D78" s="29"/>
      <c r="E78" s="29"/>
      <c r="F78" s="29"/>
      <c r="G78" s="29"/>
      <c r="H78" s="29"/>
      <c r="I78" s="29"/>
      <c r="J78" s="29">
        <f t="shared" si="2"/>
        <v>0</v>
      </c>
      <c r="K78" s="29">
        <f t="shared" si="3"/>
        <v>0</v>
      </c>
      <c r="L78" s="26"/>
    </row>
    <row r="79" spans="1:12">
      <c r="A79" s="25">
        <v>45998</v>
      </c>
      <c r="B79" s="29"/>
      <c r="C79" s="29"/>
      <c r="D79" s="29"/>
      <c r="E79" s="29"/>
      <c r="F79" s="29"/>
      <c r="G79" s="29"/>
      <c r="H79" s="29"/>
      <c r="I79" s="29"/>
      <c r="J79" s="29">
        <f t="shared" si="2"/>
        <v>0</v>
      </c>
      <c r="K79" s="29">
        <f t="shared" si="3"/>
        <v>0</v>
      </c>
      <c r="L79" s="26"/>
    </row>
    <row r="80" spans="1:12">
      <c r="A80" s="20">
        <v>45999</v>
      </c>
      <c r="B80" s="13"/>
      <c r="C80" s="13"/>
      <c r="D80" s="13"/>
      <c r="E80" s="13"/>
      <c r="F80" s="13"/>
      <c r="G80" s="13"/>
      <c r="H80" s="13"/>
      <c r="I80" s="13"/>
      <c r="J80" s="13">
        <f t="shared" si="2"/>
        <v>0</v>
      </c>
      <c r="K80" s="13">
        <f t="shared" si="3"/>
        <v>0</v>
      </c>
      <c r="L80" s="17"/>
    </row>
    <row r="81" spans="1:12">
      <c r="A81" s="20">
        <v>46000</v>
      </c>
      <c r="B81" s="10"/>
      <c r="C81" s="10"/>
      <c r="D81" s="10"/>
      <c r="E81" s="10"/>
      <c r="F81" s="10"/>
      <c r="G81" s="10"/>
      <c r="H81" s="10"/>
      <c r="I81" s="10"/>
      <c r="J81" s="10">
        <f t="shared" si="2"/>
        <v>0</v>
      </c>
      <c r="K81" s="10">
        <f t="shared" si="3"/>
        <v>0</v>
      </c>
      <c r="L81" s="17"/>
    </row>
    <row r="82" spans="1:12">
      <c r="A82" s="20">
        <v>46001</v>
      </c>
      <c r="B82" s="10"/>
      <c r="C82" s="10"/>
      <c r="D82" s="10"/>
      <c r="E82" s="10"/>
      <c r="F82" s="10"/>
      <c r="G82" s="10"/>
      <c r="H82" s="10"/>
      <c r="I82" s="10"/>
      <c r="J82" s="10">
        <f t="shared" si="2"/>
        <v>0</v>
      </c>
      <c r="K82" s="10">
        <f t="shared" si="3"/>
        <v>0</v>
      </c>
      <c r="L82" s="17"/>
    </row>
    <row r="83" spans="1:12">
      <c r="A83" s="20">
        <v>46002</v>
      </c>
      <c r="B83" s="13"/>
      <c r="C83" s="13"/>
      <c r="D83" s="13"/>
      <c r="E83" s="13"/>
      <c r="F83" s="13"/>
      <c r="G83" s="13"/>
      <c r="H83" s="13"/>
      <c r="I83" s="13"/>
      <c r="J83" s="13">
        <f t="shared" si="2"/>
        <v>0</v>
      </c>
      <c r="K83" s="13">
        <f t="shared" si="3"/>
        <v>0</v>
      </c>
      <c r="L83" s="17"/>
    </row>
    <row r="84" spans="1:12">
      <c r="A84" s="20">
        <v>46003</v>
      </c>
      <c r="B84" s="13"/>
      <c r="C84" s="13"/>
      <c r="D84" s="13"/>
      <c r="E84" s="13"/>
      <c r="F84" s="13"/>
      <c r="G84" s="13"/>
      <c r="H84" s="13"/>
      <c r="I84" s="13"/>
      <c r="J84" s="13">
        <f t="shared" si="2"/>
        <v>0</v>
      </c>
      <c r="K84" s="13">
        <f t="shared" si="3"/>
        <v>0</v>
      </c>
      <c r="L84" s="17"/>
    </row>
    <row r="85" spans="1:12">
      <c r="A85" s="25">
        <v>46004</v>
      </c>
      <c r="B85" s="29"/>
      <c r="C85" s="29"/>
      <c r="D85" s="29"/>
      <c r="E85" s="29"/>
      <c r="F85" s="29"/>
      <c r="G85" s="29"/>
      <c r="H85" s="29"/>
      <c r="I85" s="29"/>
      <c r="J85" s="29">
        <f t="shared" si="2"/>
        <v>0</v>
      </c>
      <c r="K85" s="29">
        <f t="shared" si="3"/>
        <v>0</v>
      </c>
      <c r="L85" s="26"/>
    </row>
    <row r="86" spans="1:12">
      <c r="A86" s="25">
        <v>46005</v>
      </c>
      <c r="B86" s="29"/>
      <c r="C86" s="29"/>
      <c r="D86" s="29"/>
      <c r="E86" s="29"/>
      <c r="F86" s="29"/>
      <c r="G86" s="29"/>
      <c r="H86" s="29"/>
      <c r="I86" s="29"/>
      <c r="J86" s="29">
        <f t="shared" si="2"/>
        <v>0</v>
      </c>
      <c r="K86" s="29">
        <f t="shared" si="3"/>
        <v>0</v>
      </c>
      <c r="L86" s="26"/>
    </row>
    <row r="87" spans="1:12">
      <c r="A87" s="20">
        <v>46006</v>
      </c>
      <c r="B87" s="10"/>
      <c r="C87" s="10"/>
      <c r="D87" s="10"/>
      <c r="E87" s="10"/>
      <c r="F87" s="10"/>
      <c r="G87" s="10"/>
      <c r="H87" s="10"/>
      <c r="I87" s="10"/>
      <c r="J87" s="10">
        <f t="shared" si="2"/>
        <v>0</v>
      </c>
      <c r="K87" s="10">
        <f t="shared" si="3"/>
        <v>0</v>
      </c>
      <c r="L87" s="17"/>
    </row>
    <row r="88" spans="1:12">
      <c r="A88" s="20">
        <v>46007</v>
      </c>
      <c r="B88" s="10"/>
      <c r="C88" s="10"/>
      <c r="D88" s="10"/>
      <c r="E88" s="10"/>
      <c r="F88" s="10"/>
      <c r="G88" s="10"/>
      <c r="H88" s="10"/>
      <c r="I88" s="10"/>
      <c r="J88" s="10">
        <f t="shared" si="2"/>
        <v>0</v>
      </c>
      <c r="K88" s="10">
        <f t="shared" si="3"/>
        <v>0</v>
      </c>
      <c r="L88" s="17"/>
    </row>
    <row r="89" spans="1:12">
      <c r="A89" s="20">
        <v>46008</v>
      </c>
      <c r="B89" s="13"/>
      <c r="C89" s="13"/>
      <c r="D89" s="13"/>
      <c r="E89" s="13"/>
      <c r="F89" s="13"/>
      <c r="G89" s="13"/>
      <c r="H89" s="13"/>
      <c r="I89" s="13"/>
      <c r="J89" s="13">
        <f t="shared" si="2"/>
        <v>0</v>
      </c>
      <c r="K89" s="13">
        <f t="shared" si="3"/>
        <v>0</v>
      </c>
      <c r="L89" s="17"/>
    </row>
    <row r="90" spans="1:12">
      <c r="A90" s="20">
        <v>46009</v>
      </c>
      <c r="B90" s="13"/>
      <c r="C90" s="13"/>
      <c r="D90" s="13"/>
      <c r="E90" s="13"/>
      <c r="F90" s="13"/>
      <c r="G90" s="13"/>
      <c r="H90" s="13"/>
      <c r="I90" s="13"/>
      <c r="J90" s="13">
        <f t="shared" si="2"/>
        <v>0</v>
      </c>
      <c r="K90" s="13">
        <f t="shared" si="3"/>
        <v>0</v>
      </c>
      <c r="L90" s="17"/>
    </row>
    <row r="91" spans="1:12">
      <c r="A91" s="20">
        <v>46010</v>
      </c>
      <c r="B91" s="13"/>
      <c r="C91" s="13"/>
      <c r="D91" s="13"/>
      <c r="E91" s="13"/>
      <c r="F91" s="13"/>
      <c r="G91" s="13"/>
      <c r="H91" s="13"/>
      <c r="I91" s="13"/>
      <c r="J91" s="13">
        <f t="shared" si="2"/>
        <v>0</v>
      </c>
      <c r="K91" s="13">
        <f t="shared" si="3"/>
        <v>0</v>
      </c>
      <c r="L91" s="124"/>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0</v>
      </c>
      <c r="D104" s="14">
        <f>SUM(D5:D103)/2</f>
        <v>1928.5</v>
      </c>
      <c r="E104" s="14" t="e">
        <f>SUM(E5:E103)/#REF!</f>
        <v>#REF!</v>
      </c>
      <c r="F104" s="14">
        <f>SUM(F5:F103)</f>
        <v>0</v>
      </c>
      <c r="G104" s="14" t="e">
        <f>SUM(G5:G103)/#REF!</f>
        <v>#REF!</v>
      </c>
      <c r="H104" s="14">
        <f>SUM(H5:H103)</f>
        <v>0</v>
      </c>
      <c r="I104" s="14" t="e">
        <f>SUM(I5:I103)/#REF!</f>
        <v>#REF!</v>
      </c>
      <c r="J104" s="14">
        <f t="shared" si="2"/>
        <v>0</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65480-5EA5-43BB-BCA8-9ACA5DA56925}">
  <sheetPr>
    <tabColor theme="9"/>
  </sheetPr>
  <dimension ref="A1:L119"/>
  <sheetViews>
    <sheetView topLeftCell="A30" zoomScale="80" zoomScaleNormal="80" workbookViewId="0">
      <selection activeCell="L41" sqref="L41"/>
    </sheetView>
  </sheetViews>
  <sheetFormatPr defaultColWidth="9.140625" defaultRowHeight="15"/>
  <cols>
    <col min="1" max="1" width="14.85546875" customWidth="1"/>
    <col min="2" max="2" width="19.42578125" bestFit="1" customWidth="1"/>
    <col min="3" max="3" width="22" customWidth="1"/>
    <col min="4" max="4" width="14.140625" customWidth="1"/>
    <col min="5" max="5" width="19.42578125" customWidth="1"/>
    <col min="6" max="6" width="21.140625" customWidth="1"/>
    <col min="7" max="7" width="16.5703125" bestFit="1" customWidth="1"/>
    <col min="8" max="8" width="18.5703125" customWidth="1"/>
    <col min="9" max="9" width="16.5703125" bestFit="1" customWidth="1"/>
    <col min="10" max="10" width="19.85546875" bestFit="1" customWidth="1"/>
    <col min="11" max="11" width="16.85546875" bestFit="1" customWidth="1"/>
    <col min="12" max="12" width="57.2851562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54</v>
      </c>
      <c r="B3" s="258"/>
      <c r="C3" s="258"/>
      <c r="D3" s="258"/>
      <c r="E3" s="258"/>
      <c r="F3" s="258"/>
      <c r="G3" s="258"/>
      <c r="H3" s="258"/>
      <c r="I3" s="258"/>
      <c r="J3" s="258"/>
      <c r="K3" s="258"/>
      <c r="L3" s="258"/>
    </row>
    <row r="4" spans="1:12" ht="57">
      <c r="A4" s="153" t="s">
        <v>1</v>
      </c>
      <c r="B4" s="154" t="s">
        <v>2</v>
      </c>
      <c r="C4" s="154" t="s">
        <v>3</v>
      </c>
      <c r="D4" s="154" t="s">
        <v>4</v>
      </c>
      <c r="E4" s="154" t="s">
        <v>5</v>
      </c>
      <c r="F4" s="154" t="s">
        <v>6</v>
      </c>
      <c r="G4" s="154" t="s">
        <v>7</v>
      </c>
      <c r="H4" s="154" t="s">
        <v>8</v>
      </c>
      <c r="I4" s="154" t="s">
        <v>9</v>
      </c>
      <c r="J4" s="154" t="s">
        <v>10</v>
      </c>
      <c r="K4" s="154" t="s">
        <v>11</v>
      </c>
      <c r="L4" s="154" t="s">
        <v>12</v>
      </c>
    </row>
    <row r="5" spans="1:12">
      <c r="A5" s="20">
        <v>45924</v>
      </c>
      <c r="B5" s="17"/>
      <c r="C5" s="17"/>
      <c r="D5" s="38"/>
      <c r="E5" s="21"/>
      <c r="F5" s="21"/>
      <c r="G5" s="21"/>
      <c r="H5" s="21"/>
      <c r="I5" s="21"/>
      <c r="J5" s="21">
        <f>+H5/8</f>
        <v>0</v>
      </c>
      <c r="K5" s="21">
        <f>+I5/8</f>
        <v>0</v>
      </c>
      <c r="L5" s="119"/>
    </row>
    <row r="6" spans="1:12">
      <c r="A6" s="20">
        <v>45925</v>
      </c>
      <c r="B6" s="17"/>
      <c r="C6" s="17"/>
      <c r="D6" s="38"/>
      <c r="E6" s="21"/>
      <c r="F6" s="17"/>
      <c r="G6" s="17"/>
      <c r="H6" s="21"/>
      <c r="I6" s="21"/>
      <c r="J6" s="21">
        <f t="shared" ref="J6:J69" si="0">+H6/8</f>
        <v>0</v>
      </c>
      <c r="K6" s="21">
        <f t="shared" ref="K6:K69" si="1">+I6/8</f>
        <v>0</v>
      </c>
      <c r="L6" s="120"/>
    </row>
    <row r="7" spans="1:12">
      <c r="A7" s="20">
        <v>45926</v>
      </c>
      <c r="B7" s="17"/>
      <c r="C7" s="17"/>
      <c r="D7" s="38"/>
      <c r="E7" s="21"/>
      <c r="F7" s="21"/>
      <c r="G7" s="21"/>
      <c r="H7" s="21"/>
      <c r="I7" s="21"/>
      <c r="J7" s="21">
        <f t="shared" si="0"/>
        <v>0</v>
      </c>
      <c r="K7" s="21">
        <f t="shared" si="1"/>
        <v>0</v>
      </c>
      <c r="L7" s="120"/>
    </row>
    <row r="8" spans="1:12">
      <c r="A8" s="25">
        <v>45927</v>
      </c>
      <c r="B8" s="26"/>
      <c r="C8" s="26"/>
      <c r="D8" s="46"/>
      <c r="E8" s="27"/>
      <c r="F8" s="27"/>
      <c r="G8" s="27"/>
      <c r="H8" s="27"/>
      <c r="I8" s="27"/>
      <c r="J8" s="27">
        <f t="shared" si="0"/>
        <v>0</v>
      </c>
      <c r="K8" s="27">
        <f t="shared" si="1"/>
        <v>0</v>
      </c>
      <c r="L8" s="26"/>
    </row>
    <row r="9" spans="1:12">
      <c r="A9" s="25">
        <v>45928</v>
      </c>
      <c r="B9" s="26"/>
      <c r="C9" s="26"/>
      <c r="D9" s="27"/>
      <c r="E9" s="27"/>
      <c r="F9" s="27"/>
      <c r="G9" s="27"/>
      <c r="H9" s="27"/>
      <c r="I9" s="27"/>
      <c r="J9" s="27">
        <f t="shared" si="0"/>
        <v>0</v>
      </c>
      <c r="K9" s="27">
        <f t="shared" si="1"/>
        <v>0</v>
      </c>
      <c r="L9" s="26"/>
    </row>
    <row r="10" spans="1:12">
      <c r="A10" s="20">
        <v>45929</v>
      </c>
      <c r="B10" s="17"/>
      <c r="C10" s="17"/>
      <c r="D10" s="38"/>
      <c r="E10" s="38"/>
      <c r="F10" s="38"/>
      <c r="G10" s="38"/>
      <c r="H10" s="21"/>
      <c r="I10" s="21"/>
      <c r="J10" s="21">
        <f t="shared" si="0"/>
        <v>0</v>
      </c>
      <c r="K10" s="21">
        <f t="shared" si="1"/>
        <v>0</v>
      </c>
      <c r="L10" s="120"/>
    </row>
    <row r="11" spans="1:12">
      <c r="A11" s="20">
        <v>45930</v>
      </c>
      <c r="B11" s="17"/>
      <c r="C11" s="17"/>
      <c r="D11" s="38"/>
      <c r="E11" s="38"/>
      <c r="F11" s="38"/>
      <c r="G11" s="38"/>
      <c r="H11" s="21"/>
      <c r="I11" s="21"/>
      <c r="J11" s="21">
        <f t="shared" si="0"/>
        <v>0</v>
      </c>
      <c r="K11" s="21">
        <f t="shared" si="1"/>
        <v>0</v>
      </c>
      <c r="L11" s="120"/>
    </row>
    <row r="12" spans="1:12">
      <c r="A12" s="20">
        <v>45931</v>
      </c>
      <c r="B12" s="17"/>
      <c r="C12" s="17"/>
      <c r="D12" s="38"/>
      <c r="E12" s="38"/>
      <c r="F12" s="38"/>
      <c r="G12" s="38"/>
      <c r="H12" s="21"/>
      <c r="I12" s="21"/>
      <c r="J12" s="21">
        <f t="shared" si="0"/>
        <v>0</v>
      </c>
      <c r="K12" s="21">
        <f t="shared" si="1"/>
        <v>0</v>
      </c>
      <c r="L12" s="120"/>
    </row>
    <row r="13" spans="1:12">
      <c r="A13" s="20">
        <v>45932</v>
      </c>
      <c r="B13" s="17"/>
      <c r="C13" s="17"/>
      <c r="D13" s="38"/>
      <c r="E13" s="38"/>
      <c r="F13" s="38"/>
      <c r="G13" s="38"/>
      <c r="H13" s="21"/>
      <c r="I13" s="21"/>
      <c r="J13" s="21">
        <f t="shared" si="0"/>
        <v>0</v>
      </c>
      <c r="K13" s="21">
        <f t="shared" si="1"/>
        <v>0</v>
      </c>
      <c r="L13" s="17"/>
    </row>
    <row r="14" spans="1:12">
      <c r="A14" s="20">
        <v>45933</v>
      </c>
      <c r="B14" s="17"/>
      <c r="C14" s="17"/>
      <c r="D14" s="38"/>
      <c r="E14" s="38"/>
      <c r="F14" s="38"/>
      <c r="G14" s="38"/>
      <c r="H14" s="21"/>
      <c r="I14" s="21"/>
      <c r="J14" s="21">
        <f t="shared" si="0"/>
        <v>0</v>
      </c>
      <c r="K14" s="21">
        <f t="shared" si="1"/>
        <v>0</v>
      </c>
      <c r="L14" s="120"/>
    </row>
    <row r="15" spans="1:12">
      <c r="A15" s="25">
        <v>45934</v>
      </c>
      <c r="B15" s="26"/>
      <c r="C15" s="26"/>
      <c r="D15" s="46"/>
      <c r="E15" s="46"/>
      <c r="F15" s="46"/>
      <c r="G15" s="46"/>
      <c r="H15" s="27"/>
      <c r="I15" s="27"/>
      <c r="J15" s="27">
        <f t="shared" si="0"/>
        <v>0</v>
      </c>
      <c r="K15" s="27">
        <f t="shared" si="1"/>
        <v>0</v>
      </c>
      <c r="L15" s="122"/>
    </row>
    <row r="16" spans="1:12">
      <c r="A16" s="25">
        <v>45935</v>
      </c>
      <c r="B16" s="26"/>
      <c r="C16" s="26"/>
      <c r="D16" s="46"/>
      <c r="E16" s="46"/>
      <c r="F16" s="46"/>
      <c r="G16" s="46"/>
      <c r="H16" s="27"/>
      <c r="I16" s="27"/>
      <c r="J16" s="27">
        <f t="shared" si="0"/>
        <v>0</v>
      </c>
      <c r="K16" s="27">
        <f t="shared" si="1"/>
        <v>0</v>
      </c>
      <c r="L16" s="26"/>
    </row>
    <row r="17" spans="1:12">
      <c r="A17" s="20">
        <v>45936</v>
      </c>
      <c r="B17" s="17"/>
      <c r="C17" s="17"/>
      <c r="D17" s="38"/>
      <c r="E17" s="38"/>
      <c r="F17" s="38"/>
      <c r="G17" s="38"/>
      <c r="H17" s="21"/>
      <c r="I17" s="21"/>
      <c r="J17" s="21">
        <f t="shared" si="0"/>
        <v>0</v>
      </c>
      <c r="K17" s="21">
        <f t="shared" si="1"/>
        <v>0</v>
      </c>
      <c r="L17" s="120"/>
    </row>
    <row r="18" spans="1:12" ht="71.25">
      <c r="A18" s="20">
        <v>45937</v>
      </c>
      <c r="B18" s="17"/>
      <c r="C18" s="17"/>
      <c r="D18" s="38">
        <v>8</v>
      </c>
      <c r="E18" s="38"/>
      <c r="F18" s="38"/>
      <c r="G18" s="38"/>
      <c r="H18" s="21"/>
      <c r="I18" s="21"/>
      <c r="J18" s="21">
        <f t="shared" si="0"/>
        <v>0</v>
      </c>
      <c r="K18" s="21">
        <f t="shared" si="1"/>
        <v>0</v>
      </c>
      <c r="L18" s="121" t="s">
        <v>553</v>
      </c>
    </row>
    <row r="19" spans="1:12">
      <c r="A19" s="20">
        <v>45938</v>
      </c>
      <c r="B19" s="17"/>
      <c r="C19" s="17"/>
      <c r="D19" s="38"/>
      <c r="E19" s="38"/>
      <c r="F19" s="38"/>
      <c r="G19" s="38"/>
      <c r="H19" s="21"/>
      <c r="I19" s="21"/>
      <c r="J19" s="21">
        <f t="shared" si="0"/>
        <v>0</v>
      </c>
      <c r="K19" s="21">
        <f t="shared" si="1"/>
        <v>0</v>
      </c>
      <c r="L19" s="120"/>
    </row>
    <row r="20" spans="1:12">
      <c r="A20" s="20">
        <v>45939</v>
      </c>
      <c r="B20" s="17">
        <v>1</v>
      </c>
      <c r="C20" s="17"/>
      <c r="D20" s="38"/>
      <c r="E20" s="38"/>
      <c r="F20" s="38"/>
      <c r="G20" s="38"/>
      <c r="H20" s="21"/>
      <c r="I20" s="21"/>
      <c r="J20" s="21">
        <f t="shared" si="0"/>
        <v>0</v>
      </c>
      <c r="K20" s="21">
        <f t="shared" si="1"/>
        <v>0</v>
      </c>
      <c r="L20" s="17" t="s">
        <v>199</v>
      </c>
    </row>
    <row r="21" spans="1:12">
      <c r="A21" s="20">
        <v>45940</v>
      </c>
      <c r="B21" s="17">
        <v>1</v>
      </c>
      <c r="C21" s="17"/>
      <c r="D21" s="38"/>
      <c r="E21" s="38"/>
      <c r="F21" s="38"/>
      <c r="G21" s="38"/>
      <c r="H21" s="21"/>
      <c r="I21" s="21"/>
      <c r="J21" s="21">
        <f t="shared" si="0"/>
        <v>0</v>
      </c>
      <c r="K21" s="21">
        <f t="shared" si="1"/>
        <v>0</v>
      </c>
      <c r="L21" s="120" t="s">
        <v>421</v>
      </c>
    </row>
    <row r="22" spans="1:12">
      <c r="A22" s="25">
        <v>45941</v>
      </c>
      <c r="B22" s="26"/>
      <c r="C22" s="26"/>
      <c r="D22" s="46"/>
      <c r="E22" s="27"/>
      <c r="F22" s="27"/>
      <c r="G22" s="27"/>
      <c r="H22" s="27"/>
      <c r="I22" s="27"/>
      <c r="J22" s="27">
        <f t="shared" si="0"/>
        <v>0</v>
      </c>
      <c r="K22" s="27">
        <f t="shared" si="1"/>
        <v>0</v>
      </c>
      <c r="L22" s="51"/>
    </row>
    <row r="23" spans="1:12">
      <c r="A23" s="25">
        <v>45942</v>
      </c>
      <c r="B23" s="26"/>
      <c r="C23" s="26"/>
      <c r="D23" s="27"/>
      <c r="E23" s="27"/>
      <c r="F23" s="27"/>
      <c r="G23" s="27"/>
      <c r="H23" s="27"/>
      <c r="I23" s="27"/>
      <c r="J23" s="27">
        <f t="shared" si="0"/>
        <v>0</v>
      </c>
      <c r="K23" s="27">
        <f t="shared" si="1"/>
        <v>0</v>
      </c>
      <c r="L23" s="51"/>
    </row>
    <row r="24" spans="1:12">
      <c r="A24" s="50">
        <v>45943</v>
      </c>
      <c r="B24" s="51"/>
      <c r="C24" s="51"/>
      <c r="D24" s="52"/>
      <c r="E24" s="52"/>
      <c r="F24" s="52"/>
      <c r="G24" s="52"/>
      <c r="H24" s="52"/>
      <c r="I24" s="52"/>
      <c r="J24" s="52">
        <f t="shared" si="0"/>
        <v>0</v>
      </c>
      <c r="K24" s="52">
        <f t="shared" si="1"/>
        <v>0</v>
      </c>
      <c r="L24" s="51"/>
    </row>
    <row r="25" spans="1:12">
      <c r="A25" s="20">
        <v>45944</v>
      </c>
      <c r="B25" s="17">
        <v>2</v>
      </c>
      <c r="C25" s="17"/>
      <c r="D25" s="38"/>
      <c r="E25" s="21"/>
      <c r="F25" s="21"/>
      <c r="G25" s="21"/>
      <c r="H25" s="21"/>
      <c r="I25" s="21"/>
      <c r="J25" s="21">
        <f t="shared" si="0"/>
        <v>0</v>
      </c>
      <c r="K25" s="21">
        <f t="shared" si="1"/>
        <v>0</v>
      </c>
      <c r="L25" s="128" t="s">
        <v>554</v>
      </c>
    </row>
    <row r="26" spans="1:12">
      <c r="A26" s="20">
        <v>45945</v>
      </c>
      <c r="B26" s="17">
        <v>2</v>
      </c>
      <c r="C26" s="17"/>
      <c r="D26" s="38"/>
      <c r="E26" s="21"/>
      <c r="F26" s="21"/>
      <c r="G26" s="21"/>
      <c r="H26" s="21"/>
      <c r="I26" s="21"/>
      <c r="J26" s="21">
        <f t="shared" si="0"/>
        <v>0</v>
      </c>
      <c r="K26" s="21">
        <f t="shared" si="1"/>
        <v>0</v>
      </c>
      <c r="L26" s="17" t="s">
        <v>555</v>
      </c>
    </row>
    <row r="27" spans="1:12">
      <c r="A27" s="20">
        <v>45946</v>
      </c>
      <c r="B27" s="17"/>
      <c r="C27" s="17"/>
      <c r="D27" s="38"/>
      <c r="E27" s="21"/>
      <c r="F27" s="21"/>
      <c r="G27" s="21"/>
      <c r="H27" s="21"/>
      <c r="I27" s="21"/>
      <c r="J27" s="21">
        <f t="shared" si="0"/>
        <v>0</v>
      </c>
      <c r="K27" s="21">
        <f t="shared" si="1"/>
        <v>0</v>
      </c>
      <c r="L27" s="17"/>
    </row>
    <row r="28" spans="1:12">
      <c r="A28" s="20">
        <v>45947</v>
      </c>
      <c r="B28" s="17">
        <v>1</v>
      </c>
      <c r="C28" s="17"/>
      <c r="D28" s="38"/>
      <c r="E28" s="21"/>
      <c r="F28" s="21"/>
      <c r="G28" s="21"/>
      <c r="H28" s="21"/>
      <c r="I28" s="21"/>
      <c r="J28" s="21">
        <f t="shared" si="0"/>
        <v>0</v>
      </c>
      <c r="K28" s="21">
        <f t="shared" si="1"/>
        <v>0</v>
      </c>
      <c r="L28" s="127" t="s">
        <v>556</v>
      </c>
    </row>
    <row r="29" spans="1:12">
      <c r="A29" s="25">
        <v>45948</v>
      </c>
      <c r="B29" s="26"/>
      <c r="C29" s="26"/>
      <c r="D29" s="27"/>
      <c r="E29" s="27"/>
      <c r="F29" s="27"/>
      <c r="G29" s="27"/>
      <c r="H29" s="27"/>
      <c r="I29" s="27"/>
      <c r="J29" s="27">
        <f t="shared" si="0"/>
        <v>0</v>
      </c>
      <c r="K29" s="27">
        <f t="shared" si="1"/>
        <v>0</v>
      </c>
      <c r="L29" s="26"/>
    </row>
    <row r="30" spans="1:12">
      <c r="A30" s="25">
        <v>45949</v>
      </c>
      <c r="B30" s="26"/>
      <c r="C30" s="26"/>
      <c r="D30" s="27"/>
      <c r="E30" s="27"/>
      <c r="F30" s="26"/>
      <c r="G30" s="27"/>
      <c r="H30" s="27"/>
      <c r="I30" s="27"/>
      <c r="J30" s="27">
        <f t="shared" si="0"/>
        <v>0</v>
      </c>
      <c r="K30" s="27">
        <f t="shared" si="1"/>
        <v>0</v>
      </c>
      <c r="L30" s="26"/>
    </row>
    <row r="31" spans="1:12" ht="189" customHeight="1">
      <c r="A31" s="20">
        <v>45950</v>
      </c>
      <c r="B31" s="17">
        <v>1</v>
      </c>
      <c r="C31" s="17"/>
      <c r="D31" s="38"/>
      <c r="E31" s="21"/>
      <c r="F31" s="21"/>
      <c r="G31" s="21"/>
      <c r="H31" s="21"/>
      <c r="I31" s="21"/>
      <c r="J31" s="21">
        <f t="shared" si="0"/>
        <v>0</v>
      </c>
      <c r="K31" s="21">
        <f t="shared" si="1"/>
        <v>0</v>
      </c>
      <c r="L31" s="129" t="s">
        <v>557</v>
      </c>
    </row>
    <row r="32" spans="1:12">
      <c r="A32" s="20">
        <v>45951</v>
      </c>
      <c r="B32" s="17">
        <v>1</v>
      </c>
      <c r="C32" s="17"/>
      <c r="D32" s="21"/>
      <c r="E32" s="21"/>
      <c r="F32" s="21"/>
      <c r="G32" s="21"/>
      <c r="H32" s="21"/>
      <c r="I32" s="21"/>
      <c r="J32" s="21">
        <f t="shared" si="0"/>
        <v>0</v>
      </c>
      <c r="K32" s="21">
        <f t="shared" si="1"/>
        <v>0</v>
      </c>
      <c r="L32" s="17" t="s">
        <v>558</v>
      </c>
    </row>
    <row r="33" spans="1:12">
      <c r="A33" s="20">
        <v>45952</v>
      </c>
      <c r="B33" s="17"/>
      <c r="C33" s="17"/>
      <c r="D33" s="21"/>
      <c r="E33" s="21"/>
      <c r="F33" s="21"/>
      <c r="G33" s="21"/>
      <c r="H33" s="21"/>
      <c r="I33" s="21"/>
      <c r="J33" s="21">
        <f t="shared" si="0"/>
        <v>0</v>
      </c>
      <c r="K33" s="21">
        <f t="shared" si="1"/>
        <v>0</v>
      </c>
      <c r="L33" s="17"/>
    </row>
    <row r="34" spans="1:12">
      <c r="A34" s="20">
        <v>45953</v>
      </c>
      <c r="B34" s="17">
        <v>2</v>
      </c>
      <c r="C34" s="17"/>
      <c r="D34" s="21"/>
      <c r="E34" s="21"/>
      <c r="F34" s="21"/>
      <c r="G34" s="21"/>
      <c r="H34" s="21"/>
      <c r="I34" s="21"/>
      <c r="J34" s="21">
        <f t="shared" si="0"/>
        <v>0</v>
      </c>
      <c r="K34" s="21">
        <f t="shared" si="1"/>
        <v>0</v>
      </c>
      <c r="L34" s="17" t="s">
        <v>559</v>
      </c>
    </row>
    <row r="35" spans="1:12">
      <c r="A35" s="20">
        <v>45954</v>
      </c>
      <c r="B35" s="17">
        <v>1</v>
      </c>
      <c r="C35" s="17"/>
      <c r="D35" s="17"/>
      <c r="E35" s="17"/>
      <c r="F35" s="21"/>
      <c r="G35" s="21"/>
      <c r="H35" s="21"/>
      <c r="I35" s="21"/>
      <c r="J35" s="21">
        <f t="shared" si="0"/>
        <v>0</v>
      </c>
      <c r="K35" s="21">
        <f t="shared" si="1"/>
        <v>0</v>
      </c>
      <c r="L35" s="17" t="s">
        <v>190</v>
      </c>
    </row>
    <row r="36" spans="1:12">
      <c r="A36" s="25">
        <v>45955</v>
      </c>
      <c r="B36" s="27"/>
      <c r="C36" s="27"/>
      <c r="D36" s="27"/>
      <c r="E36" s="27"/>
      <c r="F36" s="27"/>
      <c r="G36" s="27"/>
      <c r="H36" s="27"/>
      <c r="I36" s="27"/>
      <c r="J36" s="27">
        <f t="shared" si="0"/>
        <v>0</v>
      </c>
      <c r="K36" s="27">
        <f t="shared" si="1"/>
        <v>0</v>
      </c>
      <c r="L36" s="26"/>
    </row>
    <row r="37" spans="1:12">
      <c r="A37" s="25">
        <v>45956</v>
      </c>
      <c r="B37" s="27"/>
      <c r="C37" s="27"/>
      <c r="D37" s="26"/>
      <c r="E37" s="26"/>
      <c r="F37" s="27"/>
      <c r="G37" s="27"/>
      <c r="H37" s="27"/>
      <c r="I37" s="27"/>
      <c r="J37" s="27">
        <f t="shared" si="0"/>
        <v>0</v>
      </c>
      <c r="K37" s="27">
        <f t="shared" si="1"/>
        <v>0</v>
      </c>
      <c r="L37" s="26"/>
    </row>
    <row r="38" spans="1:12">
      <c r="A38" s="20">
        <v>45957</v>
      </c>
      <c r="B38" s="21"/>
      <c r="C38" s="21"/>
      <c r="D38" s="17"/>
      <c r="E38" s="17"/>
      <c r="F38" s="21"/>
      <c r="G38" s="21"/>
      <c r="H38" s="21"/>
      <c r="I38" s="21"/>
      <c r="J38" s="21">
        <f t="shared" si="0"/>
        <v>0</v>
      </c>
      <c r="K38" s="21">
        <f t="shared" si="1"/>
        <v>0</v>
      </c>
      <c r="L38" s="17"/>
    </row>
    <row r="39" spans="1:12">
      <c r="A39" s="20">
        <v>45958</v>
      </c>
      <c r="B39" s="17">
        <v>2</v>
      </c>
      <c r="C39" s="17"/>
      <c r="D39" s="17"/>
      <c r="E39" s="17"/>
      <c r="F39" s="17"/>
      <c r="G39" s="17"/>
      <c r="H39" s="17"/>
      <c r="I39" s="17"/>
      <c r="J39" s="17">
        <f t="shared" si="0"/>
        <v>0</v>
      </c>
      <c r="K39" s="17">
        <f t="shared" si="1"/>
        <v>0</v>
      </c>
      <c r="L39" s="17" t="s">
        <v>560</v>
      </c>
    </row>
    <row r="40" spans="1:12">
      <c r="A40" s="20">
        <v>45959</v>
      </c>
      <c r="B40" s="17">
        <v>1</v>
      </c>
      <c r="C40" s="17"/>
      <c r="D40" s="17"/>
      <c r="E40" s="17"/>
      <c r="F40" s="17"/>
      <c r="G40" s="17"/>
      <c r="H40" s="17"/>
      <c r="I40" s="17"/>
      <c r="J40" s="17">
        <f t="shared" si="0"/>
        <v>0</v>
      </c>
      <c r="K40" s="17">
        <f t="shared" si="1"/>
        <v>0</v>
      </c>
      <c r="L40" s="17" t="s">
        <v>246</v>
      </c>
    </row>
    <row r="41" spans="1:12" ht="71.25">
      <c r="A41" s="20">
        <v>45960</v>
      </c>
      <c r="B41" s="17">
        <v>1</v>
      </c>
      <c r="C41" s="17"/>
      <c r="D41" s="17"/>
      <c r="E41" s="17"/>
      <c r="F41" s="17"/>
      <c r="G41" s="17"/>
      <c r="H41" s="17"/>
      <c r="I41" s="17"/>
      <c r="J41" s="17">
        <f t="shared" si="0"/>
        <v>0</v>
      </c>
      <c r="K41" s="17">
        <f t="shared" si="1"/>
        <v>0</v>
      </c>
      <c r="L41" s="125" t="s">
        <v>561</v>
      </c>
    </row>
    <row r="42" spans="1:12">
      <c r="A42" s="20">
        <v>45961</v>
      </c>
      <c r="B42" s="17"/>
      <c r="C42" s="17"/>
      <c r="D42" s="17"/>
      <c r="E42" s="17"/>
      <c r="F42" s="17"/>
      <c r="G42" s="17"/>
      <c r="H42" s="17"/>
      <c r="I42" s="17"/>
      <c r="J42" s="17">
        <f t="shared" si="0"/>
        <v>0</v>
      </c>
      <c r="K42" s="17">
        <f t="shared" si="1"/>
        <v>0</v>
      </c>
      <c r="L42" s="17"/>
    </row>
    <row r="43" spans="1:12">
      <c r="A43" s="25">
        <v>45962</v>
      </c>
      <c r="B43" s="26"/>
      <c r="C43" s="26"/>
      <c r="D43" s="26"/>
      <c r="E43" s="26"/>
      <c r="F43" s="26"/>
      <c r="G43" s="26"/>
      <c r="H43" s="26"/>
      <c r="I43" s="26"/>
      <c r="J43" s="26">
        <f t="shared" si="0"/>
        <v>0</v>
      </c>
      <c r="K43" s="26">
        <f t="shared" si="1"/>
        <v>0</v>
      </c>
      <c r="L43" s="26"/>
    </row>
    <row r="44" spans="1:12">
      <c r="A44" s="25">
        <v>45963</v>
      </c>
      <c r="B44" s="26"/>
      <c r="C44" s="26"/>
      <c r="D44" s="26"/>
      <c r="E44" s="26"/>
      <c r="F44" s="26"/>
      <c r="G44" s="26"/>
      <c r="H44" s="26"/>
      <c r="I44" s="26"/>
      <c r="J44" s="26">
        <f t="shared" si="0"/>
        <v>0</v>
      </c>
      <c r="K44" s="26">
        <f t="shared" si="1"/>
        <v>0</v>
      </c>
      <c r="L44" s="26"/>
    </row>
    <row r="45" spans="1:12">
      <c r="A45" s="20">
        <v>45964</v>
      </c>
      <c r="B45" s="17"/>
      <c r="C45" s="17"/>
      <c r="D45" s="17"/>
      <c r="E45" s="17"/>
      <c r="F45" s="17"/>
      <c r="G45" s="17"/>
      <c r="H45" s="17"/>
      <c r="I45" s="17"/>
      <c r="J45" s="17">
        <f t="shared" si="0"/>
        <v>0</v>
      </c>
      <c r="K45" s="17">
        <f t="shared" si="1"/>
        <v>0</v>
      </c>
      <c r="L45" s="17"/>
    </row>
    <row r="46" spans="1:12">
      <c r="A46" s="20">
        <v>45965</v>
      </c>
      <c r="B46" s="17"/>
      <c r="C46" s="17"/>
      <c r="D46" s="17"/>
      <c r="E46" s="17"/>
      <c r="F46" s="17"/>
      <c r="G46" s="17"/>
      <c r="H46" s="17"/>
      <c r="I46" s="17"/>
      <c r="J46" s="17">
        <f t="shared" si="0"/>
        <v>0</v>
      </c>
      <c r="K46" s="17">
        <f t="shared" si="1"/>
        <v>0</v>
      </c>
      <c r="L46" s="17"/>
    </row>
    <row r="47" spans="1:12">
      <c r="A47" s="20">
        <v>45966</v>
      </c>
      <c r="B47" s="17"/>
      <c r="C47" s="17"/>
      <c r="D47" s="17"/>
      <c r="E47" s="17"/>
      <c r="F47" s="17"/>
      <c r="G47" s="17"/>
      <c r="H47" s="17"/>
      <c r="I47" s="17"/>
      <c r="J47" s="17">
        <f t="shared" si="0"/>
        <v>0</v>
      </c>
      <c r="K47" s="17">
        <f t="shared" si="1"/>
        <v>0</v>
      </c>
      <c r="L47" s="17"/>
    </row>
    <row r="48" spans="1:12">
      <c r="A48" s="20">
        <v>45967</v>
      </c>
      <c r="B48" s="17"/>
      <c r="C48" s="17"/>
      <c r="D48" s="17"/>
      <c r="E48" s="17"/>
      <c r="F48" s="17"/>
      <c r="G48" s="17"/>
      <c r="H48" s="17"/>
      <c r="I48" s="17"/>
      <c r="J48" s="17">
        <f t="shared" si="0"/>
        <v>0</v>
      </c>
      <c r="K48" s="17">
        <f t="shared" si="1"/>
        <v>0</v>
      </c>
      <c r="L48" s="17"/>
    </row>
    <row r="49" spans="1:12">
      <c r="A49" s="20">
        <v>45968</v>
      </c>
      <c r="B49" s="17"/>
      <c r="C49" s="17"/>
      <c r="D49" s="17"/>
      <c r="E49" s="17"/>
      <c r="F49" s="17"/>
      <c r="G49" s="17"/>
      <c r="H49" s="17"/>
      <c r="I49" s="17"/>
      <c r="J49" s="17">
        <f t="shared" si="0"/>
        <v>0</v>
      </c>
      <c r="K49" s="17">
        <f t="shared" si="1"/>
        <v>0</v>
      </c>
      <c r="L49" s="17"/>
    </row>
    <row r="50" spans="1:12">
      <c r="A50" s="25">
        <v>45969</v>
      </c>
      <c r="B50" s="26"/>
      <c r="C50" s="26"/>
      <c r="D50" s="26"/>
      <c r="E50" s="26"/>
      <c r="F50" s="26"/>
      <c r="G50" s="26"/>
      <c r="H50" s="26"/>
      <c r="I50" s="26"/>
      <c r="J50" s="26">
        <f t="shared" si="0"/>
        <v>0</v>
      </c>
      <c r="K50" s="26">
        <f t="shared" si="1"/>
        <v>0</v>
      </c>
      <c r="L50" s="26"/>
    </row>
    <row r="51" spans="1:12">
      <c r="A51" s="25">
        <v>45970</v>
      </c>
      <c r="B51" s="26"/>
      <c r="C51" s="26"/>
      <c r="D51" s="26"/>
      <c r="E51" s="26"/>
      <c r="F51" s="26"/>
      <c r="G51" s="26"/>
      <c r="H51" s="26"/>
      <c r="I51" s="26"/>
      <c r="J51" s="26">
        <f t="shared" si="0"/>
        <v>0</v>
      </c>
      <c r="K51" s="26">
        <f t="shared" si="1"/>
        <v>0</v>
      </c>
      <c r="L51" s="26"/>
    </row>
    <row r="52" spans="1:12">
      <c r="A52" s="20">
        <v>45971</v>
      </c>
      <c r="B52" s="17"/>
      <c r="C52" s="17"/>
      <c r="D52" s="17"/>
      <c r="E52" s="17"/>
      <c r="F52" s="17"/>
      <c r="G52" s="17"/>
      <c r="H52" s="17"/>
      <c r="I52" s="17"/>
      <c r="J52" s="17">
        <f t="shared" si="0"/>
        <v>0</v>
      </c>
      <c r="K52" s="17">
        <f t="shared" si="1"/>
        <v>0</v>
      </c>
      <c r="L52" s="17"/>
    </row>
    <row r="53" spans="1:12">
      <c r="A53" s="20">
        <v>45972</v>
      </c>
      <c r="B53" s="17"/>
      <c r="C53" s="17"/>
      <c r="D53" s="17"/>
      <c r="E53" s="17"/>
      <c r="F53" s="17"/>
      <c r="G53" s="17"/>
      <c r="H53" s="17"/>
      <c r="I53" s="17"/>
      <c r="J53" s="17">
        <f t="shared" si="0"/>
        <v>0</v>
      </c>
      <c r="K53" s="17">
        <f t="shared" si="1"/>
        <v>0</v>
      </c>
      <c r="L53" s="17"/>
    </row>
    <row r="54" spans="1:12">
      <c r="A54" s="20">
        <v>45973</v>
      </c>
      <c r="B54" s="17"/>
      <c r="C54" s="17"/>
      <c r="D54" s="17"/>
      <c r="E54" s="17"/>
      <c r="F54" s="17"/>
      <c r="G54" s="17"/>
      <c r="H54" s="17"/>
      <c r="I54" s="17"/>
      <c r="J54" s="17">
        <f t="shared" si="0"/>
        <v>0</v>
      </c>
      <c r="K54" s="17">
        <f t="shared" si="1"/>
        <v>0</v>
      </c>
      <c r="L54" s="17"/>
    </row>
    <row r="55" spans="1:12">
      <c r="A55" s="20">
        <v>45974</v>
      </c>
      <c r="B55" s="17"/>
      <c r="C55" s="17"/>
      <c r="D55" s="17"/>
      <c r="E55" s="17"/>
      <c r="F55" s="17"/>
      <c r="G55" s="17"/>
      <c r="H55" s="17"/>
      <c r="I55" s="17"/>
      <c r="J55" s="17">
        <f t="shared" si="0"/>
        <v>0</v>
      </c>
      <c r="K55" s="17">
        <f t="shared" si="1"/>
        <v>0</v>
      </c>
      <c r="L55" s="17"/>
    </row>
    <row r="56" spans="1:12">
      <c r="A56" s="20">
        <v>45975</v>
      </c>
      <c r="B56" s="17"/>
      <c r="C56" s="17"/>
      <c r="D56" s="17"/>
      <c r="E56" s="17"/>
      <c r="F56" s="17"/>
      <c r="G56" s="17"/>
      <c r="H56" s="17"/>
      <c r="I56" s="17"/>
      <c r="J56" s="17">
        <f t="shared" si="0"/>
        <v>0</v>
      </c>
      <c r="K56" s="17">
        <f t="shared" si="1"/>
        <v>0</v>
      </c>
      <c r="L56" s="17"/>
    </row>
    <row r="57" spans="1:12">
      <c r="A57" s="25">
        <v>45976</v>
      </c>
      <c r="B57" s="26"/>
      <c r="C57" s="26"/>
      <c r="D57" s="26"/>
      <c r="E57" s="26"/>
      <c r="F57" s="26"/>
      <c r="G57" s="26"/>
      <c r="H57" s="26"/>
      <c r="I57" s="26"/>
      <c r="J57" s="26">
        <f t="shared" si="0"/>
        <v>0</v>
      </c>
      <c r="K57" s="26">
        <f t="shared" si="1"/>
        <v>0</v>
      </c>
      <c r="L57" s="26"/>
    </row>
    <row r="58" spans="1:12">
      <c r="A58" s="25">
        <v>45977</v>
      </c>
      <c r="B58" s="26"/>
      <c r="C58" s="26"/>
      <c r="D58" s="26"/>
      <c r="E58" s="26"/>
      <c r="F58" s="26"/>
      <c r="G58" s="26"/>
      <c r="H58" s="26"/>
      <c r="I58" s="26"/>
      <c r="J58" s="26">
        <f t="shared" si="0"/>
        <v>0</v>
      </c>
      <c r="K58" s="26">
        <f t="shared" si="1"/>
        <v>0</v>
      </c>
      <c r="L58" s="26"/>
    </row>
    <row r="59" spans="1:12">
      <c r="A59" s="20">
        <v>45978</v>
      </c>
      <c r="B59" s="17"/>
      <c r="C59" s="17"/>
      <c r="D59" s="17"/>
      <c r="E59" s="17"/>
      <c r="F59" s="17"/>
      <c r="G59" s="17"/>
      <c r="H59" s="17"/>
      <c r="I59" s="17"/>
      <c r="J59" s="17">
        <f t="shared" si="0"/>
        <v>0</v>
      </c>
      <c r="K59" s="17">
        <f t="shared" si="1"/>
        <v>0</v>
      </c>
      <c r="L59" s="17"/>
    </row>
    <row r="60" spans="1:12">
      <c r="A60" s="20">
        <v>45979</v>
      </c>
      <c r="B60" s="17"/>
      <c r="C60" s="17"/>
      <c r="D60" s="17"/>
      <c r="E60" s="17"/>
      <c r="F60" s="17"/>
      <c r="G60" s="17"/>
      <c r="H60" s="17"/>
      <c r="I60" s="17"/>
      <c r="J60" s="17">
        <f t="shared" si="0"/>
        <v>0</v>
      </c>
      <c r="K60" s="17">
        <f t="shared" si="1"/>
        <v>0</v>
      </c>
      <c r="L60" s="17"/>
    </row>
    <row r="61" spans="1:12">
      <c r="A61" s="20">
        <v>45980</v>
      </c>
      <c r="B61" s="10"/>
      <c r="C61" s="10"/>
      <c r="D61" s="10"/>
      <c r="E61" s="10"/>
      <c r="F61" s="10"/>
      <c r="G61" s="10"/>
      <c r="H61" s="10"/>
      <c r="I61" s="10"/>
      <c r="J61" s="10">
        <f t="shared" si="0"/>
        <v>0</v>
      </c>
      <c r="K61" s="10">
        <f t="shared" si="1"/>
        <v>0</v>
      </c>
      <c r="L61" s="17"/>
    </row>
    <row r="62" spans="1:12">
      <c r="A62" s="20">
        <v>45981</v>
      </c>
      <c r="B62" s="13"/>
      <c r="C62" s="13"/>
      <c r="D62" s="13"/>
      <c r="E62" s="13"/>
      <c r="F62" s="13"/>
      <c r="G62" s="13"/>
      <c r="H62" s="13"/>
      <c r="I62" s="13"/>
      <c r="J62" s="13">
        <f t="shared" si="0"/>
        <v>0</v>
      </c>
      <c r="K62" s="13">
        <f t="shared" si="1"/>
        <v>0</v>
      </c>
      <c r="L62" s="17"/>
    </row>
    <row r="63" spans="1:12">
      <c r="A63" s="20">
        <v>45982</v>
      </c>
      <c r="B63" s="13"/>
      <c r="C63" s="13"/>
      <c r="D63" s="13"/>
      <c r="E63" s="13"/>
      <c r="F63" s="13"/>
      <c r="G63" s="13"/>
      <c r="H63" s="13"/>
      <c r="I63" s="13"/>
      <c r="J63" s="13">
        <f t="shared" si="0"/>
        <v>0</v>
      </c>
      <c r="K63" s="13">
        <f t="shared" si="1"/>
        <v>0</v>
      </c>
      <c r="L63" s="17"/>
    </row>
    <row r="64" spans="1:12">
      <c r="A64" s="25">
        <v>45983</v>
      </c>
      <c r="B64" s="29"/>
      <c r="C64" s="29"/>
      <c r="D64" s="29"/>
      <c r="E64" s="29"/>
      <c r="F64" s="29"/>
      <c r="G64" s="29"/>
      <c r="H64" s="29"/>
      <c r="I64" s="29"/>
      <c r="J64" s="29">
        <f t="shared" si="0"/>
        <v>0</v>
      </c>
      <c r="K64" s="29">
        <f t="shared" si="1"/>
        <v>0</v>
      </c>
      <c r="L64" s="26"/>
    </row>
    <row r="65" spans="1:12">
      <c r="A65" s="25">
        <v>45984</v>
      </c>
      <c r="B65" s="31"/>
      <c r="C65" s="31"/>
      <c r="D65" s="31"/>
      <c r="E65" s="31"/>
      <c r="F65" s="31"/>
      <c r="G65" s="31"/>
      <c r="H65" s="31"/>
      <c r="I65" s="31"/>
      <c r="J65" s="31">
        <f t="shared" si="0"/>
        <v>0</v>
      </c>
      <c r="K65" s="31">
        <f t="shared" si="1"/>
        <v>0</v>
      </c>
      <c r="L65" s="26"/>
    </row>
    <row r="66" spans="1:12">
      <c r="A66" s="20">
        <v>45985</v>
      </c>
      <c r="B66" s="13"/>
      <c r="C66" s="13"/>
      <c r="D66" s="13"/>
      <c r="E66" s="13"/>
      <c r="F66" s="13"/>
      <c r="G66" s="13"/>
      <c r="H66" s="13"/>
      <c r="I66" s="13"/>
      <c r="J66" s="13">
        <f t="shared" si="0"/>
        <v>0</v>
      </c>
      <c r="K66" s="13">
        <f t="shared" si="1"/>
        <v>0</v>
      </c>
      <c r="L66" s="17"/>
    </row>
    <row r="67" spans="1:12">
      <c r="A67" s="20">
        <v>45986</v>
      </c>
      <c r="B67" s="10"/>
      <c r="C67" s="10"/>
      <c r="D67" s="10"/>
      <c r="E67" s="10"/>
      <c r="F67" s="10"/>
      <c r="G67" s="10"/>
      <c r="H67" s="10"/>
      <c r="I67" s="10"/>
      <c r="J67" s="10">
        <f t="shared" si="0"/>
        <v>0</v>
      </c>
      <c r="K67" s="10">
        <f t="shared" si="1"/>
        <v>0</v>
      </c>
      <c r="L67" s="17"/>
    </row>
    <row r="68" spans="1:12">
      <c r="A68" s="20">
        <v>45987</v>
      </c>
      <c r="B68" s="10"/>
      <c r="C68" s="10"/>
      <c r="D68" s="10"/>
      <c r="E68" s="10"/>
      <c r="F68" s="10"/>
      <c r="G68" s="10"/>
      <c r="H68" s="10"/>
      <c r="I68" s="10"/>
      <c r="J68" s="10">
        <f t="shared" si="0"/>
        <v>0</v>
      </c>
      <c r="K68" s="10">
        <f t="shared" si="1"/>
        <v>0</v>
      </c>
      <c r="L68" s="17"/>
    </row>
    <row r="69" spans="1:12">
      <c r="A69" s="20">
        <v>45988</v>
      </c>
      <c r="B69" s="13"/>
      <c r="C69" s="13"/>
      <c r="D69" s="13"/>
      <c r="E69" s="13"/>
      <c r="F69" s="13"/>
      <c r="G69" s="13"/>
      <c r="H69" s="13"/>
      <c r="I69" s="13"/>
      <c r="J69" s="13">
        <f t="shared" si="0"/>
        <v>0</v>
      </c>
      <c r="K69" s="13">
        <f t="shared" si="1"/>
        <v>0</v>
      </c>
      <c r="L69" s="17"/>
    </row>
    <row r="70" spans="1:12">
      <c r="A70" s="20">
        <v>45989</v>
      </c>
      <c r="B70" s="13"/>
      <c r="C70" s="13"/>
      <c r="D70" s="13"/>
      <c r="E70" s="13"/>
      <c r="F70" s="13"/>
      <c r="G70" s="13"/>
      <c r="H70" s="13"/>
      <c r="I70" s="13"/>
      <c r="J70" s="13">
        <f t="shared" ref="J70:J119" si="2">+H70/8</f>
        <v>0</v>
      </c>
      <c r="K70" s="13">
        <f t="shared" ref="K70:K119" si="3">+I70/8</f>
        <v>0</v>
      </c>
      <c r="L70" s="17"/>
    </row>
    <row r="71" spans="1:12">
      <c r="A71" s="25">
        <v>45990</v>
      </c>
      <c r="B71" s="29"/>
      <c r="C71" s="29"/>
      <c r="D71" s="29"/>
      <c r="E71" s="29"/>
      <c r="F71" s="29"/>
      <c r="G71" s="29"/>
      <c r="H71" s="29"/>
      <c r="I71" s="29"/>
      <c r="J71" s="29">
        <f t="shared" si="2"/>
        <v>0</v>
      </c>
      <c r="K71" s="29">
        <f t="shared" si="3"/>
        <v>0</v>
      </c>
      <c r="L71" s="26"/>
    </row>
    <row r="72" spans="1:12">
      <c r="A72" s="25">
        <v>45991</v>
      </c>
      <c r="B72" s="29"/>
      <c r="C72" s="29"/>
      <c r="D72" s="29"/>
      <c r="E72" s="29"/>
      <c r="F72" s="29"/>
      <c r="G72" s="29"/>
      <c r="H72" s="29"/>
      <c r="I72" s="29"/>
      <c r="J72" s="29">
        <f t="shared" si="2"/>
        <v>0</v>
      </c>
      <c r="K72" s="29">
        <f t="shared" si="3"/>
        <v>0</v>
      </c>
      <c r="L72" s="26"/>
    </row>
    <row r="73" spans="1:12">
      <c r="A73" s="20">
        <v>45992</v>
      </c>
      <c r="B73" s="13"/>
      <c r="C73" s="13"/>
      <c r="D73" s="13"/>
      <c r="E73" s="13"/>
      <c r="F73" s="13"/>
      <c r="G73" s="13"/>
      <c r="H73" s="13"/>
      <c r="I73" s="13"/>
      <c r="J73" s="13">
        <f t="shared" si="2"/>
        <v>0</v>
      </c>
      <c r="K73" s="13">
        <f t="shared" si="3"/>
        <v>0</v>
      </c>
      <c r="L73" s="17"/>
    </row>
    <row r="74" spans="1:12">
      <c r="A74" s="20">
        <v>45993</v>
      </c>
      <c r="B74" s="10"/>
      <c r="C74" s="10"/>
      <c r="D74" s="10"/>
      <c r="E74" s="10"/>
      <c r="F74" s="10"/>
      <c r="G74" s="10"/>
      <c r="H74" s="10"/>
      <c r="I74" s="10"/>
      <c r="J74" s="10">
        <f t="shared" si="2"/>
        <v>0</v>
      </c>
      <c r="K74" s="10">
        <f t="shared" si="3"/>
        <v>0</v>
      </c>
      <c r="L74" s="17"/>
    </row>
    <row r="75" spans="1:12">
      <c r="A75" s="20">
        <v>45994</v>
      </c>
      <c r="B75" s="10"/>
      <c r="C75" s="10"/>
      <c r="D75" s="10"/>
      <c r="E75" s="10"/>
      <c r="F75" s="10"/>
      <c r="G75" s="10"/>
      <c r="H75" s="10"/>
      <c r="I75" s="10"/>
      <c r="J75" s="10">
        <f t="shared" si="2"/>
        <v>0</v>
      </c>
      <c r="K75" s="10">
        <f t="shared" si="3"/>
        <v>0</v>
      </c>
      <c r="L75" s="17"/>
    </row>
    <row r="76" spans="1:12">
      <c r="A76" s="20">
        <v>45995</v>
      </c>
      <c r="B76" s="13"/>
      <c r="C76" s="13"/>
      <c r="D76" s="13"/>
      <c r="E76" s="13"/>
      <c r="F76" s="13"/>
      <c r="G76" s="13"/>
      <c r="H76" s="13"/>
      <c r="I76" s="13"/>
      <c r="J76" s="13">
        <f t="shared" si="2"/>
        <v>0</v>
      </c>
      <c r="K76" s="13">
        <f t="shared" si="3"/>
        <v>0</v>
      </c>
      <c r="L76" s="17"/>
    </row>
    <row r="77" spans="1:12">
      <c r="A77" s="20">
        <v>45996</v>
      </c>
      <c r="B77" s="13"/>
      <c r="C77" s="13"/>
      <c r="D77" s="13"/>
      <c r="E77" s="13"/>
      <c r="F77" s="13"/>
      <c r="G77" s="13"/>
      <c r="H77" s="13"/>
      <c r="I77" s="13"/>
      <c r="J77" s="13">
        <f t="shared" si="2"/>
        <v>0</v>
      </c>
      <c r="K77" s="13">
        <f t="shared" si="3"/>
        <v>0</v>
      </c>
      <c r="L77" s="17"/>
    </row>
    <row r="78" spans="1:12">
      <c r="A78" s="25">
        <v>45997</v>
      </c>
      <c r="B78" s="29"/>
      <c r="C78" s="29"/>
      <c r="D78" s="29"/>
      <c r="E78" s="29"/>
      <c r="F78" s="29"/>
      <c r="G78" s="29"/>
      <c r="H78" s="29"/>
      <c r="I78" s="29"/>
      <c r="J78" s="29">
        <f t="shared" si="2"/>
        <v>0</v>
      </c>
      <c r="K78" s="29">
        <f t="shared" si="3"/>
        <v>0</v>
      </c>
      <c r="L78" s="26"/>
    </row>
    <row r="79" spans="1:12">
      <c r="A79" s="25">
        <v>45998</v>
      </c>
      <c r="B79" s="29"/>
      <c r="C79" s="29"/>
      <c r="D79" s="29"/>
      <c r="E79" s="29"/>
      <c r="F79" s="29"/>
      <c r="G79" s="29"/>
      <c r="H79" s="29"/>
      <c r="I79" s="29"/>
      <c r="J79" s="29">
        <f t="shared" si="2"/>
        <v>0</v>
      </c>
      <c r="K79" s="29">
        <f t="shared" si="3"/>
        <v>0</v>
      </c>
      <c r="L79" s="26"/>
    </row>
    <row r="80" spans="1:12">
      <c r="A80" s="20">
        <v>45999</v>
      </c>
      <c r="B80" s="13"/>
      <c r="C80" s="13"/>
      <c r="D80" s="13"/>
      <c r="E80" s="13"/>
      <c r="F80" s="13"/>
      <c r="G80" s="13"/>
      <c r="H80" s="13"/>
      <c r="I80" s="13"/>
      <c r="J80" s="13">
        <f t="shared" si="2"/>
        <v>0</v>
      </c>
      <c r="K80" s="13">
        <f t="shared" si="3"/>
        <v>0</v>
      </c>
      <c r="L80" s="17"/>
    </row>
    <row r="81" spans="1:12">
      <c r="A81" s="20">
        <v>46000</v>
      </c>
      <c r="B81" s="10"/>
      <c r="C81" s="10"/>
      <c r="D81" s="10"/>
      <c r="E81" s="10"/>
      <c r="F81" s="10"/>
      <c r="G81" s="10"/>
      <c r="H81" s="10"/>
      <c r="I81" s="10"/>
      <c r="J81" s="10">
        <f t="shared" si="2"/>
        <v>0</v>
      </c>
      <c r="K81" s="10">
        <f t="shared" si="3"/>
        <v>0</v>
      </c>
      <c r="L81" s="17"/>
    </row>
    <row r="82" spans="1:12">
      <c r="A82" s="20">
        <v>46001</v>
      </c>
      <c r="B82" s="10"/>
      <c r="C82" s="10"/>
      <c r="D82" s="10"/>
      <c r="E82" s="10"/>
      <c r="F82" s="10"/>
      <c r="G82" s="10"/>
      <c r="H82" s="10"/>
      <c r="I82" s="10"/>
      <c r="J82" s="10">
        <f t="shared" si="2"/>
        <v>0</v>
      </c>
      <c r="K82" s="10">
        <f t="shared" si="3"/>
        <v>0</v>
      </c>
      <c r="L82" s="17"/>
    </row>
    <row r="83" spans="1:12">
      <c r="A83" s="20">
        <v>46002</v>
      </c>
      <c r="B83" s="13"/>
      <c r="C83" s="13"/>
      <c r="D83" s="13"/>
      <c r="E83" s="13"/>
      <c r="F83" s="13"/>
      <c r="G83" s="13"/>
      <c r="H83" s="13"/>
      <c r="I83" s="13"/>
      <c r="J83" s="13">
        <f t="shared" si="2"/>
        <v>0</v>
      </c>
      <c r="K83" s="13">
        <f t="shared" si="3"/>
        <v>0</v>
      </c>
      <c r="L83" s="17"/>
    </row>
    <row r="84" spans="1:12">
      <c r="A84" s="20">
        <v>46003</v>
      </c>
      <c r="B84" s="13"/>
      <c r="C84" s="13"/>
      <c r="D84" s="13"/>
      <c r="E84" s="13"/>
      <c r="F84" s="13"/>
      <c r="G84" s="13"/>
      <c r="H84" s="13"/>
      <c r="I84" s="13"/>
      <c r="J84" s="13">
        <f t="shared" si="2"/>
        <v>0</v>
      </c>
      <c r="K84" s="13">
        <f t="shared" si="3"/>
        <v>0</v>
      </c>
      <c r="L84" s="17"/>
    </row>
    <row r="85" spans="1:12">
      <c r="A85" s="25">
        <v>46004</v>
      </c>
      <c r="B85" s="29"/>
      <c r="C85" s="29"/>
      <c r="D85" s="29"/>
      <c r="E85" s="29"/>
      <c r="F85" s="29"/>
      <c r="G85" s="29"/>
      <c r="H85" s="29"/>
      <c r="I85" s="29"/>
      <c r="J85" s="29">
        <f t="shared" si="2"/>
        <v>0</v>
      </c>
      <c r="K85" s="29">
        <f t="shared" si="3"/>
        <v>0</v>
      </c>
      <c r="L85" s="26"/>
    </row>
    <row r="86" spans="1:12">
      <c r="A86" s="25">
        <v>46005</v>
      </c>
      <c r="B86" s="29"/>
      <c r="C86" s="29"/>
      <c r="D86" s="29"/>
      <c r="E86" s="29"/>
      <c r="F86" s="29"/>
      <c r="G86" s="29"/>
      <c r="H86" s="29"/>
      <c r="I86" s="29"/>
      <c r="J86" s="29">
        <f t="shared" si="2"/>
        <v>0</v>
      </c>
      <c r="K86" s="29">
        <f t="shared" si="3"/>
        <v>0</v>
      </c>
      <c r="L86" s="26"/>
    </row>
    <row r="87" spans="1:12">
      <c r="A87" s="20">
        <v>46006</v>
      </c>
      <c r="B87" s="10"/>
      <c r="C87" s="10"/>
      <c r="D87" s="10"/>
      <c r="E87" s="10"/>
      <c r="F87" s="10"/>
      <c r="G87" s="10"/>
      <c r="H87" s="10"/>
      <c r="I87" s="10"/>
      <c r="J87" s="10">
        <f t="shared" si="2"/>
        <v>0</v>
      </c>
      <c r="K87" s="10">
        <f t="shared" si="3"/>
        <v>0</v>
      </c>
      <c r="L87" s="17"/>
    </row>
    <row r="88" spans="1:12">
      <c r="A88" s="20">
        <v>46007</v>
      </c>
      <c r="B88" s="10"/>
      <c r="C88" s="10"/>
      <c r="D88" s="10"/>
      <c r="E88" s="10"/>
      <c r="F88" s="10"/>
      <c r="G88" s="10"/>
      <c r="H88" s="10"/>
      <c r="I88" s="10"/>
      <c r="J88" s="10">
        <f t="shared" si="2"/>
        <v>0</v>
      </c>
      <c r="K88" s="10">
        <f t="shared" si="3"/>
        <v>0</v>
      </c>
      <c r="L88" s="17"/>
    </row>
    <row r="89" spans="1:12">
      <c r="A89" s="20">
        <v>46008</v>
      </c>
      <c r="B89" s="13"/>
      <c r="C89" s="13"/>
      <c r="D89" s="13"/>
      <c r="E89" s="13"/>
      <c r="F89" s="13"/>
      <c r="G89" s="13"/>
      <c r="H89" s="13"/>
      <c r="I89" s="13"/>
      <c r="J89" s="13">
        <f t="shared" si="2"/>
        <v>0</v>
      </c>
      <c r="K89" s="13">
        <f t="shared" si="3"/>
        <v>0</v>
      </c>
      <c r="L89" s="17"/>
    </row>
    <row r="90" spans="1:12">
      <c r="A90" s="20">
        <v>46009</v>
      </c>
      <c r="B90" s="13"/>
      <c r="C90" s="13"/>
      <c r="D90" s="13"/>
      <c r="E90" s="13"/>
      <c r="F90" s="13"/>
      <c r="G90" s="13"/>
      <c r="H90" s="13"/>
      <c r="I90" s="13"/>
      <c r="J90" s="13">
        <f t="shared" si="2"/>
        <v>0</v>
      </c>
      <c r="K90" s="13">
        <f t="shared" si="3"/>
        <v>0</v>
      </c>
      <c r="L90" s="17"/>
    </row>
    <row r="91" spans="1:12">
      <c r="A91" s="20">
        <v>46010</v>
      </c>
      <c r="B91" s="13"/>
      <c r="C91" s="13"/>
      <c r="D91" s="13"/>
      <c r="E91" s="13"/>
      <c r="F91" s="13"/>
      <c r="G91" s="13"/>
      <c r="H91" s="13"/>
      <c r="I91" s="13"/>
      <c r="J91" s="13">
        <f t="shared" si="2"/>
        <v>0</v>
      </c>
      <c r="K91" s="13">
        <f t="shared" si="3"/>
        <v>0</v>
      </c>
      <c r="L91" s="124"/>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0</v>
      </c>
      <c r="D104" s="14">
        <f>SUM(D5:D103)/2</f>
        <v>4</v>
      </c>
      <c r="E104" s="14" t="e">
        <f>SUM(E5:E103)/#REF!</f>
        <v>#REF!</v>
      </c>
      <c r="F104" s="14">
        <f>SUM(F5:F103)</f>
        <v>0</v>
      </c>
      <c r="G104" s="14" t="e">
        <f>SUM(G5:G103)/#REF!</f>
        <v>#REF!</v>
      </c>
      <c r="H104" s="14">
        <f>SUM(H5:H103)</f>
        <v>0</v>
      </c>
      <c r="I104" s="14" t="e">
        <f>SUM(I5:I103)/#REF!</f>
        <v>#REF!</v>
      </c>
      <c r="J104" s="14">
        <f t="shared" si="2"/>
        <v>0</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C73E6-0C18-4BE8-B626-D5DD9BD7B031}">
  <sheetPr>
    <tabColor theme="9" tint="-0.249977111117893"/>
  </sheetPr>
  <dimension ref="A1:M119"/>
  <sheetViews>
    <sheetView topLeftCell="D41" workbookViewId="0">
      <selection activeCell="L42" sqref="L42"/>
    </sheetView>
  </sheetViews>
  <sheetFormatPr defaultColWidth="9.140625" defaultRowHeight="15"/>
  <cols>
    <col min="1" max="1" width="15.42578125" customWidth="1"/>
    <col min="2" max="2" width="20" customWidth="1"/>
    <col min="3" max="3" width="24.85546875" customWidth="1"/>
    <col min="4" max="4" width="25.140625" customWidth="1"/>
    <col min="5" max="5" width="22.7109375" customWidth="1"/>
    <col min="6" max="6" width="21.140625" customWidth="1"/>
    <col min="7" max="7" width="22" customWidth="1"/>
    <col min="8" max="8" width="18.85546875" customWidth="1"/>
    <col min="9" max="9" width="19" customWidth="1"/>
    <col min="10" max="10" width="19.7109375" customWidth="1"/>
    <col min="11" max="11" width="22.7109375" customWidth="1"/>
    <col min="12" max="12" width="32.140625" customWidth="1"/>
  </cols>
  <sheetData>
    <row r="1" spans="1:13" ht="18">
      <c r="A1" s="254" t="s">
        <v>108</v>
      </c>
      <c r="B1" s="254"/>
      <c r="C1" s="254"/>
      <c r="D1" s="254"/>
      <c r="E1" s="254"/>
      <c r="F1" s="254"/>
      <c r="G1" s="254"/>
      <c r="H1" s="254"/>
      <c r="I1" s="254"/>
      <c r="J1" s="254"/>
      <c r="K1" s="254"/>
      <c r="L1" s="254"/>
    </row>
    <row r="2" spans="1:13" ht="18">
      <c r="A2" s="254" t="s">
        <v>109</v>
      </c>
      <c r="B2" s="254"/>
      <c r="C2" s="254"/>
      <c r="D2" s="254"/>
      <c r="E2" s="254"/>
      <c r="F2" s="254"/>
      <c r="G2" s="254"/>
      <c r="H2" s="254"/>
      <c r="I2" s="254"/>
      <c r="J2" s="254"/>
      <c r="K2" s="254"/>
      <c r="L2" s="254"/>
    </row>
    <row r="3" spans="1:13" ht="21">
      <c r="A3" s="255" t="s">
        <v>55</v>
      </c>
      <c r="B3" s="256"/>
      <c r="C3" s="256"/>
      <c r="D3" s="256"/>
      <c r="E3" s="256"/>
      <c r="F3" s="256"/>
      <c r="G3" s="256"/>
      <c r="H3" s="256"/>
      <c r="I3" s="256"/>
      <c r="J3" s="256"/>
      <c r="K3" s="256"/>
      <c r="L3" s="256"/>
      <c r="M3" s="156"/>
    </row>
    <row r="4" spans="1:13" ht="42.75">
      <c r="A4" s="153" t="s">
        <v>1</v>
      </c>
      <c r="B4" s="154" t="s">
        <v>2</v>
      </c>
      <c r="C4" s="154" t="s">
        <v>3</v>
      </c>
      <c r="D4" s="154" t="s">
        <v>4</v>
      </c>
      <c r="E4" s="154" t="s">
        <v>5</v>
      </c>
      <c r="F4" s="154" t="s">
        <v>6</v>
      </c>
      <c r="G4" s="154" t="s">
        <v>7</v>
      </c>
      <c r="H4" s="154" t="s">
        <v>8</v>
      </c>
      <c r="I4" s="154" t="s">
        <v>9</v>
      </c>
      <c r="J4" s="154" t="s">
        <v>10</v>
      </c>
      <c r="K4" s="154" t="s">
        <v>11</v>
      </c>
      <c r="L4" s="154" t="s">
        <v>12</v>
      </c>
    </row>
    <row r="5" spans="1:13">
      <c r="A5" s="150">
        <v>45924</v>
      </c>
      <c r="B5" s="74"/>
      <c r="C5" s="74"/>
      <c r="D5" s="151"/>
      <c r="E5" s="36"/>
      <c r="F5" s="36"/>
      <c r="G5" s="36"/>
      <c r="H5" s="36"/>
      <c r="I5" s="36"/>
      <c r="J5" s="36">
        <f>+H5/8</f>
        <v>0</v>
      </c>
      <c r="K5" s="36">
        <f>+I5/8</f>
        <v>0</v>
      </c>
      <c r="L5" s="152"/>
    </row>
    <row r="6" spans="1:13">
      <c r="A6" s="20">
        <v>45925</v>
      </c>
      <c r="B6" s="17"/>
      <c r="C6" s="17"/>
      <c r="D6" s="38"/>
      <c r="E6" s="21"/>
      <c r="F6" s="17"/>
      <c r="G6" s="17"/>
      <c r="H6" s="21"/>
      <c r="I6" s="21"/>
      <c r="J6" s="21">
        <f t="shared" ref="J6:K69" si="0">+H6/8</f>
        <v>0</v>
      </c>
      <c r="K6" s="21">
        <f t="shared" si="0"/>
        <v>0</v>
      </c>
      <c r="L6" s="120"/>
    </row>
    <row r="7" spans="1:13">
      <c r="A7" s="20">
        <v>45926</v>
      </c>
      <c r="B7" s="17"/>
      <c r="C7" s="17"/>
      <c r="D7" s="38"/>
      <c r="E7" s="21"/>
      <c r="F7" s="21"/>
      <c r="G7" s="21"/>
      <c r="H7" s="21"/>
      <c r="I7" s="21"/>
      <c r="J7" s="21">
        <f t="shared" si="0"/>
        <v>0</v>
      </c>
      <c r="K7" s="21">
        <f t="shared" si="0"/>
        <v>0</v>
      </c>
      <c r="L7" s="120"/>
    </row>
    <row r="8" spans="1:13">
      <c r="A8" s="25">
        <v>45927</v>
      </c>
      <c r="B8" s="26"/>
      <c r="C8" s="26"/>
      <c r="D8" s="46"/>
      <c r="E8" s="27"/>
      <c r="F8" s="27"/>
      <c r="G8" s="27"/>
      <c r="H8" s="27"/>
      <c r="I8" s="27"/>
      <c r="J8" s="27">
        <f t="shared" si="0"/>
        <v>0</v>
      </c>
      <c r="K8" s="27">
        <f t="shared" si="0"/>
        <v>0</v>
      </c>
      <c r="L8" s="26"/>
    </row>
    <row r="9" spans="1:13">
      <c r="A9" s="25">
        <v>45928</v>
      </c>
      <c r="B9" s="26"/>
      <c r="C9" s="26"/>
      <c r="D9" s="27"/>
      <c r="E9" s="27"/>
      <c r="F9" s="27"/>
      <c r="G9" s="27"/>
      <c r="H9" s="27"/>
      <c r="I9" s="27"/>
      <c r="J9" s="27">
        <f t="shared" si="0"/>
        <v>0</v>
      </c>
      <c r="K9" s="27">
        <f t="shared" si="0"/>
        <v>0</v>
      </c>
      <c r="L9" s="26"/>
    </row>
    <row r="10" spans="1:13">
      <c r="A10" s="20">
        <v>45929</v>
      </c>
      <c r="B10" s="17"/>
      <c r="C10" s="17"/>
      <c r="D10" s="38"/>
      <c r="E10" s="38"/>
      <c r="F10" s="38"/>
      <c r="G10" s="38"/>
      <c r="H10" s="21"/>
      <c r="I10" s="21"/>
      <c r="J10" s="21">
        <f t="shared" si="0"/>
        <v>0</v>
      </c>
      <c r="K10" s="21">
        <f t="shared" si="0"/>
        <v>0</v>
      </c>
      <c r="L10" s="120"/>
    </row>
    <row r="11" spans="1:13">
      <c r="A11" s="20">
        <v>45930</v>
      </c>
      <c r="B11" s="17"/>
      <c r="C11" s="17"/>
      <c r="D11" s="38"/>
      <c r="E11" s="38"/>
      <c r="F11" s="38"/>
      <c r="G11" s="38"/>
      <c r="H11" s="21"/>
      <c r="I11" s="21"/>
      <c r="J11" s="21">
        <f t="shared" si="0"/>
        <v>0</v>
      </c>
      <c r="K11" s="21">
        <f t="shared" si="0"/>
        <v>0</v>
      </c>
      <c r="L11" s="120"/>
    </row>
    <row r="12" spans="1:13">
      <c r="A12" s="20">
        <v>45931</v>
      </c>
      <c r="B12" s="17"/>
      <c r="C12" s="17"/>
      <c r="D12" s="38"/>
      <c r="E12" s="38"/>
      <c r="F12" s="38"/>
      <c r="G12" s="38"/>
      <c r="H12" s="21"/>
      <c r="I12" s="21"/>
      <c r="J12" s="21">
        <f t="shared" si="0"/>
        <v>0</v>
      </c>
      <c r="K12" s="21">
        <f t="shared" si="0"/>
        <v>0</v>
      </c>
      <c r="L12" s="120"/>
    </row>
    <row r="13" spans="1:13">
      <c r="A13" s="20">
        <v>45932</v>
      </c>
      <c r="B13" s="17"/>
      <c r="C13" s="17"/>
      <c r="D13" s="38"/>
      <c r="E13" s="38"/>
      <c r="F13" s="38"/>
      <c r="G13" s="38"/>
      <c r="H13" s="21"/>
      <c r="I13" s="21"/>
      <c r="J13" s="21">
        <f t="shared" si="0"/>
        <v>0</v>
      </c>
      <c r="K13" s="21">
        <f t="shared" si="0"/>
        <v>0</v>
      </c>
      <c r="L13" s="17"/>
    </row>
    <row r="14" spans="1:13">
      <c r="A14" s="20">
        <v>45933</v>
      </c>
      <c r="B14" s="17"/>
      <c r="C14" s="17"/>
      <c r="D14" s="38"/>
      <c r="E14" s="38"/>
      <c r="F14" s="38"/>
      <c r="G14" s="38"/>
      <c r="H14" s="21"/>
      <c r="I14" s="21"/>
      <c r="J14" s="21">
        <f t="shared" si="0"/>
        <v>0</v>
      </c>
      <c r="K14" s="21">
        <f t="shared" si="0"/>
        <v>0</v>
      </c>
      <c r="L14" s="120"/>
    </row>
    <row r="15" spans="1:13">
      <c r="A15" s="25">
        <v>45934</v>
      </c>
      <c r="B15" s="26"/>
      <c r="C15" s="26"/>
      <c r="D15" s="46"/>
      <c r="E15" s="46"/>
      <c r="F15" s="46"/>
      <c r="G15" s="46"/>
      <c r="H15" s="27"/>
      <c r="I15" s="27"/>
      <c r="J15" s="27">
        <f t="shared" si="0"/>
        <v>0</v>
      </c>
      <c r="K15" s="27">
        <f t="shared" si="0"/>
        <v>0</v>
      </c>
      <c r="L15" s="122"/>
    </row>
    <row r="16" spans="1:13">
      <c r="A16" s="25">
        <v>45935</v>
      </c>
      <c r="B16" s="26"/>
      <c r="C16" s="26"/>
      <c r="D16" s="46"/>
      <c r="E16" s="46"/>
      <c r="F16" s="46"/>
      <c r="G16" s="46"/>
      <c r="H16" s="27"/>
      <c r="I16" s="27"/>
      <c r="J16" s="27">
        <f t="shared" si="0"/>
        <v>0</v>
      </c>
      <c r="K16" s="27">
        <f t="shared" si="0"/>
        <v>0</v>
      </c>
      <c r="L16" s="26"/>
    </row>
    <row r="17" spans="1:13">
      <c r="A17" s="20">
        <v>45936</v>
      </c>
      <c r="B17" s="17"/>
      <c r="C17" s="17"/>
      <c r="D17" s="38"/>
      <c r="E17" s="38"/>
      <c r="F17" s="38"/>
      <c r="G17" s="38"/>
      <c r="H17" s="21"/>
      <c r="I17" s="21"/>
      <c r="J17" s="21">
        <f t="shared" si="0"/>
        <v>0</v>
      </c>
      <c r="K17" s="21">
        <f t="shared" si="0"/>
        <v>0</v>
      </c>
      <c r="L17" s="120"/>
    </row>
    <row r="18" spans="1:13">
      <c r="A18" s="20">
        <v>45937</v>
      </c>
      <c r="B18" s="17"/>
      <c r="C18" s="17"/>
      <c r="D18" s="38"/>
      <c r="E18" s="38"/>
      <c r="F18" s="38"/>
      <c r="G18" s="38"/>
      <c r="H18" s="21"/>
      <c r="I18" s="21"/>
      <c r="J18" s="21">
        <f t="shared" si="0"/>
        <v>0</v>
      </c>
      <c r="K18" s="21">
        <f t="shared" si="0"/>
        <v>0</v>
      </c>
      <c r="L18" s="120"/>
    </row>
    <row r="19" spans="1:13">
      <c r="A19" s="20">
        <v>45938</v>
      </c>
      <c r="B19" s="17"/>
      <c r="C19" s="17"/>
      <c r="D19" s="38"/>
      <c r="E19" s="38"/>
      <c r="F19" s="38"/>
      <c r="G19" s="38"/>
      <c r="H19" s="21"/>
      <c r="I19" s="21"/>
      <c r="J19" s="21"/>
      <c r="K19" s="21"/>
      <c r="L19" s="120"/>
    </row>
    <row r="20" spans="1:13">
      <c r="A20" s="20">
        <v>45939</v>
      </c>
      <c r="B20" s="17"/>
      <c r="C20" s="17"/>
      <c r="D20" s="38"/>
      <c r="E20" s="38"/>
      <c r="F20" s="38"/>
      <c r="G20" s="38"/>
      <c r="H20" s="21"/>
      <c r="I20" s="21"/>
      <c r="J20" s="21"/>
      <c r="K20" s="21"/>
      <c r="L20" s="125"/>
    </row>
    <row r="21" spans="1:13">
      <c r="A21" s="20">
        <v>45940</v>
      </c>
      <c r="B21" s="17"/>
      <c r="C21" s="17"/>
      <c r="D21" s="38"/>
      <c r="E21" s="38"/>
      <c r="F21" s="38"/>
      <c r="G21" s="38"/>
      <c r="H21" s="21"/>
      <c r="I21" s="21"/>
      <c r="J21" s="21"/>
      <c r="K21" s="21"/>
      <c r="L21" s="120"/>
      <c r="M21" s="75"/>
    </row>
    <row r="22" spans="1:13">
      <c r="A22" s="25">
        <v>45941</v>
      </c>
      <c r="B22" s="26"/>
      <c r="C22" s="26"/>
      <c r="D22" s="46"/>
      <c r="E22" s="27"/>
      <c r="F22" s="27"/>
      <c r="G22" s="27"/>
      <c r="H22" s="27"/>
      <c r="I22" s="27"/>
      <c r="J22" s="27"/>
      <c r="K22" s="27"/>
      <c r="L22" s="51"/>
    </row>
    <row r="23" spans="1:13">
      <c r="A23" s="25">
        <v>45942</v>
      </c>
      <c r="B23" s="26"/>
      <c r="C23" s="26"/>
      <c r="D23" s="27"/>
      <c r="E23" s="27"/>
      <c r="F23" s="27"/>
      <c r="G23" s="27"/>
      <c r="H23" s="27"/>
      <c r="I23" s="27"/>
      <c r="J23" s="27"/>
      <c r="K23" s="27"/>
      <c r="L23" s="51"/>
    </row>
    <row r="24" spans="1:13">
      <c r="A24" s="50">
        <v>45943</v>
      </c>
      <c r="B24" s="51"/>
      <c r="C24" s="51"/>
      <c r="D24" s="52"/>
      <c r="E24" s="52"/>
      <c r="F24" s="52"/>
      <c r="G24" s="52"/>
      <c r="H24" s="52"/>
      <c r="I24" s="52"/>
      <c r="J24" s="52"/>
      <c r="K24" s="52"/>
      <c r="L24" s="51"/>
    </row>
    <row r="25" spans="1:13">
      <c r="A25" s="20">
        <v>45944</v>
      </c>
      <c r="B25" s="17"/>
      <c r="C25" s="17"/>
      <c r="D25" s="38"/>
      <c r="E25" s="21"/>
      <c r="F25" s="21"/>
      <c r="G25" s="21"/>
      <c r="H25" s="21"/>
      <c r="I25" s="21"/>
      <c r="J25" s="21"/>
      <c r="K25" s="21"/>
      <c r="L25" s="128"/>
    </row>
    <row r="26" spans="1:13">
      <c r="A26" s="20">
        <v>45945</v>
      </c>
      <c r="B26" s="17"/>
      <c r="C26" s="17"/>
      <c r="D26" s="38"/>
      <c r="E26" s="21"/>
      <c r="F26" s="21"/>
      <c r="G26" s="21"/>
      <c r="H26" s="21"/>
      <c r="I26" s="21"/>
      <c r="J26" s="21"/>
      <c r="K26" s="21"/>
      <c r="L26" s="17"/>
    </row>
    <row r="27" spans="1:13">
      <c r="A27" s="20">
        <v>45946</v>
      </c>
      <c r="B27" s="17"/>
      <c r="C27" s="17"/>
      <c r="D27" s="38"/>
      <c r="E27" s="21"/>
      <c r="F27" s="21"/>
      <c r="G27" s="21"/>
      <c r="H27" s="21"/>
      <c r="I27" s="21"/>
      <c r="J27" s="21"/>
      <c r="K27" s="21"/>
      <c r="L27" s="17"/>
    </row>
    <row r="28" spans="1:13">
      <c r="A28" s="20">
        <v>45947</v>
      </c>
      <c r="B28" s="17"/>
      <c r="C28" s="17"/>
      <c r="D28" s="38"/>
      <c r="E28" s="21"/>
      <c r="F28" s="21"/>
      <c r="G28" s="21"/>
      <c r="H28" s="21"/>
      <c r="I28" s="21"/>
      <c r="J28" s="21">
        <f t="shared" si="0"/>
        <v>0</v>
      </c>
      <c r="K28" s="21">
        <f t="shared" si="0"/>
        <v>0</v>
      </c>
      <c r="L28" s="127"/>
    </row>
    <row r="29" spans="1:13">
      <c r="A29" s="25">
        <v>45948</v>
      </c>
      <c r="B29" s="26"/>
      <c r="C29" s="26"/>
      <c r="D29" s="27"/>
      <c r="E29" s="27"/>
      <c r="F29" s="27"/>
      <c r="G29" s="27"/>
      <c r="H29" s="27"/>
      <c r="I29" s="27"/>
      <c r="J29" s="27">
        <f t="shared" si="0"/>
        <v>0</v>
      </c>
      <c r="K29" s="27">
        <f t="shared" si="0"/>
        <v>0</v>
      </c>
      <c r="L29" s="26"/>
    </row>
    <row r="30" spans="1:13">
      <c r="A30" s="25">
        <v>45949</v>
      </c>
      <c r="B30" s="26"/>
      <c r="C30" s="26"/>
      <c r="D30" s="27"/>
      <c r="E30" s="27"/>
      <c r="F30" s="26"/>
      <c r="G30" s="27"/>
      <c r="H30" s="27"/>
      <c r="I30" s="27"/>
      <c r="J30" s="27">
        <f t="shared" si="0"/>
        <v>0</v>
      </c>
      <c r="K30" s="27">
        <f t="shared" si="0"/>
        <v>0</v>
      </c>
      <c r="L30" s="26"/>
    </row>
    <row r="31" spans="1:13">
      <c r="A31" s="20">
        <v>45950</v>
      </c>
      <c r="B31" s="17"/>
      <c r="C31" s="17"/>
      <c r="D31" s="38"/>
      <c r="E31" s="21"/>
      <c r="F31" s="21"/>
      <c r="G31" s="21"/>
      <c r="H31" s="21"/>
      <c r="I31" s="21"/>
      <c r="J31" s="21"/>
      <c r="K31" s="21"/>
      <c r="L31" s="219"/>
    </row>
    <row r="32" spans="1:13" ht="99.75">
      <c r="A32" s="20">
        <v>45951</v>
      </c>
      <c r="B32" s="17"/>
      <c r="C32" s="17"/>
      <c r="D32" s="21"/>
      <c r="E32" s="21"/>
      <c r="F32" s="21"/>
      <c r="G32" s="21"/>
      <c r="H32" s="21"/>
      <c r="I32" s="21"/>
      <c r="J32" s="21"/>
      <c r="K32" s="21"/>
      <c r="L32" s="125" t="s">
        <v>562</v>
      </c>
    </row>
    <row r="33" spans="1:12">
      <c r="A33" s="20">
        <v>45952</v>
      </c>
      <c r="B33" s="17">
        <v>1</v>
      </c>
      <c r="C33" s="17"/>
      <c r="D33" s="21"/>
      <c r="E33" s="21"/>
      <c r="F33" s="21"/>
      <c r="G33" s="21"/>
      <c r="H33" s="21"/>
      <c r="I33" s="21"/>
      <c r="J33" s="21"/>
      <c r="K33" s="21"/>
      <c r="L33" s="17" t="s">
        <v>563</v>
      </c>
    </row>
    <row r="34" spans="1:12">
      <c r="A34" s="20">
        <v>45953</v>
      </c>
      <c r="B34" s="17">
        <v>1</v>
      </c>
      <c r="C34" s="17"/>
      <c r="D34" s="21"/>
      <c r="E34" s="21"/>
      <c r="F34" s="21"/>
      <c r="G34" s="21"/>
      <c r="H34" s="21"/>
      <c r="I34" s="21"/>
      <c r="J34" s="21"/>
      <c r="K34" s="21"/>
      <c r="L34" s="17" t="s">
        <v>564</v>
      </c>
    </row>
    <row r="35" spans="1:12">
      <c r="A35" s="20">
        <v>45954</v>
      </c>
      <c r="B35" s="17">
        <v>2</v>
      </c>
      <c r="C35" s="17"/>
      <c r="D35" s="17"/>
      <c r="E35" s="17"/>
      <c r="F35" s="21"/>
      <c r="G35" s="21"/>
      <c r="H35" s="21"/>
      <c r="I35" s="21"/>
      <c r="J35" s="21"/>
      <c r="K35" s="21"/>
      <c r="L35" s="17" t="s">
        <v>565</v>
      </c>
    </row>
    <row r="36" spans="1:12">
      <c r="A36" s="25">
        <v>45955</v>
      </c>
      <c r="B36" s="27"/>
      <c r="C36" s="27"/>
      <c r="D36" s="27"/>
      <c r="E36" s="27"/>
      <c r="F36" s="27"/>
      <c r="G36" s="27"/>
      <c r="H36" s="27"/>
      <c r="I36" s="27"/>
      <c r="J36" s="27"/>
      <c r="K36" s="27"/>
      <c r="L36" s="26"/>
    </row>
    <row r="37" spans="1:12">
      <c r="A37" s="25">
        <v>45956</v>
      </c>
      <c r="B37" s="27"/>
      <c r="C37" s="27"/>
      <c r="D37" s="26"/>
      <c r="E37" s="26"/>
      <c r="F37" s="27"/>
      <c r="G37" s="27"/>
      <c r="H37" s="27"/>
      <c r="I37" s="27"/>
      <c r="J37" s="27"/>
      <c r="K37" s="27"/>
      <c r="L37" s="26"/>
    </row>
    <row r="38" spans="1:12">
      <c r="A38" s="20">
        <v>45957</v>
      </c>
      <c r="B38" s="21">
        <v>1</v>
      </c>
      <c r="C38" s="21"/>
      <c r="D38" s="17"/>
      <c r="E38" s="17"/>
      <c r="F38" s="21"/>
      <c r="G38" s="21"/>
      <c r="H38" s="21"/>
      <c r="I38" s="21"/>
      <c r="J38" s="21"/>
      <c r="K38" s="21"/>
      <c r="L38" s="17" t="s">
        <v>214</v>
      </c>
    </row>
    <row r="39" spans="1:12">
      <c r="A39" s="20">
        <v>45958</v>
      </c>
      <c r="B39" s="17">
        <v>2</v>
      </c>
      <c r="C39" s="17"/>
      <c r="D39" s="17"/>
      <c r="E39" s="17"/>
      <c r="F39" s="17"/>
      <c r="G39" s="17"/>
      <c r="H39" s="17"/>
      <c r="I39" s="17"/>
      <c r="J39" s="17"/>
      <c r="K39" s="17"/>
      <c r="L39" s="17" t="s">
        <v>566</v>
      </c>
    </row>
    <row r="40" spans="1:12">
      <c r="A40" s="20">
        <v>45959</v>
      </c>
      <c r="B40" s="17">
        <v>1</v>
      </c>
      <c r="C40" s="17"/>
      <c r="D40" s="17"/>
      <c r="E40" s="17"/>
      <c r="F40" s="17"/>
      <c r="G40" s="17"/>
      <c r="H40" s="17"/>
      <c r="I40" s="17"/>
      <c r="J40" s="17"/>
      <c r="K40" s="17"/>
      <c r="L40" s="17" t="s">
        <v>196</v>
      </c>
    </row>
    <row r="41" spans="1:12">
      <c r="A41" s="20">
        <v>45960</v>
      </c>
      <c r="B41" s="17">
        <v>1</v>
      </c>
      <c r="C41" s="17"/>
      <c r="D41" s="17"/>
      <c r="E41" s="17"/>
      <c r="F41" s="17"/>
      <c r="G41" s="17"/>
      <c r="H41" s="17"/>
      <c r="I41" s="17"/>
      <c r="J41" s="17"/>
      <c r="K41" s="17"/>
      <c r="L41" s="17" t="s">
        <v>216</v>
      </c>
    </row>
    <row r="42" spans="1:12" ht="71.25">
      <c r="A42" s="20">
        <v>45961</v>
      </c>
      <c r="B42" s="17">
        <v>1</v>
      </c>
      <c r="C42" s="17"/>
      <c r="D42" s="17"/>
      <c r="E42" s="17"/>
      <c r="F42" s="17"/>
      <c r="G42" s="17"/>
      <c r="H42" s="17"/>
      <c r="I42" s="17"/>
      <c r="J42" s="17"/>
      <c r="K42" s="17"/>
      <c r="L42" s="125" t="s">
        <v>567</v>
      </c>
    </row>
    <row r="43" spans="1:12">
      <c r="A43" s="25">
        <v>45962</v>
      </c>
      <c r="B43" s="26"/>
      <c r="C43" s="26"/>
      <c r="D43" s="26"/>
      <c r="E43" s="26"/>
      <c r="F43" s="26"/>
      <c r="G43" s="26"/>
      <c r="H43" s="26"/>
      <c r="I43" s="26"/>
      <c r="J43" s="26"/>
      <c r="K43" s="26"/>
      <c r="L43" s="26"/>
    </row>
    <row r="44" spans="1:12">
      <c r="A44" s="25">
        <v>45963</v>
      </c>
      <c r="B44" s="26"/>
      <c r="C44" s="26"/>
      <c r="D44" s="26"/>
      <c r="E44" s="26"/>
      <c r="F44" s="26"/>
      <c r="G44" s="26"/>
      <c r="H44" s="26"/>
      <c r="I44" s="26"/>
      <c r="J44" s="26"/>
      <c r="K44" s="26"/>
      <c r="L44" s="26"/>
    </row>
    <row r="45" spans="1:12">
      <c r="A45" s="20">
        <v>45964</v>
      </c>
      <c r="B45" s="17"/>
      <c r="C45" s="17"/>
      <c r="D45" s="17"/>
      <c r="E45" s="17"/>
      <c r="F45" s="17"/>
      <c r="G45" s="17"/>
      <c r="H45" s="17"/>
      <c r="I45" s="17"/>
      <c r="J45" s="17"/>
      <c r="K45" s="17"/>
      <c r="L45" s="17"/>
    </row>
    <row r="46" spans="1:12">
      <c r="A46" s="20">
        <v>45965</v>
      </c>
      <c r="B46" s="17"/>
      <c r="C46" s="17"/>
      <c r="D46" s="17"/>
      <c r="E46" s="17"/>
      <c r="F46" s="17"/>
      <c r="G46" s="17"/>
      <c r="H46" s="17"/>
      <c r="I46" s="17"/>
      <c r="J46" s="17"/>
      <c r="K46" s="17"/>
      <c r="L46" s="17"/>
    </row>
    <row r="47" spans="1:12">
      <c r="A47" s="20">
        <v>45966</v>
      </c>
      <c r="B47" s="17"/>
      <c r="C47" s="17"/>
      <c r="D47" s="17"/>
      <c r="E47" s="17"/>
      <c r="F47" s="17"/>
      <c r="G47" s="17"/>
      <c r="H47" s="17"/>
      <c r="I47" s="17"/>
      <c r="J47" s="17"/>
      <c r="K47" s="17"/>
      <c r="L47" s="17"/>
    </row>
    <row r="48" spans="1:12">
      <c r="A48" s="20">
        <v>45967</v>
      </c>
      <c r="B48" s="17"/>
      <c r="C48" s="17"/>
      <c r="D48" s="17"/>
      <c r="E48" s="17"/>
      <c r="F48" s="17"/>
      <c r="G48" s="17"/>
      <c r="H48" s="17"/>
      <c r="I48" s="17"/>
      <c r="J48" s="17">
        <f t="shared" si="0"/>
        <v>0</v>
      </c>
      <c r="K48" s="17">
        <f t="shared" si="0"/>
        <v>0</v>
      </c>
      <c r="L48" s="17"/>
    </row>
    <row r="49" spans="1:12">
      <c r="A49" s="20">
        <v>45968</v>
      </c>
      <c r="B49" s="17"/>
      <c r="C49" s="17"/>
      <c r="D49" s="17"/>
      <c r="E49" s="17"/>
      <c r="F49" s="17"/>
      <c r="G49" s="17"/>
      <c r="H49" s="17"/>
      <c r="I49" s="17"/>
      <c r="J49" s="17">
        <f t="shared" si="0"/>
        <v>0</v>
      </c>
      <c r="K49" s="17">
        <f t="shared" si="0"/>
        <v>0</v>
      </c>
      <c r="L49" s="17"/>
    </row>
    <row r="50" spans="1:12">
      <c r="A50" s="25">
        <v>45969</v>
      </c>
      <c r="B50" s="26"/>
      <c r="C50" s="26"/>
      <c r="D50" s="26"/>
      <c r="E50" s="26"/>
      <c r="F50" s="26"/>
      <c r="G50" s="26"/>
      <c r="H50" s="26"/>
      <c r="I50" s="26"/>
      <c r="J50" s="26">
        <f t="shared" si="0"/>
        <v>0</v>
      </c>
      <c r="K50" s="26">
        <f t="shared" si="0"/>
        <v>0</v>
      </c>
      <c r="L50" s="26"/>
    </row>
    <row r="51" spans="1:12">
      <c r="A51" s="25">
        <v>45970</v>
      </c>
      <c r="B51" s="26"/>
      <c r="C51" s="26"/>
      <c r="D51" s="26"/>
      <c r="E51" s="26"/>
      <c r="F51" s="26"/>
      <c r="G51" s="26"/>
      <c r="H51" s="26"/>
      <c r="I51" s="26"/>
      <c r="J51" s="26">
        <f t="shared" si="0"/>
        <v>0</v>
      </c>
      <c r="K51" s="26">
        <f t="shared" si="0"/>
        <v>0</v>
      </c>
      <c r="L51" s="26"/>
    </row>
    <row r="52" spans="1:12">
      <c r="A52" s="20">
        <v>45971</v>
      </c>
      <c r="B52" s="17"/>
      <c r="C52" s="17"/>
      <c r="D52" s="17"/>
      <c r="E52" s="17"/>
      <c r="F52" s="17"/>
      <c r="G52" s="17"/>
      <c r="H52" s="17"/>
      <c r="I52" s="17"/>
      <c r="J52" s="17">
        <f t="shared" si="0"/>
        <v>0</v>
      </c>
      <c r="K52" s="17">
        <f t="shared" si="0"/>
        <v>0</v>
      </c>
      <c r="L52" s="17"/>
    </row>
    <row r="53" spans="1:12">
      <c r="A53" s="20">
        <v>45972</v>
      </c>
      <c r="B53" s="17"/>
      <c r="C53" s="17"/>
      <c r="D53" s="17"/>
      <c r="E53" s="17"/>
      <c r="F53" s="17"/>
      <c r="G53" s="17"/>
      <c r="H53" s="17"/>
      <c r="I53" s="17"/>
      <c r="J53" s="17">
        <f t="shared" si="0"/>
        <v>0</v>
      </c>
      <c r="K53" s="17">
        <f t="shared" si="0"/>
        <v>0</v>
      </c>
      <c r="L53" s="17"/>
    </row>
    <row r="54" spans="1:12">
      <c r="A54" s="20">
        <v>45973</v>
      </c>
      <c r="B54" s="17"/>
      <c r="C54" s="17"/>
      <c r="D54" s="17"/>
      <c r="E54" s="17"/>
      <c r="F54" s="17"/>
      <c r="G54" s="17"/>
      <c r="H54" s="17"/>
      <c r="I54" s="17"/>
      <c r="J54" s="17">
        <f t="shared" si="0"/>
        <v>0</v>
      </c>
      <c r="K54" s="17">
        <f t="shared" si="0"/>
        <v>0</v>
      </c>
      <c r="L54" s="17"/>
    </row>
    <row r="55" spans="1:12">
      <c r="A55" s="20">
        <v>45974</v>
      </c>
      <c r="B55" s="17"/>
      <c r="C55" s="17"/>
      <c r="D55" s="17"/>
      <c r="E55" s="17"/>
      <c r="F55" s="17"/>
      <c r="G55" s="17"/>
      <c r="H55" s="17"/>
      <c r="I55" s="17"/>
      <c r="J55" s="17">
        <f t="shared" si="0"/>
        <v>0</v>
      </c>
      <c r="K55" s="17">
        <f t="shared" si="0"/>
        <v>0</v>
      </c>
      <c r="L55" s="17"/>
    </row>
    <row r="56" spans="1:12">
      <c r="A56" s="20">
        <v>45975</v>
      </c>
      <c r="B56" s="17"/>
      <c r="C56" s="17"/>
      <c r="D56" s="17"/>
      <c r="E56" s="17"/>
      <c r="F56" s="17"/>
      <c r="G56" s="17"/>
      <c r="H56" s="17"/>
      <c r="I56" s="17"/>
      <c r="J56" s="17">
        <f t="shared" si="0"/>
        <v>0</v>
      </c>
      <c r="K56" s="17">
        <f t="shared" si="0"/>
        <v>0</v>
      </c>
      <c r="L56" s="17"/>
    </row>
    <row r="57" spans="1:12">
      <c r="A57" s="25">
        <v>45976</v>
      </c>
      <c r="B57" s="26"/>
      <c r="C57" s="26"/>
      <c r="D57" s="26"/>
      <c r="E57" s="26"/>
      <c r="F57" s="26"/>
      <c r="G57" s="26"/>
      <c r="H57" s="26"/>
      <c r="I57" s="26"/>
      <c r="J57" s="26">
        <f t="shared" si="0"/>
        <v>0</v>
      </c>
      <c r="K57" s="26">
        <f t="shared" si="0"/>
        <v>0</v>
      </c>
      <c r="L57" s="26"/>
    </row>
    <row r="58" spans="1:12">
      <c r="A58" s="25">
        <v>45977</v>
      </c>
      <c r="B58" s="26"/>
      <c r="C58" s="26"/>
      <c r="D58" s="26"/>
      <c r="E58" s="26"/>
      <c r="F58" s="26"/>
      <c r="G58" s="26"/>
      <c r="H58" s="26"/>
      <c r="I58" s="26"/>
      <c r="J58" s="26">
        <f t="shared" si="0"/>
        <v>0</v>
      </c>
      <c r="K58" s="26">
        <f t="shared" si="0"/>
        <v>0</v>
      </c>
      <c r="L58" s="26"/>
    </row>
    <row r="59" spans="1:12">
      <c r="A59" s="20">
        <v>45978</v>
      </c>
      <c r="B59" s="17"/>
      <c r="C59" s="17"/>
      <c r="D59" s="17"/>
      <c r="E59" s="17"/>
      <c r="F59" s="17"/>
      <c r="G59" s="17"/>
      <c r="H59" s="17"/>
      <c r="I59" s="17"/>
      <c r="J59" s="17">
        <f t="shared" si="0"/>
        <v>0</v>
      </c>
      <c r="K59" s="17">
        <f t="shared" si="0"/>
        <v>0</v>
      </c>
      <c r="L59" s="17"/>
    </row>
    <row r="60" spans="1:12">
      <c r="A60" s="20">
        <v>45979</v>
      </c>
      <c r="B60" s="17"/>
      <c r="C60" s="17"/>
      <c r="D60" s="17"/>
      <c r="E60" s="17"/>
      <c r="F60" s="17"/>
      <c r="G60" s="17"/>
      <c r="H60" s="17"/>
      <c r="I60" s="17"/>
      <c r="J60" s="17">
        <f t="shared" si="0"/>
        <v>0</v>
      </c>
      <c r="K60" s="17">
        <f t="shared" si="0"/>
        <v>0</v>
      </c>
      <c r="L60" s="17"/>
    </row>
    <row r="61" spans="1:12">
      <c r="A61" s="20">
        <v>45980</v>
      </c>
      <c r="B61" s="10"/>
      <c r="C61" s="10"/>
      <c r="D61" s="10"/>
      <c r="E61" s="10"/>
      <c r="F61" s="10"/>
      <c r="G61" s="10"/>
      <c r="H61" s="10"/>
      <c r="I61" s="10"/>
      <c r="J61" s="10">
        <f t="shared" si="0"/>
        <v>0</v>
      </c>
      <c r="K61" s="10">
        <f t="shared" si="0"/>
        <v>0</v>
      </c>
      <c r="L61" s="17"/>
    </row>
    <row r="62" spans="1:12">
      <c r="A62" s="20">
        <v>45981</v>
      </c>
      <c r="B62" s="13"/>
      <c r="C62" s="13"/>
      <c r="D62" s="13"/>
      <c r="E62" s="13"/>
      <c r="F62" s="13"/>
      <c r="G62" s="13"/>
      <c r="H62" s="13"/>
      <c r="I62" s="13"/>
      <c r="J62" s="13">
        <f t="shared" si="0"/>
        <v>0</v>
      </c>
      <c r="K62" s="13">
        <f t="shared" si="0"/>
        <v>0</v>
      </c>
      <c r="L62" s="17"/>
    </row>
    <row r="63" spans="1:12">
      <c r="A63" s="20">
        <v>45982</v>
      </c>
      <c r="B63" s="13"/>
      <c r="C63" s="13"/>
      <c r="D63" s="13"/>
      <c r="E63" s="13"/>
      <c r="F63" s="13"/>
      <c r="G63" s="13"/>
      <c r="H63" s="13"/>
      <c r="I63" s="13"/>
      <c r="J63" s="13">
        <f t="shared" si="0"/>
        <v>0</v>
      </c>
      <c r="K63" s="13">
        <f t="shared" si="0"/>
        <v>0</v>
      </c>
      <c r="L63" s="17"/>
    </row>
    <row r="64" spans="1:12">
      <c r="A64" s="25">
        <v>45983</v>
      </c>
      <c r="B64" s="29"/>
      <c r="C64" s="29"/>
      <c r="D64" s="29"/>
      <c r="E64" s="29"/>
      <c r="F64" s="29"/>
      <c r="G64" s="29"/>
      <c r="H64" s="29"/>
      <c r="I64" s="29"/>
      <c r="J64" s="29">
        <f t="shared" si="0"/>
        <v>0</v>
      </c>
      <c r="K64" s="29">
        <f t="shared" si="0"/>
        <v>0</v>
      </c>
      <c r="L64" s="26"/>
    </row>
    <row r="65" spans="1:12">
      <c r="A65" s="25">
        <v>45984</v>
      </c>
      <c r="B65" s="31"/>
      <c r="C65" s="31"/>
      <c r="D65" s="31"/>
      <c r="E65" s="31"/>
      <c r="F65" s="31"/>
      <c r="G65" s="31"/>
      <c r="H65" s="31"/>
      <c r="I65" s="31"/>
      <c r="J65" s="31">
        <f t="shared" si="0"/>
        <v>0</v>
      </c>
      <c r="K65" s="31">
        <f t="shared" si="0"/>
        <v>0</v>
      </c>
      <c r="L65" s="26"/>
    </row>
    <row r="66" spans="1:12">
      <c r="A66" s="20">
        <v>45985</v>
      </c>
      <c r="B66" s="13"/>
      <c r="C66" s="13"/>
      <c r="D66" s="13"/>
      <c r="E66" s="13"/>
      <c r="F66" s="13"/>
      <c r="G66" s="13"/>
      <c r="H66" s="13"/>
      <c r="I66" s="13"/>
      <c r="J66" s="13">
        <f t="shared" si="0"/>
        <v>0</v>
      </c>
      <c r="K66" s="13">
        <f t="shared" si="0"/>
        <v>0</v>
      </c>
      <c r="L66" s="17"/>
    </row>
    <row r="67" spans="1:12">
      <c r="A67" s="20">
        <v>45986</v>
      </c>
      <c r="B67" s="10"/>
      <c r="C67" s="10"/>
      <c r="D67" s="10"/>
      <c r="E67" s="10"/>
      <c r="F67" s="10"/>
      <c r="G67" s="10"/>
      <c r="H67" s="10"/>
      <c r="I67" s="10"/>
      <c r="J67" s="10">
        <f t="shared" si="0"/>
        <v>0</v>
      </c>
      <c r="K67" s="10">
        <f t="shared" si="0"/>
        <v>0</v>
      </c>
      <c r="L67" s="17"/>
    </row>
    <row r="68" spans="1:12">
      <c r="A68" s="20">
        <v>45987</v>
      </c>
      <c r="B68" s="10"/>
      <c r="C68" s="10"/>
      <c r="D68" s="10"/>
      <c r="E68" s="10"/>
      <c r="F68" s="10"/>
      <c r="G68" s="10"/>
      <c r="H68" s="10"/>
      <c r="I68" s="10"/>
      <c r="J68" s="10">
        <f t="shared" si="0"/>
        <v>0</v>
      </c>
      <c r="K68" s="10">
        <f t="shared" si="0"/>
        <v>0</v>
      </c>
      <c r="L68" s="17"/>
    </row>
    <row r="69" spans="1:12">
      <c r="A69" s="20">
        <v>45988</v>
      </c>
      <c r="B69" s="13"/>
      <c r="C69" s="13"/>
      <c r="D69" s="13"/>
      <c r="E69" s="13"/>
      <c r="F69" s="13"/>
      <c r="G69" s="13"/>
      <c r="H69" s="13"/>
      <c r="I69" s="13"/>
      <c r="J69" s="13">
        <f t="shared" si="0"/>
        <v>0</v>
      </c>
      <c r="K69" s="13">
        <f t="shared" si="0"/>
        <v>0</v>
      </c>
      <c r="L69" s="17"/>
    </row>
    <row r="70" spans="1:12">
      <c r="A70" s="20">
        <v>45989</v>
      </c>
      <c r="B70" s="13"/>
      <c r="C70" s="13"/>
      <c r="D70" s="13"/>
      <c r="E70" s="13"/>
      <c r="F70" s="13"/>
      <c r="G70" s="13"/>
      <c r="H70" s="13"/>
      <c r="I70" s="13"/>
      <c r="J70" s="13">
        <f t="shared" ref="J70:K119" si="1">+H70/8</f>
        <v>0</v>
      </c>
      <c r="K70" s="13">
        <f t="shared" si="1"/>
        <v>0</v>
      </c>
      <c r="L70" s="17"/>
    </row>
    <row r="71" spans="1:12">
      <c r="A71" s="25">
        <v>45990</v>
      </c>
      <c r="B71" s="29"/>
      <c r="C71" s="29"/>
      <c r="D71" s="29"/>
      <c r="E71" s="29"/>
      <c r="F71" s="29"/>
      <c r="G71" s="29"/>
      <c r="H71" s="29"/>
      <c r="I71" s="29"/>
      <c r="J71" s="29">
        <f t="shared" si="1"/>
        <v>0</v>
      </c>
      <c r="K71" s="29">
        <f t="shared" si="1"/>
        <v>0</v>
      </c>
      <c r="L71" s="26"/>
    </row>
    <row r="72" spans="1:12">
      <c r="A72" s="25">
        <v>45991</v>
      </c>
      <c r="B72" s="29"/>
      <c r="C72" s="29"/>
      <c r="D72" s="29"/>
      <c r="E72" s="29"/>
      <c r="F72" s="29"/>
      <c r="G72" s="29"/>
      <c r="H72" s="29"/>
      <c r="I72" s="29"/>
      <c r="J72" s="29">
        <f t="shared" si="1"/>
        <v>0</v>
      </c>
      <c r="K72" s="29">
        <f t="shared" si="1"/>
        <v>0</v>
      </c>
      <c r="L72" s="26"/>
    </row>
    <row r="73" spans="1:12">
      <c r="A73" s="20">
        <v>45992</v>
      </c>
      <c r="B73" s="13"/>
      <c r="C73" s="13"/>
      <c r="D73" s="13"/>
      <c r="E73" s="13"/>
      <c r="F73" s="13"/>
      <c r="G73" s="13"/>
      <c r="H73" s="13"/>
      <c r="I73" s="13"/>
      <c r="J73" s="13">
        <f t="shared" si="1"/>
        <v>0</v>
      </c>
      <c r="K73" s="13">
        <f t="shared" si="1"/>
        <v>0</v>
      </c>
      <c r="L73" s="17"/>
    </row>
    <row r="74" spans="1:12">
      <c r="A74" s="20">
        <v>45993</v>
      </c>
      <c r="B74" s="10"/>
      <c r="C74" s="10"/>
      <c r="D74" s="10"/>
      <c r="E74" s="10"/>
      <c r="F74" s="10"/>
      <c r="G74" s="10"/>
      <c r="H74" s="10"/>
      <c r="I74" s="10"/>
      <c r="J74" s="10">
        <f t="shared" si="1"/>
        <v>0</v>
      </c>
      <c r="K74" s="10">
        <f t="shared" si="1"/>
        <v>0</v>
      </c>
      <c r="L74" s="17"/>
    </row>
    <row r="75" spans="1:12">
      <c r="A75" s="20">
        <v>45994</v>
      </c>
      <c r="B75" s="10"/>
      <c r="C75" s="10"/>
      <c r="D75" s="10"/>
      <c r="E75" s="10"/>
      <c r="F75" s="10"/>
      <c r="G75" s="10"/>
      <c r="H75" s="10"/>
      <c r="I75" s="10"/>
      <c r="J75" s="10">
        <f t="shared" si="1"/>
        <v>0</v>
      </c>
      <c r="K75" s="10">
        <f t="shared" si="1"/>
        <v>0</v>
      </c>
      <c r="L75" s="17"/>
    </row>
    <row r="76" spans="1:12">
      <c r="A76" s="20">
        <v>45995</v>
      </c>
      <c r="B76" s="13"/>
      <c r="C76" s="13"/>
      <c r="D76" s="13"/>
      <c r="E76" s="13"/>
      <c r="F76" s="13"/>
      <c r="G76" s="13"/>
      <c r="H76" s="13"/>
      <c r="I76" s="13"/>
      <c r="J76" s="13">
        <f t="shared" si="1"/>
        <v>0</v>
      </c>
      <c r="K76" s="13">
        <f t="shared" si="1"/>
        <v>0</v>
      </c>
      <c r="L76" s="17"/>
    </row>
    <row r="77" spans="1:12">
      <c r="A77" s="20">
        <v>45996</v>
      </c>
      <c r="B77" s="13"/>
      <c r="C77" s="13"/>
      <c r="D77" s="13"/>
      <c r="E77" s="13"/>
      <c r="F77" s="13"/>
      <c r="G77" s="13"/>
      <c r="H77" s="13"/>
      <c r="I77" s="13"/>
      <c r="J77" s="13">
        <f t="shared" si="1"/>
        <v>0</v>
      </c>
      <c r="K77" s="13">
        <f t="shared" si="1"/>
        <v>0</v>
      </c>
      <c r="L77" s="17"/>
    </row>
    <row r="78" spans="1:12">
      <c r="A78" s="25">
        <v>45997</v>
      </c>
      <c r="B78" s="29"/>
      <c r="C78" s="29"/>
      <c r="D78" s="29"/>
      <c r="E78" s="29"/>
      <c r="F78" s="29"/>
      <c r="G78" s="29"/>
      <c r="H78" s="29"/>
      <c r="I78" s="29"/>
      <c r="J78" s="29">
        <f t="shared" si="1"/>
        <v>0</v>
      </c>
      <c r="K78" s="29">
        <f t="shared" si="1"/>
        <v>0</v>
      </c>
      <c r="L78" s="26"/>
    </row>
    <row r="79" spans="1:12">
      <c r="A79" s="25">
        <v>45998</v>
      </c>
      <c r="B79" s="29"/>
      <c r="C79" s="29"/>
      <c r="D79" s="29"/>
      <c r="E79" s="29"/>
      <c r="F79" s="29"/>
      <c r="G79" s="29"/>
      <c r="H79" s="29"/>
      <c r="I79" s="29"/>
      <c r="J79" s="29">
        <f t="shared" si="1"/>
        <v>0</v>
      </c>
      <c r="K79" s="29">
        <f t="shared" si="1"/>
        <v>0</v>
      </c>
      <c r="L79" s="26"/>
    </row>
    <row r="80" spans="1:12">
      <c r="A80" s="20">
        <v>45999</v>
      </c>
      <c r="B80" s="13"/>
      <c r="C80" s="13"/>
      <c r="D80" s="13"/>
      <c r="E80" s="13"/>
      <c r="F80" s="13"/>
      <c r="G80" s="13"/>
      <c r="H80" s="13"/>
      <c r="I80" s="13"/>
      <c r="J80" s="13">
        <f t="shared" si="1"/>
        <v>0</v>
      </c>
      <c r="K80" s="13">
        <f t="shared" si="1"/>
        <v>0</v>
      </c>
      <c r="L80" s="17"/>
    </row>
    <row r="81" spans="1:12">
      <c r="A81" s="20">
        <v>46000</v>
      </c>
      <c r="B81" s="10"/>
      <c r="C81" s="10"/>
      <c r="D81" s="10"/>
      <c r="E81" s="10"/>
      <c r="F81" s="10"/>
      <c r="G81" s="10"/>
      <c r="H81" s="10"/>
      <c r="I81" s="10"/>
      <c r="J81" s="10">
        <f t="shared" si="1"/>
        <v>0</v>
      </c>
      <c r="K81" s="10">
        <f t="shared" si="1"/>
        <v>0</v>
      </c>
      <c r="L81" s="17"/>
    </row>
    <row r="82" spans="1:12">
      <c r="A82" s="20">
        <v>46001</v>
      </c>
      <c r="B82" s="10"/>
      <c r="C82" s="10"/>
      <c r="D82" s="10"/>
      <c r="E82" s="10"/>
      <c r="F82" s="10"/>
      <c r="G82" s="10"/>
      <c r="H82" s="10"/>
      <c r="I82" s="10"/>
      <c r="J82" s="10">
        <f t="shared" si="1"/>
        <v>0</v>
      </c>
      <c r="K82" s="10">
        <f t="shared" si="1"/>
        <v>0</v>
      </c>
      <c r="L82" s="17"/>
    </row>
    <row r="83" spans="1:12">
      <c r="A83" s="20">
        <v>46002</v>
      </c>
      <c r="B83" s="13"/>
      <c r="C83" s="13"/>
      <c r="D83" s="13"/>
      <c r="E83" s="13"/>
      <c r="F83" s="13"/>
      <c r="G83" s="13"/>
      <c r="H83" s="13"/>
      <c r="I83" s="13"/>
      <c r="J83" s="13">
        <f t="shared" si="1"/>
        <v>0</v>
      </c>
      <c r="K83" s="13">
        <f t="shared" si="1"/>
        <v>0</v>
      </c>
      <c r="L83" s="17"/>
    </row>
    <row r="84" spans="1:12">
      <c r="A84" s="20">
        <v>46003</v>
      </c>
      <c r="B84" s="13"/>
      <c r="C84" s="13"/>
      <c r="D84" s="13"/>
      <c r="E84" s="13"/>
      <c r="F84" s="13"/>
      <c r="G84" s="13"/>
      <c r="H84" s="13"/>
      <c r="I84" s="13"/>
      <c r="J84" s="13">
        <f t="shared" si="1"/>
        <v>0</v>
      </c>
      <c r="K84" s="13">
        <f t="shared" si="1"/>
        <v>0</v>
      </c>
      <c r="L84" s="17"/>
    </row>
    <row r="85" spans="1:12">
      <c r="A85" s="25">
        <v>46004</v>
      </c>
      <c r="B85" s="29"/>
      <c r="C85" s="29"/>
      <c r="D85" s="29"/>
      <c r="E85" s="29"/>
      <c r="F85" s="29"/>
      <c r="G85" s="29"/>
      <c r="H85" s="29"/>
      <c r="I85" s="29"/>
      <c r="J85" s="29">
        <f t="shared" si="1"/>
        <v>0</v>
      </c>
      <c r="K85" s="29">
        <f t="shared" si="1"/>
        <v>0</v>
      </c>
      <c r="L85" s="26"/>
    </row>
    <row r="86" spans="1:12">
      <c r="A86" s="25">
        <v>46005</v>
      </c>
      <c r="B86" s="29"/>
      <c r="C86" s="29"/>
      <c r="D86" s="29"/>
      <c r="E86" s="29"/>
      <c r="F86" s="29"/>
      <c r="G86" s="29"/>
      <c r="H86" s="29"/>
      <c r="I86" s="29"/>
      <c r="J86" s="29">
        <f t="shared" si="1"/>
        <v>0</v>
      </c>
      <c r="K86" s="29">
        <f t="shared" si="1"/>
        <v>0</v>
      </c>
      <c r="L86" s="26"/>
    </row>
    <row r="87" spans="1:12">
      <c r="A87" s="20">
        <v>46006</v>
      </c>
      <c r="B87" s="10"/>
      <c r="C87" s="10"/>
      <c r="D87" s="10"/>
      <c r="E87" s="10"/>
      <c r="F87" s="10"/>
      <c r="G87" s="10"/>
      <c r="H87" s="10"/>
      <c r="I87" s="10"/>
      <c r="J87" s="10">
        <f t="shared" si="1"/>
        <v>0</v>
      </c>
      <c r="K87" s="10">
        <f t="shared" si="1"/>
        <v>0</v>
      </c>
      <c r="L87" s="17"/>
    </row>
    <row r="88" spans="1:12">
      <c r="A88" s="20">
        <v>46007</v>
      </c>
      <c r="B88" s="10"/>
      <c r="C88" s="10"/>
      <c r="D88" s="10"/>
      <c r="E88" s="10"/>
      <c r="F88" s="10"/>
      <c r="G88" s="10"/>
      <c r="H88" s="10"/>
      <c r="I88" s="10"/>
      <c r="J88" s="10">
        <f t="shared" si="1"/>
        <v>0</v>
      </c>
      <c r="K88" s="10">
        <f t="shared" si="1"/>
        <v>0</v>
      </c>
      <c r="L88" s="17"/>
    </row>
    <row r="89" spans="1:12">
      <c r="A89" s="20">
        <v>46008</v>
      </c>
      <c r="B89" s="13"/>
      <c r="C89" s="13"/>
      <c r="D89" s="13"/>
      <c r="E89" s="13"/>
      <c r="F89" s="13"/>
      <c r="G89" s="13"/>
      <c r="H89" s="13"/>
      <c r="I89" s="13"/>
      <c r="J89" s="13">
        <f t="shared" si="1"/>
        <v>0</v>
      </c>
      <c r="K89" s="13">
        <f t="shared" si="1"/>
        <v>0</v>
      </c>
      <c r="L89" s="17"/>
    </row>
    <row r="90" spans="1:12">
      <c r="A90" s="20">
        <v>46009</v>
      </c>
      <c r="B90" s="13"/>
      <c r="C90" s="13"/>
      <c r="D90" s="13"/>
      <c r="E90" s="13"/>
      <c r="F90" s="13"/>
      <c r="G90" s="13"/>
      <c r="H90" s="13"/>
      <c r="I90" s="13"/>
      <c r="J90" s="13">
        <f t="shared" si="1"/>
        <v>0</v>
      </c>
      <c r="K90" s="13">
        <f t="shared" si="1"/>
        <v>0</v>
      </c>
      <c r="L90" s="17"/>
    </row>
    <row r="91" spans="1:12">
      <c r="A91" s="20">
        <v>46010</v>
      </c>
      <c r="B91" s="13"/>
      <c r="C91" s="13"/>
      <c r="D91" s="13"/>
      <c r="E91" s="13"/>
      <c r="F91" s="13"/>
      <c r="G91" s="13"/>
      <c r="H91" s="13"/>
      <c r="I91" s="13"/>
      <c r="J91" s="13">
        <f t="shared" si="1"/>
        <v>0</v>
      </c>
      <c r="K91" s="13">
        <f t="shared" si="1"/>
        <v>0</v>
      </c>
      <c r="L91" s="124"/>
    </row>
    <row r="92" spans="1:12">
      <c r="A92" s="25">
        <v>46011</v>
      </c>
      <c r="B92" s="29"/>
      <c r="C92" s="29"/>
      <c r="D92" s="29"/>
      <c r="E92" s="29"/>
      <c r="F92" s="29"/>
      <c r="G92" s="29"/>
      <c r="H92" s="29"/>
      <c r="I92" s="29"/>
      <c r="J92" s="29">
        <f t="shared" si="1"/>
        <v>0</v>
      </c>
      <c r="K92" s="29">
        <f t="shared" si="1"/>
        <v>0</v>
      </c>
      <c r="L92" s="30"/>
    </row>
    <row r="93" spans="1:12">
      <c r="A93" s="25">
        <v>46012</v>
      </c>
      <c r="B93" s="29"/>
      <c r="C93" s="29"/>
      <c r="D93" s="29"/>
      <c r="E93" s="29"/>
      <c r="F93" s="29"/>
      <c r="G93" s="29"/>
      <c r="H93" s="29"/>
      <c r="I93" s="29"/>
      <c r="J93" s="29">
        <f t="shared" si="1"/>
        <v>0</v>
      </c>
      <c r="K93" s="29">
        <f t="shared" si="1"/>
        <v>0</v>
      </c>
      <c r="L93" s="30"/>
    </row>
    <row r="94" spans="1:12">
      <c r="A94" s="20">
        <v>46013</v>
      </c>
      <c r="B94" s="10"/>
      <c r="C94" s="10"/>
      <c r="D94" s="10"/>
      <c r="E94" s="10"/>
      <c r="F94" s="10"/>
      <c r="G94" s="10"/>
      <c r="H94" s="10"/>
      <c r="I94" s="10"/>
      <c r="J94" s="10">
        <f t="shared" si="1"/>
        <v>0</v>
      </c>
      <c r="K94" s="10">
        <f t="shared" si="1"/>
        <v>0</v>
      </c>
      <c r="L94" s="11"/>
    </row>
    <row r="95" spans="1:12">
      <c r="A95" s="20">
        <v>46014</v>
      </c>
      <c r="B95" s="10"/>
      <c r="C95" s="10"/>
      <c r="D95" s="10"/>
      <c r="E95" s="10"/>
      <c r="F95" s="10"/>
      <c r="G95" s="10"/>
      <c r="H95" s="10"/>
      <c r="I95" s="10"/>
      <c r="J95" s="10">
        <f t="shared" si="1"/>
        <v>0</v>
      </c>
      <c r="K95" s="10">
        <f t="shared" si="1"/>
        <v>0</v>
      </c>
      <c r="L95" s="11"/>
    </row>
    <row r="96" spans="1:12">
      <c r="A96" s="20">
        <v>46015</v>
      </c>
      <c r="B96" s="10"/>
      <c r="C96" s="10"/>
      <c r="D96" s="10"/>
      <c r="E96" s="10"/>
      <c r="F96" s="10"/>
      <c r="G96" s="10"/>
      <c r="H96" s="10"/>
      <c r="I96" s="10"/>
      <c r="J96" s="10">
        <f t="shared" si="1"/>
        <v>0</v>
      </c>
      <c r="K96" s="10">
        <f t="shared" si="1"/>
        <v>0</v>
      </c>
      <c r="L96" s="11"/>
    </row>
    <row r="97" spans="1:12">
      <c r="A97" s="20">
        <v>46016</v>
      </c>
      <c r="B97" s="10"/>
      <c r="C97" s="10"/>
      <c r="D97" s="10"/>
      <c r="E97" s="10"/>
      <c r="F97" s="10"/>
      <c r="G97" s="10"/>
      <c r="H97" s="10"/>
      <c r="I97" s="10"/>
      <c r="J97" s="10">
        <f t="shared" si="1"/>
        <v>0</v>
      </c>
      <c r="K97" s="10">
        <f t="shared" si="1"/>
        <v>0</v>
      </c>
      <c r="L97" s="22"/>
    </row>
    <row r="98" spans="1:12">
      <c r="A98" s="20">
        <v>46017</v>
      </c>
      <c r="B98" s="10"/>
      <c r="C98" s="10"/>
      <c r="D98" s="10"/>
      <c r="E98" s="10"/>
      <c r="F98" s="10"/>
      <c r="G98" s="10"/>
      <c r="H98" s="10"/>
      <c r="I98" s="10"/>
      <c r="J98" s="10">
        <f t="shared" si="1"/>
        <v>0</v>
      </c>
      <c r="K98" s="10">
        <f t="shared" si="1"/>
        <v>0</v>
      </c>
      <c r="L98" s="22"/>
    </row>
    <row r="99" spans="1:12">
      <c r="A99" s="25">
        <v>46018</v>
      </c>
      <c r="B99" s="31"/>
      <c r="C99" s="31"/>
      <c r="D99" s="31"/>
      <c r="E99" s="31"/>
      <c r="F99" s="31"/>
      <c r="G99" s="31"/>
      <c r="H99" s="31"/>
      <c r="I99" s="31"/>
      <c r="J99" s="31">
        <f t="shared" si="1"/>
        <v>0</v>
      </c>
      <c r="K99" s="31">
        <f t="shared" si="1"/>
        <v>0</v>
      </c>
      <c r="L99" s="30"/>
    </row>
    <row r="100" spans="1:12">
      <c r="A100" s="25">
        <v>46019</v>
      </c>
      <c r="B100" s="31"/>
      <c r="C100" s="31"/>
      <c r="D100" s="31"/>
      <c r="E100" s="31"/>
      <c r="F100" s="31"/>
      <c r="G100" s="31"/>
      <c r="H100" s="31"/>
      <c r="I100" s="31"/>
      <c r="J100" s="31">
        <f t="shared" si="1"/>
        <v>0</v>
      </c>
      <c r="K100" s="31">
        <f t="shared" si="1"/>
        <v>0</v>
      </c>
      <c r="L100" s="30"/>
    </row>
    <row r="101" spans="1:12">
      <c r="A101" s="20">
        <v>46020</v>
      </c>
      <c r="B101" s="10"/>
      <c r="C101" s="10"/>
      <c r="D101" s="10"/>
      <c r="E101" s="10"/>
      <c r="F101" s="10"/>
      <c r="G101" s="10"/>
      <c r="H101" s="10"/>
      <c r="I101" s="10"/>
      <c r="J101" s="10">
        <f t="shared" si="1"/>
        <v>0</v>
      </c>
      <c r="K101" s="10">
        <f t="shared" si="1"/>
        <v>0</v>
      </c>
      <c r="L101" s="11"/>
    </row>
    <row r="102" spans="1:12">
      <c r="A102" s="20">
        <v>46021</v>
      </c>
      <c r="B102" s="10"/>
      <c r="C102" s="10"/>
      <c r="D102" s="10"/>
      <c r="E102" s="10"/>
      <c r="F102" s="10"/>
      <c r="G102" s="10"/>
      <c r="H102" s="10"/>
      <c r="I102" s="10"/>
      <c r="J102" s="10">
        <f t="shared" si="1"/>
        <v>0</v>
      </c>
      <c r="K102" s="10">
        <f t="shared" si="1"/>
        <v>0</v>
      </c>
      <c r="L102" s="11"/>
    </row>
    <row r="103" spans="1:12">
      <c r="A103" s="20">
        <v>46022</v>
      </c>
      <c r="B103" s="10"/>
      <c r="C103" s="10"/>
      <c r="D103" s="10"/>
      <c r="E103" s="10"/>
      <c r="F103" s="10"/>
      <c r="G103" s="10"/>
      <c r="H103" s="10"/>
      <c r="I103" s="10"/>
      <c r="J103" s="10">
        <f t="shared" si="1"/>
        <v>0</v>
      </c>
      <c r="K103" s="10">
        <f t="shared" si="1"/>
        <v>0</v>
      </c>
      <c r="L103" s="22"/>
    </row>
    <row r="104" spans="1:12" ht="42.75">
      <c r="A104" s="8" t="s">
        <v>134</v>
      </c>
      <c r="B104" s="14" t="e">
        <f>SUM(B5:B103)/#REF!</f>
        <v>#REF!</v>
      </c>
      <c r="C104" s="14">
        <f>SUM(C5:C103)</f>
        <v>0</v>
      </c>
      <c r="D104" s="14">
        <f>SUM(D5:D103)/2</f>
        <v>0</v>
      </c>
      <c r="E104" s="14" t="e">
        <f>SUM(E5:E103)/#REF!</f>
        <v>#REF!</v>
      </c>
      <c r="F104" s="14">
        <f>SUM(F5:F103)</f>
        <v>0</v>
      </c>
      <c r="G104" s="14" t="e">
        <f>SUM(G5:G103)/#REF!</f>
        <v>#REF!</v>
      </c>
      <c r="H104" s="14">
        <f>SUM(H5:H103)</f>
        <v>0</v>
      </c>
      <c r="I104" s="14" t="e">
        <f>SUM(I5:I103)/#REF!</f>
        <v>#REF!</v>
      </c>
      <c r="J104" s="14">
        <f t="shared" si="1"/>
        <v>0</v>
      </c>
      <c r="K104" s="14" t="e">
        <f t="shared" si="1"/>
        <v>#REF!</v>
      </c>
      <c r="L104" s="14">
        <f>SUM(L5:L103)</f>
        <v>0</v>
      </c>
    </row>
    <row r="105" spans="1:12">
      <c r="J105">
        <f t="shared" si="1"/>
        <v>0</v>
      </c>
      <c r="K105">
        <f t="shared" si="1"/>
        <v>0</v>
      </c>
    </row>
    <row r="106" spans="1:12">
      <c r="J106">
        <f t="shared" si="1"/>
        <v>0</v>
      </c>
      <c r="K106">
        <f t="shared" si="1"/>
        <v>0</v>
      </c>
    </row>
    <row r="107" spans="1:12">
      <c r="J107">
        <f t="shared" si="1"/>
        <v>0</v>
      </c>
      <c r="K107">
        <f t="shared" si="1"/>
        <v>0</v>
      </c>
    </row>
    <row r="108" spans="1:12">
      <c r="J108">
        <f t="shared" si="1"/>
        <v>0</v>
      </c>
      <c r="K108">
        <f t="shared" si="1"/>
        <v>0</v>
      </c>
    </row>
    <row r="109" spans="1:12">
      <c r="J109">
        <f t="shared" si="1"/>
        <v>0</v>
      </c>
      <c r="K109">
        <f t="shared" si="1"/>
        <v>0</v>
      </c>
    </row>
    <row r="110" spans="1:12">
      <c r="J110">
        <f t="shared" si="1"/>
        <v>0</v>
      </c>
      <c r="K110">
        <f t="shared" si="1"/>
        <v>0</v>
      </c>
    </row>
    <row r="111" spans="1:12">
      <c r="J111">
        <f t="shared" si="1"/>
        <v>0</v>
      </c>
      <c r="K111">
        <f t="shared" si="1"/>
        <v>0</v>
      </c>
    </row>
    <row r="112" spans="1:12">
      <c r="J112">
        <f t="shared" si="1"/>
        <v>0</v>
      </c>
      <c r="K112">
        <f t="shared" si="1"/>
        <v>0</v>
      </c>
    </row>
    <row r="113" spans="10:11">
      <c r="J113">
        <f t="shared" si="1"/>
        <v>0</v>
      </c>
      <c r="K113">
        <f t="shared" si="1"/>
        <v>0</v>
      </c>
    </row>
    <row r="114" spans="10:11">
      <c r="J114">
        <f t="shared" si="1"/>
        <v>0</v>
      </c>
      <c r="K114">
        <f t="shared" si="1"/>
        <v>0</v>
      </c>
    </row>
    <row r="115" spans="10:11">
      <c r="J115">
        <f t="shared" si="1"/>
        <v>0</v>
      </c>
      <c r="K115">
        <f t="shared" si="1"/>
        <v>0</v>
      </c>
    </row>
    <row r="116" spans="10:11">
      <c r="J116">
        <f t="shared" si="1"/>
        <v>0</v>
      </c>
      <c r="K116">
        <f t="shared" si="1"/>
        <v>0</v>
      </c>
    </row>
    <row r="117" spans="10:11">
      <c r="J117">
        <f t="shared" si="1"/>
        <v>0</v>
      </c>
      <c r="K117">
        <f t="shared" si="1"/>
        <v>0</v>
      </c>
    </row>
    <row r="118" spans="10:11">
      <c r="J118">
        <f t="shared" si="1"/>
        <v>0</v>
      </c>
      <c r="K118">
        <f t="shared" si="1"/>
        <v>0</v>
      </c>
    </row>
    <row r="119" spans="10:11">
      <c r="J119">
        <f t="shared" si="1"/>
        <v>0</v>
      </c>
      <c r="K119">
        <f t="shared" si="1"/>
        <v>0</v>
      </c>
    </row>
  </sheetData>
  <mergeCells count="3">
    <mergeCell ref="A1:L1"/>
    <mergeCell ref="A2:L2"/>
    <mergeCell ref="A3:L3"/>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125BD-B2CC-4F09-8CF9-5E2BABD85819}">
  <sheetPr>
    <tabColor theme="9"/>
  </sheetPr>
  <dimension ref="A1:M119"/>
  <sheetViews>
    <sheetView topLeftCell="A20" zoomScale="80" zoomScaleNormal="80" workbookViewId="0">
      <selection activeCell="L38" sqref="L38"/>
    </sheetView>
  </sheetViews>
  <sheetFormatPr defaultColWidth="9.140625" defaultRowHeight="15"/>
  <cols>
    <col min="1" max="1" width="14.7109375" bestFit="1" customWidth="1"/>
    <col min="2" max="2" width="18.42578125" bestFit="1" customWidth="1"/>
    <col min="3" max="3" width="22" customWidth="1"/>
    <col min="4" max="4" width="14.140625" customWidth="1"/>
    <col min="5" max="5" width="19.42578125" customWidth="1"/>
    <col min="6" max="6" width="21.140625" customWidth="1"/>
    <col min="7" max="7" width="8.85546875" bestFit="1" customWidth="1"/>
    <col min="8" max="8" width="18.5703125" customWidth="1"/>
    <col min="9" max="9" width="16.42578125" bestFit="1" customWidth="1"/>
    <col min="10" max="10" width="18.42578125" bestFit="1" customWidth="1"/>
    <col min="11" max="11" width="16.42578125" bestFit="1" customWidth="1"/>
    <col min="12" max="12" width="45.570312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5" t="s">
        <v>55</v>
      </c>
      <c r="B3" s="256"/>
      <c r="C3" s="256"/>
      <c r="D3" s="256"/>
      <c r="E3" s="256"/>
      <c r="F3" s="256"/>
      <c r="G3" s="256"/>
      <c r="H3" s="256"/>
      <c r="I3" s="256"/>
      <c r="J3" s="256"/>
      <c r="K3" s="256"/>
      <c r="L3" s="256"/>
    </row>
    <row r="4" spans="1:12" ht="99.75">
      <c r="A4" s="153" t="s">
        <v>1</v>
      </c>
      <c r="B4" s="154" t="s">
        <v>2</v>
      </c>
      <c r="C4" s="154" t="s">
        <v>3</v>
      </c>
      <c r="D4" s="154" t="s">
        <v>4</v>
      </c>
      <c r="E4" s="154" t="s">
        <v>5</v>
      </c>
      <c r="F4" s="154" t="s">
        <v>6</v>
      </c>
      <c r="G4" s="154" t="s">
        <v>7</v>
      </c>
      <c r="H4" s="154" t="s">
        <v>8</v>
      </c>
      <c r="I4" s="154" t="s">
        <v>9</v>
      </c>
      <c r="J4" s="154" t="s">
        <v>10</v>
      </c>
      <c r="K4" s="154" t="s">
        <v>11</v>
      </c>
      <c r="L4" s="154" t="s">
        <v>12</v>
      </c>
    </row>
    <row r="5" spans="1:12">
      <c r="A5" s="150">
        <v>45924</v>
      </c>
      <c r="B5" s="74"/>
      <c r="C5" s="74"/>
      <c r="D5" s="151"/>
      <c r="E5" s="36"/>
      <c r="F5" s="36"/>
      <c r="G5" s="36"/>
      <c r="H5" s="36"/>
      <c r="I5" s="36"/>
      <c r="J5" s="36">
        <f>+H5/8</f>
        <v>0</v>
      </c>
      <c r="K5" s="36">
        <f>+I5/8</f>
        <v>0</v>
      </c>
      <c r="L5" s="152"/>
    </row>
    <row r="6" spans="1:12">
      <c r="A6" s="20">
        <v>45925</v>
      </c>
      <c r="B6" s="17"/>
      <c r="C6" s="17"/>
      <c r="D6" s="38"/>
      <c r="E6" s="21"/>
      <c r="F6" s="17"/>
      <c r="G6" s="17"/>
      <c r="H6" s="21"/>
      <c r="I6" s="21"/>
      <c r="J6" s="21">
        <f t="shared" ref="J6:J69" si="0">+H6/8</f>
        <v>0</v>
      </c>
      <c r="K6" s="21">
        <f t="shared" ref="K6:K69" si="1">+I6/8</f>
        <v>0</v>
      </c>
      <c r="L6" s="120"/>
    </row>
    <row r="7" spans="1:12">
      <c r="A7" s="20">
        <v>45926</v>
      </c>
      <c r="B7" s="17"/>
      <c r="C7" s="17"/>
      <c r="D7" s="38"/>
      <c r="E7" s="21"/>
      <c r="F7" s="21"/>
      <c r="G7" s="21"/>
      <c r="H7" s="21"/>
      <c r="I7" s="21"/>
      <c r="J7" s="21">
        <f t="shared" si="0"/>
        <v>0</v>
      </c>
      <c r="K7" s="21">
        <f t="shared" si="1"/>
        <v>0</v>
      </c>
      <c r="L7" s="120"/>
    </row>
    <row r="8" spans="1:12">
      <c r="A8" s="25">
        <v>45927</v>
      </c>
      <c r="B8" s="26"/>
      <c r="C8" s="26"/>
      <c r="D8" s="46"/>
      <c r="E8" s="27"/>
      <c r="F8" s="27"/>
      <c r="G8" s="27"/>
      <c r="H8" s="27"/>
      <c r="I8" s="27"/>
      <c r="J8" s="27">
        <f t="shared" si="0"/>
        <v>0</v>
      </c>
      <c r="K8" s="27">
        <f t="shared" si="1"/>
        <v>0</v>
      </c>
      <c r="L8" s="26"/>
    </row>
    <row r="9" spans="1:12">
      <c r="A9" s="25">
        <v>45928</v>
      </c>
      <c r="B9" s="26"/>
      <c r="C9" s="26"/>
      <c r="D9" s="27"/>
      <c r="E9" s="27"/>
      <c r="F9" s="27"/>
      <c r="G9" s="27"/>
      <c r="H9" s="27"/>
      <c r="I9" s="27"/>
      <c r="J9" s="27">
        <f t="shared" si="0"/>
        <v>0</v>
      </c>
      <c r="K9" s="27">
        <f t="shared" si="1"/>
        <v>0</v>
      </c>
      <c r="L9" s="26"/>
    </row>
    <row r="10" spans="1:12">
      <c r="A10" s="20">
        <v>45929</v>
      </c>
      <c r="B10" s="17"/>
      <c r="C10" s="17"/>
      <c r="D10" s="38"/>
      <c r="E10" s="38"/>
      <c r="F10" s="38"/>
      <c r="G10" s="38"/>
      <c r="H10" s="21"/>
      <c r="I10" s="21"/>
      <c r="J10" s="21">
        <f t="shared" si="0"/>
        <v>0</v>
      </c>
      <c r="K10" s="21">
        <f t="shared" si="1"/>
        <v>0</v>
      </c>
      <c r="L10" s="120"/>
    </row>
    <row r="11" spans="1:12">
      <c r="A11" s="20">
        <v>45930</v>
      </c>
      <c r="B11" s="17"/>
      <c r="C11" s="17"/>
      <c r="D11" s="38"/>
      <c r="E11" s="38"/>
      <c r="F11" s="38"/>
      <c r="G11" s="38"/>
      <c r="H11" s="21"/>
      <c r="I11" s="21"/>
      <c r="J11" s="21">
        <f t="shared" si="0"/>
        <v>0</v>
      </c>
      <c r="K11" s="21">
        <f t="shared" si="1"/>
        <v>0</v>
      </c>
      <c r="L11" s="120"/>
    </row>
    <row r="12" spans="1:12">
      <c r="A12" s="20">
        <v>45931</v>
      </c>
      <c r="B12" s="17"/>
      <c r="C12" s="17"/>
      <c r="D12" s="38"/>
      <c r="E12" s="38"/>
      <c r="F12" s="38"/>
      <c r="G12" s="38"/>
      <c r="H12" s="21"/>
      <c r="I12" s="21"/>
      <c r="J12" s="21">
        <f t="shared" si="0"/>
        <v>0</v>
      </c>
      <c r="K12" s="21">
        <f t="shared" si="1"/>
        <v>0</v>
      </c>
      <c r="L12" s="120"/>
    </row>
    <row r="13" spans="1:12">
      <c r="A13" s="20">
        <v>45932</v>
      </c>
      <c r="B13" s="17"/>
      <c r="C13" s="17"/>
      <c r="D13" s="38"/>
      <c r="E13" s="38"/>
      <c r="F13" s="38"/>
      <c r="G13" s="38"/>
      <c r="H13" s="21"/>
      <c r="I13" s="21"/>
      <c r="J13" s="21">
        <f t="shared" si="0"/>
        <v>0</v>
      </c>
      <c r="K13" s="21">
        <f t="shared" si="1"/>
        <v>0</v>
      </c>
      <c r="L13" s="17"/>
    </row>
    <row r="14" spans="1:12">
      <c r="A14" s="20">
        <v>45933</v>
      </c>
      <c r="B14" s="17"/>
      <c r="C14" s="17"/>
      <c r="D14" s="38"/>
      <c r="E14" s="38"/>
      <c r="F14" s="38"/>
      <c r="G14" s="38"/>
      <c r="H14" s="21"/>
      <c r="I14" s="21"/>
      <c r="J14" s="21">
        <f t="shared" si="0"/>
        <v>0</v>
      </c>
      <c r="K14" s="21">
        <f t="shared" si="1"/>
        <v>0</v>
      </c>
      <c r="L14" s="120"/>
    </row>
    <row r="15" spans="1:12">
      <c r="A15" s="25">
        <v>45934</v>
      </c>
      <c r="B15" s="26"/>
      <c r="C15" s="26"/>
      <c r="D15" s="46"/>
      <c r="E15" s="46"/>
      <c r="F15" s="46"/>
      <c r="G15" s="46"/>
      <c r="H15" s="27"/>
      <c r="I15" s="27"/>
      <c r="J15" s="27">
        <f t="shared" si="0"/>
        <v>0</v>
      </c>
      <c r="K15" s="27">
        <f t="shared" si="1"/>
        <v>0</v>
      </c>
      <c r="L15" s="122"/>
    </row>
    <row r="16" spans="1:12">
      <c r="A16" s="25">
        <v>45935</v>
      </c>
      <c r="B16" s="26"/>
      <c r="C16" s="26"/>
      <c r="D16" s="46"/>
      <c r="E16" s="46"/>
      <c r="F16" s="46"/>
      <c r="G16" s="46"/>
      <c r="H16" s="27"/>
      <c r="I16" s="27"/>
      <c r="J16" s="27">
        <f t="shared" si="0"/>
        <v>0</v>
      </c>
      <c r="K16" s="27">
        <f t="shared" si="1"/>
        <v>0</v>
      </c>
      <c r="L16" s="26"/>
    </row>
    <row r="17" spans="1:13">
      <c r="A17" s="20">
        <v>45936</v>
      </c>
      <c r="B17" s="17"/>
      <c r="C17" s="17"/>
      <c r="D17" s="38"/>
      <c r="E17" s="38"/>
      <c r="F17" s="38"/>
      <c r="G17" s="38"/>
      <c r="H17" s="21"/>
      <c r="I17" s="21"/>
      <c r="J17" s="21">
        <f t="shared" si="0"/>
        <v>0</v>
      </c>
      <c r="K17" s="21">
        <f t="shared" si="1"/>
        <v>0</v>
      </c>
      <c r="L17" s="120"/>
    </row>
    <row r="18" spans="1:13">
      <c r="A18" s="20">
        <v>45937</v>
      </c>
      <c r="B18" s="17"/>
      <c r="C18" s="17"/>
      <c r="D18" s="38"/>
      <c r="E18" s="38"/>
      <c r="F18" s="38"/>
      <c r="G18" s="38"/>
      <c r="H18" s="21"/>
      <c r="I18" s="21"/>
      <c r="J18" s="21">
        <f t="shared" si="0"/>
        <v>0</v>
      </c>
      <c r="K18" s="21">
        <f t="shared" si="1"/>
        <v>0</v>
      </c>
      <c r="L18" s="120"/>
    </row>
    <row r="19" spans="1:13">
      <c r="A19" s="20">
        <v>45938</v>
      </c>
      <c r="B19" s="17"/>
      <c r="C19" s="17"/>
      <c r="D19" s="38"/>
      <c r="E19" s="38"/>
      <c r="F19" s="38"/>
      <c r="G19" s="38"/>
      <c r="H19" s="21"/>
      <c r="I19" s="21"/>
      <c r="J19" s="21">
        <f t="shared" si="0"/>
        <v>0</v>
      </c>
      <c r="K19" s="21">
        <f t="shared" si="1"/>
        <v>0</v>
      </c>
      <c r="L19" s="120"/>
    </row>
    <row r="20" spans="1:13" ht="57">
      <c r="A20" s="20">
        <v>45939</v>
      </c>
      <c r="B20" s="17"/>
      <c r="C20" s="17"/>
      <c r="D20" s="38"/>
      <c r="E20" s="38"/>
      <c r="F20" s="38"/>
      <c r="G20" s="38"/>
      <c r="H20" s="21"/>
      <c r="I20" s="21"/>
      <c r="J20" s="21">
        <f t="shared" si="0"/>
        <v>0</v>
      </c>
      <c r="K20" s="21">
        <f t="shared" si="1"/>
        <v>0</v>
      </c>
      <c r="L20" s="125" t="s">
        <v>568</v>
      </c>
    </row>
    <row r="21" spans="1:13">
      <c r="A21" s="20">
        <v>45940</v>
      </c>
      <c r="B21" s="17"/>
      <c r="C21" s="17"/>
      <c r="D21" s="38"/>
      <c r="E21" s="38"/>
      <c r="F21" s="38"/>
      <c r="G21" s="38"/>
      <c r="H21" s="21"/>
      <c r="I21" s="21"/>
      <c r="J21" s="21">
        <f t="shared" si="0"/>
        <v>0</v>
      </c>
      <c r="K21" s="21">
        <f t="shared" si="1"/>
        <v>0</v>
      </c>
      <c r="L21" s="120"/>
      <c r="M21" s="75"/>
    </row>
    <row r="22" spans="1:13">
      <c r="A22" s="25">
        <v>45941</v>
      </c>
      <c r="B22" s="26"/>
      <c r="C22" s="26"/>
      <c r="D22" s="46"/>
      <c r="E22" s="27"/>
      <c r="F22" s="27"/>
      <c r="G22" s="27"/>
      <c r="H22" s="27"/>
      <c r="I22" s="27"/>
      <c r="J22" s="27">
        <f t="shared" si="0"/>
        <v>0</v>
      </c>
      <c r="K22" s="27">
        <f t="shared" si="1"/>
        <v>0</v>
      </c>
      <c r="L22" s="51"/>
    </row>
    <row r="23" spans="1:13">
      <c r="A23" s="25">
        <v>45942</v>
      </c>
      <c r="B23" s="26"/>
      <c r="C23" s="26"/>
      <c r="D23" s="27"/>
      <c r="E23" s="27"/>
      <c r="F23" s="27"/>
      <c r="G23" s="27"/>
      <c r="H23" s="27"/>
      <c r="I23" s="27"/>
      <c r="J23" s="27">
        <f t="shared" si="0"/>
        <v>0</v>
      </c>
      <c r="K23" s="27">
        <f t="shared" si="1"/>
        <v>0</v>
      </c>
      <c r="L23" s="51"/>
    </row>
    <row r="24" spans="1:13">
      <c r="A24" s="50">
        <v>45943</v>
      </c>
      <c r="B24" s="51"/>
      <c r="C24" s="51"/>
      <c r="D24" s="52"/>
      <c r="E24" s="52"/>
      <c r="F24" s="52"/>
      <c r="G24" s="52"/>
      <c r="H24" s="52"/>
      <c r="I24" s="52"/>
      <c r="J24" s="52">
        <f t="shared" si="0"/>
        <v>0</v>
      </c>
      <c r="K24" s="52">
        <f t="shared" si="1"/>
        <v>0</v>
      </c>
      <c r="L24" s="51"/>
    </row>
    <row r="25" spans="1:13">
      <c r="A25" s="20">
        <v>45944</v>
      </c>
      <c r="B25" s="17"/>
      <c r="C25" s="17"/>
      <c r="D25" s="38"/>
      <c r="E25" s="21"/>
      <c r="F25" s="21"/>
      <c r="G25" s="21"/>
      <c r="H25" s="21"/>
      <c r="I25" s="21"/>
      <c r="J25" s="21">
        <f t="shared" si="0"/>
        <v>0</v>
      </c>
      <c r="K25" s="21">
        <f t="shared" si="1"/>
        <v>0</v>
      </c>
      <c r="L25" s="128"/>
    </row>
    <row r="26" spans="1:13">
      <c r="A26" s="20">
        <v>45945</v>
      </c>
      <c r="B26" s="17">
        <v>1</v>
      </c>
      <c r="C26" s="17"/>
      <c r="D26" s="38"/>
      <c r="E26" s="21"/>
      <c r="F26" s="21"/>
      <c r="G26" s="21"/>
      <c r="H26" s="21"/>
      <c r="I26" s="21"/>
      <c r="J26" s="21">
        <f t="shared" si="0"/>
        <v>0</v>
      </c>
      <c r="K26" s="21">
        <f t="shared" si="1"/>
        <v>0</v>
      </c>
      <c r="L26" s="17" t="s">
        <v>402</v>
      </c>
    </row>
    <row r="27" spans="1:13">
      <c r="A27" s="20">
        <v>45946</v>
      </c>
      <c r="B27" s="17">
        <v>1</v>
      </c>
      <c r="C27" s="17"/>
      <c r="D27" s="38"/>
      <c r="E27" s="21"/>
      <c r="F27" s="21"/>
      <c r="G27" s="21"/>
      <c r="H27" s="21"/>
      <c r="I27" s="21"/>
      <c r="J27" s="21">
        <f t="shared" si="0"/>
        <v>0</v>
      </c>
      <c r="K27" s="21">
        <f t="shared" si="1"/>
        <v>0</v>
      </c>
      <c r="L27" s="17" t="s">
        <v>373</v>
      </c>
    </row>
    <row r="28" spans="1:13">
      <c r="A28" s="20">
        <v>45947</v>
      </c>
      <c r="B28" s="17"/>
      <c r="C28" s="17"/>
      <c r="D28" s="38"/>
      <c r="E28" s="21"/>
      <c r="F28" s="21"/>
      <c r="G28" s="21"/>
      <c r="H28" s="21"/>
      <c r="I28" s="21"/>
      <c r="J28" s="21">
        <f t="shared" si="0"/>
        <v>0</v>
      </c>
      <c r="K28" s="21">
        <f t="shared" si="1"/>
        <v>0</v>
      </c>
      <c r="L28" s="127"/>
    </row>
    <row r="29" spans="1:13">
      <c r="A29" s="25">
        <v>45948</v>
      </c>
      <c r="B29" s="26"/>
      <c r="C29" s="26"/>
      <c r="D29" s="27"/>
      <c r="E29" s="27"/>
      <c r="F29" s="27"/>
      <c r="G29" s="27"/>
      <c r="H29" s="27"/>
      <c r="I29" s="27"/>
      <c r="J29" s="27">
        <f t="shared" si="0"/>
        <v>0</v>
      </c>
      <c r="K29" s="27">
        <f t="shared" si="1"/>
        <v>0</v>
      </c>
      <c r="L29" s="26"/>
    </row>
    <row r="30" spans="1:13">
      <c r="A30" s="25">
        <v>45949</v>
      </c>
      <c r="B30" s="26"/>
      <c r="C30" s="26"/>
      <c r="D30" s="27"/>
      <c r="E30" s="27"/>
      <c r="F30" s="26"/>
      <c r="G30" s="27"/>
      <c r="H30" s="27"/>
      <c r="I30" s="27"/>
      <c r="J30" s="27">
        <f t="shared" si="0"/>
        <v>0</v>
      </c>
      <c r="K30" s="27">
        <f t="shared" si="1"/>
        <v>0</v>
      </c>
      <c r="L30" s="26"/>
    </row>
    <row r="31" spans="1:13" ht="99.75">
      <c r="A31" s="20">
        <v>45950</v>
      </c>
      <c r="B31" s="17">
        <v>1</v>
      </c>
      <c r="C31" s="17"/>
      <c r="D31" s="38"/>
      <c r="E31" s="21"/>
      <c r="F31" s="21"/>
      <c r="G31" s="21"/>
      <c r="H31" s="21"/>
      <c r="I31" s="21"/>
      <c r="J31" s="21">
        <f t="shared" si="0"/>
        <v>0</v>
      </c>
      <c r="K31" s="21">
        <f t="shared" si="1"/>
        <v>0</v>
      </c>
      <c r="L31" s="131" t="s">
        <v>569</v>
      </c>
    </row>
    <row r="32" spans="1:13">
      <c r="A32" s="20">
        <v>45951</v>
      </c>
      <c r="B32" s="17">
        <v>1</v>
      </c>
      <c r="C32" s="17"/>
      <c r="D32" s="21"/>
      <c r="E32" s="21"/>
      <c r="F32" s="21"/>
      <c r="G32" s="21"/>
      <c r="H32" s="21"/>
      <c r="I32" s="21"/>
      <c r="J32" s="21">
        <f t="shared" si="0"/>
        <v>0</v>
      </c>
      <c r="K32" s="21">
        <f t="shared" si="1"/>
        <v>0</v>
      </c>
      <c r="L32" s="17" t="s">
        <v>570</v>
      </c>
    </row>
    <row r="33" spans="1:12">
      <c r="A33" s="20">
        <v>45952</v>
      </c>
      <c r="B33" s="17"/>
      <c r="C33" s="17"/>
      <c r="D33" s="21"/>
      <c r="E33" s="21"/>
      <c r="F33" s="21"/>
      <c r="G33" s="21"/>
      <c r="H33" s="21"/>
      <c r="I33" s="21"/>
      <c r="J33" s="21">
        <f t="shared" si="0"/>
        <v>0</v>
      </c>
      <c r="K33" s="21">
        <f t="shared" si="1"/>
        <v>0</v>
      </c>
      <c r="L33" s="17"/>
    </row>
    <row r="34" spans="1:12">
      <c r="A34" s="20">
        <v>45953</v>
      </c>
      <c r="B34" s="17"/>
      <c r="C34" s="17"/>
      <c r="D34" s="21"/>
      <c r="E34" s="21"/>
      <c r="F34" s="21"/>
      <c r="G34" s="21"/>
      <c r="H34" s="21"/>
      <c r="I34" s="21"/>
      <c r="J34" s="21">
        <f t="shared" si="0"/>
        <v>0</v>
      </c>
      <c r="K34" s="21">
        <f t="shared" si="1"/>
        <v>0</v>
      </c>
      <c r="L34" s="17"/>
    </row>
    <row r="35" spans="1:12">
      <c r="A35" s="20">
        <v>45954</v>
      </c>
      <c r="B35" s="17">
        <v>2</v>
      </c>
      <c r="C35" s="17"/>
      <c r="D35" s="17"/>
      <c r="E35" s="17"/>
      <c r="F35" s="21"/>
      <c r="G35" s="21"/>
      <c r="H35" s="21"/>
      <c r="I35" s="21"/>
      <c r="J35" s="21">
        <f t="shared" si="0"/>
        <v>0</v>
      </c>
      <c r="K35" s="21">
        <f t="shared" si="1"/>
        <v>0</v>
      </c>
      <c r="L35" s="17" t="s">
        <v>571</v>
      </c>
    </row>
    <row r="36" spans="1:12">
      <c r="A36" s="25">
        <v>45955</v>
      </c>
      <c r="B36" s="27"/>
      <c r="C36" s="27"/>
      <c r="D36" s="27"/>
      <c r="E36" s="27"/>
      <c r="F36" s="27"/>
      <c r="G36" s="27"/>
      <c r="H36" s="27"/>
      <c r="I36" s="27"/>
      <c r="J36" s="27">
        <f t="shared" si="0"/>
        <v>0</v>
      </c>
      <c r="K36" s="27">
        <f t="shared" si="1"/>
        <v>0</v>
      </c>
      <c r="L36" s="26"/>
    </row>
    <row r="37" spans="1:12">
      <c r="A37" s="25">
        <v>45956</v>
      </c>
      <c r="B37" s="27"/>
      <c r="C37" s="27"/>
      <c r="D37" s="26"/>
      <c r="E37" s="26"/>
      <c r="F37" s="27"/>
      <c r="G37" s="27"/>
      <c r="H37" s="27"/>
      <c r="I37" s="27"/>
      <c r="J37" s="27">
        <f t="shared" si="0"/>
        <v>0</v>
      </c>
      <c r="K37" s="27">
        <f t="shared" si="1"/>
        <v>0</v>
      </c>
      <c r="L37" s="26"/>
    </row>
    <row r="38" spans="1:12" ht="109.5" customHeight="1">
      <c r="A38" s="20">
        <v>45957</v>
      </c>
      <c r="B38" s="21">
        <v>1</v>
      </c>
      <c r="C38" s="21"/>
      <c r="D38" s="17"/>
      <c r="E38" s="17"/>
      <c r="F38" s="21"/>
      <c r="G38" s="21"/>
      <c r="H38" s="21"/>
      <c r="I38" s="21"/>
      <c r="J38" s="21">
        <f t="shared" si="0"/>
        <v>0</v>
      </c>
      <c r="K38" s="21">
        <f t="shared" si="1"/>
        <v>0</v>
      </c>
      <c r="L38" s="125" t="s">
        <v>572</v>
      </c>
    </row>
    <row r="39" spans="1:12">
      <c r="A39" s="20">
        <v>45958</v>
      </c>
      <c r="B39" s="17"/>
      <c r="C39" s="17"/>
      <c r="D39" s="17"/>
      <c r="E39" s="17"/>
      <c r="F39" s="17"/>
      <c r="G39" s="17"/>
      <c r="H39" s="17"/>
      <c r="I39" s="17"/>
      <c r="J39" s="17">
        <f t="shared" si="0"/>
        <v>0</v>
      </c>
      <c r="K39" s="17">
        <f t="shared" si="1"/>
        <v>0</v>
      </c>
      <c r="L39" s="17"/>
    </row>
    <row r="40" spans="1:12">
      <c r="A40" s="20">
        <v>45959</v>
      </c>
      <c r="B40" s="17">
        <v>1</v>
      </c>
      <c r="C40" s="17"/>
      <c r="D40" s="17"/>
      <c r="E40" s="17"/>
      <c r="F40" s="17"/>
      <c r="G40" s="17"/>
      <c r="H40" s="17"/>
      <c r="I40" s="17"/>
      <c r="J40" s="17">
        <f t="shared" si="0"/>
        <v>0</v>
      </c>
      <c r="K40" s="17">
        <f t="shared" si="1"/>
        <v>0</v>
      </c>
      <c r="L40" s="17" t="s">
        <v>310</v>
      </c>
    </row>
    <row r="41" spans="1:12">
      <c r="A41" s="20">
        <v>45960</v>
      </c>
      <c r="B41" s="17"/>
      <c r="C41" s="17"/>
      <c r="D41" s="17"/>
      <c r="E41" s="17"/>
      <c r="F41" s="17"/>
      <c r="G41" s="17"/>
      <c r="H41" s="17"/>
      <c r="I41" s="17"/>
      <c r="J41" s="17">
        <f t="shared" si="0"/>
        <v>0</v>
      </c>
      <c r="K41" s="17">
        <f t="shared" si="1"/>
        <v>0</v>
      </c>
      <c r="L41" s="17"/>
    </row>
    <row r="42" spans="1:12">
      <c r="A42" s="20">
        <v>45961</v>
      </c>
      <c r="B42" s="17">
        <v>1</v>
      </c>
      <c r="C42" s="17"/>
      <c r="D42" s="17"/>
      <c r="E42" s="17"/>
      <c r="F42" s="17"/>
      <c r="G42" s="17"/>
      <c r="H42" s="17"/>
      <c r="I42" s="17"/>
      <c r="J42" s="17">
        <f t="shared" si="0"/>
        <v>0</v>
      </c>
      <c r="K42" s="17">
        <f t="shared" si="1"/>
        <v>0</v>
      </c>
      <c r="L42" s="17" t="s">
        <v>436</v>
      </c>
    </row>
    <row r="43" spans="1:12">
      <c r="A43" s="25">
        <v>45962</v>
      </c>
      <c r="B43" s="26"/>
      <c r="C43" s="26"/>
      <c r="D43" s="26"/>
      <c r="E43" s="26"/>
      <c r="F43" s="26"/>
      <c r="G43" s="26"/>
      <c r="H43" s="26"/>
      <c r="I43" s="26"/>
      <c r="J43" s="26">
        <f t="shared" si="0"/>
        <v>0</v>
      </c>
      <c r="K43" s="26">
        <f t="shared" si="1"/>
        <v>0</v>
      </c>
      <c r="L43" s="26"/>
    </row>
    <row r="44" spans="1:12">
      <c r="A44" s="25">
        <v>45963</v>
      </c>
      <c r="B44" s="26"/>
      <c r="C44" s="26"/>
      <c r="D44" s="26"/>
      <c r="E44" s="26"/>
      <c r="F44" s="26"/>
      <c r="G44" s="26"/>
      <c r="H44" s="26"/>
      <c r="I44" s="26"/>
      <c r="J44" s="26">
        <f t="shared" si="0"/>
        <v>0</v>
      </c>
      <c r="K44" s="26">
        <f t="shared" si="1"/>
        <v>0</v>
      </c>
      <c r="L44" s="26"/>
    </row>
    <row r="45" spans="1:12">
      <c r="A45" s="20">
        <v>45964</v>
      </c>
      <c r="B45" s="17"/>
      <c r="C45" s="17"/>
      <c r="D45" s="17"/>
      <c r="E45" s="17"/>
      <c r="F45" s="17"/>
      <c r="G45" s="17"/>
      <c r="H45" s="17"/>
      <c r="I45" s="17"/>
      <c r="J45" s="17">
        <f t="shared" si="0"/>
        <v>0</v>
      </c>
      <c r="K45" s="17">
        <f t="shared" si="1"/>
        <v>0</v>
      </c>
      <c r="L45" s="17"/>
    </row>
    <row r="46" spans="1:12">
      <c r="A46" s="20">
        <v>45965</v>
      </c>
      <c r="B46" s="17"/>
      <c r="C46" s="17"/>
      <c r="D46" s="17"/>
      <c r="E46" s="17"/>
      <c r="F46" s="17"/>
      <c r="G46" s="17"/>
      <c r="H46" s="17"/>
      <c r="I46" s="17"/>
      <c r="J46" s="17">
        <f t="shared" si="0"/>
        <v>0</v>
      </c>
      <c r="K46" s="17">
        <f t="shared" si="1"/>
        <v>0</v>
      </c>
      <c r="L46" s="17"/>
    </row>
    <row r="47" spans="1:12">
      <c r="A47" s="20">
        <v>45966</v>
      </c>
      <c r="B47" s="17"/>
      <c r="C47" s="17"/>
      <c r="D47" s="17"/>
      <c r="E47" s="17"/>
      <c r="F47" s="17"/>
      <c r="G47" s="17"/>
      <c r="H47" s="17"/>
      <c r="I47" s="17"/>
      <c r="J47" s="17">
        <f t="shared" si="0"/>
        <v>0</v>
      </c>
      <c r="K47" s="17">
        <f t="shared" si="1"/>
        <v>0</v>
      </c>
      <c r="L47" s="17"/>
    </row>
    <row r="48" spans="1:12">
      <c r="A48" s="20">
        <v>45967</v>
      </c>
      <c r="B48" s="17"/>
      <c r="C48" s="17"/>
      <c r="D48" s="17"/>
      <c r="E48" s="17"/>
      <c r="F48" s="17"/>
      <c r="G48" s="17"/>
      <c r="H48" s="17"/>
      <c r="I48" s="17"/>
      <c r="J48" s="17">
        <f t="shared" si="0"/>
        <v>0</v>
      </c>
      <c r="K48" s="17">
        <f t="shared" si="1"/>
        <v>0</v>
      </c>
      <c r="L48" s="17"/>
    </row>
    <row r="49" spans="1:12">
      <c r="A49" s="20">
        <v>45968</v>
      </c>
      <c r="B49" s="17"/>
      <c r="C49" s="17"/>
      <c r="D49" s="17"/>
      <c r="E49" s="17"/>
      <c r="F49" s="17"/>
      <c r="G49" s="17"/>
      <c r="H49" s="17"/>
      <c r="I49" s="17"/>
      <c r="J49" s="17">
        <f t="shared" si="0"/>
        <v>0</v>
      </c>
      <c r="K49" s="17">
        <f t="shared" si="1"/>
        <v>0</v>
      </c>
      <c r="L49" s="17"/>
    </row>
    <row r="50" spans="1:12">
      <c r="A50" s="25">
        <v>45969</v>
      </c>
      <c r="B50" s="26"/>
      <c r="C50" s="26"/>
      <c r="D50" s="26"/>
      <c r="E50" s="26"/>
      <c r="F50" s="26"/>
      <c r="G50" s="26"/>
      <c r="H50" s="26"/>
      <c r="I50" s="26"/>
      <c r="J50" s="26">
        <f t="shared" si="0"/>
        <v>0</v>
      </c>
      <c r="K50" s="26">
        <f t="shared" si="1"/>
        <v>0</v>
      </c>
      <c r="L50" s="26"/>
    </row>
    <row r="51" spans="1:12">
      <c r="A51" s="25">
        <v>45970</v>
      </c>
      <c r="B51" s="26"/>
      <c r="C51" s="26"/>
      <c r="D51" s="26"/>
      <c r="E51" s="26"/>
      <c r="F51" s="26"/>
      <c r="G51" s="26"/>
      <c r="H51" s="26"/>
      <c r="I51" s="26"/>
      <c r="J51" s="26">
        <f t="shared" si="0"/>
        <v>0</v>
      </c>
      <c r="K51" s="26">
        <f t="shared" si="1"/>
        <v>0</v>
      </c>
      <c r="L51" s="26"/>
    </row>
    <row r="52" spans="1:12">
      <c r="A52" s="20">
        <v>45971</v>
      </c>
      <c r="B52" s="17"/>
      <c r="C52" s="17"/>
      <c r="D52" s="17"/>
      <c r="E52" s="17"/>
      <c r="F52" s="17"/>
      <c r="G52" s="17"/>
      <c r="H52" s="17"/>
      <c r="I52" s="17"/>
      <c r="J52" s="17">
        <f t="shared" si="0"/>
        <v>0</v>
      </c>
      <c r="K52" s="17">
        <f t="shared" si="1"/>
        <v>0</v>
      </c>
      <c r="L52" s="17"/>
    </row>
    <row r="53" spans="1:12">
      <c r="A53" s="20">
        <v>45972</v>
      </c>
      <c r="B53" s="17"/>
      <c r="C53" s="17"/>
      <c r="D53" s="17"/>
      <c r="E53" s="17"/>
      <c r="F53" s="17"/>
      <c r="G53" s="17"/>
      <c r="H53" s="17"/>
      <c r="I53" s="17"/>
      <c r="J53" s="17">
        <f t="shared" si="0"/>
        <v>0</v>
      </c>
      <c r="K53" s="17">
        <f t="shared" si="1"/>
        <v>0</v>
      </c>
      <c r="L53" s="17"/>
    </row>
    <row r="54" spans="1:12">
      <c r="A54" s="20">
        <v>45973</v>
      </c>
      <c r="B54" s="17"/>
      <c r="C54" s="17"/>
      <c r="D54" s="17"/>
      <c r="E54" s="17"/>
      <c r="F54" s="17"/>
      <c r="G54" s="17"/>
      <c r="H54" s="17"/>
      <c r="I54" s="17"/>
      <c r="J54" s="17">
        <f t="shared" si="0"/>
        <v>0</v>
      </c>
      <c r="K54" s="17">
        <f t="shared" si="1"/>
        <v>0</v>
      </c>
      <c r="L54" s="17"/>
    </row>
    <row r="55" spans="1:12">
      <c r="A55" s="20">
        <v>45974</v>
      </c>
      <c r="B55" s="17"/>
      <c r="C55" s="17"/>
      <c r="D55" s="17"/>
      <c r="E55" s="17"/>
      <c r="F55" s="17"/>
      <c r="G55" s="17"/>
      <c r="H55" s="17"/>
      <c r="I55" s="17"/>
      <c r="J55" s="17">
        <f t="shared" si="0"/>
        <v>0</v>
      </c>
      <c r="K55" s="17">
        <f t="shared" si="1"/>
        <v>0</v>
      </c>
      <c r="L55" s="17"/>
    </row>
    <row r="56" spans="1:12">
      <c r="A56" s="20">
        <v>45975</v>
      </c>
      <c r="B56" s="17"/>
      <c r="C56" s="17"/>
      <c r="D56" s="17"/>
      <c r="E56" s="17"/>
      <c r="F56" s="17"/>
      <c r="G56" s="17"/>
      <c r="H56" s="17"/>
      <c r="I56" s="17"/>
      <c r="J56" s="17">
        <f t="shared" si="0"/>
        <v>0</v>
      </c>
      <c r="K56" s="17">
        <f t="shared" si="1"/>
        <v>0</v>
      </c>
      <c r="L56" s="17"/>
    </row>
    <row r="57" spans="1:12">
      <c r="A57" s="25">
        <v>45976</v>
      </c>
      <c r="B57" s="26"/>
      <c r="C57" s="26"/>
      <c r="D57" s="26"/>
      <c r="E57" s="26"/>
      <c r="F57" s="26"/>
      <c r="G57" s="26"/>
      <c r="H57" s="26"/>
      <c r="I57" s="26"/>
      <c r="J57" s="26">
        <f t="shared" si="0"/>
        <v>0</v>
      </c>
      <c r="K57" s="26">
        <f t="shared" si="1"/>
        <v>0</v>
      </c>
      <c r="L57" s="26"/>
    </row>
    <row r="58" spans="1:12">
      <c r="A58" s="25">
        <v>45977</v>
      </c>
      <c r="B58" s="26"/>
      <c r="C58" s="26"/>
      <c r="D58" s="26"/>
      <c r="E58" s="26"/>
      <c r="F58" s="26"/>
      <c r="G58" s="26"/>
      <c r="H58" s="26"/>
      <c r="I58" s="26"/>
      <c r="J58" s="26">
        <f t="shared" si="0"/>
        <v>0</v>
      </c>
      <c r="K58" s="26">
        <f t="shared" si="1"/>
        <v>0</v>
      </c>
      <c r="L58" s="26"/>
    </row>
    <row r="59" spans="1:12">
      <c r="A59" s="20">
        <v>45978</v>
      </c>
      <c r="B59" s="17"/>
      <c r="C59" s="17"/>
      <c r="D59" s="17"/>
      <c r="E59" s="17"/>
      <c r="F59" s="17"/>
      <c r="G59" s="17"/>
      <c r="H59" s="17"/>
      <c r="I59" s="17"/>
      <c r="J59" s="17">
        <f t="shared" si="0"/>
        <v>0</v>
      </c>
      <c r="K59" s="17">
        <f t="shared" si="1"/>
        <v>0</v>
      </c>
      <c r="L59" s="17"/>
    </row>
    <row r="60" spans="1:12">
      <c r="A60" s="20">
        <v>45979</v>
      </c>
      <c r="B60" s="17"/>
      <c r="C60" s="17"/>
      <c r="D60" s="17"/>
      <c r="E60" s="17"/>
      <c r="F60" s="17"/>
      <c r="G60" s="17"/>
      <c r="H60" s="17"/>
      <c r="I60" s="17"/>
      <c r="J60" s="17">
        <f t="shared" si="0"/>
        <v>0</v>
      </c>
      <c r="K60" s="17">
        <f t="shared" si="1"/>
        <v>0</v>
      </c>
      <c r="L60" s="17"/>
    </row>
    <row r="61" spans="1:12">
      <c r="A61" s="20">
        <v>45980</v>
      </c>
      <c r="B61" s="10"/>
      <c r="C61" s="10"/>
      <c r="D61" s="10"/>
      <c r="E61" s="10"/>
      <c r="F61" s="10"/>
      <c r="G61" s="10"/>
      <c r="H61" s="10"/>
      <c r="I61" s="10"/>
      <c r="J61" s="10">
        <f t="shared" si="0"/>
        <v>0</v>
      </c>
      <c r="K61" s="10">
        <f t="shared" si="1"/>
        <v>0</v>
      </c>
      <c r="L61" s="17"/>
    </row>
    <row r="62" spans="1:12">
      <c r="A62" s="20">
        <v>45981</v>
      </c>
      <c r="B62" s="13"/>
      <c r="C62" s="13"/>
      <c r="D62" s="13"/>
      <c r="E62" s="13"/>
      <c r="F62" s="13"/>
      <c r="G62" s="13"/>
      <c r="H62" s="13"/>
      <c r="I62" s="13"/>
      <c r="J62" s="13">
        <f t="shared" si="0"/>
        <v>0</v>
      </c>
      <c r="K62" s="13">
        <f t="shared" si="1"/>
        <v>0</v>
      </c>
      <c r="L62" s="17"/>
    </row>
    <row r="63" spans="1:12">
      <c r="A63" s="20">
        <v>45982</v>
      </c>
      <c r="B63" s="13"/>
      <c r="C63" s="13"/>
      <c r="D63" s="13"/>
      <c r="E63" s="13"/>
      <c r="F63" s="13"/>
      <c r="G63" s="13"/>
      <c r="H63" s="13"/>
      <c r="I63" s="13"/>
      <c r="J63" s="13">
        <f t="shared" si="0"/>
        <v>0</v>
      </c>
      <c r="K63" s="13">
        <f t="shared" si="1"/>
        <v>0</v>
      </c>
      <c r="L63" s="17"/>
    </row>
    <row r="64" spans="1:12">
      <c r="A64" s="25">
        <v>45983</v>
      </c>
      <c r="B64" s="29"/>
      <c r="C64" s="29"/>
      <c r="D64" s="29"/>
      <c r="E64" s="29"/>
      <c r="F64" s="29"/>
      <c r="G64" s="29"/>
      <c r="H64" s="29"/>
      <c r="I64" s="29"/>
      <c r="J64" s="29">
        <f t="shared" si="0"/>
        <v>0</v>
      </c>
      <c r="K64" s="29">
        <f t="shared" si="1"/>
        <v>0</v>
      </c>
      <c r="L64" s="26"/>
    </row>
    <row r="65" spans="1:12">
      <c r="A65" s="25">
        <v>45984</v>
      </c>
      <c r="B65" s="31"/>
      <c r="C65" s="31"/>
      <c r="D65" s="31"/>
      <c r="E65" s="31"/>
      <c r="F65" s="31"/>
      <c r="G65" s="31"/>
      <c r="H65" s="31"/>
      <c r="I65" s="31"/>
      <c r="J65" s="31">
        <f t="shared" si="0"/>
        <v>0</v>
      </c>
      <c r="K65" s="31">
        <f t="shared" si="1"/>
        <v>0</v>
      </c>
      <c r="L65" s="26"/>
    </row>
    <row r="66" spans="1:12">
      <c r="A66" s="20">
        <v>45985</v>
      </c>
      <c r="B66" s="13"/>
      <c r="C66" s="13"/>
      <c r="D66" s="13"/>
      <c r="E66" s="13"/>
      <c r="F66" s="13"/>
      <c r="G66" s="13"/>
      <c r="H66" s="13"/>
      <c r="I66" s="13"/>
      <c r="J66" s="13">
        <f t="shared" si="0"/>
        <v>0</v>
      </c>
      <c r="K66" s="13">
        <f t="shared" si="1"/>
        <v>0</v>
      </c>
      <c r="L66" s="17"/>
    </row>
    <row r="67" spans="1:12">
      <c r="A67" s="20">
        <v>45986</v>
      </c>
      <c r="B67" s="10"/>
      <c r="C67" s="10"/>
      <c r="D67" s="10"/>
      <c r="E67" s="10"/>
      <c r="F67" s="10"/>
      <c r="G67" s="10"/>
      <c r="H67" s="10"/>
      <c r="I67" s="10"/>
      <c r="J67" s="10">
        <f t="shared" si="0"/>
        <v>0</v>
      </c>
      <c r="K67" s="10">
        <f t="shared" si="1"/>
        <v>0</v>
      </c>
      <c r="L67" s="17"/>
    </row>
    <row r="68" spans="1:12">
      <c r="A68" s="20">
        <v>45987</v>
      </c>
      <c r="B68" s="10"/>
      <c r="C68" s="10"/>
      <c r="D68" s="10"/>
      <c r="E68" s="10"/>
      <c r="F68" s="10"/>
      <c r="G68" s="10"/>
      <c r="H68" s="10"/>
      <c r="I68" s="10"/>
      <c r="J68" s="10">
        <f t="shared" si="0"/>
        <v>0</v>
      </c>
      <c r="K68" s="10">
        <f t="shared" si="1"/>
        <v>0</v>
      </c>
      <c r="L68" s="17"/>
    </row>
    <row r="69" spans="1:12">
      <c r="A69" s="20">
        <v>45988</v>
      </c>
      <c r="B69" s="13"/>
      <c r="C69" s="13"/>
      <c r="D69" s="13"/>
      <c r="E69" s="13"/>
      <c r="F69" s="13"/>
      <c r="G69" s="13"/>
      <c r="H69" s="13"/>
      <c r="I69" s="13"/>
      <c r="J69" s="13">
        <f t="shared" si="0"/>
        <v>0</v>
      </c>
      <c r="K69" s="13">
        <f t="shared" si="1"/>
        <v>0</v>
      </c>
      <c r="L69" s="17"/>
    </row>
    <row r="70" spans="1:12">
      <c r="A70" s="20">
        <v>45989</v>
      </c>
      <c r="B70" s="13"/>
      <c r="C70" s="13"/>
      <c r="D70" s="13"/>
      <c r="E70" s="13"/>
      <c r="F70" s="13"/>
      <c r="G70" s="13"/>
      <c r="H70" s="13"/>
      <c r="I70" s="13"/>
      <c r="J70" s="13">
        <f t="shared" ref="J70:J119" si="2">+H70/8</f>
        <v>0</v>
      </c>
      <c r="K70" s="13">
        <f t="shared" ref="K70:K119" si="3">+I70/8</f>
        <v>0</v>
      </c>
      <c r="L70" s="17"/>
    </row>
    <row r="71" spans="1:12">
      <c r="A71" s="25">
        <v>45990</v>
      </c>
      <c r="B71" s="29"/>
      <c r="C71" s="29"/>
      <c r="D71" s="29"/>
      <c r="E71" s="29"/>
      <c r="F71" s="29"/>
      <c r="G71" s="29"/>
      <c r="H71" s="29"/>
      <c r="I71" s="29"/>
      <c r="J71" s="29">
        <f t="shared" si="2"/>
        <v>0</v>
      </c>
      <c r="K71" s="29">
        <f t="shared" si="3"/>
        <v>0</v>
      </c>
      <c r="L71" s="26"/>
    </row>
    <row r="72" spans="1:12">
      <c r="A72" s="25">
        <v>45991</v>
      </c>
      <c r="B72" s="29"/>
      <c r="C72" s="29"/>
      <c r="D72" s="29"/>
      <c r="E72" s="29"/>
      <c r="F72" s="29"/>
      <c r="G72" s="29"/>
      <c r="H72" s="29"/>
      <c r="I72" s="29"/>
      <c r="J72" s="29">
        <f t="shared" si="2"/>
        <v>0</v>
      </c>
      <c r="K72" s="29">
        <f t="shared" si="3"/>
        <v>0</v>
      </c>
      <c r="L72" s="26"/>
    </row>
    <row r="73" spans="1:12">
      <c r="A73" s="20">
        <v>45992</v>
      </c>
      <c r="B73" s="13"/>
      <c r="C73" s="13"/>
      <c r="D73" s="13"/>
      <c r="E73" s="13"/>
      <c r="F73" s="13"/>
      <c r="G73" s="13"/>
      <c r="H73" s="13"/>
      <c r="I73" s="13"/>
      <c r="J73" s="13">
        <f t="shared" si="2"/>
        <v>0</v>
      </c>
      <c r="K73" s="13">
        <f t="shared" si="3"/>
        <v>0</v>
      </c>
      <c r="L73" s="17"/>
    </row>
    <row r="74" spans="1:12">
      <c r="A74" s="20">
        <v>45993</v>
      </c>
      <c r="B74" s="10"/>
      <c r="C74" s="10"/>
      <c r="D74" s="10"/>
      <c r="E74" s="10"/>
      <c r="F74" s="10"/>
      <c r="G74" s="10"/>
      <c r="H74" s="10"/>
      <c r="I74" s="10"/>
      <c r="J74" s="10">
        <f t="shared" si="2"/>
        <v>0</v>
      </c>
      <c r="K74" s="10">
        <f t="shared" si="3"/>
        <v>0</v>
      </c>
      <c r="L74" s="17"/>
    </row>
    <row r="75" spans="1:12">
      <c r="A75" s="20">
        <v>45994</v>
      </c>
      <c r="B75" s="10"/>
      <c r="C75" s="10"/>
      <c r="D75" s="10"/>
      <c r="E75" s="10"/>
      <c r="F75" s="10"/>
      <c r="G75" s="10"/>
      <c r="H75" s="10"/>
      <c r="I75" s="10"/>
      <c r="J75" s="10">
        <f t="shared" si="2"/>
        <v>0</v>
      </c>
      <c r="K75" s="10">
        <f t="shared" si="3"/>
        <v>0</v>
      </c>
      <c r="L75" s="17"/>
    </row>
    <row r="76" spans="1:12">
      <c r="A76" s="20">
        <v>45995</v>
      </c>
      <c r="B76" s="13"/>
      <c r="C76" s="13"/>
      <c r="D76" s="13"/>
      <c r="E76" s="13"/>
      <c r="F76" s="13"/>
      <c r="G76" s="13"/>
      <c r="H76" s="13"/>
      <c r="I76" s="13"/>
      <c r="J76" s="13">
        <f t="shared" si="2"/>
        <v>0</v>
      </c>
      <c r="K76" s="13">
        <f t="shared" si="3"/>
        <v>0</v>
      </c>
      <c r="L76" s="17"/>
    </row>
    <row r="77" spans="1:12">
      <c r="A77" s="20">
        <v>45996</v>
      </c>
      <c r="B77" s="13"/>
      <c r="C77" s="13"/>
      <c r="D77" s="13"/>
      <c r="E77" s="13"/>
      <c r="F77" s="13"/>
      <c r="G77" s="13"/>
      <c r="H77" s="13"/>
      <c r="I77" s="13"/>
      <c r="J77" s="13">
        <f t="shared" si="2"/>
        <v>0</v>
      </c>
      <c r="K77" s="13">
        <f t="shared" si="3"/>
        <v>0</v>
      </c>
      <c r="L77" s="17"/>
    </row>
    <row r="78" spans="1:12">
      <c r="A78" s="25">
        <v>45997</v>
      </c>
      <c r="B78" s="29"/>
      <c r="C78" s="29"/>
      <c r="D78" s="29"/>
      <c r="E78" s="29"/>
      <c r="F78" s="29"/>
      <c r="G78" s="29"/>
      <c r="H78" s="29"/>
      <c r="I78" s="29"/>
      <c r="J78" s="29">
        <f t="shared" si="2"/>
        <v>0</v>
      </c>
      <c r="K78" s="29">
        <f t="shared" si="3"/>
        <v>0</v>
      </c>
      <c r="L78" s="26"/>
    </row>
    <row r="79" spans="1:12">
      <c r="A79" s="25">
        <v>45998</v>
      </c>
      <c r="B79" s="29"/>
      <c r="C79" s="29"/>
      <c r="D79" s="29"/>
      <c r="E79" s="29"/>
      <c r="F79" s="29"/>
      <c r="G79" s="29"/>
      <c r="H79" s="29"/>
      <c r="I79" s="29"/>
      <c r="J79" s="29">
        <f t="shared" si="2"/>
        <v>0</v>
      </c>
      <c r="K79" s="29">
        <f t="shared" si="3"/>
        <v>0</v>
      </c>
      <c r="L79" s="26"/>
    </row>
    <row r="80" spans="1:12">
      <c r="A80" s="20">
        <v>45999</v>
      </c>
      <c r="B80" s="13"/>
      <c r="C80" s="13"/>
      <c r="D80" s="13"/>
      <c r="E80" s="13"/>
      <c r="F80" s="13"/>
      <c r="G80" s="13"/>
      <c r="H80" s="13"/>
      <c r="I80" s="13"/>
      <c r="J80" s="13">
        <f t="shared" si="2"/>
        <v>0</v>
      </c>
      <c r="K80" s="13">
        <f t="shared" si="3"/>
        <v>0</v>
      </c>
      <c r="L80" s="17"/>
    </row>
    <row r="81" spans="1:12">
      <c r="A81" s="20">
        <v>46000</v>
      </c>
      <c r="B81" s="10"/>
      <c r="C81" s="10"/>
      <c r="D81" s="10"/>
      <c r="E81" s="10"/>
      <c r="F81" s="10"/>
      <c r="G81" s="10"/>
      <c r="H81" s="10"/>
      <c r="I81" s="10"/>
      <c r="J81" s="10">
        <f t="shared" si="2"/>
        <v>0</v>
      </c>
      <c r="K81" s="10">
        <f t="shared" si="3"/>
        <v>0</v>
      </c>
      <c r="L81" s="17"/>
    </row>
    <row r="82" spans="1:12">
      <c r="A82" s="20">
        <v>46001</v>
      </c>
      <c r="B82" s="10"/>
      <c r="C82" s="10"/>
      <c r="D82" s="10"/>
      <c r="E82" s="10"/>
      <c r="F82" s="10"/>
      <c r="G82" s="10"/>
      <c r="H82" s="10"/>
      <c r="I82" s="10"/>
      <c r="J82" s="10">
        <f t="shared" si="2"/>
        <v>0</v>
      </c>
      <c r="K82" s="10">
        <f t="shared" si="3"/>
        <v>0</v>
      </c>
      <c r="L82" s="17"/>
    </row>
    <row r="83" spans="1:12">
      <c r="A83" s="20">
        <v>46002</v>
      </c>
      <c r="B83" s="13"/>
      <c r="C83" s="13"/>
      <c r="D83" s="13"/>
      <c r="E83" s="13"/>
      <c r="F83" s="13"/>
      <c r="G83" s="13"/>
      <c r="H83" s="13"/>
      <c r="I83" s="13"/>
      <c r="J83" s="13">
        <f t="shared" si="2"/>
        <v>0</v>
      </c>
      <c r="K83" s="13">
        <f t="shared" si="3"/>
        <v>0</v>
      </c>
      <c r="L83" s="17"/>
    </row>
    <row r="84" spans="1:12">
      <c r="A84" s="20">
        <v>46003</v>
      </c>
      <c r="B84" s="13"/>
      <c r="C84" s="13"/>
      <c r="D84" s="13"/>
      <c r="E84" s="13"/>
      <c r="F84" s="13"/>
      <c r="G84" s="13"/>
      <c r="H84" s="13"/>
      <c r="I84" s="13"/>
      <c r="J84" s="13">
        <f t="shared" si="2"/>
        <v>0</v>
      </c>
      <c r="K84" s="13">
        <f t="shared" si="3"/>
        <v>0</v>
      </c>
      <c r="L84" s="17"/>
    </row>
    <row r="85" spans="1:12">
      <c r="A85" s="25">
        <v>46004</v>
      </c>
      <c r="B85" s="29"/>
      <c r="C85" s="29"/>
      <c r="D85" s="29"/>
      <c r="E85" s="29"/>
      <c r="F85" s="29"/>
      <c r="G85" s="29"/>
      <c r="H85" s="29"/>
      <c r="I85" s="29"/>
      <c r="J85" s="29">
        <f t="shared" si="2"/>
        <v>0</v>
      </c>
      <c r="K85" s="29">
        <f t="shared" si="3"/>
        <v>0</v>
      </c>
      <c r="L85" s="26"/>
    </row>
    <row r="86" spans="1:12">
      <c r="A86" s="25">
        <v>46005</v>
      </c>
      <c r="B86" s="29"/>
      <c r="C86" s="29"/>
      <c r="D86" s="29"/>
      <c r="E86" s="29"/>
      <c r="F86" s="29"/>
      <c r="G86" s="29"/>
      <c r="H86" s="29"/>
      <c r="I86" s="29"/>
      <c r="J86" s="29">
        <f t="shared" si="2"/>
        <v>0</v>
      </c>
      <c r="K86" s="29">
        <f t="shared" si="3"/>
        <v>0</v>
      </c>
      <c r="L86" s="26"/>
    </row>
    <row r="87" spans="1:12">
      <c r="A87" s="20">
        <v>46006</v>
      </c>
      <c r="B87" s="10"/>
      <c r="C87" s="10"/>
      <c r="D87" s="10"/>
      <c r="E87" s="10"/>
      <c r="F87" s="10"/>
      <c r="G87" s="10"/>
      <c r="H87" s="10"/>
      <c r="I87" s="10"/>
      <c r="J87" s="10">
        <f t="shared" si="2"/>
        <v>0</v>
      </c>
      <c r="K87" s="10">
        <f t="shared" si="3"/>
        <v>0</v>
      </c>
      <c r="L87" s="17"/>
    </row>
    <row r="88" spans="1:12">
      <c r="A88" s="20">
        <v>46007</v>
      </c>
      <c r="B88" s="10"/>
      <c r="C88" s="10"/>
      <c r="D88" s="10"/>
      <c r="E88" s="10"/>
      <c r="F88" s="10"/>
      <c r="G88" s="10"/>
      <c r="H88" s="10"/>
      <c r="I88" s="10"/>
      <c r="J88" s="10">
        <f t="shared" si="2"/>
        <v>0</v>
      </c>
      <c r="K88" s="10">
        <f t="shared" si="3"/>
        <v>0</v>
      </c>
      <c r="L88" s="17"/>
    </row>
    <row r="89" spans="1:12">
      <c r="A89" s="20">
        <v>46008</v>
      </c>
      <c r="B89" s="13"/>
      <c r="C89" s="13"/>
      <c r="D89" s="13"/>
      <c r="E89" s="13"/>
      <c r="F89" s="13"/>
      <c r="G89" s="13"/>
      <c r="H89" s="13"/>
      <c r="I89" s="13"/>
      <c r="J89" s="13">
        <f t="shared" si="2"/>
        <v>0</v>
      </c>
      <c r="K89" s="13">
        <f t="shared" si="3"/>
        <v>0</v>
      </c>
      <c r="L89" s="17"/>
    </row>
    <row r="90" spans="1:12">
      <c r="A90" s="20">
        <v>46009</v>
      </c>
      <c r="B90" s="13"/>
      <c r="C90" s="13"/>
      <c r="D90" s="13"/>
      <c r="E90" s="13"/>
      <c r="F90" s="13"/>
      <c r="G90" s="13"/>
      <c r="H90" s="13"/>
      <c r="I90" s="13"/>
      <c r="J90" s="13">
        <f t="shared" si="2"/>
        <v>0</v>
      </c>
      <c r="K90" s="13">
        <f t="shared" si="3"/>
        <v>0</v>
      </c>
      <c r="L90" s="17"/>
    </row>
    <row r="91" spans="1:12">
      <c r="A91" s="20">
        <v>46010</v>
      </c>
      <c r="B91" s="13"/>
      <c r="C91" s="13"/>
      <c r="D91" s="13"/>
      <c r="E91" s="13"/>
      <c r="F91" s="13"/>
      <c r="G91" s="13"/>
      <c r="H91" s="13"/>
      <c r="I91" s="13"/>
      <c r="J91" s="13">
        <f t="shared" si="2"/>
        <v>0</v>
      </c>
      <c r="K91" s="13">
        <f t="shared" si="3"/>
        <v>0</v>
      </c>
      <c r="L91" s="124"/>
    </row>
    <row r="92" spans="1:12">
      <c r="A92" s="25">
        <v>46011</v>
      </c>
      <c r="B92" s="29"/>
      <c r="C92" s="29"/>
      <c r="D92" s="29"/>
      <c r="E92" s="29"/>
      <c r="F92" s="29"/>
      <c r="G92" s="29"/>
      <c r="H92" s="29"/>
      <c r="I92" s="29"/>
      <c r="J92" s="29">
        <f t="shared" si="2"/>
        <v>0</v>
      </c>
      <c r="K92" s="29">
        <f t="shared" si="3"/>
        <v>0</v>
      </c>
      <c r="L92" s="30"/>
    </row>
    <row r="93" spans="1:12">
      <c r="A93" s="25">
        <v>46012</v>
      </c>
      <c r="B93" s="29"/>
      <c r="C93" s="29"/>
      <c r="D93" s="29"/>
      <c r="E93" s="29"/>
      <c r="F93" s="29"/>
      <c r="G93" s="29"/>
      <c r="H93" s="29"/>
      <c r="I93" s="29"/>
      <c r="J93" s="29">
        <f t="shared" si="2"/>
        <v>0</v>
      </c>
      <c r="K93" s="29">
        <f t="shared" si="3"/>
        <v>0</v>
      </c>
      <c r="L93" s="30"/>
    </row>
    <row r="94" spans="1:12">
      <c r="A94" s="20">
        <v>46013</v>
      </c>
      <c r="B94" s="10"/>
      <c r="C94" s="10"/>
      <c r="D94" s="10"/>
      <c r="E94" s="10"/>
      <c r="F94" s="10"/>
      <c r="G94" s="10"/>
      <c r="H94" s="10"/>
      <c r="I94" s="10"/>
      <c r="J94" s="10">
        <f t="shared" si="2"/>
        <v>0</v>
      </c>
      <c r="K94" s="10">
        <f t="shared" si="3"/>
        <v>0</v>
      </c>
      <c r="L94" s="11"/>
    </row>
    <row r="95" spans="1:12">
      <c r="A95" s="20">
        <v>46014</v>
      </c>
      <c r="B95" s="10"/>
      <c r="C95" s="10"/>
      <c r="D95" s="10"/>
      <c r="E95" s="10"/>
      <c r="F95" s="10"/>
      <c r="G95" s="10"/>
      <c r="H95" s="10"/>
      <c r="I95" s="10"/>
      <c r="J95" s="10">
        <f t="shared" si="2"/>
        <v>0</v>
      </c>
      <c r="K95" s="10">
        <f t="shared" si="3"/>
        <v>0</v>
      </c>
      <c r="L95" s="11"/>
    </row>
    <row r="96" spans="1:12">
      <c r="A96" s="20">
        <v>46015</v>
      </c>
      <c r="B96" s="10"/>
      <c r="C96" s="10"/>
      <c r="D96" s="10"/>
      <c r="E96" s="10"/>
      <c r="F96" s="10"/>
      <c r="G96" s="10"/>
      <c r="H96" s="10"/>
      <c r="I96" s="10"/>
      <c r="J96" s="10">
        <f t="shared" si="2"/>
        <v>0</v>
      </c>
      <c r="K96" s="10">
        <f t="shared" si="3"/>
        <v>0</v>
      </c>
      <c r="L96" s="11"/>
    </row>
    <row r="97" spans="1:12">
      <c r="A97" s="20">
        <v>46016</v>
      </c>
      <c r="B97" s="10"/>
      <c r="C97" s="10"/>
      <c r="D97" s="10"/>
      <c r="E97" s="10"/>
      <c r="F97" s="10"/>
      <c r="G97" s="10"/>
      <c r="H97" s="10"/>
      <c r="I97" s="10"/>
      <c r="J97" s="10">
        <f t="shared" si="2"/>
        <v>0</v>
      </c>
      <c r="K97" s="10">
        <f t="shared" si="3"/>
        <v>0</v>
      </c>
      <c r="L97" s="22"/>
    </row>
    <row r="98" spans="1:12">
      <c r="A98" s="20">
        <v>46017</v>
      </c>
      <c r="B98" s="10"/>
      <c r="C98" s="10"/>
      <c r="D98" s="10"/>
      <c r="E98" s="10"/>
      <c r="F98" s="10"/>
      <c r="G98" s="10"/>
      <c r="H98" s="10"/>
      <c r="I98" s="10"/>
      <c r="J98" s="10">
        <f t="shared" si="2"/>
        <v>0</v>
      </c>
      <c r="K98" s="10">
        <f t="shared" si="3"/>
        <v>0</v>
      </c>
      <c r="L98" s="22"/>
    </row>
    <row r="99" spans="1:12">
      <c r="A99" s="25">
        <v>46018</v>
      </c>
      <c r="B99" s="31"/>
      <c r="C99" s="31"/>
      <c r="D99" s="31"/>
      <c r="E99" s="31"/>
      <c r="F99" s="31"/>
      <c r="G99" s="31"/>
      <c r="H99" s="31"/>
      <c r="I99" s="31"/>
      <c r="J99" s="31">
        <f t="shared" si="2"/>
        <v>0</v>
      </c>
      <c r="K99" s="31">
        <f t="shared" si="3"/>
        <v>0</v>
      </c>
      <c r="L99" s="30"/>
    </row>
    <row r="100" spans="1:12">
      <c r="A100" s="25">
        <v>46019</v>
      </c>
      <c r="B100" s="31"/>
      <c r="C100" s="31"/>
      <c r="D100" s="31"/>
      <c r="E100" s="31"/>
      <c r="F100" s="31"/>
      <c r="G100" s="31"/>
      <c r="H100" s="31"/>
      <c r="I100" s="31"/>
      <c r="J100" s="31">
        <f t="shared" si="2"/>
        <v>0</v>
      </c>
      <c r="K100" s="31">
        <f t="shared" si="3"/>
        <v>0</v>
      </c>
      <c r="L100" s="30"/>
    </row>
    <row r="101" spans="1:12">
      <c r="A101" s="20">
        <v>46020</v>
      </c>
      <c r="B101" s="10"/>
      <c r="C101" s="10"/>
      <c r="D101" s="10"/>
      <c r="E101" s="10"/>
      <c r="F101" s="10"/>
      <c r="G101" s="10"/>
      <c r="H101" s="10"/>
      <c r="I101" s="10"/>
      <c r="J101" s="10">
        <f t="shared" si="2"/>
        <v>0</v>
      </c>
      <c r="K101" s="10">
        <f t="shared" si="3"/>
        <v>0</v>
      </c>
      <c r="L101" s="11"/>
    </row>
    <row r="102" spans="1:12">
      <c r="A102" s="20">
        <v>46021</v>
      </c>
      <c r="B102" s="10"/>
      <c r="C102" s="10"/>
      <c r="D102" s="10"/>
      <c r="E102" s="10"/>
      <c r="F102" s="10"/>
      <c r="G102" s="10"/>
      <c r="H102" s="10"/>
      <c r="I102" s="10"/>
      <c r="J102" s="10">
        <f t="shared" si="2"/>
        <v>0</v>
      </c>
      <c r="K102" s="10">
        <f t="shared" si="3"/>
        <v>0</v>
      </c>
      <c r="L102" s="11"/>
    </row>
    <row r="103" spans="1:12">
      <c r="A103" s="20">
        <v>46022</v>
      </c>
      <c r="B103" s="10"/>
      <c r="C103" s="10"/>
      <c r="D103" s="10"/>
      <c r="E103" s="10"/>
      <c r="F103" s="10"/>
      <c r="G103" s="10"/>
      <c r="H103" s="10"/>
      <c r="I103" s="10"/>
      <c r="J103" s="10">
        <f t="shared" si="2"/>
        <v>0</v>
      </c>
      <c r="K103" s="10">
        <f t="shared" si="3"/>
        <v>0</v>
      </c>
      <c r="L103" s="22"/>
    </row>
    <row r="104" spans="1:12" ht="42.75">
      <c r="A104" s="8" t="s">
        <v>134</v>
      </c>
      <c r="B104" s="14" t="e">
        <f>SUM(B5:B103)/#REF!</f>
        <v>#REF!</v>
      </c>
      <c r="C104" s="14">
        <f>SUM(C5:C103)</f>
        <v>0</v>
      </c>
      <c r="D104" s="14">
        <f>SUM(D5:D103)/2</f>
        <v>0</v>
      </c>
      <c r="E104" s="14" t="e">
        <f>SUM(E5:E103)/#REF!</f>
        <v>#REF!</v>
      </c>
      <c r="F104" s="14">
        <f>SUM(F5:F103)</f>
        <v>0</v>
      </c>
      <c r="G104" s="14" t="e">
        <f>SUM(G5:G103)/#REF!</f>
        <v>#REF!</v>
      </c>
      <c r="H104" s="14">
        <f>SUM(H5:H103)</f>
        <v>0</v>
      </c>
      <c r="I104" s="14" t="e">
        <f>SUM(I5:I103)/#REF!</f>
        <v>#REF!</v>
      </c>
      <c r="J104" s="14">
        <f t="shared" si="2"/>
        <v>0</v>
      </c>
      <c r="K104" s="14" t="e">
        <f t="shared" si="3"/>
        <v>#REF!</v>
      </c>
      <c r="L104" s="14">
        <f>SUM(L5:L103)</f>
        <v>0</v>
      </c>
    </row>
    <row r="105" spans="1:12">
      <c r="J105">
        <f t="shared" si="2"/>
        <v>0</v>
      </c>
      <c r="K105">
        <f t="shared" si="3"/>
        <v>0</v>
      </c>
    </row>
    <row r="106" spans="1:12">
      <c r="J106">
        <f t="shared" si="2"/>
        <v>0</v>
      </c>
      <c r="K106">
        <f t="shared" si="3"/>
        <v>0</v>
      </c>
    </row>
    <row r="107" spans="1:12">
      <c r="J107">
        <f t="shared" si="2"/>
        <v>0</v>
      </c>
      <c r="K107">
        <f t="shared" si="3"/>
        <v>0</v>
      </c>
    </row>
    <row r="108" spans="1:12">
      <c r="J108">
        <f t="shared" si="2"/>
        <v>0</v>
      </c>
      <c r="K108">
        <f t="shared" si="3"/>
        <v>0</v>
      </c>
    </row>
    <row r="109" spans="1:12">
      <c r="J109">
        <f t="shared" si="2"/>
        <v>0</v>
      </c>
      <c r="K109">
        <f t="shared" si="3"/>
        <v>0</v>
      </c>
    </row>
    <row r="110" spans="1:12">
      <c r="J110">
        <f t="shared" si="2"/>
        <v>0</v>
      </c>
      <c r="K110">
        <f t="shared" si="3"/>
        <v>0</v>
      </c>
    </row>
    <row r="111" spans="1:12">
      <c r="J111">
        <f t="shared" si="2"/>
        <v>0</v>
      </c>
      <c r="K111">
        <f t="shared" si="3"/>
        <v>0</v>
      </c>
    </row>
    <row r="112" spans="1:12">
      <c r="J112">
        <f t="shared" si="2"/>
        <v>0</v>
      </c>
      <c r="K112">
        <f t="shared" si="3"/>
        <v>0</v>
      </c>
    </row>
    <row r="113" spans="10:11">
      <c r="J113">
        <f t="shared" si="2"/>
        <v>0</v>
      </c>
      <c r="K113">
        <f t="shared" si="3"/>
        <v>0</v>
      </c>
    </row>
    <row r="114" spans="10:11">
      <c r="J114">
        <f t="shared" si="2"/>
        <v>0</v>
      </c>
      <c r="K114">
        <f t="shared" si="3"/>
        <v>0</v>
      </c>
    </row>
    <row r="115" spans="10:11">
      <c r="J115">
        <f t="shared" si="2"/>
        <v>0</v>
      </c>
      <c r="K115">
        <f t="shared" si="3"/>
        <v>0</v>
      </c>
    </row>
    <row r="116" spans="10:11">
      <c r="J116">
        <f t="shared" si="2"/>
        <v>0</v>
      </c>
      <c r="K116">
        <f t="shared" si="3"/>
        <v>0</v>
      </c>
    </row>
    <row r="117" spans="10:11">
      <c r="J117">
        <f t="shared" si="2"/>
        <v>0</v>
      </c>
      <c r="K117">
        <f t="shared" si="3"/>
        <v>0</v>
      </c>
    </row>
    <row r="118" spans="10:11">
      <c r="J118">
        <f t="shared" si="2"/>
        <v>0</v>
      </c>
      <c r="K118">
        <f t="shared" si="3"/>
        <v>0</v>
      </c>
    </row>
    <row r="119" spans="10:11">
      <c r="J119">
        <f t="shared" si="2"/>
        <v>0</v>
      </c>
      <c r="K119">
        <f t="shared" si="3"/>
        <v>0</v>
      </c>
    </row>
  </sheetData>
  <mergeCells count="3">
    <mergeCell ref="A1:L1"/>
    <mergeCell ref="A2:L2"/>
    <mergeCell ref="A3:L3"/>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42C6E-2D24-47A7-AB59-125F0092E035}">
  <sheetPr>
    <tabColor theme="9"/>
  </sheetPr>
  <dimension ref="A1:M119"/>
  <sheetViews>
    <sheetView topLeftCell="A27" workbookViewId="0">
      <selection activeCell="L40" sqref="L40"/>
    </sheetView>
  </sheetViews>
  <sheetFormatPr defaultColWidth="9.140625" defaultRowHeight="15"/>
  <cols>
    <col min="1" max="1" width="15.42578125" customWidth="1"/>
    <col min="2" max="2" width="20" customWidth="1"/>
    <col min="3" max="3" width="24.85546875" customWidth="1"/>
    <col min="4" max="4" width="25.140625" customWidth="1"/>
    <col min="5" max="5" width="22.7109375" customWidth="1"/>
    <col min="6" max="6" width="21.140625" customWidth="1"/>
    <col min="7" max="7" width="22" customWidth="1"/>
    <col min="8" max="8" width="18.85546875" customWidth="1"/>
    <col min="9" max="9" width="19" customWidth="1"/>
    <col min="10" max="10" width="19.7109375" customWidth="1"/>
    <col min="11" max="11" width="22.7109375" customWidth="1"/>
    <col min="12" max="12" width="32.140625" customWidth="1"/>
  </cols>
  <sheetData>
    <row r="1" spans="1:13" ht="18">
      <c r="A1" s="254" t="s">
        <v>108</v>
      </c>
      <c r="B1" s="254"/>
      <c r="C1" s="254"/>
      <c r="D1" s="254"/>
      <c r="E1" s="254"/>
      <c r="F1" s="254"/>
      <c r="G1" s="254"/>
      <c r="H1" s="254"/>
      <c r="I1" s="254"/>
      <c r="J1" s="254"/>
      <c r="K1" s="254"/>
      <c r="L1" s="254"/>
    </row>
    <row r="2" spans="1:13" ht="18">
      <c r="A2" s="254" t="s">
        <v>109</v>
      </c>
      <c r="B2" s="254"/>
      <c r="C2" s="254"/>
      <c r="D2" s="254"/>
      <c r="E2" s="254"/>
      <c r="F2" s="254"/>
      <c r="G2" s="254"/>
      <c r="H2" s="254"/>
      <c r="I2" s="254"/>
      <c r="J2" s="254"/>
      <c r="K2" s="254"/>
      <c r="L2" s="254"/>
    </row>
    <row r="3" spans="1:13" ht="21">
      <c r="A3" s="255" t="s">
        <v>573</v>
      </c>
      <c r="B3" s="256"/>
      <c r="C3" s="256"/>
      <c r="D3" s="256"/>
      <c r="E3" s="256"/>
      <c r="F3" s="256"/>
      <c r="G3" s="256"/>
      <c r="H3" s="256"/>
      <c r="I3" s="256"/>
      <c r="J3" s="256"/>
      <c r="K3" s="256"/>
      <c r="L3" s="256"/>
      <c r="M3" s="156"/>
    </row>
    <row r="4" spans="1:13" ht="42.75">
      <c r="A4" s="153" t="s">
        <v>1</v>
      </c>
      <c r="B4" s="154" t="s">
        <v>2</v>
      </c>
      <c r="C4" s="154" t="s">
        <v>3</v>
      </c>
      <c r="D4" s="154" t="s">
        <v>4</v>
      </c>
      <c r="E4" s="154" t="s">
        <v>5</v>
      </c>
      <c r="F4" s="154" t="s">
        <v>6</v>
      </c>
      <c r="G4" s="154" t="s">
        <v>7</v>
      </c>
      <c r="H4" s="154" t="s">
        <v>8</v>
      </c>
      <c r="I4" s="154" t="s">
        <v>9</v>
      </c>
      <c r="J4" s="154" t="s">
        <v>10</v>
      </c>
      <c r="K4" s="154" t="s">
        <v>11</v>
      </c>
      <c r="L4" s="154" t="s">
        <v>12</v>
      </c>
    </row>
    <row r="5" spans="1:13">
      <c r="A5" s="150">
        <v>45924</v>
      </c>
      <c r="B5" s="74"/>
      <c r="C5" s="74"/>
      <c r="D5" s="151"/>
      <c r="E5" s="36"/>
      <c r="F5" s="36"/>
      <c r="G5" s="36"/>
      <c r="H5" s="36"/>
      <c r="I5" s="36"/>
      <c r="J5" s="36">
        <f>+H5/8</f>
        <v>0</v>
      </c>
      <c r="K5" s="36">
        <f>+I5/8</f>
        <v>0</v>
      </c>
      <c r="L5" s="152"/>
    </row>
    <row r="6" spans="1:13">
      <c r="A6" s="20">
        <v>45925</v>
      </c>
      <c r="B6" s="17"/>
      <c r="C6" s="17"/>
      <c r="D6" s="38"/>
      <c r="E6" s="21"/>
      <c r="F6" s="17"/>
      <c r="G6" s="17"/>
      <c r="H6" s="21"/>
      <c r="I6" s="21"/>
      <c r="J6" s="21">
        <f t="shared" ref="J6:K69" si="0">+H6/8</f>
        <v>0</v>
      </c>
      <c r="K6" s="21">
        <f t="shared" si="0"/>
        <v>0</v>
      </c>
      <c r="L6" s="120"/>
    </row>
    <row r="7" spans="1:13">
      <c r="A7" s="20">
        <v>45926</v>
      </c>
      <c r="B7" s="17"/>
      <c r="C7" s="17"/>
      <c r="D7" s="38"/>
      <c r="E7" s="21"/>
      <c r="F7" s="21"/>
      <c r="G7" s="21"/>
      <c r="H7" s="21"/>
      <c r="I7" s="21"/>
      <c r="J7" s="21">
        <f t="shared" si="0"/>
        <v>0</v>
      </c>
      <c r="K7" s="21">
        <f t="shared" si="0"/>
        <v>0</v>
      </c>
      <c r="L7" s="120"/>
    </row>
    <row r="8" spans="1:13">
      <c r="A8" s="25">
        <v>45927</v>
      </c>
      <c r="B8" s="26"/>
      <c r="C8" s="26"/>
      <c r="D8" s="46"/>
      <c r="E8" s="27"/>
      <c r="F8" s="27"/>
      <c r="G8" s="27"/>
      <c r="H8" s="27"/>
      <c r="I8" s="27"/>
      <c r="J8" s="27">
        <f t="shared" si="0"/>
        <v>0</v>
      </c>
      <c r="K8" s="27">
        <f t="shared" si="0"/>
        <v>0</v>
      </c>
      <c r="L8" s="26"/>
    </row>
    <row r="9" spans="1:13">
      <c r="A9" s="25">
        <v>45928</v>
      </c>
      <c r="B9" s="26"/>
      <c r="C9" s="26"/>
      <c r="D9" s="27"/>
      <c r="E9" s="27"/>
      <c r="F9" s="27"/>
      <c r="G9" s="27"/>
      <c r="H9" s="27"/>
      <c r="I9" s="27"/>
      <c r="J9" s="27">
        <f t="shared" si="0"/>
        <v>0</v>
      </c>
      <c r="K9" s="27">
        <f t="shared" si="0"/>
        <v>0</v>
      </c>
      <c r="L9" s="26"/>
    </row>
    <row r="10" spans="1:13">
      <c r="A10" s="20">
        <v>45929</v>
      </c>
      <c r="B10" s="17"/>
      <c r="C10" s="17"/>
      <c r="D10" s="38"/>
      <c r="E10" s="38"/>
      <c r="F10" s="38"/>
      <c r="G10" s="38"/>
      <c r="H10" s="21"/>
      <c r="I10" s="21"/>
      <c r="J10" s="21">
        <f t="shared" si="0"/>
        <v>0</v>
      </c>
      <c r="K10" s="21">
        <f t="shared" si="0"/>
        <v>0</v>
      </c>
      <c r="L10" s="120"/>
    </row>
    <row r="11" spans="1:13">
      <c r="A11" s="20">
        <v>45930</v>
      </c>
      <c r="B11" s="17"/>
      <c r="C11" s="17"/>
      <c r="D11" s="38"/>
      <c r="E11" s="38"/>
      <c r="F11" s="38"/>
      <c r="G11" s="38"/>
      <c r="H11" s="21"/>
      <c r="I11" s="21"/>
      <c r="J11" s="21">
        <f t="shared" si="0"/>
        <v>0</v>
      </c>
      <c r="K11" s="21">
        <f t="shared" si="0"/>
        <v>0</v>
      </c>
      <c r="L11" s="120"/>
    </row>
    <row r="12" spans="1:13">
      <c r="A12" s="20">
        <v>45931</v>
      </c>
      <c r="B12" s="17"/>
      <c r="C12" s="17"/>
      <c r="D12" s="38"/>
      <c r="E12" s="38"/>
      <c r="F12" s="38"/>
      <c r="G12" s="38"/>
      <c r="H12" s="21"/>
      <c r="I12" s="21"/>
      <c r="J12" s="21">
        <f t="shared" si="0"/>
        <v>0</v>
      </c>
      <c r="K12" s="21">
        <f t="shared" si="0"/>
        <v>0</v>
      </c>
      <c r="L12" s="120"/>
    </row>
    <row r="13" spans="1:13">
      <c r="A13" s="20">
        <v>45932</v>
      </c>
      <c r="B13" s="17"/>
      <c r="C13" s="17"/>
      <c r="D13" s="38"/>
      <c r="E13" s="38"/>
      <c r="F13" s="38"/>
      <c r="G13" s="38"/>
      <c r="H13" s="21"/>
      <c r="I13" s="21"/>
      <c r="J13" s="21">
        <f t="shared" si="0"/>
        <v>0</v>
      </c>
      <c r="K13" s="21">
        <f t="shared" si="0"/>
        <v>0</v>
      </c>
      <c r="L13" s="17"/>
    </row>
    <row r="14" spans="1:13">
      <c r="A14" s="20">
        <v>45933</v>
      </c>
      <c r="B14" s="17"/>
      <c r="C14" s="17"/>
      <c r="D14" s="38"/>
      <c r="E14" s="38"/>
      <c r="F14" s="38"/>
      <c r="G14" s="38"/>
      <c r="H14" s="21"/>
      <c r="I14" s="21"/>
      <c r="J14" s="21">
        <f t="shared" si="0"/>
        <v>0</v>
      </c>
      <c r="K14" s="21">
        <f t="shared" si="0"/>
        <v>0</v>
      </c>
      <c r="L14" s="120"/>
    </row>
    <row r="15" spans="1:13">
      <c r="A15" s="25">
        <v>45934</v>
      </c>
      <c r="B15" s="26"/>
      <c r="C15" s="26"/>
      <c r="D15" s="46"/>
      <c r="E15" s="46"/>
      <c r="F15" s="46"/>
      <c r="G15" s="46"/>
      <c r="H15" s="27"/>
      <c r="I15" s="27"/>
      <c r="J15" s="27">
        <f t="shared" si="0"/>
        <v>0</v>
      </c>
      <c r="K15" s="27">
        <f t="shared" si="0"/>
        <v>0</v>
      </c>
      <c r="L15" s="122"/>
    </row>
    <row r="16" spans="1:13">
      <c r="A16" s="25">
        <v>45935</v>
      </c>
      <c r="B16" s="26"/>
      <c r="C16" s="26"/>
      <c r="D16" s="46"/>
      <c r="E16" s="46"/>
      <c r="F16" s="46"/>
      <c r="G16" s="46"/>
      <c r="H16" s="27"/>
      <c r="I16" s="27"/>
      <c r="J16" s="27">
        <f t="shared" si="0"/>
        <v>0</v>
      </c>
      <c r="K16" s="27">
        <f t="shared" si="0"/>
        <v>0</v>
      </c>
      <c r="L16" s="26"/>
    </row>
    <row r="17" spans="1:13">
      <c r="A17" s="20">
        <v>45936</v>
      </c>
      <c r="B17" s="17"/>
      <c r="C17" s="17"/>
      <c r="D17" s="38"/>
      <c r="E17" s="38"/>
      <c r="F17" s="38"/>
      <c r="G17" s="38"/>
      <c r="H17" s="21"/>
      <c r="I17" s="21"/>
      <c r="J17" s="21">
        <f t="shared" si="0"/>
        <v>0</v>
      </c>
      <c r="K17" s="21">
        <f t="shared" si="0"/>
        <v>0</v>
      </c>
      <c r="L17" s="120"/>
    </row>
    <row r="18" spans="1:13">
      <c r="A18" s="20">
        <v>45937</v>
      </c>
      <c r="B18" s="17"/>
      <c r="C18" s="17"/>
      <c r="D18" s="38"/>
      <c r="E18" s="38"/>
      <c r="F18" s="38"/>
      <c r="G18" s="38"/>
      <c r="H18" s="21"/>
      <c r="I18" s="21"/>
      <c r="J18" s="21">
        <f t="shared" si="0"/>
        <v>0</v>
      </c>
      <c r="K18" s="21">
        <f t="shared" si="0"/>
        <v>0</v>
      </c>
      <c r="L18" s="120"/>
    </row>
    <row r="19" spans="1:13">
      <c r="A19" s="20">
        <v>45938</v>
      </c>
      <c r="B19" s="17"/>
      <c r="C19" s="17"/>
      <c r="D19" s="38"/>
      <c r="E19" s="38"/>
      <c r="F19" s="38"/>
      <c r="G19" s="38"/>
      <c r="H19" s="21"/>
      <c r="I19" s="21"/>
      <c r="J19" s="21"/>
      <c r="K19" s="21"/>
      <c r="L19" s="120"/>
    </row>
    <row r="20" spans="1:13">
      <c r="A20" s="20">
        <v>45939</v>
      </c>
      <c r="B20" s="17"/>
      <c r="C20" s="17"/>
      <c r="D20" s="38"/>
      <c r="E20" s="38"/>
      <c r="F20" s="38"/>
      <c r="G20" s="38"/>
      <c r="H20" s="21"/>
      <c r="I20" s="21"/>
      <c r="J20" s="21"/>
      <c r="K20" s="21"/>
      <c r="L20" s="120"/>
    </row>
    <row r="21" spans="1:13">
      <c r="A21" s="20">
        <v>45940</v>
      </c>
      <c r="B21" s="17"/>
      <c r="C21" s="17"/>
      <c r="D21" s="38"/>
      <c r="E21" s="38"/>
      <c r="F21" s="38"/>
      <c r="G21" s="38"/>
      <c r="H21" s="21"/>
      <c r="I21" s="21"/>
      <c r="J21" s="21"/>
      <c r="K21" s="21"/>
      <c r="L21" s="120"/>
      <c r="M21" s="75"/>
    </row>
    <row r="22" spans="1:13">
      <c r="A22" s="25">
        <v>45941</v>
      </c>
      <c r="B22" s="26"/>
      <c r="C22" s="26"/>
      <c r="D22" s="46"/>
      <c r="E22" s="27"/>
      <c r="F22" s="27"/>
      <c r="G22" s="27"/>
      <c r="H22" s="27"/>
      <c r="I22" s="27"/>
      <c r="J22" s="27"/>
      <c r="K22" s="27"/>
      <c r="L22" s="51"/>
    </row>
    <row r="23" spans="1:13">
      <c r="A23" s="25">
        <v>45942</v>
      </c>
      <c r="B23" s="26"/>
      <c r="C23" s="26"/>
      <c r="D23" s="27"/>
      <c r="E23" s="27"/>
      <c r="F23" s="27"/>
      <c r="G23" s="27"/>
      <c r="H23" s="27"/>
      <c r="I23" s="27"/>
      <c r="J23" s="27"/>
      <c r="K23" s="27"/>
      <c r="L23" s="51"/>
    </row>
    <row r="24" spans="1:13">
      <c r="A24" s="50">
        <v>45943</v>
      </c>
      <c r="B24" s="51"/>
      <c r="C24" s="51"/>
      <c r="D24" s="52"/>
      <c r="E24" s="52"/>
      <c r="F24" s="52"/>
      <c r="G24" s="52"/>
      <c r="H24" s="52"/>
      <c r="I24" s="52"/>
      <c r="J24" s="52"/>
      <c r="K24" s="52"/>
      <c r="L24" s="51"/>
    </row>
    <row r="25" spans="1:13">
      <c r="A25" s="20">
        <v>45944</v>
      </c>
      <c r="B25" s="17"/>
      <c r="C25" s="17"/>
      <c r="D25" s="38"/>
      <c r="E25" s="21"/>
      <c r="F25" s="21"/>
      <c r="G25" s="21"/>
      <c r="H25" s="21"/>
      <c r="I25" s="21"/>
      <c r="J25" s="21"/>
      <c r="K25" s="21"/>
      <c r="L25" s="128"/>
    </row>
    <row r="26" spans="1:13">
      <c r="A26" s="20">
        <v>45945</v>
      </c>
      <c r="B26" s="17"/>
      <c r="C26" s="17"/>
      <c r="D26" s="38"/>
      <c r="E26" s="21"/>
      <c r="F26" s="21"/>
      <c r="G26" s="21"/>
      <c r="H26" s="21"/>
      <c r="I26" s="21"/>
      <c r="J26" s="21"/>
      <c r="K26" s="21"/>
      <c r="L26" s="17"/>
    </row>
    <row r="27" spans="1:13">
      <c r="A27" s="20">
        <v>45946</v>
      </c>
      <c r="B27" s="17"/>
      <c r="C27" s="17"/>
      <c r="D27" s="38"/>
      <c r="E27" s="21"/>
      <c r="F27" s="21"/>
      <c r="G27" s="21"/>
      <c r="H27" s="21"/>
      <c r="I27" s="21"/>
      <c r="J27" s="21"/>
      <c r="K27" s="21"/>
      <c r="L27" s="17"/>
    </row>
    <row r="28" spans="1:13">
      <c r="A28" s="20">
        <v>45947</v>
      </c>
      <c r="B28" s="17"/>
      <c r="C28" s="17"/>
      <c r="D28" s="38"/>
      <c r="E28" s="21"/>
      <c r="F28" s="21"/>
      <c r="G28" s="21"/>
      <c r="H28" s="21"/>
      <c r="I28" s="21"/>
      <c r="J28" s="21">
        <f t="shared" si="0"/>
        <v>0</v>
      </c>
      <c r="K28" s="21">
        <f t="shared" si="0"/>
        <v>0</v>
      </c>
      <c r="L28" s="127"/>
    </row>
    <row r="29" spans="1:13">
      <c r="A29" s="25">
        <v>45948</v>
      </c>
      <c r="B29" s="26"/>
      <c r="C29" s="26"/>
      <c r="D29" s="27"/>
      <c r="E29" s="27"/>
      <c r="F29" s="27"/>
      <c r="G29" s="27"/>
      <c r="H29" s="27"/>
      <c r="I29" s="27"/>
      <c r="J29" s="27">
        <f t="shared" si="0"/>
        <v>0</v>
      </c>
      <c r="K29" s="27">
        <f t="shared" si="0"/>
        <v>0</v>
      </c>
      <c r="L29" s="26"/>
    </row>
    <row r="30" spans="1:13">
      <c r="A30" s="25">
        <v>45949</v>
      </c>
      <c r="B30" s="26"/>
      <c r="C30" s="26"/>
      <c r="D30" s="27"/>
      <c r="E30" s="27"/>
      <c r="F30" s="26"/>
      <c r="G30" s="27"/>
      <c r="H30" s="27"/>
      <c r="I30" s="27"/>
      <c r="J30" s="27">
        <f t="shared" si="0"/>
        <v>0</v>
      </c>
      <c r="K30" s="27">
        <f t="shared" si="0"/>
        <v>0</v>
      </c>
      <c r="L30" s="26"/>
    </row>
    <row r="31" spans="1:13">
      <c r="A31" s="20">
        <v>45950</v>
      </c>
      <c r="B31" s="17"/>
      <c r="C31" s="17"/>
      <c r="D31" s="38"/>
      <c r="E31" s="21"/>
      <c r="F31" s="21"/>
      <c r="G31" s="21"/>
      <c r="H31" s="21"/>
      <c r="I31" s="21"/>
      <c r="J31" s="21"/>
      <c r="K31" s="21"/>
      <c r="L31" s="219"/>
    </row>
    <row r="32" spans="1:13" ht="99.75">
      <c r="A32" s="20">
        <v>45951</v>
      </c>
      <c r="B32" s="17"/>
      <c r="C32" s="17"/>
      <c r="D32" s="21"/>
      <c r="E32" s="21"/>
      <c r="F32" s="21"/>
      <c r="G32" s="21"/>
      <c r="H32" s="21"/>
      <c r="I32" s="21"/>
      <c r="J32" s="21"/>
      <c r="K32" s="21"/>
      <c r="L32" s="125" t="s">
        <v>574</v>
      </c>
    </row>
    <row r="33" spans="1:12">
      <c r="A33" s="20">
        <v>45952</v>
      </c>
      <c r="B33" s="17">
        <v>1</v>
      </c>
      <c r="C33" s="17"/>
      <c r="D33" s="21"/>
      <c r="E33" s="21"/>
      <c r="F33" s="21"/>
      <c r="G33" s="21"/>
      <c r="H33" s="21"/>
      <c r="I33" s="21"/>
      <c r="J33" s="21"/>
      <c r="K33" s="21"/>
      <c r="L33" s="17" t="s">
        <v>575</v>
      </c>
    </row>
    <row r="34" spans="1:12">
      <c r="A34" s="20">
        <v>45953</v>
      </c>
      <c r="B34" s="17">
        <v>1</v>
      </c>
      <c r="C34" s="17"/>
      <c r="D34" s="21"/>
      <c r="E34" s="21"/>
      <c r="F34" s="21"/>
      <c r="G34" s="21"/>
      <c r="H34" s="21"/>
      <c r="I34" s="21"/>
      <c r="J34" s="21"/>
      <c r="K34" s="21"/>
      <c r="L34" s="17" t="s">
        <v>122</v>
      </c>
    </row>
    <row r="35" spans="1:12">
      <c r="A35" s="20">
        <v>45954</v>
      </c>
      <c r="B35" s="17">
        <v>1</v>
      </c>
      <c r="C35" s="17"/>
      <c r="D35" s="17"/>
      <c r="E35" s="17"/>
      <c r="F35" s="21"/>
      <c r="G35" s="21"/>
      <c r="H35" s="21"/>
      <c r="I35" s="21"/>
      <c r="J35" s="21"/>
      <c r="K35" s="21"/>
      <c r="L35" s="17" t="s">
        <v>358</v>
      </c>
    </row>
    <row r="36" spans="1:12">
      <c r="A36" s="25">
        <v>45955</v>
      </c>
      <c r="B36" s="27"/>
      <c r="C36" s="27"/>
      <c r="D36" s="27"/>
      <c r="E36" s="27"/>
      <c r="F36" s="27"/>
      <c r="G36" s="27"/>
      <c r="H36" s="27"/>
      <c r="I36" s="27"/>
      <c r="J36" s="27"/>
      <c r="K36" s="27"/>
      <c r="L36" s="26"/>
    </row>
    <row r="37" spans="1:12">
      <c r="A37" s="25">
        <v>45956</v>
      </c>
      <c r="B37" s="27"/>
      <c r="C37" s="27"/>
      <c r="D37" s="26"/>
      <c r="E37" s="26"/>
      <c r="F37" s="27"/>
      <c r="G37" s="27"/>
      <c r="H37" s="27"/>
      <c r="I37" s="27"/>
      <c r="J37" s="27"/>
      <c r="K37" s="27"/>
      <c r="L37" s="26"/>
    </row>
    <row r="38" spans="1:12">
      <c r="A38" s="20">
        <v>45957</v>
      </c>
      <c r="B38" s="38">
        <v>1</v>
      </c>
      <c r="C38" s="21"/>
      <c r="D38" s="17"/>
      <c r="E38" s="17"/>
      <c r="F38" s="21"/>
      <c r="G38" s="21"/>
      <c r="H38" s="21"/>
      <c r="I38" s="21"/>
      <c r="J38" s="21"/>
      <c r="K38" s="21"/>
      <c r="L38" s="17" t="s">
        <v>276</v>
      </c>
    </row>
    <row r="39" spans="1:12">
      <c r="A39" s="20">
        <v>45958</v>
      </c>
      <c r="B39" s="17">
        <v>1</v>
      </c>
      <c r="C39" s="17"/>
      <c r="D39" s="17"/>
      <c r="E39" s="17"/>
      <c r="F39" s="17"/>
      <c r="G39" s="17"/>
      <c r="H39" s="17"/>
      <c r="I39" s="17"/>
      <c r="J39" s="17"/>
      <c r="K39" s="17"/>
      <c r="L39" s="17" t="s">
        <v>301</v>
      </c>
    </row>
    <row r="40" spans="1:12" ht="141" customHeight="1">
      <c r="A40" s="20">
        <v>45959</v>
      </c>
      <c r="B40" s="17">
        <v>1</v>
      </c>
      <c r="C40" s="17"/>
      <c r="D40" s="17"/>
      <c r="E40" s="17"/>
      <c r="F40" s="17"/>
      <c r="G40" s="17"/>
      <c r="H40" s="17"/>
      <c r="I40" s="17"/>
      <c r="J40" s="17"/>
      <c r="K40" s="17"/>
      <c r="L40" s="125" t="s">
        <v>576</v>
      </c>
    </row>
    <row r="41" spans="1:12">
      <c r="A41" s="20">
        <v>45960</v>
      </c>
      <c r="B41" s="17"/>
      <c r="C41" s="17"/>
      <c r="D41" s="17"/>
      <c r="E41" s="17"/>
      <c r="F41" s="17"/>
      <c r="G41" s="17"/>
      <c r="H41" s="17"/>
      <c r="I41" s="17"/>
      <c r="J41" s="17"/>
      <c r="K41" s="17"/>
      <c r="L41" s="17"/>
    </row>
    <row r="42" spans="1:12">
      <c r="A42" s="20">
        <v>45961</v>
      </c>
      <c r="B42" s="17"/>
      <c r="C42" s="17"/>
      <c r="D42" s="17"/>
      <c r="E42" s="17"/>
      <c r="F42" s="17"/>
      <c r="G42" s="17"/>
      <c r="H42" s="17"/>
      <c r="I42" s="17"/>
      <c r="J42" s="17"/>
      <c r="K42" s="17"/>
      <c r="L42" s="120"/>
    </row>
    <row r="43" spans="1:12">
      <c r="A43" s="25">
        <v>45962</v>
      </c>
      <c r="B43" s="26"/>
      <c r="C43" s="26"/>
      <c r="D43" s="26"/>
      <c r="E43" s="26"/>
      <c r="F43" s="26"/>
      <c r="G43" s="26"/>
      <c r="H43" s="26"/>
      <c r="I43" s="26"/>
      <c r="J43" s="26"/>
      <c r="K43" s="26"/>
      <c r="L43" s="26"/>
    </row>
    <row r="44" spans="1:12">
      <c r="A44" s="25">
        <v>45963</v>
      </c>
      <c r="B44" s="26"/>
      <c r="C44" s="26"/>
      <c r="D44" s="26"/>
      <c r="E44" s="26"/>
      <c r="F44" s="26"/>
      <c r="G44" s="26"/>
      <c r="H44" s="26"/>
      <c r="I44" s="26"/>
      <c r="J44" s="26"/>
      <c r="K44" s="26"/>
      <c r="L44" s="26"/>
    </row>
    <row r="45" spans="1:12">
      <c r="A45" s="20">
        <v>45964</v>
      </c>
      <c r="B45" s="17"/>
      <c r="C45" s="17"/>
      <c r="D45" s="17"/>
      <c r="E45" s="17"/>
      <c r="F45" s="17"/>
      <c r="G45" s="17"/>
      <c r="H45" s="17"/>
      <c r="I45" s="17"/>
      <c r="J45" s="17"/>
      <c r="K45" s="17"/>
      <c r="L45" s="17"/>
    </row>
    <row r="46" spans="1:12">
      <c r="A46" s="20">
        <v>45965</v>
      </c>
      <c r="B46" s="17"/>
      <c r="C46" s="17"/>
      <c r="D46" s="17"/>
      <c r="E46" s="17"/>
      <c r="F46" s="17"/>
      <c r="G46" s="17"/>
      <c r="H46" s="17"/>
      <c r="I46" s="17"/>
      <c r="J46" s="17"/>
      <c r="K46" s="17"/>
      <c r="L46" s="17"/>
    </row>
    <row r="47" spans="1:12">
      <c r="A47" s="20">
        <v>45966</v>
      </c>
      <c r="B47" s="17"/>
      <c r="C47" s="17"/>
      <c r="D47" s="17"/>
      <c r="E47" s="17"/>
      <c r="F47" s="17"/>
      <c r="G47" s="17"/>
      <c r="H47" s="17"/>
      <c r="I47" s="17"/>
      <c r="J47" s="17"/>
      <c r="K47" s="17"/>
      <c r="L47" s="17"/>
    </row>
    <row r="48" spans="1:12">
      <c r="A48" s="20">
        <v>45967</v>
      </c>
      <c r="B48" s="17"/>
      <c r="C48" s="17"/>
      <c r="D48" s="17"/>
      <c r="E48" s="17"/>
      <c r="F48" s="17"/>
      <c r="G48" s="17"/>
      <c r="H48" s="17"/>
      <c r="I48" s="17"/>
      <c r="J48" s="17"/>
      <c r="K48" s="17"/>
      <c r="L48" s="17"/>
    </row>
    <row r="49" spans="1:12">
      <c r="A49" s="20">
        <v>45968</v>
      </c>
      <c r="B49" s="17"/>
      <c r="C49" s="17"/>
      <c r="D49" s="17"/>
      <c r="E49" s="17"/>
      <c r="F49" s="17"/>
      <c r="G49" s="17"/>
      <c r="H49" s="17"/>
      <c r="I49" s="17"/>
      <c r="J49" s="17"/>
      <c r="K49" s="17"/>
      <c r="L49" s="17"/>
    </row>
    <row r="50" spans="1:12">
      <c r="A50" s="25">
        <v>45969</v>
      </c>
      <c r="B50" s="26"/>
      <c r="C50" s="26"/>
      <c r="D50" s="26"/>
      <c r="E50" s="26"/>
      <c r="F50" s="26"/>
      <c r="G50" s="26"/>
      <c r="H50" s="26"/>
      <c r="I50" s="26"/>
      <c r="J50" s="26"/>
      <c r="K50" s="26"/>
      <c r="L50" s="26"/>
    </row>
    <row r="51" spans="1:12">
      <c r="A51" s="25">
        <v>45970</v>
      </c>
      <c r="B51" s="26"/>
      <c r="C51" s="26"/>
      <c r="D51" s="26"/>
      <c r="E51" s="26"/>
      <c r="F51" s="26"/>
      <c r="G51" s="26"/>
      <c r="H51" s="26"/>
      <c r="I51" s="26"/>
      <c r="J51" s="26"/>
      <c r="K51" s="26"/>
      <c r="L51" s="26"/>
    </row>
    <row r="52" spans="1:12">
      <c r="A52" s="20">
        <v>45971</v>
      </c>
      <c r="B52" s="17"/>
      <c r="C52" s="17"/>
      <c r="D52" s="17"/>
      <c r="E52" s="17"/>
      <c r="F52" s="17"/>
      <c r="G52" s="17"/>
      <c r="H52" s="17"/>
      <c r="I52" s="17"/>
      <c r="J52" s="17"/>
      <c r="K52" s="17"/>
      <c r="L52" s="17"/>
    </row>
    <row r="53" spans="1:12">
      <c r="A53" s="20">
        <v>45972</v>
      </c>
      <c r="B53" s="17"/>
      <c r="C53" s="17"/>
      <c r="D53" s="17"/>
      <c r="E53" s="17"/>
      <c r="F53" s="17"/>
      <c r="G53" s="17"/>
      <c r="H53" s="17"/>
      <c r="I53" s="17"/>
      <c r="J53" s="17"/>
      <c r="K53" s="17"/>
      <c r="L53" s="17"/>
    </row>
    <row r="54" spans="1:12">
      <c r="A54" s="20">
        <v>45973</v>
      </c>
      <c r="B54" s="17"/>
      <c r="C54" s="17"/>
      <c r="D54" s="17"/>
      <c r="E54" s="17"/>
      <c r="F54" s="17"/>
      <c r="G54" s="17"/>
      <c r="H54" s="17"/>
      <c r="I54" s="17"/>
      <c r="J54" s="17"/>
      <c r="K54" s="17"/>
      <c r="L54" s="17"/>
    </row>
    <row r="55" spans="1:12">
      <c r="A55" s="20">
        <v>45974</v>
      </c>
      <c r="B55" s="17"/>
      <c r="C55" s="17"/>
      <c r="D55" s="17"/>
      <c r="E55" s="17"/>
      <c r="F55" s="17"/>
      <c r="G55" s="17"/>
      <c r="H55" s="17"/>
      <c r="I55" s="17"/>
      <c r="J55" s="17"/>
      <c r="K55" s="17"/>
      <c r="L55" s="17"/>
    </row>
    <row r="56" spans="1:12">
      <c r="A56" s="20">
        <v>45975</v>
      </c>
      <c r="B56" s="17"/>
      <c r="C56" s="17"/>
      <c r="D56" s="17"/>
      <c r="E56" s="17"/>
      <c r="F56" s="17"/>
      <c r="G56" s="17"/>
      <c r="H56" s="17"/>
      <c r="I56" s="17"/>
      <c r="J56" s="17"/>
      <c r="K56" s="17"/>
      <c r="L56" s="17"/>
    </row>
    <row r="57" spans="1:12">
      <c r="A57" s="25">
        <v>45976</v>
      </c>
      <c r="B57" s="26"/>
      <c r="C57" s="26"/>
      <c r="D57" s="26"/>
      <c r="E57" s="26"/>
      <c r="F57" s="26"/>
      <c r="G57" s="26"/>
      <c r="H57" s="26"/>
      <c r="I57" s="26"/>
      <c r="J57" s="26">
        <f t="shared" si="0"/>
        <v>0</v>
      </c>
      <c r="K57" s="26">
        <f t="shared" si="0"/>
        <v>0</v>
      </c>
      <c r="L57" s="26"/>
    </row>
    <row r="58" spans="1:12">
      <c r="A58" s="25">
        <v>45977</v>
      </c>
      <c r="B58" s="26"/>
      <c r="C58" s="26"/>
      <c r="D58" s="26"/>
      <c r="E58" s="26"/>
      <c r="F58" s="26"/>
      <c r="G58" s="26"/>
      <c r="H58" s="26"/>
      <c r="I58" s="26"/>
      <c r="J58" s="26">
        <f t="shared" si="0"/>
        <v>0</v>
      </c>
      <c r="K58" s="26">
        <f t="shared" si="0"/>
        <v>0</v>
      </c>
      <c r="L58" s="26"/>
    </row>
    <row r="59" spans="1:12">
      <c r="A59" s="20">
        <v>45978</v>
      </c>
      <c r="B59" s="17"/>
      <c r="C59" s="17"/>
      <c r="D59" s="17"/>
      <c r="E59" s="17"/>
      <c r="F59" s="17"/>
      <c r="G59" s="17"/>
      <c r="H59" s="17"/>
      <c r="I59" s="17"/>
      <c r="J59" s="17">
        <f t="shared" si="0"/>
        <v>0</v>
      </c>
      <c r="K59" s="17">
        <f t="shared" si="0"/>
        <v>0</v>
      </c>
      <c r="L59" s="17"/>
    </row>
    <row r="60" spans="1:12">
      <c r="A60" s="20">
        <v>45979</v>
      </c>
      <c r="B60" s="17"/>
      <c r="C60" s="17"/>
      <c r="D60" s="17"/>
      <c r="E60" s="17"/>
      <c r="F60" s="17"/>
      <c r="G60" s="17"/>
      <c r="H60" s="17"/>
      <c r="I60" s="17"/>
      <c r="J60" s="17">
        <f t="shared" si="0"/>
        <v>0</v>
      </c>
      <c r="K60" s="17">
        <f t="shared" si="0"/>
        <v>0</v>
      </c>
      <c r="L60" s="17"/>
    </row>
    <row r="61" spans="1:12">
      <c r="A61" s="20">
        <v>45980</v>
      </c>
      <c r="B61" s="10"/>
      <c r="C61" s="10"/>
      <c r="D61" s="10"/>
      <c r="E61" s="10"/>
      <c r="F61" s="10"/>
      <c r="G61" s="10"/>
      <c r="H61" s="10"/>
      <c r="I61" s="10"/>
      <c r="J61" s="10">
        <f t="shared" si="0"/>
        <v>0</v>
      </c>
      <c r="K61" s="10">
        <f t="shared" si="0"/>
        <v>0</v>
      </c>
      <c r="L61" s="17"/>
    </row>
    <row r="62" spans="1:12">
      <c r="A62" s="20">
        <v>45981</v>
      </c>
      <c r="B62" s="13"/>
      <c r="C62" s="13"/>
      <c r="D62" s="13"/>
      <c r="E62" s="13"/>
      <c r="F62" s="13"/>
      <c r="G62" s="13"/>
      <c r="H62" s="13"/>
      <c r="I62" s="13"/>
      <c r="J62" s="13">
        <f t="shared" si="0"/>
        <v>0</v>
      </c>
      <c r="K62" s="13">
        <f t="shared" si="0"/>
        <v>0</v>
      </c>
      <c r="L62" s="17"/>
    </row>
    <row r="63" spans="1:12">
      <c r="A63" s="20">
        <v>45982</v>
      </c>
      <c r="B63" s="13"/>
      <c r="C63" s="13"/>
      <c r="D63" s="13"/>
      <c r="E63" s="13"/>
      <c r="F63" s="13"/>
      <c r="G63" s="13"/>
      <c r="H63" s="13"/>
      <c r="I63" s="13"/>
      <c r="J63" s="13">
        <f t="shared" si="0"/>
        <v>0</v>
      </c>
      <c r="K63" s="13">
        <f t="shared" si="0"/>
        <v>0</v>
      </c>
      <c r="L63" s="17"/>
    </row>
    <row r="64" spans="1:12">
      <c r="A64" s="25">
        <v>45983</v>
      </c>
      <c r="B64" s="29"/>
      <c r="C64" s="29"/>
      <c r="D64" s="29"/>
      <c r="E64" s="29"/>
      <c r="F64" s="29"/>
      <c r="G64" s="29"/>
      <c r="H64" s="29"/>
      <c r="I64" s="29"/>
      <c r="J64" s="29">
        <f t="shared" si="0"/>
        <v>0</v>
      </c>
      <c r="K64" s="29">
        <f t="shared" si="0"/>
        <v>0</v>
      </c>
      <c r="L64" s="26"/>
    </row>
    <row r="65" spans="1:12">
      <c r="A65" s="25">
        <v>45984</v>
      </c>
      <c r="B65" s="31"/>
      <c r="C65" s="31"/>
      <c r="D65" s="31"/>
      <c r="E65" s="31"/>
      <c r="F65" s="31"/>
      <c r="G65" s="31"/>
      <c r="H65" s="31"/>
      <c r="I65" s="31"/>
      <c r="J65" s="31">
        <f t="shared" si="0"/>
        <v>0</v>
      </c>
      <c r="K65" s="31">
        <f t="shared" si="0"/>
        <v>0</v>
      </c>
      <c r="L65" s="26"/>
    </row>
    <row r="66" spans="1:12">
      <c r="A66" s="20">
        <v>45985</v>
      </c>
      <c r="B66" s="13"/>
      <c r="C66" s="13"/>
      <c r="D66" s="13"/>
      <c r="E66" s="13"/>
      <c r="F66" s="13"/>
      <c r="G66" s="13"/>
      <c r="H66" s="13"/>
      <c r="I66" s="13"/>
      <c r="J66" s="13">
        <f t="shared" si="0"/>
        <v>0</v>
      </c>
      <c r="K66" s="13">
        <f t="shared" si="0"/>
        <v>0</v>
      </c>
      <c r="L66" s="17"/>
    </row>
    <row r="67" spans="1:12">
      <c r="A67" s="20">
        <v>45986</v>
      </c>
      <c r="B67" s="10"/>
      <c r="C67" s="10"/>
      <c r="D67" s="10"/>
      <c r="E67" s="10"/>
      <c r="F67" s="10"/>
      <c r="G67" s="10"/>
      <c r="H67" s="10"/>
      <c r="I67" s="10"/>
      <c r="J67" s="10">
        <f t="shared" si="0"/>
        <v>0</v>
      </c>
      <c r="K67" s="10">
        <f t="shared" si="0"/>
        <v>0</v>
      </c>
      <c r="L67" s="17"/>
    </row>
    <row r="68" spans="1:12">
      <c r="A68" s="20">
        <v>45987</v>
      </c>
      <c r="B68" s="10"/>
      <c r="C68" s="10"/>
      <c r="D68" s="10"/>
      <c r="E68" s="10"/>
      <c r="F68" s="10"/>
      <c r="G68" s="10"/>
      <c r="H68" s="10"/>
      <c r="I68" s="10"/>
      <c r="J68" s="10">
        <f t="shared" si="0"/>
        <v>0</v>
      </c>
      <c r="K68" s="10">
        <f t="shared" si="0"/>
        <v>0</v>
      </c>
      <c r="L68" s="17"/>
    </row>
    <row r="69" spans="1:12">
      <c r="A69" s="20">
        <v>45988</v>
      </c>
      <c r="B69" s="13"/>
      <c r="C69" s="13"/>
      <c r="D69" s="13"/>
      <c r="E69" s="13"/>
      <c r="F69" s="13"/>
      <c r="G69" s="13"/>
      <c r="H69" s="13"/>
      <c r="I69" s="13"/>
      <c r="J69" s="13">
        <f t="shared" si="0"/>
        <v>0</v>
      </c>
      <c r="K69" s="13">
        <f t="shared" si="0"/>
        <v>0</v>
      </c>
      <c r="L69" s="17"/>
    </row>
    <row r="70" spans="1:12">
      <c r="A70" s="20">
        <v>45989</v>
      </c>
      <c r="B70" s="13"/>
      <c r="C70" s="13"/>
      <c r="D70" s="13"/>
      <c r="E70" s="13"/>
      <c r="F70" s="13"/>
      <c r="G70" s="13"/>
      <c r="H70" s="13"/>
      <c r="I70" s="13"/>
      <c r="J70" s="13">
        <f t="shared" ref="J70:K119" si="1">+H70/8</f>
        <v>0</v>
      </c>
      <c r="K70" s="13">
        <f t="shared" si="1"/>
        <v>0</v>
      </c>
      <c r="L70" s="17"/>
    </row>
    <row r="71" spans="1:12">
      <c r="A71" s="25">
        <v>45990</v>
      </c>
      <c r="B71" s="29"/>
      <c r="C71" s="29"/>
      <c r="D71" s="29"/>
      <c r="E71" s="29"/>
      <c r="F71" s="29"/>
      <c r="G71" s="29"/>
      <c r="H71" s="29"/>
      <c r="I71" s="29"/>
      <c r="J71" s="29">
        <f t="shared" si="1"/>
        <v>0</v>
      </c>
      <c r="K71" s="29">
        <f t="shared" si="1"/>
        <v>0</v>
      </c>
      <c r="L71" s="26"/>
    </row>
    <row r="72" spans="1:12">
      <c r="A72" s="25">
        <v>45991</v>
      </c>
      <c r="B72" s="29"/>
      <c r="C72" s="29"/>
      <c r="D72" s="29"/>
      <c r="E72" s="29"/>
      <c r="F72" s="29"/>
      <c r="G72" s="29"/>
      <c r="H72" s="29"/>
      <c r="I72" s="29"/>
      <c r="J72" s="29">
        <f t="shared" si="1"/>
        <v>0</v>
      </c>
      <c r="K72" s="29">
        <f t="shared" si="1"/>
        <v>0</v>
      </c>
      <c r="L72" s="26"/>
    </row>
    <row r="73" spans="1:12">
      <c r="A73" s="20">
        <v>45992</v>
      </c>
      <c r="B73" s="13"/>
      <c r="C73" s="13"/>
      <c r="D73" s="13"/>
      <c r="E73" s="13"/>
      <c r="F73" s="13"/>
      <c r="G73" s="13"/>
      <c r="H73" s="13"/>
      <c r="I73" s="13"/>
      <c r="J73" s="13">
        <f t="shared" si="1"/>
        <v>0</v>
      </c>
      <c r="K73" s="13">
        <f t="shared" si="1"/>
        <v>0</v>
      </c>
      <c r="L73" s="17"/>
    </row>
    <row r="74" spans="1:12">
      <c r="A74" s="20">
        <v>45993</v>
      </c>
      <c r="B74" s="10"/>
      <c r="C74" s="10"/>
      <c r="D74" s="10"/>
      <c r="E74" s="10"/>
      <c r="F74" s="10"/>
      <c r="G74" s="10"/>
      <c r="H74" s="10"/>
      <c r="I74" s="10"/>
      <c r="J74" s="10">
        <f t="shared" si="1"/>
        <v>0</v>
      </c>
      <c r="K74" s="10">
        <f t="shared" si="1"/>
        <v>0</v>
      </c>
      <c r="L74" s="17"/>
    </row>
    <row r="75" spans="1:12">
      <c r="A75" s="20">
        <v>45994</v>
      </c>
      <c r="B75" s="10"/>
      <c r="C75" s="10"/>
      <c r="D75" s="10"/>
      <c r="E75" s="10"/>
      <c r="F75" s="10"/>
      <c r="G75" s="10"/>
      <c r="H75" s="10"/>
      <c r="I75" s="10"/>
      <c r="J75" s="10">
        <f t="shared" si="1"/>
        <v>0</v>
      </c>
      <c r="K75" s="10">
        <f t="shared" si="1"/>
        <v>0</v>
      </c>
      <c r="L75" s="17"/>
    </row>
    <row r="76" spans="1:12">
      <c r="A76" s="20">
        <v>45995</v>
      </c>
      <c r="B76" s="13"/>
      <c r="C76" s="13"/>
      <c r="D76" s="13"/>
      <c r="E76" s="13"/>
      <c r="F76" s="13"/>
      <c r="G76" s="13"/>
      <c r="H76" s="13"/>
      <c r="I76" s="13"/>
      <c r="J76" s="13">
        <f t="shared" si="1"/>
        <v>0</v>
      </c>
      <c r="K76" s="13">
        <f t="shared" si="1"/>
        <v>0</v>
      </c>
      <c r="L76" s="17"/>
    </row>
    <row r="77" spans="1:12">
      <c r="A77" s="20">
        <v>45996</v>
      </c>
      <c r="B77" s="13"/>
      <c r="C77" s="13"/>
      <c r="D77" s="13"/>
      <c r="E77" s="13"/>
      <c r="F77" s="13"/>
      <c r="G77" s="13"/>
      <c r="H77" s="13"/>
      <c r="I77" s="13"/>
      <c r="J77" s="13">
        <f t="shared" si="1"/>
        <v>0</v>
      </c>
      <c r="K77" s="13">
        <f t="shared" si="1"/>
        <v>0</v>
      </c>
      <c r="L77" s="17"/>
    </row>
    <row r="78" spans="1:12">
      <c r="A78" s="25">
        <v>45997</v>
      </c>
      <c r="B78" s="29"/>
      <c r="C78" s="29"/>
      <c r="D78" s="29"/>
      <c r="E78" s="29"/>
      <c r="F78" s="29"/>
      <c r="G78" s="29"/>
      <c r="H78" s="29"/>
      <c r="I78" s="29"/>
      <c r="J78" s="29">
        <f t="shared" si="1"/>
        <v>0</v>
      </c>
      <c r="K78" s="29">
        <f t="shared" si="1"/>
        <v>0</v>
      </c>
      <c r="L78" s="26"/>
    </row>
    <row r="79" spans="1:12">
      <c r="A79" s="25">
        <v>45998</v>
      </c>
      <c r="B79" s="29"/>
      <c r="C79" s="29"/>
      <c r="D79" s="29"/>
      <c r="E79" s="29"/>
      <c r="F79" s="29"/>
      <c r="G79" s="29"/>
      <c r="H79" s="29"/>
      <c r="I79" s="29"/>
      <c r="J79" s="29">
        <f t="shared" si="1"/>
        <v>0</v>
      </c>
      <c r="K79" s="29">
        <f t="shared" si="1"/>
        <v>0</v>
      </c>
      <c r="L79" s="26"/>
    </row>
    <row r="80" spans="1:12">
      <c r="A80" s="20">
        <v>45999</v>
      </c>
      <c r="B80" s="13"/>
      <c r="C80" s="13"/>
      <c r="D80" s="13"/>
      <c r="E80" s="13"/>
      <c r="F80" s="13"/>
      <c r="G80" s="13"/>
      <c r="H80" s="13"/>
      <c r="I80" s="13"/>
      <c r="J80" s="13">
        <f t="shared" si="1"/>
        <v>0</v>
      </c>
      <c r="K80" s="13">
        <f t="shared" si="1"/>
        <v>0</v>
      </c>
      <c r="L80" s="17"/>
    </row>
    <row r="81" spans="1:12">
      <c r="A81" s="20">
        <v>46000</v>
      </c>
      <c r="B81" s="10"/>
      <c r="C81" s="10"/>
      <c r="D81" s="10"/>
      <c r="E81" s="10"/>
      <c r="F81" s="10"/>
      <c r="G81" s="10"/>
      <c r="H81" s="10"/>
      <c r="I81" s="10"/>
      <c r="J81" s="10">
        <f t="shared" si="1"/>
        <v>0</v>
      </c>
      <c r="K81" s="10">
        <f t="shared" si="1"/>
        <v>0</v>
      </c>
      <c r="L81" s="17"/>
    </row>
    <row r="82" spans="1:12">
      <c r="A82" s="20">
        <v>46001</v>
      </c>
      <c r="B82" s="10"/>
      <c r="C82" s="10"/>
      <c r="D82" s="10"/>
      <c r="E82" s="10"/>
      <c r="F82" s="10"/>
      <c r="G82" s="10"/>
      <c r="H82" s="10"/>
      <c r="I82" s="10"/>
      <c r="J82" s="10">
        <f t="shared" si="1"/>
        <v>0</v>
      </c>
      <c r="K82" s="10">
        <f t="shared" si="1"/>
        <v>0</v>
      </c>
      <c r="L82" s="17"/>
    </row>
    <row r="83" spans="1:12">
      <c r="A83" s="20">
        <v>46002</v>
      </c>
      <c r="B83" s="13"/>
      <c r="C83" s="13"/>
      <c r="D83" s="13"/>
      <c r="E83" s="13"/>
      <c r="F83" s="13"/>
      <c r="G83" s="13"/>
      <c r="H83" s="13"/>
      <c r="I83" s="13"/>
      <c r="J83" s="13">
        <f t="shared" si="1"/>
        <v>0</v>
      </c>
      <c r="K83" s="13">
        <f t="shared" si="1"/>
        <v>0</v>
      </c>
      <c r="L83" s="17"/>
    </row>
    <row r="84" spans="1:12">
      <c r="A84" s="20">
        <v>46003</v>
      </c>
      <c r="B84" s="13"/>
      <c r="C84" s="13"/>
      <c r="D84" s="13"/>
      <c r="E84" s="13"/>
      <c r="F84" s="13"/>
      <c r="G84" s="13"/>
      <c r="H84" s="13"/>
      <c r="I84" s="13"/>
      <c r="J84" s="13">
        <f t="shared" si="1"/>
        <v>0</v>
      </c>
      <c r="K84" s="13">
        <f t="shared" si="1"/>
        <v>0</v>
      </c>
      <c r="L84" s="17"/>
    </row>
    <row r="85" spans="1:12">
      <c r="A85" s="25">
        <v>46004</v>
      </c>
      <c r="B85" s="29"/>
      <c r="C85" s="29"/>
      <c r="D85" s="29"/>
      <c r="E85" s="29"/>
      <c r="F85" s="29"/>
      <c r="G85" s="29"/>
      <c r="H85" s="29"/>
      <c r="I85" s="29"/>
      <c r="J85" s="29">
        <f t="shared" si="1"/>
        <v>0</v>
      </c>
      <c r="K85" s="29">
        <f t="shared" si="1"/>
        <v>0</v>
      </c>
      <c r="L85" s="26"/>
    </row>
    <row r="86" spans="1:12">
      <c r="A86" s="25">
        <v>46005</v>
      </c>
      <c r="B86" s="29"/>
      <c r="C86" s="29"/>
      <c r="D86" s="29"/>
      <c r="E86" s="29"/>
      <c r="F86" s="29"/>
      <c r="G86" s="29"/>
      <c r="H86" s="29"/>
      <c r="I86" s="29"/>
      <c r="J86" s="29">
        <f t="shared" si="1"/>
        <v>0</v>
      </c>
      <c r="K86" s="29">
        <f t="shared" si="1"/>
        <v>0</v>
      </c>
      <c r="L86" s="26"/>
    </row>
    <row r="87" spans="1:12">
      <c r="A87" s="20">
        <v>46006</v>
      </c>
      <c r="B87" s="10"/>
      <c r="C87" s="10"/>
      <c r="D87" s="10"/>
      <c r="E87" s="10"/>
      <c r="F87" s="10"/>
      <c r="G87" s="10"/>
      <c r="H87" s="10"/>
      <c r="I87" s="10"/>
      <c r="J87" s="10">
        <f t="shared" si="1"/>
        <v>0</v>
      </c>
      <c r="K87" s="10">
        <f t="shared" si="1"/>
        <v>0</v>
      </c>
      <c r="L87" s="17"/>
    </row>
    <row r="88" spans="1:12">
      <c r="A88" s="20">
        <v>46007</v>
      </c>
      <c r="B88" s="10"/>
      <c r="C88" s="10"/>
      <c r="D88" s="10"/>
      <c r="E88" s="10"/>
      <c r="F88" s="10"/>
      <c r="G88" s="10"/>
      <c r="H88" s="10"/>
      <c r="I88" s="10"/>
      <c r="J88" s="10">
        <f t="shared" si="1"/>
        <v>0</v>
      </c>
      <c r="K88" s="10">
        <f t="shared" si="1"/>
        <v>0</v>
      </c>
      <c r="L88" s="17"/>
    </row>
    <row r="89" spans="1:12">
      <c r="A89" s="20">
        <v>46008</v>
      </c>
      <c r="B89" s="13"/>
      <c r="C89" s="13"/>
      <c r="D89" s="13"/>
      <c r="E89" s="13"/>
      <c r="F89" s="13"/>
      <c r="G89" s="13"/>
      <c r="H89" s="13"/>
      <c r="I89" s="13"/>
      <c r="J89" s="13">
        <f t="shared" si="1"/>
        <v>0</v>
      </c>
      <c r="K89" s="13">
        <f t="shared" si="1"/>
        <v>0</v>
      </c>
      <c r="L89" s="17"/>
    </row>
    <row r="90" spans="1:12">
      <c r="A90" s="20">
        <v>46009</v>
      </c>
      <c r="B90" s="13"/>
      <c r="C90" s="13"/>
      <c r="D90" s="13"/>
      <c r="E90" s="13"/>
      <c r="F90" s="13"/>
      <c r="G90" s="13"/>
      <c r="H90" s="13"/>
      <c r="I90" s="13"/>
      <c r="J90" s="13">
        <f t="shared" si="1"/>
        <v>0</v>
      </c>
      <c r="K90" s="13">
        <f t="shared" si="1"/>
        <v>0</v>
      </c>
      <c r="L90" s="17"/>
    </row>
    <row r="91" spans="1:12">
      <c r="A91" s="20">
        <v>46010</v>
      </c>
      <c r="B91" s="13"/>
      <c r="C91" s="13"/>
      <c r="D91" s="13"/>
      <c r="E91" s="13"/>
      <c r="F91" s="13"/>
      <c r="G91" s="13"/>
      <c r="H91" s="13"/>
      <c r="I91" s="13"/>
      <c r="J91" s="13">
        <f t="shared" si="1"/>
        <v>0</v>
      </c>
      <c r="K91" s="13">
        <f t="shared" si="1"/>
        <v>0</v>
      </c>
      <c r="L91" s="124"/>
    </row>
    <row r="92" spans="1:12">
      <c r="A92" s="25">
        <v>46011</v>
      </c>
      <c r="B92" s="29"/>
      <c r="C92" s="29"/>
      <c r="D92" s="29"/>
      <c r="E92" s="29"/>
      <c r="F92" s="29"/>
      <c r="G92" s="29"/>
      <c r="H92" s="29"/>
      <c r="I92" s="29"/>
      <c r="J92" s="29">
        <f t="shared" si="1"/>
        <v>0</v>
      </c>
      <c r="K92" s="29">
        <f t="shared" si="1"/>
        <v>0</v>
      </c>
      <c r="L92" s="30"/>
    </row>
    <row r="93" spans="1:12">
      <c r="A93" s="25">
        <v>46012</v>
      </c>
      <c r="B93" s="29"/>
      <c r="C93" s="29"/>
      <c r="D93" s="29"/>
      <c r="E93" s="29"/>
      <c r="F93" s="29"/>
      <c r="G93" s="29"/>
      <c r="H93" s="29"/>
      <c r="I93" s="29"/>
      <c r="J93" s="29">
        <f t="shared" si="1"/>
        <v>0</v>
      </c>
      <c r="K93" s="29">
        <f t="shared" si="1"/>
        <v>0</v>
      </c>
      <c r="L93" s="30"/>
    </row>
    <row r="94" spans="1:12">
      <c r="A94" s="20">
        <v>46013</v>
      </c>
      <c r="B94" s="10"/>
      <c r="C94" s="10"/>
      <c r="D94" s="10"/>
      <c r="E94" s="10"/>
      <c r="F94" s="10"/>
      <c r="G94" s="10"/>
      <c r="H94" s="10"/>
      <c r="I94" s="10"/>
      <c r="J94" s="10">
        <f t="shared" si="1"/>
        <v>0</v>
      </c>
      <c r="K94" s="10">
        <f t="shared" si="1"/>
        <v>0</v>
      </c>
      <c r="L94" s="11"/>
    </row>
    <row r="95" spans="1:12">
      <c r="A95" s="20">
        <v>46014</v>
      </c>
      <c r="B95" s="10"/>
      <c r="C95" s="10"/>
      <c r="D95" s="10"/>
      <c r="E95" s="10"/>
      <c r="F95" s="10"/>
      <c r="G95" s="10"/>
      <c r="H95" s="10"/>
      <c r="I95" s="10"/>
      <c r="J95" s="10">
        <f t="shared" si="1"/>
        <v>0</v>
      </c>
      <c r="K95" s="10">
        <f t="shared" si="1"/>
        <v>0</v>
      </c>
      <c r="L95" s="11"/>
    </row>
    <row r="96" spans="1:12">
      <c r="A96" s="20">
        <v>46015</v>
      </c>
      <c r="B96" s="10"/>
      <c r="C96" s="10"/>
      <c r="D96" s="10"/>
      <c r="E96" s="10"/>
      <c r="F96" s="10"/>
      <c r="G96" s="10"/>
      <c r="H96" s="10"/>
      <c r="I96" s="10"/>
      <c r="J96" s="10">
        <f t="shared" si="1"/>
        <v>0</v>
      </c>
      <c r="K96" s="10">
        <f t="shared" si="1"/>
        <v>0</v>
      </c>
      <c r="L96" s="11"/>
    </row>
    <row r="97" spans="1:12">
      <c r="A97" s="20">
        <v>46016</v>
      </c>
      <c r="B97" s="10"/>
      <c r="C97" s="10"/>
      <c r="D97" s="10"/>
      <c r="E97" s="10"/>
      <c r="F97" s="10"/>
      <c r="G97" s="10"/>
      <c r="H97" s="10"/>
      <c r="I97" s="10"/>
      <c r="J97" s="10">
        <f t="shared" si="1"/>
        <v>0</v>
      </c>
      <c r="K97" s="10">
        <f t="shared" si="1"/>
        <v>0</v>
      </c>
      <c r="L97" s="22"/>
    </row>
    <row r="98" spans="1:12">
      <c r="A98" s="20">
        <v>46017</v>
      </c>
      <c r="B98" s="10"/>
      <c r="C98" s="10"/>
      <c r="D98" s="10"/>
      <c r="E98" s="10"/>
      <c r="F98" s="10"/>
      <c r="G98" s="10"/>
      <c r="H98" s="10"/>
      <c r="I98" s="10"/>
      <c r="J98" s="10">
        <f t="shared" si="1"/>
        <v>0</v>
      </c>
      <c r="K98" s="10">
        <f t="shared" si="1"/>
        <v>0</v>
      </c>
      <c r="L98" s="22"/>
    </row>
    <row r="99" spans="1:12">
      <c r="A99" s="25">
        <v>46018</v>
      </c>
      <c r="B99" s="31"/>
      <c r="C99" s="31"/>
      <c r="D99" s="31"/>
      <c r="E99" s="31"/>
      <c r="F99" s="31"/>
      <c r="G99" s="31"/>
      <c r="H99" s="31"/>
      <c r="I99" s="31"/>
      <c r="J99" s="31">
        <f t="shared" si="1"/>
        <v>0</v>
      </c>
      <c r="K99" s="31">
        <f t="shared" si="1"/>
        <v>0</v>
      </c>
      <c r="L99" s="30"/>
    </row>
    <row r="100" spans="1:12">
      <c r="A100" s="25">
        <v>46019</v>
      </c>
      <c r="B100" s="31"/>
      <c r="C100" s="31"/>
      <c r="D100" s="31"/>
      <c r="E100" s="31"/>
      <c r="F100" s="31"/>
      <c r="G100" s="31"/>
      <c r="H100" s="31"/>
      <c r="I100" s="31"/>
      <c r="J100" s="31">
        <f t="shared" si="1"/>
        <v>0</v>
      </c>
      <c r="K100" s="31">
        <f t="shared" si="1"/>
        <v>0</v>
      </c>
      <c r="L100" s="30"/>
    </row>
    <row r="101" spans="1:12">
      <c r="A101" s="20">
        <v>46020</v>
      </c>
      <c r="B101" s="10"/>
      <c r="C101" s="10"/>
      <c r="D101" s="10"/>
      <c r="E101" s="10"/>
      <c r="F101" s="10"/>
      <c r="G101" s="10"/>
      <c r="H101" s="10"/>
      <c r="I101" s="10"/>
      <c r="J101" s="10">
        <f t="shared" si="1"/>
        <v>0</v>
      </c>
      <c r="K101" s="10">
        <f t="shared" si="1"/>
        <v>0</v>
      </c>
      <c r="L101" s="11"/>
    </row>
    <row r="102" spans="1:12">
      <c r="A102" s="20">
        <v>46021</v>
      </c>
      <c r="B102" s="10"/>
      <c r="C102" s="10"/>
      <c r="D102" s="10"/>
      <c r="E102" s="10"/>
      <c r="F102" s="10"/>
      <c r="G102" s="10"/>
      <c r="H102" s="10"/>
      <c r="I102" s="10"/>
      <c r="J102" s="10">
        <f t="shared" si="1"/>
        <v>0</v>
      </c>
      <c r="K102" s="10">
        <f t="shared" si="1"/>
        <v>0</v>
      </c>
      <c r="L102" s="11"/>
    </row>
    <row r="103" spans="1:12">
      <c r="A103" s="20">
        <v>46022</v>
      </c>
      <c r="B103" s="10"/>
      <c r="C103" s="10"/>
      <c r="D103" s="10"/>
      <c r="E103" s="10"/>
      <c r="F103" s="10"/>
      <c r="G103" s="10"/>
      <c r="H103" s="10"/>
      <c r="I103" s="10"/>
      <c r="J103" s="10">
        <f t="shared" si="1"/>
        <v>0</v>
      </c>
      <c r="K103" s="10">
        <f t="shared" si="1"/>
        <v>0</v>
      </c>
      <c r="L103" s="22"/>
    </row>
    <row r="104" spans="1:12" ht="42.75">
      <c r="A104" s="8" t="s">
        <v>134</v>
      </c>
      <c r="B104" s="14" t="e">
        <f>SUM(B5:B103)/#REF!</f>
        <v>#REF!</v>
      </c>
      <c r="C104" s="14">
        <f>SUM(C5:C103)</f>
        <v>0</v>
      </c>
      <c r="D104" s="14">
        <f>SUM(D5:D103)/2</f>
        <v>0</v>
      </c>
      <c r="E104" s="14" t="e">
        <f>SUM(E5:E103)/#REF!</f>
        <v>#REF!</v>
      </c>
      <c r="F104" s="14">
        <f>SUM(F5:F103)</f>
        <v>0</v>
      </c>
      <c r="G104" s="14" t="e">
        <f>SUM(G5:G103)/#REF!</f>
        <v>#REF!</v>
      </c>
      <c r="H104" s="14">
        <f>SUM(H5:H103)</f>
        <v>0</v>
      </c>
      <c r="I104" s="14" t="e">
        <f>SUM(I5:I103)/#REF!</f>
        <v>#REF!</v>
      </c>
      <c r="J104" s="14">
        <f t="shared" si="1"/>
        <v>0</v>
      </c>
      <c r="K104" s="14" t="e">
        <f t="shared" si="1"/>
        <v>#REF!</v>
      </c>
      <c r="L104" s="14">
        <f>SUM(L5:L103)</f>
        <v>0</v>
      </c>
    </row>
    <row r="105" spans="1:12">
      <c r="J105">
        <f t="shared" si="1"/>
        <v>0</v>
      </c>
      <c r="K105">
        <f t="shared" si="1"/>
        <v>0</v>
      </c>
    </row>
    <row r="106" spans="1:12">
      <c r="J106">
        <f t="shared" si="1"/>
        <v>0</v>
      </c>
      <c r="K106">
        <f t="shared" si="1"/>
        <v>0</v>
      </c>
    </row>
    <row r="107" spans="1:12">
      <c r="J107">
        <f t="shared" si="1"/>
        <v>0</v>
      </c>
      <c r="K107">
        <f t="shared" si="1"/>
        <v>0</v>
      </c>
    </row>
    <row r="108" spans="1:12">
      <c r="J108">
        <f t="shared" si="1"/>
        <v>0</v>
      </c>
      <c r="K108">
        <f t="shared" si="1"/>
        <v>0</v>
      </c>
    </row>
    <row r="109" spans="1:12">
      <c r="J109">
        <f t="shared" si="1"/>
        <v>0</v>
      </c>
      <c r="K109">
        <f t="shared" si="1"/>
        <v>0</v>
      </c>
    </row>
    <row r="110" spans="1:12">
      <c r="J110">
        <f t="shared" si="1"/>
        <v>0</v>
      </c>
      <c r="K110">
        <f t="shared" si="1"/>
        <v>0</v>
      </c>
    </row>
    <row r="111" spans="1:12">
      <c r="J111">
        <f t="shared" si="1"/>
        <v>0</v>
      </c>
      <c r="K111">
        <f t="shared" si="1"/>
        <v>0</v>
      </c>
    </row>
    <row r="112" spans="1:12">
      <c r="J112">
        <f t="shared" si="1"/>
        <v>0</v>
      </c>
      <c r="K112">
        <f t="shared" si="1"/>
        <v>0</v>
      </c>
    </row>
    <row r="113" spans="10:11">
      <c r="J113">
        <f t="shared" si="1"/>
        <v>0</v>
      </c>
      <c r="K113">
        <f t="shared" si="1"/>
        <v>0</v>
      </c>
    </row>
    <row r="114" spans="10:11">
      <c r="J114">
        <f t="shared" si="1"/>
        <v>0</v>
      </c>
      <c r="K114">
        <f t="shared" si="1"/>
        <v>0</v>
      </c>
    </row>
    <row r="115" spans="10:11">
      <c r="J115">
        <f t="shared" si="1"/>
        <v>0</v>
      </c>
      <c r="K115">
        <f t="shared" si="1"/>
        <v>0</v>
      </c>
    </row>
    <row r="116" spans="10:11">
      <c r="J116">
        <f t="shared" si="1"/>
        <v>0</v>
      </c>
      <c r="K116">
        <f t="shared" si="1"/>
        <v>0</v>
      </c>
    </row>
    <row r="117" spans="10:11">
      <c r="J117">
        <f t="shared" si="1"/>
        <v>0</v>
      </c>
      <c r="K117">
        <f t="shared" si="1"/>
        <v>0</v>
      </c>
    </row>
    <row r="118" spans="10:11">
      <c r="J118">
        <f t="shared" si="1"/>
        <v>0</v>
      </c>
      <c r="K118">
        <f t="shared" si="1"/>
        <v>0</v>
      </c>
    </row>
    <row r="119" spans="10:11">
      <c r="J119">
        <f t="shared" si="1"/>
        <v>0</v>
      </c>
      <c r="K119">
        <f t="shared" si="1"/>
        <v>0</v>
      </c>
    </row>
  </sheetData>
  <mergeCells count="3">
    <mergeCell ref="A1:L1"/>
    <mergeCell ref="A2:L2"/>
    <mergeCell ref="A3:L3"/>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39BC9-A3CA-4358-91C0-0CCC93EA0C00}">
  <sheetPr>
    <tabColor theme="9"/>
  </sheetPr>
  <dimension ref="A1:M119"/>
  <sheetViews>
    <sheetView topLeftCell="A28" workbookViewId="0">
      <selection activeCell="B35" sqref="B35:B42"/>
    </sheetView>
  </sheetViews>
  <sheetFormatPr defaultColWidth="9.140625" defaultRowHeight="15"/>
  <cols>
    <col min="1" max="1" width="15.42578125" customWidth="1"/>
    <col min="2" max="2" width="20" customWidth="1"/>
    <col min="3" max="3" width="24.85546875" customWidth="1"/>
    <col min="4" max="4" width="25.140625" customWidth="1"/>
    <col min="5" max="5" width="22.7109375" customWidth="1"/>
    <col min="6" max="6" width="21.140625" customWidth="1"/>
    <col min="7" max="7" width="22" customWidth="1"/>
    <col min="8" max="8" width="18.85546875" customWidth="1"/>
    <col min="9" max="9" width="19" customWidth="1"/>
    <col min="10" max="10" width="19.7109375" customWidth="1"/>
    <col min="11" max="11" width="22.7109375" customWidth="1"/>
    <col min="12" max="12" width="32.140625" customWidth="1"/>
  </cols>
  <sheetData>
    <row r="1" spans="1:13" ht="18">
      <c r="A1" s="254" t="s">
        <v>108</v>
      </c>
      <c r="B1" s="254"/>
      <c r="C1" s="254"/>
      <c r="D1" s="254"/>
      <c r="E1" s="254"/>
      <c r="F1" s="254"/>
      <c r="G1" s="254"/>
      <c r="H1" s="254"/>
      <c r="I1" s="254"/>
      <c r="J1" s="254"/>
      <c r="K1" s="254"/>
      <c r="L1" s="254"/>
    </row>
    <row r="2" spans="1:13" ht="18">
      <c r="A2" s="254" t="s">
        <v>109</v>
      </c>
      <c r="B2" s="254"/>
      <c r="C2" s="254"/>
      <c r="D2" s="254"/>
      <c r="E2" s="254"/>
      <c r="F2" s="254"/>
      <c r="G2" s="254"/>
      <c r="H2" s="254"/>
      <c r="I2" s="254"/>
      <c r="J2" s="254"/>
      <c r="K2" s="254"/>
      <c r="L2" s="254"/>
    </row>
    <row r="3" spans="1:13" ht="21">
      <c r="A3" s="255" t="s">
        <v>96</v>
      </c>
      <c r="B3" s="256"/>
      <c r="C3" s="256"/>
      <c r="D3" s="256"/>
      <c r="E3" s="256"/>
      <c r="F3" s="256"/>
      <c r="G3" s="256"/>
      <c r="H3" s="256"/>
      <c r="I3" s="256"/>
      <c r="J3" s="256"/>
      <c r="K3" s="256"/>
      <c r="L3" s="256"/>
      <c r="M3" s="156"/>
    </row>
    <row r="4" spans="1:13" ht="42.75">
      <c r="A4" s="153" t="s">
        <v>1</v>
      </c>
      <c r="B4" s="154" t="s">
        <v>2</v>
      </c>
      <c r="C4" s="154" t="s">
        <v>3</v>
      </c>
      <c r="D4" s="154" t="s">
        <v>4</v>
      </c>
      <c r="E4" s="154" t="s">
        <v>5</v>
      </c>
      <c r="F4" s="154" t="s">
        <v>6</v>
      </c>
      <c r="G4" s="154" t="s">
        <v>7</v>
      </c>
      <c r="H4" s="154" t="s">
        <v>8</v>
      </c>
      <c r="I4" s="154" t="s">
        <v>9</v>
      </c>
      <c r="J4" s="154" t="s">
        <v>10</v>
      </c>
      <c r="K4" s="154" t="s">
        <v>11</v>
      </c>
      <c r="L4" s="154" t="s">
        <v>12</v>
      </c>
    </row>
    <row r="5" spans="1:13">
      <c r="A5" s="150">
        <v>45924</v>
      </c>
      <c r="B5" s="74"/>
      <c r="C5" s="74"/>
      <c r="D5" s="151"/>
      <c r="E5" s="36"/>
      <c r="F5" s="36"/>
      <c r="G5" s="36"/>
      <c r="H5" s="36"/>
      <c r="I5" s="36"/>
      <c r="J5" s="36">
        <f>+H5/8</f>
        <v>0</v>
      </c>
      <c r="K5" s="36">
        <f>+I5/8</f>
        <v>0</v>
      </c>
      <c r="L5" s="152"/>
    </row>
    <row r="6" spans="1:13">
      <c r="A6" s="20">
        <v>45925</v>
      </c>
      <c r="B6" s="17"/>
      <c r="C6" s="17"/>
      <c r="D6" s="38"/>
      <c r="E6" s="21"/>
      <c r="F6" s="17"/>
      <c r="G6" s="17"/>
      <c r="H6" s="21"/>
      <c r="I6" s="21"/>
      <c r="J6" s="21">
        <f t="shared" ref="J6:K69" si="0">+H6/8</f>
        <v>0</v>
      </c>
      <c r="K6" s="21">
        <f t="shared" si="0"/>
        <v>0</v>
      </c>
      <c r="L6" s="120"/>
    </row>
    <row r="7" spans="1:13">
      <c r="A7" s="20">
        <v>45926</v>
      </c>
      <c r="B7" s="17"/>
      <c r="C7" s="17"/>
      <c r="D7" s="38"/>
      <c r="E7" s="21"/>
      <c r="F7" s="21"/>
      <c r="G7" s="21"/>
      <c r="H7" s="21"/>
      <c r="I7" s="21"/>
      <c r="J7" s="21">
        <f t="shared" si="0"/>
        <v>0</v>
      </c>
      <c r="K7" s="21">
        <f t="shared" si="0"/>
        <v>0</v>
      </c>
      <c r="L7" s="120"/>
    </row>
    <row r="8" spans="1:13">
      <c r="A8" s="25">
        <v>45927</v>
      </c>
      <c r="B8" s="26"/>
      <c r="C8" s="26"/>
      <c r="D8" s="46"/>
      <c r="E8" s="27"/>
      <c r="F8" s="27"/>
      <c r="G8" s="27"/>
      <c r="H8" s="27"/>
      <c r="I8" s="27"/>
      <c r="J8" s="27">
        <f t="shared" si="0"/>
        <v>0</v>
      </c>
      <c r="K8" s="27">
        <f t="shared" si="0"/>
        <v>0</v>
      </c>
      <c r="L8" s="26"/>
    </row>
    <row r="9" spans="1:13">
      <c r="A9" s="25">
        <v>45928</v>
      </c>
      <c r="B9" s="26"/>
      <c r="C9" s="26"/>
      <c r="D9" s="27"/>
      <c r="E9" s="27"/>
      <c r="F9" s="27"/>
      <c r="G9" s="27"/>
      <c r="H9" s="27"/>
      <c r="I9" s="27"/>
      <c r="J9" s="27">
        <f t="shared" si="0"/>
        <v>0</v>
      </c>
      <c r="K9" s="27">
        <f t="shared" si="0"/>
        <v>0</v>
      </c>
      <c r="L9" s="26"/>
    </row>
    <row r="10" spans="1:13">
      <c r="A10" s="20">
        <v>45929</v>
      </c>
      <c r="B10" s="17"/>
      <c r="C10" s="17"/>
      <c r="D10" s="38"/>
      <c r="E10" s="38"/>
      <c r="F10" s="38"/>
      <c r="G10" s="38"/>
      <c r="H10" s="21"/>
      <c r="I10" s="21"/>
      <c r="J10" s="21">
        <f t="shared" si="0"/>
        <v>0</v>
      </c>
      <c r="K10" s="21">
        <f t="shared" si="0"/>
        <v>0</v>
      </c>
      <c r="L10" s="120"/>
    </row>
    <row r="11" spans="1:13">
      <c r="A11" s="20">
        <v>45930</v>
      </c>
      <c r="B11" s="17"/>
      <c r="C11" s="17"/>
      <c r="D11" s="38"/>
      <c r="E11" s="38"/>
      <c r="F11" s="38"/>
      <c r="G11" s="38"/>
      <c r="H11" s="21"/>
      <c r="I11" s="21"/>
      <c r="J11" s="21">
        <f t="shared" si="0"/>
        <v>0</v>
      </c>
      <c r="K11" s="21">
        <f t="shared" si="0"/>
        <v>0</v>
      </c>
      <c r="L11" s="120"/>
    </row>
    <row r="12" spans="1:13">
      <c r="A12" s="20">
        <v>45931</v>
      </c>
      <c r="B12" s="17"/>
      <c r="C12" s="17"/>
      <c r="D12" s="38"/>
      <c r="E12" s="38"/>
      <c r="F12" s="38"/>
      <c r="G12" s="38"/>
      <c r="H12" s="21"/>
      <c r="I12" s="21"/>
      <c r="J12" s="21">
        <f t="shared" si="0"/>
        <v>0</v>
      </c>
      <c r="K12" s="21">
        <f t="shared" si="0"/>
        <v>0</v>
      </c>
      <c r="L12" s="120"/>
    </row>
    <row r="13" spans="1:13">
      <c r="A13" s="20">
        <v>45932</v>
      </c>
      <c r="B13" s="17"/>
      <c r="C13" s="17"/>
      <c r="D13" s="38"/>
      <c r="E13" s="38"/>
      <c r="F13" s="38"/>
      <c r="G13" s="38"/>
      <c r="H13" s="21"/>
      <c r="I13" s="21"/>
      <c r="J13" s="21">
        <f t="shared" si="0"/>
        <v>0</v>
      </c>
      <c r="K13" s="21">
        <f t="shared" si="0"/>
        <v>0</v>
      </c>
      <c r="L13" s="17"/>
    </row>
    <row r="14" spans="1:13">
      <c r="A14" s="20">
        <v>45933</v>
      </c>
      <c r="B14" s="17"/>
      <c r="C14" s="17"/>
      <c r="D14" s="38"/>
      <c r="E14" s="38"/>
      <c r="F14" s="38"/>
      <c r="G14" s="38"/>
      <c r="H14" s="21"/>
      <c r="I14" s="21"/>
      <c r="J14" s="21">
        <f t="shared" si="0"/>
        <v>0</v>
      </c>
      <c r="K14" s="21">
        <f t="shared" si="0"/>
        <v>0</v>
      </c>
      <c r="L14" s="120"/>
    </row>
    <row r="15" spans="1:13">
      <c r="A15" s="25">
        <v>45934</v>
      </c>
      <c r="B15" s="26"/>
      <c r="C15" s="26"/>
      <c r="D15" s="46"/>
      <c r="E15" s="46"/>
      <c r="F15" s="46"/>
      <c r="G15" s="46"/>
      <c r="H15" s="27"/>
      <c r="I15" s="27"/>
      <c r="J15" s="27">
        <f t="shared" si="0"/>
        <v>0</v>
      </c>
      <c r="K15" s="27">
        <f t="shared" si="0"/>
        <v>0</v>
      </c>
      <c r="L15" s="122"/>
    </row>
    <row r="16" spans="1:13">
      <c r="A16" s="25">
        <v>45935</v>
      </c>
      <c r="B16" s="26"/>
      <c r="C16" s="26"/>
      <c r="D16" s="46"/>
      <c r="E16" s="46"/>
      <c r="F16" s="46"/>
      <c r="G16" s="46"/>
      <c r="H16" s="27"/>
      <c r="I16" s="27"/>
      <c r="J16" s="27">
        <f t="shared" si="0"/>
        <v>0</v>
      </c>
      <c r="K16" s="27">
        <f t="shared" si="0"/>
        <v>0</v>
      </c>
      <c r="L16" s="26"/>
    </row>
    <row r="17" spans="1:13">
      <c r="A17" s="20">
        <v>45936</v>
      </c>
      <c r="B17" s="17"/>
      <c r="C17" s="17"/>
      <c r="D17" s="38"/>
      <c r="E17" s="38"/>
      <c r="F17" s="38"/>
      <c r="G17" s="38"/>
      <c r="H17" s="21"/>
      <c r="I17" s="21"/>
      <c r="J17" s="21">
        <f t="shared" si="0"/>
        <v>0</v>
      </c>
      <c r="K17" s="21">
        <f t="shared" si="0"/>
        <v>0</v>
      </c>
      <c r="L17" s="120"/>
    </row>
    <row r="18" spans="1:13">
      <c r="A18" s="20">
        <v>45937</v>
      </c>
      <c r="B18" s="17"/>
      <c r="C18" s="17"/>
      <c r="D18" s="38"/>
      <c r="E18" s="38"/>
      <c r="F18" s="38"/>
      <c r="G18" s="38"/>
      <c r="H18" s="21"/>
      <c r="I18" s="21"/>
      <c r="J18" s="21">
        <f t="shared" si="0"/>
        <v>0</v>
      </c>
      <c r="K18" s="21">
        <f t="shared" si="0"/>
        <v>0</v>
      </c>
      <c r="L18" s="120"/>
    </row>
    <row r="19" spans="1:13">
      <c r="A19" s="20">
        <v>45938</v>
      </c>
      <c r="B19" s="17"/>
      <c r="C19" s="17"/>
      <c r="D19" s="38"/>
      <c r="E19" s="38"/>
      <c r="F19" s="38"/>
      <c r="G19" s="38"/>
      <c r="H19" s="21"/>
      <c r="I19" s="21"/>
      <c r="J19" s="21"/>
      <c r="K19" s="21"/>
      <c r="L19" s="120"/>
    </row>
    <row r="20" spans="1:13">
      <c r="A20" s="20">
        <v>45939</v>
      </c>
      <c r="B20" s="17"/>
      <c r="C20" s="17"/>
      <c r="D20" s="38"/>
      <c r="E20" s="38"/>
      <c r="F20" s="38"/>
      <c r="G20" s="38"/>
      <c r="H20" s="21"/>
      <c r="I20" s="21"/>
      <c r="J20" s="21"/>
      <c r="K20" s="21"/>
      <c r="L20" s="120"/>
    </row>
    <row r="21" spans="1:13">
      <c r="A21" s="20">
        <v>45940</v>
      </c>
      <c r="B21" s="17"/>
      <c r="C21" s="17"/>
      <c r="D21" s="38"/>
      <c r="E21" s="38"/>
      <c r="F21" s="38"/>
      <c r="G21" s="38"/>
      <c r="H21" s="21"/>
      <c r="I21" s="21"/>
      <c r="J21" s="21"/>
      <c r="K21" s="21"/>
      <c r="L21" s="120"/>
      <c r="M21" s="75"/>
    </row>
    <row r="22" spans="1:13">
      <c r="A22" s="25">
        <v>45941</v>
      </c>
      <c r="B22" s="26"/>
      <c r="C22" s="26"/>
      <c r="D22" s="46"/>
      <c r="E22" s="27"/>
      <c r="F22" s="27"/>
      <c r="G22" s="27"/>
      <c r="H22" s="27"/>
      <c r="I22" s="27"/>
      <c r="J22" s="27"/>
      <c r="K22" s="27"/>
      <c r="L22" s="51"/>
    </row>
    <row r="23" spans="1:13">
      <c r="A23" s="25">
        <v>45942</v>
      </c>
      <c r="B23" s="26"/>
      <c r="C23" s="26"/>
      <c r="D23" s="27"/>
      <c r="E23" s="27"/>
      <c r="F23" s="27"/>
      <c r="G23" s="27"/>
      <c r="H23" s="27"/>
      <c r="I23" s="27"/>
      <c r="J23" s="27"/>
      <c r="K23" s="27"/>
      <c r="L23" s="51"/>
    </row>
    <row r="24" spans="1:13">
      <c r="A24" s="50">
        <v>45943</v>
      </c>
      <c r="B24" s="51"/>
      <c r="C24" s="51"/>
      <c r="D24" s="52"/>
      <c r="E24" s="52"/>
      <c r="F24" s="52"/>
      <c r="G24" s="52"/>
      <c r="H24" s="52"/>
      <c r="I24" s="52"/>
      <c r="J24" s="52"/>
      <c r="K24" s="52"/>
      <c r="L24" s="51"/>
    </row>
    <row r="25" spans="1:13">
      <c r="A25" s="20">
        <v>45944</v>
      </c>
      <c r="B25" s="17"/>
      <c r="C25" s="17"/>
      <c r="D25" s="38"/>
      <c r="E25" s="21"/>
      <c r="F25" s="21"/>
      <c r="G25" s="21"/>
      <c r="H25" s="21"/>
      <c r="I25" s="21"/>
      <c r="J25" s="21"/>
      <c r="K25" s="21"/>
      <c r="L25" s="128"/>
    </row>
    <row r="26" spans="1:13">
      <c r="A26" s="20">
        <v>45945</v>
      </c>
      <c r="B26" s="17"/>
      <c r="C26" s="17"/>
      <c r="D26" s="38"/>
      <c r="E26" s="21"/>
      <c r="F26" s="21"/>
      <c r="G26" s="21"/>
      <c r="H26" s="21"/>
      <c r="I26" s="21"/>
      <c r="J26" s="21"/>
      <c r="K26" s="21"/>
      <c r="L26" s="17"/>
    </row>
    <row r="27" spans="1:13">
      <c r="A27" s="20">
        <v>45946</v>
      </c>
      <c r="B27" s="17"/>
      <c r="C27" s="17"/>
      <c r="D27" s="38"/>
      <c r="E27" s="21"/>
      <c r="F27" s="21"/>
      <c r="G27" s="21"/>
      <c r="H27" s="21"/>
      <c r="I27" s="21"/>
      <c r="J27" s="21"/>
      <c r="K27" s="21"/>
      <c r="L27" s="17"/>
    </row>
    <row r="28" spans="1:13">
      <c r="A28" s="20">
        <v>45947</v>
      </c>
      <c r="B28" s="17"/>
      <c r="C28" s="17"/>
      <c r="D28" s="38"/>
      <c r="E28" s="21"/>
      <c r="F28" s="21"/>
      <c r="G28" s="21"/>
      <c r="H28" s="21"/>
      <c r="I28" s="21"/>
      <c r="J28" s="21">
        <f t="shared" si="0"/>
        <v>0</v>
      </c>
      <c r="K28" s="21">
        <f t="shared" si="0"/>
        <v>0</v>
      </c>
      <c r="L28" s="127"/>
    </row>
    <row r="29" spans="1:13">
      <c r="A29" s="25">
        <v>45948</v>
      </c>
      <c r="B29" s="26"/>
      <c r="C29" s="26"/>
      <c r="D29" s="27"/>
      <c r="E29" s="27"/>
      <c r="F29" s="27"/>
      <c r="G29" s="27"/>
      <c r="H29" s="27"/>
      <c r="I29" s="27"/>
      <c r="J29" s="27">
        <f t="shared" si="0"/>
        <v>0</v>
      </c>
      <c r="K29" s="27">
        <f t="shared" si="0"/>
        <v>0</v>
      </c>
      <c r="L29" s="26"/>
    </row>
    <row r="30" spans="1:13">
      <c r="A30" s="25">
        <v>45949</v>
      </c>
      <c r="B30" s="26"/>
      <c r="C30" s="26"/>
      <c r="D30" s="27"/>
      <c r="E30" s="27"/>
      <c r="F30" s="26"/>
      <c r="G30" s="27"/>
      <c r="H30" s="27"/>
      <c r="I30" s="27"/>
      <c r="J30" s="27">
        <f t="shared" si="0"/>
        <v>0</v>
      </c>
      <c r="K30" s="27">
        <f t="shared" si="0"/>
        <v>0</v>
      </c>
      <c r="L30" s="26"/>
    </row>
    <row r="31" spans="1:13">
      <c r="A31" s="20">
        <v>45950</v>
      </c>
      <c r="B31" s="17"/>
      <c r="C31" s="17"/>
      <c r="D31" s="38"/>
      <c r="E31" s="21"/>
      <c r="F31" s="21"/>
      <c r="G31" s="21"/>
      <c r="H31" s="21"/>
      <c r="I31" s="21"/>
      <c r="J31" s="21"/>
      <c r="K31" s="21"/>
      <c r="L31" s="219"/>
    </row>
    <row r="32" spans="1:13">
      <c r="A32" s="20">
        <v>45951</v>
      </c>
      <c r="B32" s="17"/>
      <c r="C32" s="17"/>
      <c r="D32" s="21"/>
      <c r="E32" s="21"/>
      <c r="F32" s="21"/>
      <c r="G32" s="21"/>
      <c r="H32" s="21"/>
      <c r="I32" s="21"/>
      <c r="J32" s="21"/>
      <c r="K32" s="21"/>
      <c r="L32" s="229"/>
    </row>
    <row r="33" spans="1:12" ht="71.25">
      <c r="A33" s="20">
        <v>45952</v>
      </c>
      <c r="B33" s="17"/>
      <c r="C33" s="17"/>
      <c r="D33" s="21"/>
      <c r="E33" s="21"/>
      <c r="F33" s="21"/>
      <c r="G33" s="21"/>
      <c r="H33" s="21"/>
      <c r="I33" s="21"/>
      <c r="J33" s="21"/>
      <c r="K33" s="21"/>
      <c r="L33" s="125" t="s">
        <v>577</v>
      </c>
    </row>
    <row r="34" spans="1:12">
      <c r="A34" s="20">
        <v>45953</v>
      </c>
      <c r="B34" s="17"/>
      <c r="C34" s="17"/>
      <c r="D34" s="21"/>
      <c r="E34" s="21"/>
      <c r="F34" s="21"/>
      <c r="G34" s="21"/>
      <c r="H34" s="21"/>
      <c r="I34" s="21"/>
      <c r="J34" s="21"/>
      <c r="K34" s="21"/>
      <c r="L34" s="17"/>
    </row>
    <row r="35" spans="1:12">
      <c r="A35" s="20">
        <v>45954</v>
      </c>
      <c r="B35" s="17">
        <v>1</v>
      </c>
      <c r="C35" s="17"/>
      <c r="D35" s="17"/>
      <c r="E35" s="17"/>
      <c r="F35" s="21"/>
      <c r="G35" s="21"/>
      <c r="H35" s="21"/>
      <c r="I35" s="21"/>
      <c r="J35" s="21"/>
      <c r="K35" s="21"/>
      <c r="L35" s="17" t="s">
        <v>130</v>
      </c>
    </row>
    <row r="36" spans="1:12">
      <c r="A36" s="25">
        <v>45955</v>
      </c>
      <c r="B36" s="27"/>
      <c r="C36" s="27"/>
      <c r="D36" s="27"/>
      <c r="E36" s="27"/>
      <c r="F36" s="27"/>
      <c r="G36" s="27"/>
      <c r="H36" s="27"/>
      <c r="I36" s="27"/>
      <c r="J36" s="27"/>
      <c r="K36" s="27"/>
      <c r="L36" s="26"/>
    </row>
    <row r="37" spans="1:12">
      <c r="A37" s="25">
        <v>45956</v>
      </c>
      <c r="B37" s="27"/>
      <c r="C37" s="27"/>
      <c r="D37" s="26"/>
      <c r="E37" s="26"/>
      <c r="F37" s="27"/>
      <c r="G37" s="27"/>
      <c r="H37" s="27"/>
      <c r="I37" s="27"/>
      <c r="J37" s="27"/>
      <c r="K37" s="27"/>
      <c r="L37" s="26"/>
    </row>
    <row r="38" spans="1:12" ht="142.5">
      <c r="A38" s="20">
        <v>45957</v>
      </c>
      <c r="B38" s="38">
        <v>1</v>
      </c>
      <c r="C38" s="21"/>
      <c r="D38" s="17"/>
      <c r="E38" s="17"/>
      <c r="F38" s="21"/>
      <c r="G38" s="21"/>
      <c r="H38" s="21"/>
      <c r="I38" s="21"/>
      <c r="J38" s="21"/>
      <c r="K38" s="21"/>
      <c r="L38" s="125" t="s">
        <v>578</v>
      </c>
    </row>
    <row r="39" spans="1:12">
      <c r="A39" s="20">
        <v>45958</v>
      </c>
      <c r="B39" s="17">
        <v>1</v>
      </c>
      <c r="C39" s="17"/>
      <c r="D39" s="17"/>
      <c r="E39" s="17"/>
      <c r="F39" s="17"/>
      <c r="G39" s="17"/>
      <c r="H39" s="17"/>
      <c r="I39" s="17"/>
      <c r="J39" s="17"/>
      <c r="K39" s="17"/>
      <c r="L39" s="17" t="s">
        <v>339</v>
      </c>
    </row>
    <row r="40" spans="1:12" ht="18" customHeight="1">
      <c r="A40" s="20">
        <v>45959</v>
      </c>
      <c r="B40" s="17">
        <v>1</v>
      </c>
      <c r="C40" s="17"/>
      <c r="D40" s="17"/>
      <c r="E40" s="17"/>
      <c r="F40" s="17"/>
      <c r="G40" s="17"/>
      <c r="H40" s="17"/>
      <c r="I40" s="17"/>
      <c r="J40" s="17"/>
      <c r="K40" s="17"/>
      <c r="L40" s="229" t="s">
        <v>359</v>
      </c>
    </row>
    <row r="41" spans="1:12">
      <c r="A41" s="20">
        <v>45960</v>
      </c>
      <c r="B41" s="17"/>
      <c r="C41" s="17"/>
      <c r="D41" s="17"/>
      <c r="E41" s="17"/>
      <c r="F41" s="17"/>
      <c r="G41" s="17"/>
      <c r="H41" s="17"/>
      <c r="I41" s="17"/>
      <c r="J41" s="17"/>
      <c r="K41" s="17"/>
      <c r="L41" s="17"/>
    </row>
    <row r="42" spans="1:12">
      <c r="A42" s="20">
        <v>45961</v>
      </c>
      <c r="B42" s="17">
        <v>1</v>
      </c>
      <c r="C42" s="17"/>
      <c r="D42" s="17"/>
      <c r="E42" s="17"/>
      <c r="F42" s="17"/>
      <c r="G42" s="17"/>
      <c r="H42" s="17"/>
      <c r="I42" s="17"/>
      <c r="J42" s="17"/>
      <c r="K42" s="17"/>
      <c r="L42" s="120" t="s">
        <v>462</v>
      </c>
    </row>
    <row r="43" spans="1:12">
      <c r="A43" s="25">
        <v>45962</v>
      </c>
      <c r="B43" s="26"/>
      <c r="C43" s="26"/>
      <c r="D43" s="26"/>
      <c r="E43" s="26"/>
      <c r="F43" s="26"/>
      <c r="G43" s="26"/>
      <c r="H43" s="26"/>
      <c r="I43" s="26"/>
      <c r="J43" s="26"/>
      <c r="K43" s="26"/>
      <c r="L43" s="26"/>
    </row>
    <row r="44" spans="1:12">
      <c r="A44" s="25">
        <v>45963</v>
      </c>
      <c r="B44" s="26"/>
      <c r="C44" s="26"/>
      <c r="D44" s="26"/>
      <c r="E44" s="26"/>
      <c r="F44" s="26"/>
      <c r="G44" s="26"/>
      <c r="H44" s="26"/>
      <c r="I44" s="26"/>
      <c r="J44" s="26"/>
      <c r="K44" s="26"/>
      <c r="L44" s="26"/>
    </row>
    <row r="45" spans="1:12">
      <c r="A45" s="20">
        <v>45964</v>
      </c>
      <c r="B45" s="17"/>
      <c r="C45" s="17"/>
      <c r="D45" s="17"/>
      <c r="E45" s="17"/>
      <c r="F45" s="17"/>
      <c r="G45" s="17"/>
      <c r="H45" s="17"/>
      <c r="I45" s="17"/>
      <c r="J45" s="17"/>
      <c r="K45" s="17"/>
      <c r="L45" s="17"/>
    </row>
    <row r="46" spans="1:12">
      <c r="A46" s="20">
        <v>45965</v>
      </c>
      <c r="B46" s="17"/>
      <c r="C46" s="17"/>
      <c r="D46" s="17"/>
      <c r="E46" s="17"/>
      <c r="F46" s="17"/>
      <c r="G46" s="17"/>
      <c r="H46" s="17"/>
      <c r="I46" s="17"/>
      <c r="J46" s="17"/>
      <c r="K46" s="17"/>
      <c r="L46" s="17"/>
    </row>
    <row r="47" spans="1:12">
      <c r="A47" s="20">
        <v>45966</v>
      </c>
      <c r="B47" s="17"/>
      <c r="C47" s="17"/>
      <c r="D47" s="17"/>
      <c r="E47" s="17"/>
      <c r="F47" s="17"/>
      <c r="G47" s="17"/>
      <c r="H47" s="17"/>
      <c r="I47" s="17"/>
      <c r="J47" s="17"/>
      <c r="K47" s="17"/>
      <c r="L47" s="17"/>
    </row>
    <row r="48" spans="1:12">
      <c r="A48" s="20">
        <v>45967</v>
      </c>
      <c r="B48" s="17"/>
      <c r="C48" s="17"/>
      <c r="D48" s="17"/>
      <c r="E48" s="17"/>
      <c r="F48" s="17"/>
      <c r="G48" s="17"/>
      <c r="H48" s="17"/>
      <c r="I48" s="17"/>
      <c r="J48" s="17"/>
      <c r="K48" s="17"/>
      <c r="L48" s="17"/>
    </row>
    <row r="49" spans="1:12">
      <c r="A49" s="20">
        <v>45968</v>
      </c>
      <c r="B49" s="17"/>
      <c r="C49" s="17"/>
      <c r="D49" s="17"/>
      <c r="E49" s="17"/>
      <c r="F49" s="17"/>
      <c r="G49" s="17"/>
      <c r="H49" s="17"/>
      <c r="I49" s="17"/>
      <c r="J49" s="17"/>
      <c r="K49" s="17"/>
      <c r="L49" s="17"/>
    </row>
    <row r="50" spans="1:12">
      <c r="A50" s="25">
        <v>45969</v>
      </c>
      <c r="B50" s="26"/>
      <c r="C50" s="26"/>
      <c r="D50" s="26"/>
      <c r="E50" s="26"/>
      <c r="F50" s="26"/>
      <c r="G50" s="26"/>
      <c r="H50" s="26"/>
      <c r="I50" s="26"/>
      <c r="J50" s="26"/>
      <c r="K50" s="26"/>
      <c r="L50" s="26"/>
    </row>
    <row r="51" spans="1:12">
      <c r="A51" s="25">
        <v>45970</v>
      </c>
      <c r="B51" s="26"/>
      <c r="C51" s="26"/>
      <c r="D51" s="26"/>
      <c r="E51" s="26"/>
      <c r="F51" s="26"/>
      <c r="G51" s="26"/>
      <c r="H51" s="26"/>
      <c r="I51" s="26"/>
      <c r="J51" s="26"/>
      <c r="K51" s="26"/>
      <c r="L51" s="26"/>
    </row>
    <row r="52" spans="1:12">
      <c r="A52" s="20">
        <v>45971</v>
      </c>
      <c r="B52" s="17"/>
      <c r="C52" s="17"/>
      <c r="D52" s="17"/>
      <c r="E52" s="17"/>
      <c r="F52" s="17"/>
      <c r="G52" s="17"/>
      <c r="H52" s="17"/>
      <c r="I52" s="17"/>
      <c r="J52" s="17"/>
      <c r="K52" s="17"/>
      <c r="L52" s="17"/>
    </row>
    <row r="53" spans="1:12">
      <c r="A53" s="20">
        <v>45972</v>
      </c>
      <c r="B53" s="17"/>
      <c r="C53" s="17"/>
      <c r="D53" s="17"/>
      <c r="E53" s="17"/>
      <c r="F53" s="17"/>
      <c r="G53" s="17"/>
      <c r="H53" s="17"/>
      <c r="I53" s="17"/>
      <c r="J53" s="17"/>
      <c r="K53" s="17"/>
      <c r="L53" s="17"/>
    </row>
    <row r="54" spans="1:12">
      <c r="A54" s="20">
        <v>45973</v>
      </c>
      <c r="B54" s="17"/>
      <c r="C54" s="17"/>
      <c r="D54" s="17"/>
      <c r="E54" s="17"/>
      <c r="F54" s="17"/>
      <c r="G54" s="17"/>
      <c r="H54" s="17"/>
      <c r="I54" s="17"/>
      <c r="J54" s="17"/>
      <c r="K54" s="17"/>
      <c r="L54" s="17"/>
    </row>
    <row r="55" spans="1:12">
      <c r="A55" s="20">
        <v>45974</v>
      </c>
      <c r="B55" s="17"/>
      <c r="C55" s="17"/>
      <c r="D55" s="17"/>
      <c r="E55" s="17"/>
      <c r="F55" s="17"/>
      <c r="G55" s="17"/>
      <c r="H55" s="17"/>
      <c r="I55" s="17"/>
      <c r="J55" s="17"/>
      <c r="K55" s="17"/>
      <c r="L55" s="17"/>
    </row>
    <row r="56" spans="1:12">
      <c r="A56" s="20">
        <v>45975</v>
      </c>
      <c r="B56" s="17"/>
      <c r="C56" s="17"/>
      <c r="D56" s="17"/>
      <c r="E56" s="17"/>
      <c r="F56" s="17"/>
      <c r="G56" s="17"/>
      <c r="H56" s="17"/>
      <c r="I56" s="17"/>
      <c r="J56" s="17"/>
      <c r="K56" s="17"/>
      <c r="L56" s="17"/>
    </row>
    <row r="57" spans="1:12">
      <c r="A57" s="25">
        <v>45976</v>
      </c>
      <c r="B57" s="26"/>
      <c r="C57" s="26"/>
      <c r="D57" s="26"/>
      <c r="E57" s="26"/>
      <c r="F57" s="26"/>
      <c r="G57" s="26"/>
      <c r="H57" s="26"/>
      <c r="I57" s="26"/>
      <c r="J57" s="26">
        <f t="shared" si="0"/>
        <v>0</v>
      </c>
      <c r="K57" s="26">
        <f t="shared" si="0"/>
        <v>0</v>
      </c>
      <c r="L57" s="26"/>
    </row>
    <row r="58" spans="1:12">
      <c r="A58" s="25">
        <v>45977</v>
      </c>
      <c r="B58" s="26"/>
      <c r="C58" s="26"/>
      <c r="D58" s="26"/>
      <c r="E58" s="26"/>
      <c r="F58" s="26"/>
      <c r="G58" s="26"/>
      <c r="H58" s="26"/>
      <c r="I58" s="26"/>
      <c r="J58" s="26">
        <f t="shared" si="0"/>
        <v>0</v>
      </c>
      <c r="K58" s="26">
        <f t="shared" si="0"/>
        <v>0</v>
      </c>
      <c r="L58" s="26"/>
    </row>
    <row r="59" spans="1:12">
      <c r="A59" s="20">
        <v>45978</v>
      </c>
      <c r="B59" s="17"/>
      <c r="C59" s="17"/>
      <c r="D59" s="17"/>
      <c r="E59" s="17"/>
      <c r="F59" s="17"/>
      <c r="G59" s="17"/>
      <c r="H59" s="17"/>
      <c r="I59" s="17"/>
      <c r="J59" s="17">
        <f t="shared" si="0"/>
        <v>0</v>
      </c>
      <c r="K59" s="17">
        <f t="shared" si="0"/>
        <v>0</v>
      </c>
      <c r="L59" s="17"/>
    </row>
    <row r="60" spans="1:12">
      <c r="A60" s="20">
        <v>45979</v>
      </c>
      <c r="B60" s="17"/>
      <c r="C60" s="17"/>
      <c r="D60" s="17"/>
      <c r="E60" s="17"/>
      <c r="F60" s="17"/>
      <c r="G60" s="17"/>
      <c r="H60" s="17"/>
      <c r="I60" s="17"/>
      <c r="J60" s="17">
        <f t="shared" si="0"/>
        <v>0</v>
      </c>
      <c r="K60" s="17">
        <f t="shared" si="0"/>
        <v>0</v>
      </c>
      <c r="L60" s="17"/>
    </row>
    <row r="61" spans="1:12">
      <c r="A61" s="20">
        <v>45980</v>
      </c>
      <c r="B61" s="10"/>
      <c r="C61" s="10"/>
      <c r="D61" s="10"/>
      <c r="E61" s="10"/>
      <c r="F61" s="10"/>
      <c r="G61" s="10"/>
      <c r="H61" s="10"/>
      <c r="I61" s="10"/>
      <c r="J61" s="10">
        <f t="shared" si="0"/>
        <v>0</v>
      </c>
      <c r="K61" s="10">
        <f t="shared" si="0"/>
        <v>0</v>
      </c>
      <c r="L61" s="17"/>
    </row>
    <row r="62" spans="1:12">
      <c r="A62" s="20">
        <v>45981</v>
      </c>
      <c r="B62" s="13"/>
      <c r="C62" s="13"/>
      <c r="D62" s="13"/>
      <c r="E62" s="13"/>
      <c r="F62" s="13"/>
      <c r="G62" s="13"/>
      <c r="H62" s="13"/>
      <c r="I62" s="13"/>
      <c r="J62" s="13">
        <f t="shared" si="0"/>
        <v>0</v>
      </c>
      <c r="K62" s="13">
        <f t="shared" si="0"/>
        <v>0</v>
      </c>
      <c r="L62" s="17"/>
    </row>
    <row r="63" spans="1:12">
      <c r="A63" s="20">
        <v>45982</v>
      </c>
      <c r="B63" s="13"/>
      <c r="C63" s="13"/>
      <c r="D63" s="13"/>
      <c r="E63" s="13"/>
      <c r="F63" s="13"/>
      <c r="G63" s="13"/>
      <c r="H63" s="13"/>
      <c r="I63" s="13"/>
      <c r="J63" s="13">
        <f t="shared" si="0"/>
        <v>0</v>
      </c>
      <c r="K63" s="13">
        <f t="shared" si="0"/>
        <v>0</v>
      </c>
      <c r="L63" s="17"/>
    </row>
    <row r="64" spans="1:12">
      <c r="A64" s="25">
        <v>45983</v>
      </c>
      <c r="B64" s="29"/>
      <c r="C64" s="29"/>
      <c r="D64" s="29"/>
      <c r="E64" s="29"/>
      <c r="F64" s="29"/>
      <c r="G64" s="29"/>
      <c r="H64" s="29"/>
      <c r="I64" s="29"/>
      <c r="J64" s="29">
        <f t="shared" si="0"/>
        <v>0</v>
      </c>
      <c r="K64" s="29">
        <f t="shared" si="0"/>
        <v>0</v>
      </c>
      <c r="L64" s="26"/>
    </row>
    <row r="65" spans="1:12">
      <c r="A65" s="25">
        <v>45984</v>
      </c>
      <c r="B65" s="31"/>
      <c r="C65" s="31"/>
      <c r="D65" s="31"/>
      <c r="E65" s="31"/>
      <c r="F65" s="31"/>
      <c r="G65" s="31"/>
      <c r="H65" s="31"/>
      <c r="I65" s="31"/>
      <c r="J65" s="31">
        <f t="shared" si="0"/>
        <v>0</v>
      </c>
      <c r="K65" s="31">
        <f t="shared" si="0"/>
        <v>0</v>
      </c>
      <c r="L65" s="26"/>
    </row>
    <row r="66" spans="1:12">
      <c r="A66" s="20">
        <v>45985</v>
      </c>
      <c r="B66" s="13"/>
      <c r="C66" s="13"/>
      <c r="D66" s="13"/>
      <c r="E66" s="13"/>
      <c r="F66" s="13"/>
      <c r="G66" s="13"/>
      <c r="H66" s="13"/>
      <c r="I66" s="13"/>
      <c r="J66" s="13">
        <f t="shared" si="0"/>
        <v>0</v>
      </c>
      <c r="K66" s="13">
        <f t="shared" si="0"/>
        <v>0</v>
      </c>
      <c r="L66" s="17"/>
    </row>
    <row r="67" spans="1:12">
      <c r="A67" s="20">
        <v>45986</v>
      </c>
      <c r="B67" s="10"/>
      <c r="C67" s="10"/>
      <c r="D67" s="10"/>
      <c r="E67" s="10"/>
      <c r="F67" s="10"/>
      <c r="G67" s="10"/>
      <c r="H67" s="10"/>
      <c r="I67" s="10"/>
      <c r="J67" s="10">
        <f t="shared" si="0"/>
        <v>0</v>
      </c>
      <c r="K67" s="10">
        <f t="shared" si="0"/>
        <v>0</v>
      </c>
      <c r="L67" s="17"/>
    </row>
    <row r="68" spans="1:12">
      <c r="A68" s="20">
        <v>45987</v>
      </c>
      <c r="B68" s="10"/>
      <c r="C68" s="10"/>
      <c r="D68" s="10"/>
      <c r="E68" s="10"/>
      <c r="F68" s="10"/>
      <c r="G68" s="10"/>
      <c r="H68" s="10"/>
      <c r="I68" s="10"/>
      <c r="J68" s="10">
        <f t="shared" si="0"/>
        <v>0</v>
      </c>
      <c r="K68" s="10">
        <f t="shared" si="0"/>
        <v>0</v>
      </c>
      <c r="L68" s="17"/>
    </row>
    <row r="69" spans="1:12">
      <c r="A69" s="20">
        <v>45988</v>
      </c>
      <c r="B69" s="13"/>
      <c r="C69" s="13"/>
      <c r="D69" s="13"/>
      <c r="E69" s="13"/>
      <c r="F69" s="13"/>
      <c r="G69" s="13"/>
      <c r="H69" s="13"/>
      <c r="I69" s="13"/>
      <c r="J69" s="13">
        <f t="shared" si="0"/>
        <v>0</v>
      </c>
      <c r="K69" s="13">
        <f t="shared" si="0"/>
        <v>0</v>
      </c>
      <c r="L69" s="17"/>
    </row>
    <row r="70" spans="1:12">
      <c r="A70" s="20">
        <v>45989</v>
      </c>
      <c r="B70" s="13"/>
      <c r="C70" s="13"/>
      <c r="D70" s="13"/>
      <c r="E70" s="13"/>
      <c r="F70" s="13"/>
      <c r="G70" s="13"/>
      <c r="H70" s="13"/>
      <c r="I70" s="13"/>
      <c r="J70" s="13">
        <f t="shared" ref="J70:K119" si="1">+H70/8</f>
        <v>0</v>
      </c>
      <c r="K70" s="13">
        <f t="shared" si="1"/>
        <v>0</v>
      </c>
      <c r="L70" s="17"/>
    </row>
    <row r="71" spans="1:12">
      <c r="A71" s="25">
        <v>45990</v>
      </c>
      <c r="B71" s="29"/>
      <c r="C71" s="29"/>
      <c r="D71" s="29"/>
      <c r="E71" s="29"/>
      <c r="F71" s="29"/>
      <c r="G71" s="29"/>
      <c r="H71" s="29"/>
      <c r="I71" s="29"/>
      <c r="J71" s="29">
        <f t="shared" si="1"/>
        <v>0</v>
      </c>
      <c r="K71" s="29">
        <f t="shared" si="1"/>
        <v>0</v>
      </c>
      <c r="L71" s="26"/>
    </row>
    <row r="72" spans="1:12">
      <c r="A72" s="25">
        <v>45991</v>
      </c>
      <c r="B72" s="29"/>
      <c r="C72" s="29"/>
      <c r="D72" s="29"/>
      <c r="E72" s="29"/>
      <c r="F72" s="29"/>
      <c r="G72" s="29"/>
      <c r="H72" s="29"/>
      <c r="I72" s="29"/>
      <c r="J72" s="29">
        <f t="shared" si="1"/>
        <v>0</v>
      </c>
      <c r="K72" s="29">
        <f t="shared" si="1"/>
        <v>0</v>
      </c>
      <c r="L72" s="26"/>
    </row>
    <row r="73" spans="1:12">
      <c r="A73" s="20">
        <v>45992</v>
      </c>
      <c r="B73" s="13"/>
      <c r="C73" s="13"/>
      <c r="D73" s="13"/>
      <c r="E73" s="13"/>
      <c r="F73" s="13"/>
      <c r="G73" s="13"/>
      <c r="H73" s="13"/>
      <c r="I73" s="13"/>
      <c r="J73" s="13">
        <f t="shared" si="1"/>
        <v>0</v>
      </c>
      <c r="K73" s="13">
        <f t="shared" si="1"/>
        <v>0</v>
      </c>
      <c r="L73" s="17"/>
    </row>
    <row r="74" spans="1:12">
      <c r="A74" s="20">
        <v>45993</v>
      </c>
      <c r="B74" s="10"/>
      <c r="C74" s="10"/>
      <c r="D74" s="10"/>
      <c r="E74" s="10"/>
      <c r="F74" s="10"/>
      <c r="G74" s="10"/>
      <c r="H74" s="10"/>
      <c r="I74" s="10"/>
      <c r="J74" s="10">
        <f t="shared" si="1"/>
        <v>0</v>
      </c>
      <c r="K74" s="10">
        <f t="shared" si="1"/>
        <v>0</v>
      </c>
      <c r="L74" s="17"/>
    </row>
    <row r="75" spans="1:12">
      <c r="A75" s="20">
        <v>45994</v>
      </c>
      <c r="B75" s="10"/>
      <c r="C75" s="10"/>
      <c r="D75" s="10"/>
      <c r="E75" s="10"/>
      <c r="F75" s="10"/>
      <c r="G75" s="10"/>
      <c r="H75" s="10"/>
      <c r="I75" s="10"/>
      <c r="J75" s="10">
        <f t="shared" si="1"/>
        <v>0</v>
      </c>
      <c r="K75" s="10">
        <f t="shared" si="1"/>
        <v>0</v>
      </c>
      <c r="L75" s="17"/>
    </row>
    <row r="76" spans="1:12">
      <c r="A76" s="20">
        <v>45995</v>
      </c>
      <c r="B76" s="13"/>
      <c r="C76" s="13"/>
      <c r="D76" s="13"/>
      <c r="E76" s="13"/>
      <c r="F76" s="13"/>
      <c r="G76" s="13"/>
      <c r="H76" s="13"/>
      <c r="I76" s="13"/>
      <c r="J76" s="13">
        <f t="shared" si="1"/>
        <v>0</v>
      </c>
      <c r="K76" s="13">
        <f t="shared" si="1"/>
        <v>0</v>
      </c>
      <c r="L76" s="17"/>
    </row>
    <row r="77" spans="1:12">
      <c r="A77" s="20">
        <v>45996</v>
      </c>
      <c r="B77" s="13"/>
      <c r="C77" s="13"/>
      <c r="D77" s="13"/>
      <c r="E77" s="13"/>
      <c r="F77" s="13"/>
      <c r="G77" s="13"/>
      <c r="H77" s="13"/>
      <c r="I77" s="13"/>
      <c r="J77" s="13">
        <f t="shared" si="1"/>
        <v>0</v>
      </c>
      <c r="K77" s="13">
        <f t="shared" si="1"/>
        <v>0</v>
      </c>
      <c r="L77" s="17"/>
    </row>
    <row r="78" spans="1:12">
      <c r="A78" s="25">
        <v>45997</v>
      </c>
      <c r="B78" s="29"/>
      <c r="C78" s="29"/>
      <c r="D78" s="29"/>
      <c r="E78" s="29"/>
      <c r="F78" s="29"/>
      <c r="G78" s="29"/>
      <c r="H78" s="29"/>
      <c r="I78" s="29"/>
      <c r="J78" s="29">
        <f t="shared" si="1"/>
        <v>0</v>
      </c>
      <c r="K78" s="29">
        <f t="shared" si="1"/>
        <v>0</v>
      </c>
      <c r="L78" s="26"/>
    </row>
    <row r="79" spans="1:12">
      <c r="A79" s="25">
        <v>45998</v>
      </c>
      <c r="B79" s="29"/>
      <c r="C79" s="29"/>
      <c r="D79" s="29"/>
      <c r="E79" s="29"/>
      <c r="F79" s="29"/>
      <c r="G79" s="29"/>
      <c r="H79" s="29"/>
      <c r="I79" s="29"/>
      <c r="J79" s="29">
        <f t="shared" si="1"/>
        <v>0</v>
      </c>
      <c r="K79" s="29">
        <f t="shared" si="1"/>
        <v>0</v>
      </c>
      <c r="L79" s="26"/>
    </row>
    <row r="80" spans="1:12">
      <c r="A80" s="20">
        <v>45999</v>
      </c>
      <c r="B80" s="13"/>
      <c r="C80" s="13"/>
      <c r="D80" s="13"/>
      <c r="E80" s="13"/>
      <c r="F80" s="13"/>
      <c r="G80" s="13"/>
      <c r="H80" s="13"/>
      <c r="I80" s="13"/>
      <c r="J80" s="13">
        <f t="shared" si="1"/>
        <v>0</v>
      </c>
      <c r="K80" s="13">
        <f t="shared" si="1"/>
        <v>0</v>
      </c>
      <c r="L80" s="17"/>
    </row>
    <row r="81" spans="1:12">
      <c r="A81" s="20">
        <v>46000</v>
      </c>
      <c r="B81" s="10"/>
      <c r="C81" s="10"/>
      <c r="D81" s="10"/>
      <c r="E81" s="10"/>
      <c r="F81" s="10"/>
      <c r="G81" s="10"/>
      <c r="H81" s="10"/>
      <c r="I81" s="10"/>
      <c r="J81" s="10">
        <f t="shared" si="1"/>
        <v>0</v>
      </c>
      <c r="K81" s="10">
        <f t="shared" si="1"/>
        <v>0</v>
      </c>
      <c r="L81" s="17"/>
    </row>
    <row r="82" spans="1:12">
      <c r="A82" s="20">
        <v>46001</v>
      </c>
      <c r="B82" s="10"/>
      <c r="C82" s="10"/>
      <c r="D82" s="10"/>
      <c r="E82" s="10"/>
      <c r="F82" s="10"/>
      <c r="G82" s="10"/>
      <c r="H82" s="10"/>
      <c r="I82" s="10"/>
      <c r="J82" s="10">
        <f t="shared" si="1"/>
        <v>0</v>
      </c>
      <c r="K82" s="10">
        <f t="shared" si="1"/>
        <v>0</v>
      </c>
      <c r="L82" s="17"/>
    </row>
    <row r="83" spans="1:12">
      <c r="A83" s="20">
        <v>46002</v>
      </c>
      <c r="B83" s="13"/>
      <c r="C83" s="13"/>
      <c r="D83" s="13"/>
      <c r="E83" s="13"/>
      <c r="F83" s="13"/>
      <c r="G83" s="13"/>
      <c r="H83" s="13"/>
      <c r="I83" s="13"/>
      <c r="J83" s="13">
        <f t="shared" si="1"/>
        <v>0</v>
      </c>
      <c r="K83" s="13">
        <f t="shared" si="1"/>
        <v>0</v>
      </c>
      <c r="L83" s="17"/>
    </row>
    <row r="84" spans="1:12">
      <c r="A84" s="20">
        <v>46003</v>
      </c>
      <c r="B84" s="13"/>
      <c r="C84" s="13"/>
      <c r="D84" s="13"/>
      <c r="E84" s="13"/>
      <c r="F84" s="13"/>
      <c r="G84" s="13"/>
      <c r="H84" s="13"/>
      <c r="I84" s="13"/>
      <c r="J84" s="13">
        <f t="shared" si="1"/>
        <v>0</v>
      </c>
      <c r="K84" s="13">
        <f t="shared" si="1"/>
        <v>0</v>
      </c>
      <c r="L84" s="17"/>
    </row>
    <row r="85" spans="1:12">
      <c r="A85" s="25">
        <v>46004</v>
      </c>
      <c r="B85" s="29"/>
      <c r="C85" s="29"/>
      <c r="D85" s="29"/>
      <c r="E85" s="29"/>
      <c r="F85" s="29"/>
      <c r="G85" s="29"/>
      <c r="H85" s="29"/>
      <c r="I85" s="29"/>
      <c r="J85" s="29">
        <f t="shared" si="1"/>
        <v>0</v>
      </c>
      <c r="K85" s="29">
        <f t="shared" si="1"/>
        <v>0</v>
      </c>
      <c r="L85" s="26"/>
    </row>
    <row r="86" spans="1:12">
      <c r="A86" s="25">
        <v>46005</v>
      </c>
      <c r="B86" s="29"/>
      <c r="C86" s="29"/>
      <c r="D86" s="29"/>
      <c r="E86" s="29"/>
      <c r="F86" s="29"/>
      <c r="G86" s="29"/>
      <c r="H86" s="29"/>
      <c r="I86" s="29"/>
      <c r="J86" s="29">
        <f t="shared" si="1"/>
        <v>0</v>
      </c>
      <c r="K86" s="29">
        <f t="shared" si="1"/>
        <v>0</v>
      </c>
      <c r="L86" s="26"/>
    </row>
    <row r="87" spans="1:12">
      <c r="A87" s="20">
        <v>46006</v>
      </c>
      <c r="B87" s="10"/>
      <c r="C87" s="10"/>
      <c r="D87" s="10"/>
      <c r="E87" s="10"/>
      <c r="F87" s="10"/>
      <c r="G87" s="10"/>
      <c r="H87" s="10"/>
      <c r="I87" s="10"/>
      <c r="J87" s="10">
        <f t="shared" si="1"/>
        <v>0</v>
      </c>
      <c r="K87" s="10">
        <f t="shared" si="1"/>
        <v>0</v>
      </c>
      <c r="L87" s="17"/>
    </row>
    <row r="88" spans="1:12">
      <c r="A88" s="20">
        <v>46007</v>
      </c>
      <c r="B88" s="10"/>
      <c r="C88" s="10"/>
      <c r="D88" s="10"/>
      <c r="E88" s="10"/>
      <c r="F88" s="10"/>
      <c r="G88" s="10"/>
      <c r="H88" s="10"/>
      <c r="I88" s="10"/>
      <c r="J88" s="10">
        <f t="shared" si="1"/>
        <v>0</v>
      </c>
      <c r="K88" s="10">
        <f t="shared" si="1"/>
        <v>0</v>
      </c>
      <c r="L88" s="17"/>
    </row>
    <row r="89" spans="1:12">
      <c r="A89" s="20">
        <v>46008</v>
      </c>
      <c r="B89" s="13"/>
      <c r="C89" s="13"/>
      <c r="D89" s="13"/>
      <c r="E89" s="13"/>
      <c r="F89" s="13"/>
      <c r="G89" s="13"/>
      <c r="H89" s="13"/>
      <c r="I89" s="13"/>
      <c r="J89" s="13">
        <f t="shared" si="1"/>
        <v>0</v>
      </c>
      <c r="K89" s="13">
        <f t="shared" si="1"/>
        <v>0</v>
      </c>
      <c r="L89" s="17"/>
    </row>
    <row r="90" spans="1:12">
      <c r="A90" s="20">
        <v>46009</v>
      </c>
      <c r="B90" s="13"/>
      <c r="C90" s="13"/>
      <c r="D90" s="13"/>
      <c r="E90" s="13"/>
      <c r="F90" s="13"/>
      <c r="G90" s="13"/>
      <c r="H90" s="13"/>
      <c r="I90" s="13"/>
      <c r="J90" s="13">
        <f t="shared" si="1"/>
        <v>0</v>
      </c>
      <c r="K90" s="13">
        <f t="shared" si="1"/>
        <v>0</v>
      </c>
      <c r="L90" s="17"/>
    </row>
    <row r="91" spans="1:12">
      <c r="A91" s="20">
        <v>46010</v>
      </c>
      <c r="B91" s="13"/>
      <c r="C91" s="13"/>
      <c r="D91" s="13"/>
      <c r="E91" s="13"/>
      <c r="F91" s="13"/>
      <c r="G91" s="13"/>
      <c r="H91" s="13"/>
      <c r="I91" s="13"/>
      <c r="J91" s="13">
        <f t="shared" si="1"/>
        <v>0</v>
      </c>
      <c r="K91" s="13">
        <f t="shared" si="1"/>
        <v>0</v>
      </c>
      <c r="L91" s="124"/>
    </row>
    <row r="92" spans="1:12">
      <c r="A92" s="25">
        <v>46011</v>
      </c>
      <c r="B92" s="29"/>
      <c r="C92" s="29"/>
      <c r="D92" s="29"/>
      <c r="E92" s="29"/>
      <c r="F92" s="29"/>
      <c r="G92" s="29"/>
      <c r="H92" s="29"/>
      <c r="I92" s="29"/>
      <c r="J92" s="29">
        <f t="shared" si="1"/>
        <v>0</v>
      </c>
      <c r="K92" s="29">
        <f t="shared" si="1"/>
        <v>0</v>
      </c>
      <c r="L92" s="30"/>
    </row>
    <row r="93" spans="1:12">
      <c r="A93" s="25">
        <v>46012</v>
      </c>
      <c r="B93" s="29"/>
      <c r="C93" s="29"/>
      <c r="D93" s="29"/>
      <c r="E93" s="29"/>
      <c r="F93" s="29"/>
      <c r="G93" s="29"/>
      <c r="H93" s="29"/>
      <c r="I93" s="29"/>
      <c r="J93" s="29">
        <f t="shared" si="1"/>
        <v>0</v>
      </c>
      <c r="K93" s="29">
        <f t="shared" si="1"/>
        <v>0</v>
      </c>
      <c r="L93" s="30"/>
    </row>
    <row r="94" spans="1:12">
      <c r="A94" s="20">
        <v>46013</v>
      </c>
      <c r="B94" s="10"/>
      <c r="C94" s="10"/>
      <c r="D94" s="10"/>
      <c r="E94" s="10"/>
      <c r="F94" s="10"/>
      <c r="G94" s="10"/>
      <c r="H94" s="10"/>
      <c r="I94" s="10"/>
      <c r="J94" s="10">
        <f t="shared" si="1"/>
        <v>0</v>
      </c>
      <c r="K94" s="10">
        <f t="shared" si="1"/>
        <v>0</v>
      </c>
      <c r="L94" s="11"/>
    </row>
    <row r="95" spans="1:12">
      <c r="A95" s="20">
        <v>46014</v>
      </c>
      <c r="B95" s="10"/>
      <c r="C95" s="10"/>
      <c r="D95" s="10"/>
      <c r="E95" s="10"/>
      <c r="F95" s="10"/>
      <c r="G95" s="10"/>
      <c r="H95" s="10"/>
      <c r="I95" s="10"/>
      <c r="J95" s="10">
        <f t="shared" si="1"/>
        <v>0</v>
      </c>
      <c r="K95" s="10">
        <f t="shared" si="1"/>
        <v>0</v>
      </c>
      <c r="L95" s="11"/>
    </row>
    <row r="96" spans="1:12">
      <c r="A96" s="20">
        <v>46015</v>
      </c>
      <c r="B96" s="10"/>
      <c r="C96" s="10"/>
      <c r="D96" s="10"/>
      <c r="E96" s="10"/>
      <c r="F96" s="10"/>
      <c r="G96" s="10"/>
      <c r="H96" s="10"/>
      <c r="I96" s="10"/>
      <c r="J96" s="10">
        <f t="shared" si="1"/>
        <v>0</v>
      </c>
      <c r="K96" s="10">
        <f t="shared" si="1"/>
        <v>0</v>
      </c>
      <c r="L96" s="11"/>
    </row>
    <row r="97" spans="1:12">
      <c r="A97" s="20">
        <v>46016</v>
      </c>
      <c r="B97" s="10"/>
      <c r="C97" s="10"/>
      <c r="D97" s="10"/>
      <c r="E97" s="10"/>
      <c r="F97" s="10"/>
      <c r="G97" s="10"/>
      <c r="H97" s="10"/>
      <c r="I97" s="10"/>
      <c r="J97" s="10">
        <f t="shared" si="1"/>
        <v>0</v>
      </c>
      <c r="K97" s="10">
        <f t="shared" si="1"/>
        <v>0</v>
      </c>
      <c r="L97" s="22"/>
    </row>
    <row r="98" spans="1:12">
      <c r="A98" s="20">
        <v>46017</v>
      </c>
      <c r="B98" s="10"/>
      <c r="C98" s="10"/>
      <c r="D98" s="10"/>
      <c r="E98" s="10"/>
      <c r="F98" s="10"/>
      <c r="G98" s="10"/>
      <c r="H98" s="10"/>
      <c r="I98" s="10"/>
      <c r="J98" s="10">
        <f t="shared" si="1"/>
        <v>0</v>
      </c>
      <c r="K98" s="10">
        <f t="shared" si="1"/>
        <v>0</v>
      </c>
      <c r="L98" s="22"/>
    </row>
    <row r="99" spans="1:12">
      <c r="A99" s="25">
        <v>46018</v>
      </c>
      <c r="B99" s="31"/>
      <c r="C99" s="31"/>
      <c r="D99" s="31"/>
      <c r="E99" s="31"/>
      <c r="F99" s="31"/>
      <c r="G99" s="31"/>
      <c r="H99" s="31"/>
      <c r="I99" s="31"/>
      <c r="J99" s="31">
        <f t="shared" si="1"/>
        <v>0</v>
      </c>
      <c r="K99" s="31">
        <f t="shared" si="1"/>
        <v>0</v>
      </c>
      <c r="L99" s="30"/>
    </row>
    <row r="100" spans="1:12">
      <c r="A100" s="25">
        <v>46019</v>
      </c>
      <c r="B100" s="31"/>
      <c r="C100" s="31"/>
      <c r="D100" s="31"/>
      <c r="E100" s="31"/>
      <c r="F100" s="31"/>
      <c r="G100" s="31"/>
      <c r="H100" s="31"/>
      <c r="I100" s="31"/>
      <c r="J100" s="31">
        <f t="shared" si="1"/>
        <v>0</v>
      </c>
      <c r="K100" s="31">
        <f t="shared" si="1"/>
        <v>0</v>
      </c>
      <c r="L100" s="30"/>
    </row>
    <row r="101" spans="1:12">
      <c r="A101" s="20">
        <v>46020</v>
      </c>
      <c r="B101" s="10"/>
      <c r="C101" s="10"/>
      <c r="D101" s="10"/>
      <c r="E101" s="10"/>
      <c r="F101" s="10"/>
      <c r="G101" s="10"/>
      <c r="H101" s="10"/>
      <c r="I101" s="10"/>
      <c r="J101" s="10">
        <f t="shared" si="1"/>
        <v>0</v>
      </c>
      <c r="K101" s="10">
        <f t="shared" si="1"/>
        <v>0</v>
      </c>
      <c r="L101" s="11"/>
    </row>
    <row r="102" spans="1:12">
      <c r="A102" s="20">
        <v>46021</v>
      </c>
      <c r="B102" s="10"/>
      <c r="C102" s="10"/>
      <c r="D102" s="10"/>
      <c r="E102" s="10"/>
      <c r="F102" s="10"/>
      <c r="G102" s="10"/>
      <c r="H102" s="10"/>
      <c r="I102" s="10"/>
      <c r="J102" s="10">
        <f t="shared" si="1"/>
        <v>0</v>
      </c>
      <c r="K102" s="10">
        <f t="shared" si="1"/>
        <v>0</v>
      </c>
      <c r="L102" s="11"/>
    </row>
    <row r="103" spans="1:12">
      <c r="A103" s="20">
        <v>46022</v>
      </c>
      <c r="B103" s="10"/>
      <c r="C103" s="10"/>
      <c r="D103" s="10"/>
      <c r="E103" s="10"/>
      <c r="F103" s="10"/>
      <c r="G103" s="10"/>
      <c r="H103" s="10"/>
      <c r="I103" s="10"/>
      <c r="J103" s="10">
        <f t="shared" si="1"/>
        <v>0</v>
      </c>
      <c r="K103" s="10">
        <f t="shared" si="1"/>
        <v>0</v>
      </c>
      <c r="L103" s="22"/>
    </row>
    <row r="104" spans="1:12" ht="42.75">
      <c r="A104" s="8" t="s">
        <v>134</v>
      </c>
      <c r="B104" s="14" t="e">
        <f>SUM(B5:B103)/#REF!</f>
        <v>#REF!</v>
      </c>
      <c r="C104" s="14">
        <f>SUM(C5:C103)</f>
        <v>0</v>
      </c>
      <c r="D104" s="14">
        <f>SUM(D5:D103)/2</f>
        <v>0</v>
      </c>
      <c r="E104" s="14" t="e">
        <f>SUM(E5:E103)/#REF!</f>
        <v>#REF!</v>
      </c>
      <c r="F104" s="14">
        <f>SUM(F5:F103)</f>
        <v>0</v>
      </c>
      <c r="G104" s="14" t="e">
        <f>SUM(G5:G103)/#REF!</f>
        <v>#REF!</v>
      </c>
      <c r="H104" s="14">
        <f>SUM(H5:H103)</f>
        <v>0</v>
      </c>
      <c r="I104" s="14" t="e">
        <f>SUM(I5:I103)/#REF!</f>
        <v>#REF!</v>
      </c>
      <c r="J104" s="14">
        <f t="shared" si="1"/>
        <v>0</v>
      </c>
      <c r="K104" s="14" t="e">
        <f t="shared" si="1"/>
        <v>#REF!</v>
      </c>
      <c r="L104" s="14">
        <f>SUM(L5:L103)</f>
        <v>0</v>
      </c>
    </row>
    <row r="105" spans="1:12">
      <c r="J105">
        <f t="shared" si="1"/>
        <v>0</v>
      </c>
      <c r="K105">
        <f t="shared" si="1"/>
        <v>0</v>
      </c>
    </row>
    <row r="106" spans="1:12">
      <c r="J106">
        <f t="shared" si="1"/>
        <v>0</v>
      </c>
      <c r="K106">
        <f t="shared" si="1"/>
        <v>0</v>
      </c>
    </row>
    <row r="107" spans="1:12">
      <c r="J107">
        <f t="shared" si="1"/>
        <v>0</v>
      </c>
      <c r="K107">
        <f t="shared" si="1"/>
        <v>0</v>
      </c>
    </row>
    <row r="108" spans="1:12">
      <c r="J108">
        <f t="shared" si="1"/>
        <v>0</v>
      </c>
      <c r="K108">
        <f t="shared" si="1"/>
        <v>0</v>
      </c>
    </row>
    <row r="109" spans="1:12">
      <c r="J109">
        <f t="shared" si="1"/>
        <v>0</v>
      </c>
      <c r="K109">
        <f t="shared" si="1"/>
        <v>0</v>
      </c>
    </row>
    <row r="110" spans="1:12">
      <c r="J110">
        <f t="shared" si="1"/>
        <v>0</v>
      </c>
      <c r="K110">
        <f t="shared" si="1"/>
        <v>0</v>
      </c>
    </row>
    <row r="111" spans="1:12">
      <c r="J111">
        <f t="shared" si="1"/>
        <v>0</v>
      </c>
      <c r="K111">
        <f t="shared" si="1"/>
        <v>0</v>
      </c>
    </row>
    <row r="112" spans="1:12">
      <c r="J112">
        <f t="shared" si="1"/>
        <v>0</v>
      </c>
      <c r="K112">
        <f t="shared" si="1"/>
        <v>0</v>
      </c>
    </row>
    <row r="113" spans="10:11">
      <c r="J113">
        <f t="shared" si="1"/>
        <v>0</v>
      </c>
      <c r="K113">
        <f t="shared" si="1"/>
        <v>0</v>
      </c>
    </row>
    <row r="114" spans="10:11">
      <c r="J114">
        <f t="shared" si="1"/>
        <v>0</v>
      </c>
      <c r="K114">
        <f t="shared" si="1"/>
        <v>0</v>
      </c>
    </row>
    <row r="115" spans="10:11">
      <c r="J115">
        <f t="shared" si="1"/>
        <v>0</v>
      </c>
      <c r="K115">
        <f t="shared" si="1"/>
        <v>0</v>
      </c>
    </row>
    <row r="116" spans="10:11">
      <c r="J116">
        <f t="shared" si="1"/>
        <v>0</v>
      </c>
      <c r="K116">
        <f t="shared" si="1"/>
        <v>0</v>
      </c>
    </row>
    <row r="117" spans="10:11">
      <c r="J117">
        <f t="shared" si="1"/>
        <v>0</v>
      </c>
      <c r="K117">
        <f t="shared" si="1"/>
        <v>0</v>
      </c>
    </row>
    <row r="118" spans="10:11">
      <c r="J118">
        <f t="shared" si="1"/>
        <v>0</v>
      </c>
      <c r="K118">
        <f t="shared" si="1"/>
        <v>0</v>
      </c>
    </row>
    <row r="119" spans="10:11">
      <c r="J119">
        <f t="shared" si="1"/>
        <v>0</v>
      </c>
      <c r="K119">
        <f t="shared" si="1"/>
        <v>0</v>
      </c>
    </row>
  </sheetData>
  <mergeCells count="3">
    <mergeCell ref="A1:L1"/>
    <mergeCell ref="A2:L2"/>
    <mergeCell ref="A3:L3"/>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17BF5-C927-4489-8801-8883C49BA23E}">
  <sheetPr>
    <tabColor theme="9"/>
  </sheetPr>
  <dimension ref="A1:M119"/>
  <sheetViews>
    <sheetView topLeftCell="E37" workbookViewId="0">
      <selection activeCell="L38" sqref="L38"/>
    </sheetView>
  </sheetViews>
  <sheetFormatPr defaultColWidth="9.140625" defaultRowHeight="15"/>
  <cols>
    <col min="1" max="1" width="15.42578125" customWidth="1"/>
    <col min="2" max="2" width="20" customWidth="1"/>
    <col min="3" max="3" width="24.85546875" customWidth="1"/>
    <col min="4" max="4" width="25.140625" customWidth="1"/>
    <col min="5" max="5" width="22.7109375" customWidth="1"/>
    <col min="6" max="6" width="21.140625" customWidth="1"/>
    <col min="7" max="7" width="22" customWidth="1"/>
    <col min="8" max="8" width="18.85546875" customWidth="1"/>
    <col min="9" max="9" width="19" customWidth="1"/>
    <col min="10" max="10" width="19.7109375" customWidth="1"/>
    <col min="11" max="11" width="22.7109375" customWidth="1"/>
    <col min="12" max="12" width="32.140625" customWidth="1"/>
  </cols>
  <sheetData>
    <row r="1" spans="1:13" ht="18">
      <c r="A1" s="254" t="s">
        <v>108</v>
      </c>
      <c r="B1" s="254"/>
      <c r="C1" s="254"/>
      <c r="D1" s="254"/>
      <c r="E1" s="254"/>
      <c r="F1" s="254"/>
      <c r="G1" s="254"/>
      <c r="H1" s="254"/>
      <c r="I1" s="254"/>
      <c r="J1" s="254"/>
      <c r="K1" s="254"/>
      <c r="L1" s="254"/>
    </row>
    <row r="2" spans="1:13" ht="18">
      <c r="A2" s="254" t="s">
        <v>109</v>
      </c>
      <c r="B2" s="254"/>
      <c r="C2" s="254"/>
      <c r="D2" s="254"/>
      <c r="E2" s="254"/>
      <c r="F2" s="254"/>
      <c r="G2" s="254"/>
      <c r="H2" s="254"/>
      <c r="I2" s="254"/>
      <c r="J2" s="254"/>
      <c r="K2" s="254"/>
      <c r="L2" s="254"/>
    </row>
    <row r="3" spans="1:13" ht="21">
      <c r="A3" s="255" t="s">
        <v>97</v>
      </c>
      <c r="B3" s="256"/>
      <c r="C3" s="256"/>
      <c r="D3" s="256"/>
      <c r="E3" s="256"/>
      <c r="F3" s="256"/>
      <c r="G3" s="256"/>
      <c r="H3" s="256"/>
      <c r="I3" s="256"/>
      <c r="J3" s="256"/>
      <c r="K3" s="256"/>
      <c r="L3" s="256"/>
      <c r="M3" s="156"/>
    </row>
    <row r="4" spans="1:13" ht="42.75">
      <c r="A4" s="153" t="s">
        <v>1</v>
      </c>
      <c r="B4" s="154" t="s">
        <v>2</v>
      </c>
      <c r="C4" s="154" t="s">
        <v>3</v>
      </c>
      <c r="D4" s="154" t="s">
        <v>4</v>
      </c>
      <c r="E4" s="154" t="s">
        <v>5</v>
      </c>
      <c r="F4" s="154" t="s">
        <v>6</v>
      </c>
      <c r="G4" s="154" t="s">
        <v>7</v>
      </c>
      <c r="H4" s="154" t="s">
        <v>8</v>
      </c>
      <c r="I4" s="154" t="s">
        <v>9</v>
      </c>
      <c r="J4" s="154" t="s">
        <v>10</v>
      </c>
      <c r="K4" s="154" t="s">
        <v>11</v>
      </c>
      <c r="L4" s="154" t="s">
        <v>12</v>
      </c>
    </row>
    <row r="5" spans="1:13">
      <c r="A5" s="150">
        <v>45924</v>
      </c>
      <c r="B5" s="74"/>
      <c r="C5" s="74"/>
      <c r="D5" s="151"/>
      <c r="E5" s="36"/>
      <c r="F5" s="36"/>
      <c r="G5" s="36"/>
      <c r="H5" s="36"/>
      <c r="I5" s="36"/>
      <c r="J5" s="36">
        <f>+H5/8</f>
        <v>0</v>
      </c>
      <c r="K5" s="36">
        <f>+I5/8</f>
        <v>0</v>
      </c>
      <c r="L5" s="152"/>
    </row>
    <row r="6" spans="1:13">
      <c r="A6" s="20">
        <v>45925</v>
      </c>
      <c r="B6" s="17"/>
      <c r="C6" s="17"/>
      <c r="D6" s="38"/>
      <c r="E6" s="21"/>
      <c r="F6" s="17"/>
      <c r="G6" s="17"/>
      <c r="H6" s="21"/>
      <c r="I6" s="21"/>
      <c r="J6" s="21">
        <f t="shared" ref="J6:K69" si="0">+H6/8</f>
        <v>0</v>
      </c>
      <c r="K6" s="21">
        <f t="shared" si="0"/>
        <v>0</v>
      </c>
      <c r="L6" s="120"/>
    </row>
    <row r="7" spans="1:13">
      <c r="A7" s="20">
        <v>45926</v>
      </c>
      <c r="B7" s="17"/>
      <c r="C7" s="17"/>
      <c r="D7" s="38"/>
      <c r="E7" s="21"/>
      <c r="F7" s="21"/>
      <c r="G7" s="21"/>
      <c r="H7" s="21"/>
      <c r="I7" s="21"/>
      <c r="J7" s="21">
        <f t="shared" si="0"/>
        <v>0</v>
      </c>
      <c r="K7" s="21">
        <f t="shared" si="0"/>
        <v>0</v>
      </c>
      <c r="L7" s="120"/>
    </row>
    <row r="8" spans="1:13">
      <c r="A8" s="25">
        <v>45927</v>
      </c>
      <c r="B8" s="26"/>
      <c r="C8" s="26"/>
      <c r="D8" s="46"/>
      <c r="E8" s="27"/>
      <c r="F8" s="27"/>
      <c r="G8" s="27"/>
      <c r="H8" s="27"/>
      <c r="I8" s="27"/>
      <c r="J8" s="27">
        <f t="shared" si="0"/>
        <v>0</v>
      </c>
      <c r="K8" s="27">
        <f t="shared" si="0"/>
        <v>0</v>
      </c>
      <c r="L8" s="26"/>
    </row>
    <row r="9" spans="1:13">
      <c r="A9" s="25">
        <v>45928</v>
      </c>
      <c r="B9" s="26"/>
      <c r="C9" s="26"/>
      <c r="D9" s="27"/>
      <c r="E9" s="27"/>
      <c r="F9" s="27"/>
      <c r="G9" s="27"/>
      <c r="H9" s="27"/>
      <c r="I9" s="27"/>
      <c r="J9" s="27">
        <f t="shared" si="0"/>
        <v>0</v>
      </c>
      <c r="K9" s="27">
        <f t="shared" si="0"/>
        <v>0</v>
      </c>
      <c r="L9" s="26"/>
    </row>
    <row r="10" spans="1:13">
      <c r="A10" s="20">
        <v>45929</v>
      </c>
      <c r="B10" s="17"/>
      <c r="C10" s="17"/>
      <c r="D10" s="38"/>
      <c r="E10" s="38"/>
      <c r="F10" s="38"/>
      <c r="G10" s="38"/>
      <c r="H10" s="21"/>
      <c r="I10" s="21"/>
      <c r="J10" s="21">
        <f t="shared" si="0"/>
        <v>0</v>
      </c>
      <c r="K10" s="21">
        <f t="shared" si="0"/>
        <v>0</v>
      </c>
      <c r="L10" s="120"/>
    </row>
    <row r="11" spans="1:13">
      <c r="A11" s="20">
        <v>45930</v>
      </c>
      <c r="B11" s="17"/>
      <c r="C11" s="17"/>
      <c r="D11" s="38"/>
      <c r="E11" s="38"/>
      <c r="F11" s="38"/>
      <c r="G11" s="38"/>
      <c r="H11" s="21"/>
      <c r="I11" s="21"/>
      <c r="J11" s="21">
        <f t="shared" si="0"/>
        <v>0</v>
      </c>
      <c r="K11" s="21">
        <f t="shared" si="0"/>
        <v>0</v>
      </c>
      <c r="L11" s="120"/>
    </row>
    <row r="12" spans="1:13">
      <c r="A12" s="20">
        <v>45931</v>
      </c>
      <c r="B12" s="17"/>
      <c r="C12" s="17"/>
      <c r="D12" s="38"/>
      <c r="E12" s="38"/>
      <c r="F12" s="38"/>
      <c r="G12" s="38"/>
      <c r="H12" s="21"/>
      <c r="I12" s="21"/>
      <c r="J12" s="21">
        <f t="shared" si="0"/>
        <v>0</v>
      </c>
      <c r="K12" s="21">
        <f t="shared" si="0"/>
        <v>0</v>
      </c>
      <c r="L12" s="120"/>
    </row>
    <row r="13" spans="1:13">
      <c r="A13" s="20">
        <v>45932</v>
      </c>
      <c r="B13" s="17"/>
      <c r="C13" s="17"/>
      <c r="D13" s="38"/>
      <c r="E13" s="38"/>
      <c r="F13" s="38"/>
      <c r="G13" s="38"/>
      <c r="H13" s="21"/>
      <c r="I13" s="21"/>
      <c r="J13" s="21">
        <f t="shared" si="0"/>
        <v>0</v>
      </c>
      <c r="K13" s="21">
        <f t="shared" si="0"/>
        <v>0</v>
      </c>
      <c r="L13" s="17"/>
    </row>
    <row r="14" spans="1:13">
      <c r="A14" s="20">
        <v>45933</v>
      </c>
      <c r="B14" s="17"/>
      <c r="C14" s="17"/>
      <c r="D14" s="38"/>
      <c r="E14" s="38"/>
      <c r="F14" s="38"/>
      <c r="G14" s="38"/>
      <c r="H14" s="21"/>
      <c r="I14" s="21"/>
      <c r="J14" s="21">
        <f t="shared" si="0"/>
        <v>0</v>
      </c>
      <c r="K14" s="21">
        <f t="shared" si="0"/>
        <v>0</v>
      </c>
      <c r="L14" s="120"/>
    </row>
    <row r="15" spans="1:13">
      <c r="A15" s="25">
        <v>45934</v>
      </c>
      <c r="B15" s="26"/>
      <c r="C15" s="26"/>
      <c r="D15" s="46"/>
      <c r="E15" s="46"/>
      <c r="F15" s="46"/>
      <c r="G15" s="46"/>
      <c r="H15" s="27"/>
      <c r="I15" s="27"/>
      <c r="J15" s="27">
        <f t="shared" si="0"/>
        <v>0</v>
      </c>
      <c r="K15" s="27">
        <f t="shared" si="0"/>
        <v>0</v>
      </c>
      <c r="L15" s="122"/>
    </row>
    <row r="16" spans="1:13">
      <c r="A16" s="25">
        <v>45935</v>
      </c>
      <c r="B16" s="26"/>
      <c r="C16" s="26"/>
      <c r="D16" s="46"/>
      <c r="E16" s="46"/>
      <c r="F16" s="46"/>
      <c r="G16" s="46"/>
      <c r="H16" s="27"/>
      <c r="I16" s="27"/>
      <c r="J16" s="27">
        <f t="shared" si="0"/>
        <v>0</v>
      </c>
      <c r="K16" s="27">
        <f t="shared" si="0"/>
        <v>0</v>
      </c>
      <c r="L16" s="26"/>
    </row>
    <row r="17" spans="1:13">
      <c r="A17" s="20">
        <v>45936</v>
      </c>
      <c r="B17" s="17"/>
      <c r="C17" s="17"/>
      <c r="D17" s="38"/>
      <c r="E17" s="38"/>
      <c r="F17" s="38"/>
      <c r="G17" s="38"/>
      <c r="H17" s="21"/>
      <c r="I17" s="21"/>
      <c r="J17" s="21">
        <f t="shared" si="0"/>
        <v>0</v>
      </c>
      <c r="K17" s="21">
        <f t="shared" si="0"/>
        <v>0</v>
      </c>
      <c r="L17" s="120"/>
    </row>
    <row r="18" spans="1:13">
      <c r="A18" s="20">
        <v>45937</v>
      </c>
      <c r="B18" s="17"/>
      <c r="C18" s="17"/>
      <c r="D18" s="38"/>
      <c r="E18" s="38"/>
      <c r="F18" s="38"/>
      <c r="G18" s="38"/>
      <c r="H18" s="21"/>
      <c r="I18" s="21"/>
      <c r="J18" s="21">
        <f t="shared" si="0"/>
        <v>0</v>
      </c>
      <c r="K18" s="21">
        <f t="shared" si="0"/>
        <v>0</v>
      </c>
      <c r="L18" s="120"/>
    </row>
    <row r="19" spans="1:13">
      <c r="A19" s="20">
        <v>45938</v>
      </c>
      <c r="B19" s="17"/>
      <c r="C19" s="17"/>
      <c r="D19" s="38"/>
      <c r="E19" s="38"/>
      <c r="F19" s="38"/>
      <c r="G19" s="38"/>
      <c r="H19" s="21"/>
      <c r="I19" s="21"/>
      <c r="J19" s="21"/>
      <c r="K19" s="21"/>
      <c r="L19" s="120"/>
    </row>
    <row r="20" spans="1:13">
      <c r="A20" s="20">
        <v>45939</v>
      </c>
      <c r="B20" s="17"/>
      <c r="C20" s="17"/>
      <c r="D20" s="38"/>
      <c r="E20" s="38"/>
      <c r="F20" s="38"/>
      <c r="G20" s="38"/>
      <c r="H20" s="21"/>
      <c r="I20" s="21"/>
      <c r="J20" s="21"/>
      <c r="K20" s="21"/>
      <c r="L20" s="120"/>
    </row>
    <row r="21" spans="1:13">
      <c r="A21" s="20">
        <v>45940</v>
      </c>
      <c r="B21" s="17"/>
      <c r="C21" s="17"/>
      <c r="D21" s="38"/>
      <c r="E21" s="38"/>
      <c r="F21" s="38"/>
      <c r="G21" s="38"/>
      <c r="H21" s="21"/>
      <c r="I21" s="21"/>
      <c r="J21" s="21"/>
      <c r="K21" s="21"/>
      <c r="L21" s="120"/>
      <c r="M21" s="75"/>
    </row>
    <row r="22" spans="1:13">
      <c r="A22" s="25">
        <v>45941</v>
      </c>
      <c r="B22" s="26"/>
      <c r="C22" s="26"/>
      <c r="D22" s="46"/>
      <c r="E22" s="27"/>
      <c r="F22" s="27"/>
      <c r="G22" s="27"/>
      <c r="H22" s="27"/>
      <c r="I22" s="27"/>
      <c r="J22" s="27"/>
      <c r="K22" s="27"/>
      <c r="L22" s="51"/>
    </row>
    <row r="23" spans="1:13">
      <c r="A23" s="25">
        <v>45942</v>
      </c>
      <c r="B23" s="26"/>
      <c r="C23" s="26"/>
      <c r="D23" s="27"/>
      <c r="E23" s="27"/>
      <c r="F23" s="27"/>
      <c r="G23" s="27"/>
      <c r="H23" s="27"/>
      <c r="I23" s="27"/>
      <c r="J23" s="27"/>
      <c r="K23" s="27"/>
      <c r="L23" s="51"/>
    </row>
    <row r="24" spans="1:13">
      <c r="A24" s="50">
        <v>45943</v>
      </c>
      <c r="B24" s="51"/>
      <c r="C24" s="51"/>
      <c r="D24" s="52"/>
      <c r="E24" s="52"/>
      <c r="F24" s="52"/>
      <c r="G24" s="52"/>
      <c r="H24" s="52"/>
      <c r="I24" s="52"/>
      <c r="J24" s="52"/>
      <c r="K24" s="52"/>
      <c r="L24" s="51"/>
    </row>
    <row r="25" spans="1:13">
      <c r="A25" s="20">
        <v>45944</v>
      </c>
      <c r="B25" s="17"/>
      <c r="C25" s="17"/>
      <c r="D25" s="38"/>
      <c r="E25" s="21"/>
      <c r="F25" s="21"/>
      <c r="G25" s="21"/>
      <c r="H25" s="21"/>
      <c r="I25" s="21"/>
      <c r="J25" s="21"/>
      <c r="K25" s="21"/>
      <c r="L25" s="128"/>
    </row>
    <row r="26" spans="1:13">
      <c r="A26" s="20">
        <v>45945</v>
      </c>
      <c r="B26" s="17"/>
      <c r="C26" s="17"/>
      <c r="D26" s="38"/>
      <c r="E26" s="21"/>
      <c r="F26" s="21"/>
      <c r="G26" s="21"/>
      <c r="H26" s="21"/>
      <c r="I26" s="21"/>
      <c r="J26" s="21"/>
      <c r="K26" s="21"/>
      <c r="L26" s="17"/>
    </row>
    <row r="27" spans="1:13">
      <c r="A27" s="20">
        <v>45946</v>
      </c>
      <c r="B27" s="17"/>
      <c r="C27" s="17"/>
      <c r="D27" s="38"/>
      <c r="E27" s="21"/>
      <c r="F27" s="21"/>
      <c r="G27" s="21"/>
      <c r="H27" s="21"/>
      <c r="I27" s="21"/>
      <c r="J27" s="21"/>
      <c r="K27" s="21"/>
      <c r="L27" s="17"/>
    </row>
    <row r="28" spans="1:13">
      <c r="A28" s="20">
        <v>45947</v>
      </c>
      <c r="B28" s="17"/>
      <c r="C28" s="17"/>
      <c r="D28" s="38"/>
      <c r="E28" s="21"/>
      <c r="F28" s="21"/>
      <c r="G28" s="21"/>
      <c r="H28" s="21"/>
      <c r="I28" s="21"/>
      <c r="J28" s="21">
        <f t="shared" si="0"/>
        <v>0</v>
      </c>
      <c r="K28" s="21">
        <f t="shared" si="0"/>
        <v>0</v>
      </c>
      <c r="L28" s="127"/>
    </row>
    <row r="29" spans="1:13">
      <c r="A29" s="25">
        <v>45948</v>
      </c>
      <c r="B29" s="26"/>
      <c r="C29" s="26"/>
      <c r="D29" s="27"/>
      <c r="E29" s="27"/>
      <c r="F29" s="27"/>
      <c r="G29" s="27"/>
      <c r="H29" s="27"/>
      <c r="I29" s="27"/>
      <c r="J29" s="27">
        <f t="shared" si="0"/>
        <v>0</v>
      </c>
      <c r="K29" s="27">
        <f t="shared" si="0"/>
        <v>0</v>
      </c>
      <c r="L29" s="26"/>
    </row>
    <row r="30" spans="1:13">
      <c r="A30" s="25">
        <v>45949</v>
      </c>
      <c r="B30" s="26"/>
      <c r="C30" s="26"/>
      <c r="D30" s="27"/>
      <c r="E30" s="27"/>
      <c r="F30" s="26"/>
      <c r="G30" s="27"/>
      <c r="H30" s="27"/>
      <c r="I30" s="27"/>
      <c r="J30" s="27">
        <f t="shared" si="0"/>
        <v>0</v>
      </c>
      <c r="K30" s="27">
        <f t="shared" si="0"/>
        <v>0</v>
      </c>
      <c r="L30" s="26"/>
    </row>
    <row r="31" spans="1:13">
      <c r="A31" s="20">
        <v>45950</v>
      </c>
      <c r="B31" s="17"/>
      <c r="C31" s="17"/>
      <c r="D31" s="38"/>
      <c r="E31" s="21"/>
      <c r="F31" s="21"/>
      <c r="G31" s="21"/>
      <c r="H31" s="21"/>
      <c r="I31" s="21"/>
      <c r="J31" s="21"/>
      <c r="K31" s="21"/>
      <c r="L31" s="219"/>
    </row>
    <row r="32" spans="1:13">
      <c r="A32" s="20">
        <v>45951</v>
      </c>
      <c r="B32" s="17"/>
      <c r="C32" s="17"/>
      <c r="D32" s="21"/>
      <c r="E32" s="21"/>
      <c r="F32" s="21"/>
      <c r="G32" s="21"/>
      <c r="H32" s="21"/>
      <c r="I32" s="21"/>
      <c r="J32" s="21"/>
      <c r="K32" s="21"/>
      <c r="L32" s="229"/>
    </row>
    <row r="33" spans="1:12" ht="72">
      <c r="A33" s="20">
        <v>45952</v>
      </c>
      <c r="B33" s="17"/>
      <c r="C33" s="17"/>
      <c r="D33" s="21"/>
      <c r="E33" s="21"/>
      <c r="F33" s="21"/>
      <c r="G33" s="21"/>
      <c r="H33" s="21"/>
      <c r="I33" s="21"/>
      <c r="J33" s="21"/>
      <c r="K33" s="21"/>
      <c r="L33" s="125" t="s">
        <v>579</v>
      </c>
    </row>
    <row r="34" spans="1:12" ht="28.5">
      <c r="A34" s="20">
        <v>45953</v>
      </c>
      <c r="B34" s="17"/>
      <c r="C34" s="17"/>
      <c r="D34" s="21"/>
      <c r="E34" s="21"/>
      <c r="F34" s="21"/>
      <c r="G34" s="21"/>
      <c r="H34" s="21"/>
      <c r="I34" s="21"/>
      <c r="J34" s="21"/>
      <c r="K34" s="21"/>
      <c r="L34" s="120" t="s">
        <v>580</v>
      </c>
    </row>
    <row r="35" spans="1:12">
      <c r="A35" s="20">
        <v>45954</v>
      </c>
      <c r="B35" s="17"/>
      <c r="C35" s="17"/>
      <c r="D35" s="17"/>
      <c r="E35" s="17"/>
      <c r="F35" s="21"/>
      <c r="G35" s="21"/>
      <c r="H35" s="21"/>
      <c r="I35" s="21"/>
      <c r="J35" s="21"/>
      <c r="K35" s="21"/>
      <c r="L35" s="17"/>
    </row>
    <row r="36" spans="1:12">
      <c r="A36" s="25">
        <v>45955</v>
      </c>
      <c r="B36" s="27"/>
      <c r="C36" s="27"/>
      <c r="D36" s="27"/>
      <c r="E36" s="27"/>
      <c r="F36" s="27"/>
      <c r="G36" s="27"/>
      <c r="H36" s="27"/>
      <c r="I36" s="27"/>
      <c r="J36" s="27"/>
      <c r="K36" s="27"/>
      <c r="L36" s="26"/>
    </row>
    <row r="37" spans="1:12">
      <c r="A37" s="25">
        <v>45956</v>
      </c>
      <c r="B37" s="27"/>
      <c r="C37" s="27"/>
      <c r="D37" s="26"/>
      <c r="E37" s="26"/>
      <c r="F37" s="27"/>
      <c r="G37" s="27"/>
      <c r="H37" s="27"/>
      <c r="I37" s="27"/>
      <c r="J37" s="27"/>
      <c r="K37" s="27"/>
      <c r="L37" s="26"/>
    </row>
    <row r="38" spans="1:12" ht="135" customHeight="1">
      <c r="A38" s="20">
        <v>45957</v>
      </c>
      <c r="B38" s="38">
        <v>1</v>
      </c>
      <c r="C38" s="21"/>
      <c r="D38" s="17"/>
      <c r="E38" s="17"/>
      <c r="F38" s="21"/>
      <c r="G38" s="21"/>
      <c r="H38" s="21"/>
      <c r="I38" s="21"/>
      <c r="J38" s="21"/>
      <c r="K38" s="21"/>
      <c r="L38" s="125" t="s">
        <v>581</v>
      </c>
    </row>
    <row r="39" spans="1:12">
      <c r="A39" s="20">
        <v>45958</v>
      </c>
      <c r="B39" s="17">
        <v>1</v>
      </c>
      <c r="C39" s="17"/>
      <c r="D39" s="17"/>
      <c r="E39" s="17"/>
      <c r="F39" s="17"/>
      <c r="G39" s="17"/>
      <c r="H39" s="17"/>
      <c r="I39" s="17"/>
      <c r="J39" s="17"/>
      <c r="K39" s="17"/>
      <c r="L39" s="17" t="s">
        <v>408</v>
      </c>
    </row>
    <row r="40" spans="1:12" ht="18" customHeight="1">
      <c r="A40" s="20">
        <v>45959</v>
      </c>
      <c r="B40" s="17">
        <v>1</v>
      </c>
      <c r="C40" s="17"/>
      <c r="D40" s="17"/>
      <c r="E40" s="17"/>
      <c r="F40" s="17"/>
      <c r="G40" s="17"/>
      <c r="H40" s="17"/>
      <c r="I40" s="17"/>
      <c r="J40" s="17"/>
      <c r="K40" s="17"/>
      <c r="L40" s="229" t="s">
        <v>329</v>
      </c>
    </row>
    <row r="41" spans="1:12">
      <c r="A41" s="20">
        <v>45960</v>
      </c>
      <c r="B41" s="17"/>
      <c r="C41" s="17"/>
      <c r="D41" s="17"/>
      <c r="E41" s="17"/>
      <c r="F41" s="17"/>
      <c r="G41" s="17"/>
      <c r="H41" s="17"/>
      <c r="I41" s="17"/>
      <c r="J41" s="17"/>
      <c r="K41" s="17"/>
      <c r="L41" s="17"/>
    </row>
    <row r="42" spans="1:12">
      <c r="A42" s="20">
        <v>45961</v>
      </c>
      <c r="B42" s="17"/>
      <c r="C42" s="17"/>
      <c r="D42" s="17"/>
      <c r="E42" s="17"/>
      <c r="F42" s="17"/>
      <c r="G42" s="17"/>
      <c r="H42" s="17"/>
      <c r="I42" s="17"/>
      <c r="J42" s="17"/>
      <c r="K42" s="17"/>
      <c r="L42" s="120"/>
    </row>
    <row r="43" spans="1:12">
      <c r="A43" s="25">
        <v>45962</v>
      </c>
      <c r="B43" s="26"/>
      <c r="C43" s="26"/>
      <c r="D43" s="26"/>
      <c r="E43" s="26"/>
      <c r="F43" s="26"/>
      <c r="G43" s="26"/>
      <c r="H43" s="26"/>
      <c r="I43" s="26"/>
      <c r="J43" s="26"/>
      <c r="K43" s="26"/>
      <c r="L43" s="26"/>
    </row>
    <row r="44" spans="1:12">
      <c r="A44" s="25">
        <v>45963</v>
      </c>
      <c r="B44" s="26"/>
      <c r="C44" s="26"/>
      <c r="D44" s="26"/>
      <c r="E44" s="26"/>
      <c r="F44" s="26"/>
      <c r="G44" s="26"/>
      <c r="H44" s="26"/>
      <c r="I44" s="26"/>
      <c r="J44" s="26"/>
      <c r="K44" s="26"/>
      <c r="L44" s="26"/>
    </row>
    <row r="45" spans="1:12">
      <c r="A45" s="20">
        <v>45964</v>
      </c>
      <c r="B45" s="17"/>
      <c r="C45" s="17"/>
      <c r="D45" s="17"/>
      <c r="E45" s="17"/>
      <c r="F45" s="17"/>
      <c r="G45" s="17"/>
      <c r="H45" s="17"/>
      <c r="I45" s="17"/>
      <c r="J45" s="17"/>
      <c r="K45" s="17"/>
      <c r="L45" s="17"/>
    </row>
    <row r="46" spans="1:12">
      <c r="A46" s="20">
        <v>45965</v>
      </c>
      <c r="B46" s="17"/>
      <c r="C46" s="17"/>
      <c r="D46" s="17"/>
      <c r="E46" s="17"/>
      <c r="F46" s="17"/>
      <c r="G46" s="17"/>
      <c r="H46" s="17"/>
      <c r="I46" s="17"/>
      <c r="J46" s="17"/>
      <c r="K46" s="17"/>
      <c r="L46" s="17"/>
    </row>
    <row r="47" spans="1:12">
      <c r="A47" s="20">
        <v>45966</v>
      </c>
      <c r="B47" s="17"/>
      <c r="C47" s="17"/>
      <c r="D47" s="17"/>
      <c r="E47" s="17"/>
      <c r="F47" s="17"/>
      <c r="G47" s="17"/>
      <c r="H47" s="17"/>
      <c r="I47" s="17"/>
      <c r="J47" s="17"/>
      <c r="K47" s="17"/>
      <c r="L47" s="17"/>
    </row>
    <row r="48" spans="1:12">
      <c r="A48" s="20">
        <v>45967</v>
      </c>
      <c r="B48" s="17"/>
      <c r="C48" s="17"/>
      <c r="D48" s="17"/>
      <c r="E48" s="17"/>
      <c r="F48" s="17"/>
      <c r="G48" s="17"/>
      <c r="H48" s="17"/>
      <c r="I48" s="17"/>
      <c r="J48" s="17"/>
      <c r="K48" s="17"/>
      <c r="L48" s="17"/>
    </row>
    <row r="49" spans="1:12">
      <c r="A49" s="20">
        <v>45968</v>
      </c>
      <c r="B49" s="17"/>
      <c r="C49" s="17"/>
      <c r="D49" s="17"/>
      <c r="E49" s="17"/>
      <c r="F49" s="17"/>
      <c r="G49" s="17"/>
      <c r="H49" s="17"/>
      <c r="I49" s="17"/>
      <c r="J49" s="17"/>
      <c r="K49" s="17"/>
      <c r="L49" s="17"/>
    </row>
    <row r="50" spans="1:12">
      <c r="A50" s="25">
        <v>45969</v>
      </c>
      <c r="B50" s="26"/>
      <c r="C50" s="26"/>
      <c r="D50" s="26"/>
      <c r="E50" s="26"/>
      <c r="F50" s="26"/>
      <c r="G50" s="26"/>
      <c r="H50" s="26"/>
      <c r="I50" s="26"/>
      <c r="J50" s="26"/>
      <c r="K50" s="26"/>
      <c r="L50" s="26"/>
    </row>
    <row r="51" spans="1:12">
      <c r="A51" s="25">
        <v>45970</v>
      </c>
      <c r="B51" s="26"/>
      <c r="C51" s="26"/>
      <c r="D51" s="26"/>
      <c r="E51" s="26"/>
      <c r="F51" s="26"/>
      <c r="G51" s="26"/>
      <c r="H51" s="26"/>
      <c r="I51" s="26"/>
      <c r="J51" s="26"/>
      <c r="K51" s="26"/>
      <c r="L51" s="26"/>
    </row>
    <row r="52" spans="1:12">
      <c r="A52" s="20">
        <v>45971</v>
      </c>
      <c r="B52" s="17"/>
      <c r="C52" s="17"/>
      <c r="D52" s="17"/>
      <c r="E52" s="17"/>
      <c r="F52" s="17"/>
      <c r="G52" s="17"/>
      <c r="H52" s="17"/>
      <c r="I52" s="17"/>
      <c r="J52" s="17"/>
      <c r="K52" s="17"/>
      <c r="L52" s="17"/>
    </row>
    <row r="53" spans="1:12">
      <c r="A53" s="20">
        <v>45972</v>
      </c>
      <c r="B53" s="17"/>
      <c r="C53" s="17"/>
      <c r="D53" s="17"/>
      <c r="E53" s="17"/>
      <c r="F53" s="17"/>
      <c r="G53" s="17"/>
      <c r="H53" s="17"/>
      <c r="I53" s="17"/>
      <c r="J53" s="17"/>
      <c r="K53" s="17"/>
      <c r="L53" s="17"/>
    </row>
    <row r="54" spans="1:12">
      <c r="A54" s="20">
        <v>45973</v>
      </c>
      <c r="B54" s="17"/>
      <c r="C54" s="17"/>
      <c r="D54" s="17"/>
      <c r="E54" s="17"/>
      <c r="F54" s="17"/>
      <c r="G54" s="17"/>
      <c r="H54" s="17"/>
      <c r="I54" s="17"/>
      <c r="J54" s="17"/>
      <c r="K54" s="17"/>
      <c r="L54" s="17"/>
    </row>
    <row r="55" spans="1:12">
      <c r="A55" s="20">
        <v>45974</v>
      </c>
      <c r="B55" s="17"/>
      <c r="C55" s="17"/>
      <c r="D55" s="17"/>
      <c r="E55" s="17"/>
      <c r="F55" s="17"/>
      <c r="G55" s="17"/>
      <c r="H55" s="17"/>
      <c r="I55" s="17"/>
      <c r="J55" s="17"/>
      <c r="K55" s="17"/>
      <c r="L55" s="17"/>
    </row>
    <row r="56" spans="1:12">
      <c r="A56" s="20">
        <v>45975</v>
      </c>
      <c r="B56" s="17"/>
      <c r="C56" s="17"/>
      <c r="D56" s="17"/>
      <c r="E56" s="17"/>
      <c r="F56" s="17"/>
      <c r="G56" s="17"/>
      <c r="H56" s="17"/>
      <c r="I56" s="17"/>
      <c r="J56" s="17"/>
      <c r="K56" s="17"/>
      <c r="L56" s="17"/>
    </row>
    <row r="57" spans="1:12">
      <c r="A57" s="25">
        <v>45976</v>
      </c>
      <c r="B57" s="26"/>
      <c r="C57" s="26"/>
      <c r="D57" s="26"/>
      <c r="E57" s="26"/>
      <c r="F57" s="26"/>
      <c r="G57" s="26"/>
      <c r="H57" s="26"/>
      <c r="I57" s="26"/>
      <c r="J57" s="26">
        <f t="shared" si="0"/>
        <v>0</v>
      </c>
      <c r="K57" s="26">
        <f t="shared" si="0"/>
        <v>0</v>
      </c>
      <c r="L57" s="26"/>
    </row>
    <row r="58" spans="1:12">
      <c r="A58" s="25">
        <v>45977</v>
      </c>
      <c r="B58" s="26"/>
      <c r="C58" s="26"/>
      <c r="D58" s="26"/>
      <c r="E58" s="26"/>
      <c r="F58" s="26"/>
      <c r="G58" s="26"/>
      <c r="H58" s="26"/>
      <c r="I58" s="26"/>
      <c r="J58" s="26">
        <f t="shared" si="0"/>
        <v>0</v>
      </c>
      <c r="K58" s="26">
        <f t="shared" si="0"/>
        <v>0</v>
      </c>
      <c r="L58" s="26"/>
    </row>
    <row r="59" spans="1:12">
      <c r="A59" s="20">
        <v>45978</v>
      </c>
      <c r="B59" s="17"/>
      <c r="C59" s="17"/>
      <c r="D59" s="17"/>
      <c r="E59" s="17"/>
      <c r="F59" s="17"/>
      <c r="G59" s="17"/>
      <c r="H59" s="17"/>
      <c r="I59" s="17"/>
      <c r="J59" s="17">
        <f t="shared" si="0"/>
        <v>0</v>
      </c>
      <c r="K59" s="17">
        <f t="shared" si="0"/>
        <v>0</v>
      </c>
      <c r="L59" s="17"/>
    </row>
    <row r="60" spans="1:12">
      <c r="A60" s="20">
        <v>45979</v>
      </c>
      <c r="B60" s="17"/>
      <c r="C60" s="17"/>
      <c r="D60" s="17"/>
      <c r="E60" s="17"/>
      <c r="F60" s="17"/>
      <c r="G60" s="17"/>
      <c r="H60" s="17"/>
      <c r="I60" s="17"/>
      <c r="J60" s="17">
        <f t="shared" si="0"/>
        <v>0</v>
      </c>
      <c r="K60" s="17">
        <f t="shared" si="0"/>
        <v>0</v>
      </c>
      <c r="L60" s="17"/>
    </row>
    <row r="61" spans="1:12">
      <c r="A61" s="20">
        <v>45980</v>
      </c>
      <c r="B61" s="10"/>
      <c r="C61" s="10"/>
      <c r="D61" s="10"/>
      <c r="E61" s="10"/>
      <c r="F61" s="10"/>
      <c r="G61" s="10"/>
      <c r="H61" s="10"/>
      <c r="I61" s="10"/>
      <c r="J61" s="10">
        <f t="shared" si="0"/>
        <v>0</v>
      </c>
      <c r="K61" s="10">
        <f t="shared" si="0"/>
        <v>0</v>
      </c>
      <c r="L61" s="17"/>
    </row>
    <row r="62" spans="1:12">
      <c r="A62" s="20">
        <v>45981</v>
      </c>
      <c r="B62" s="13"/>
      <c r="C62" s="13"/>
      <c r="D62" s="13"/>
      <c r="E62" s="13"/>
      <c r="F62" s="13"/>
      <c r="G62" s="13"/>
      <c r="H62" s="13"/>
      <c r="I62" s="13"/>
      <c r="J62" s="13">
        <f t="shared" si="0"/>
        <v>0</v>
      </c>
      <c r="K62" s="13">
        <f t="shared" si="0"/>
        <v>0</v>
      </c>
      <c r="L62" s="17"/>
    </row>
    <row r="63" spans="1:12">
      <c r="A63" s="20">
        <v>45982</v>
      </c>
      <c r="B63" s="13"/>
      <c r="C63" s="13"/>
      <c r="D63" s="13"/>
      <c r="E63" s="13"/>
      <c r="F63" s="13"/>
      <c r="G63" s="13"/>
      <c r="H63" s="13"/>
      <c r="I63" s="13"/>
      <c r="J63" s="13">
        <f t="shared" si="0"/>
        <v>0</v>
      </c>
      <c r="K63" s="13">
        <f t="shared" si="0"/>
        <v>0</v>
      </c>
      <c r="L63" s="17"/>
    </row>
    <row r="64" spans="1:12">
      <c r="A64" s="25">
        <v>45983</v>
      </c>
      <c r="B64" s="29"/>
      <c r="C64" s="29"/>
      <c r="D64" s="29"/>
      <c r="E64" s="29"/>
      <c r="F64" s="29"/>
      <c r="G64" s="29"/>
      <c r="H64" s="29"/>
      <c r="I64" s="29"/>
      <c r="J64" s="29">
        <f t="shared" si="0"/>
        <v>0</v>
      </c>
      <c r="K64" s="29">
        <f t="shared" si="0"/>
        <v>0</v>
      </c>
      <c r="L64" s="26"/>
    </row>
    <row r="65" spans="1:12">
      <c r="A65" s="25">
        <v>45984</v>
      </c>
      <c r="B65" s="31"/>
      <c r="C65" s="31"/>
      <c r="D65" s="31"/>
      <c r="E65" s="31"/>
      <c r="F65" s="31"/>
      <c r="G65" s="31"/>
      <c r="H65" s="31"/>
      <c r="I65" s="31"/>
      <c r="J65" s="31">
        <f t="shared" si="0"/>
        <v>0</v>
      </c>
      <c r="K65" s="31">
        <f t="shared" si="0"/>
        <v>0</v>
      </c>
      <c r="L65" s="26"/>
    </row>
    <row r="66" spans="1:12">
      <c r="A66" s="20">
        <v>45985</v>
      </c>
      <c r="B66" s="13"/>
      <c r="C66" s="13"/>
      <c r="D66" s="13"/>
      <c r="E66" s="13"/>
      <c r="F66" s="13"/>
      <c r="G66" s="13"/>
      <c r="H66" s="13"/>
      <c r="I66" s="13"/>
      <c r="J66" s="13">
        <f t="shared" si="0"/>
        <v>0</v>
      </c>
      <c r="K66" s="13">
        <f t="shared" si="0"/>
        <v>0</v>
      </c>
      <c r="L66" s="17"/>
    </row>
    <row r="67" spans="1:12">
      <c r="A67" s="20">
        <v>45986</v>
      </c>
      <c r="B67" s="10"/>
      <c r="C67" s="10"/>
      <c r="D67" s="10"/>
      <c r="E67" s="10"/>
      <c r="F67" s="10"/>
      <c r="G67" s="10"/>
      <c r="H67" s="10"/>
      <c r="I67" s="10"/>
      <c r="J67" s="10">
        <f t="shared" si="0"/>
        <v>0</v>
      </c>
      <c r="K67" s="10">
        <f t="shared" si="0"/>
        <v>0</v>
      </c>
      <c r="L67" s="17"/>
    </row>
    <row r="68" spans="1:12">
      <c r="A68" s="20">
        <v>45987</v>
      </c>
      <c r="B68" s="10"/>
      <c r="C68" s="10"/>
      <c r="D68" s="10"/>
      <c r="E68" s="10"/>
      <c r="F68" s="10"/>
      <c r="G68" s="10"/>
      <c r="H68" s="10"/>
      <c r="I68" s="10"/>
      <c r="J68" s="10">
        <f t="shared" si="0"/>
        <v>0</v>
      </c>
      <c r="K68" s="10">
        <f t="shared" si="0"/>
        <v>0</v>
      </c>
      <c r="L68" s="17"/>
    </row>
    <row r="69" spans="1:12">
      <c r="A69" s="20">
        <v>45988</v>
      </c>
      <c r="B69" s="13"/>
      <c r="C69" s="13"/>
      <c r="D69" s="13"/>
      <c r="E69" s="13"/>
      <c r="F69" s="13"/>
      <c r="G69" s="13"/>
      <c r="H69" s="13"/>
      <c r="I69" s="13"/>
      <c r="J69" s="13">
        <f t="shared" si="0"/>
        <v>0</v>
      </c>
      <c r="K69" s="13">
        <f t="shared" si="0"/>
        <v>0</v>
      </c>
      <c r="L69" s="17"/>
    </row>
    <row r="70" spans="1:12">
      <c r="A70" s="20">
        <v>45989</v>
      </c>
      <c r="B70" s="13"/>
      <c r="C70" s="13"/>
      <c r="D70" s="13"/>
      <c r="E70" s="13"/>
      <c r="F70" s="13"/>
      <c r="G70" s="13"/>
      <c r="H70" s="13"/>
      <c r="I70" s="13"/>
      <c r="J70" s="13">
        <f t="shared" ref="J70:K119" si="1">+H70/8</f>
        <v>0</v>
      </c>
      <c r="K70" s="13">
        <f t="shared" si="1"/>
        <v>0</v>
      </c>
      <c r="L70" s="17"/>
    </row>
    <row r="71" spans="1:12">
      <c r="A71" s="25">
        <v>45990</v>
      </c>
      <c r="B71" s="29"/>
      <c r="C71" s="29"/>
      <c r="D71" s="29"/>
      <c r="E71" s="29"/>
      <c r="F71" s="29"/>
      <c r="G71" s="29"/>
      <c r="H71" s="29"/>
      <c r="I71" s="29"/>
      <c r="J71" s="29">
        <f t="shared" si="1"/>
        <v>0</v>
      </c>
      <c r="K71" s="29">
        <f t="shared" si="1"/>
        <v>0</v>
      </c>
      <c r="L71" s="26"/>
    </row>
    <row r="72" spans="1:12">
      <c r="A72" s="25">
        <v>45991</v>
      </c>
      <c r="B72" s="29"/>
      <c r="C72" s="29"/>
      <c r="D72" s="29"/>
      <c r="E72" s="29"/>
      <c r="F72" s="29"/>
      <c r="G72" s="29"/>
      <c r="H72" s="29"/>
      <c r="I72" s="29"/>
      <c r="J72" s="29">
        <f t="shared" si="1"/>
        <v>0</v>
      </c>
      <c r="K72" s="29">
        <f t="shared" si="1"/>
        <v>0</v>
      </c>
      <c r="L72" s="26"/>
    </row>
    <row r="73" spans="1:12">
      <c r="A73" s="20">
        <v>45992</v>
      </c>
      <c r="B73" s="13"/>
      <c r="C73" s="13"/>
      <c r="D73" s="13"/>
      <c r="E73" s="13"/>
      <c r="F73" s="13"/>
      <c r="G73" s="13"/>
      <c r="H73" s="13"/>
      <c r="I73" s="13"/>
      <c r="J73" s="13">
        <f t="shared" si="1"/>
        <v>0</v>
      </c>
      <c r="K73" s="13">
        <f t="shared" si="1"/>
        <v>0</v>
      </c>
      <c r="L73" s="17"/>
    </row>
    <row r="74" spans="1:12">
      <c r="A74" s="20">
        <v>45993</v>
      </c>
      <c r="B74" s="10"/>
      <c r="C74" s="10"/>
      <c r="D74" s="10"/>
      <c r="E74" s="10"/>
      <c r="F74" s="10"/>
      <c r="G74" s="10"/>
      <c r="H74" s="10"/>
      <c r="I74" s="10"/>
      <c r="J74" s="10">
        <f t="shared" si="1"/>
        <v>0</v>
      </c>
      <c r="K74" s="10">
        <f t="shared" si="1"/>
        <v>0</v>
      </c>
      <c r="L74" s="17"/>
    </row>
    <row r="75" spans="1:12">
      <c r="A75" s="20">
        <v>45994</v>
      </c>
      <c r="B75" s="10"/>
      <c r="C75" s="10"/>
      <c r="D75" s="10"/>
      <c r="E75" s="10"/>
      <c r="F75" s="10"/>
      <c r="G75" s="10"/>
      <c r="H75" s="10"/>
      <c r="I75" s="10"/>
      <c r="J75" s="10">
        <f t="shared" si="1"/>
        <v>0</v>
      </c>
      <c r="K75" s="10">
        <f t="shared" si="1"/>
        <v>0</v>
      </c>
      <c r="L75" s="17"/>
    </row>
    <row r="76" spans="1:12">
      <c r="A76" s="20">
        <v>45995</v>
      </c>
      <c r="B76" s="13"/>
      <c r="C76" s="13"/>
      <c r="D76" s="13"/>
      <c r="E76" s="13"/>
      <c r="F76" s="13"/>
      <c r="G76" s="13"/>
      <c r="H76" s="13"/>
      <c r="I76" s="13"/>
      <c r="J76" s="13">
        <f t="shared" si="1"/>
        <v>0</v>
      </c>
      <c r="K76" s="13">
        <f t="shared" si="1"/>
        <v>0</v>
      </c>
      <c r="L76" s="17"/>
    </row>
    <row r="77" spans="1:12">
      <c r="A77" s="20">
        <v>45996</v>
      </c>
      <c r="B77" s="13"/>
      <c r="C77" s="13"/>
      <c r="D77" s="13"/>
      <c r="E77" s="13"/>
      <c r="F77" s="13"/>
      <c r="G77" s="13"/>
      <c r="H77" s="13"/>
      <c r="I77" s="13"/>
      <c r="J77" s="13">
        <f t="shared" si="1"/>
        <v>0</v>
      </c>
      <c r="K77" s="13">
        <f t="shared" si="1"/>
        <v>0</v>
      </c>
      <c r="L77" s="17"/>
    </row>
    <row r="78" spans="1:12">
      <c r="A78" s="25">
        <v>45997</v>
      </c>
      <c r="B78" s="29"/>
      <c r="C78" s="29"/>
      <c r="D78" s="29"/>
      <c r="E78" s="29"/>
      <c r="F78" s="29"/>
      <c r="G78" s="29"/>
      <c r="H78" s="29"/>
      <c r="I78" s="29"/>
      <c r="J78" s="29">
        <f t="shared" si="1"/>
        <v>0</v>
      </c>
      <c r="K78" s="29">
        <f t="shared" si="1"/>
        <v>0</v>
      </c>
      <c r="L78" s="26"/>
    </row>
    <row r="79" spans="1:12">
      <c r="A79" s="25">
        <v>45998</v>
      </c>
      <c r="B79" s="29"/>
      <c r="C79" s="29"/>
      <c r="D79" s="29"/>
      <c r="E79" s="29"/>
      <c r="F79" s="29"/>
      <c r="G79" s="29"/>
      <c r="H79" s="29"/>
      <c r="I79" s="29"/>
      <c r="J79" s="29">
        <f t="shared" si="1"/>
        <v>0</v>
      </c>
      <c r="K79" s="29">
        <f t="shared" si="1"/>
        <v>0</v>
      </c>
      <c r="L79" s="26"/>
    </row>
    <row r="80" spans="1:12">
      <c r="A80" s="20">
        <v>45999</v>
      </c>
      <c r="B80" s="13"/>
      <c r="C80" s="13"/>
      <c r="D80" s="13"/>
      <c r="E80" s="13"/>
      <c r="F80" s="13"/>
      <c r="G80" s="13"/>
      <c r="H80" s="13"/>
      <c r="I80" s="13"/>
      <c r="J80" s="13">
        <f t="shared" si="1"/>
        <v>0</v>
      </c>
      <c r="K80" s="13">
        <f t="shared" si="1"/>
        <v>0</v>
      </c>
      <c r="L80" s="17"/>
    </row>
    <row r="81" spans="1:12">
      <c r="A81" s="20">
        <v>46000</v>
      </c>
      <c r="B81" s="10"/>
      <c r="C81" s="10"/>
      <c r="D81" s="10"/>
      <c r="E81" s="10"/>
      <c r="F81" s="10"/>
      <c r="G81" s="10"/>
      <c r="H81" s="10"/>
      <c r="I81" s="10"/>
      <c r="J81" s="10">
        <f t="shared" si="1"/>
        <v>0</v>
      </c>
      <c r="K81" s="10">
        <f t="shared" si="1"/>
        <v>0</v>
      </c>
      <c r="L81" s="17"/>
    </row>
    <row r="82" spans="1:12">
      <c r="A82" s="20">
        <v>46001</v>
      </c>
      <c r="B82" s="10"/>
      <c r="C82" s="10"/>
      <c r="D82" s="10"/>
      <c r="E82" s="10"/>
      <c r="F82" s="10"/>
      <c r="G82" s="10"/>
      <c r="H82" s="10"/>
      <c r="I82" s="10"/>
      <c r="J82" s="10">
        <f t="shared" si="1"/>
        <v>0</v>
      </c>
      <c r="K82" s="10">
        <f t="shared" si="1"/>
        <v>0</v>
      </c>
      <c r="L82" s="17"/>
    </row>
    <row r="83" spans="1:12">
      <c r="A83" s="20">
        <v>46002</v>
      </c>
      <c r="B83" s="13"/>
      <c r="C83" s="13"/>
      <c r="D83" s="13"/>
      <c r="E83" s="13"/>
      <c r="F83" s="13"/>
      <c r="G83" s="13"/>
      <c r="H83" s="13"/>
      <c r="I83" s="13"/>
      <c r="J83" s="13">
        <f t="shared" si="1"/>
        <v>0</v>
      </c>
      <c r="K83" s="13">
        <f t="shared" si="1"/>
        <v>0</v>
      </c>
      <c r="L83" s="17"/>
    </row>
    <row r="84" spans="1:12">
      <c r="A84" s="20">
        <v>46003</v>
      </c>
      <c r="B84" s="13"/>
      <c r="C84" s="13"/>
      <c r="D84" s="13"/>
      <c r="E84" s="13"/>
      <c r="F84" s="13"/>
      <c r="G84" s="13"/>
      <c r="H84" s="13"/>
      <c r="I84" s="13"/>
      <c r="J84" s="13">
        <f t="shared" si="1"/>
        <v>0</v>
      </c>
      <c r="K84" s="13">
        <f t="shared" si="1"/>
        <v>0</v>
      </c>
      <c r="L84" s="17"/>
    </row>
    <row r="85" spans="1:12">
      <c r="A85" s="25">
        <v>46004</v>
      </c>
      <c r="B85" s="29"/>
      <c r="C85" s="29"/>
      <c r="D85" s="29"/>
      <c r="E85" s="29"/>
      <c r="F85" s="29"/>
      <c r="G85" s="29"/>
      <c r="H85" s="29"/>
      <c r="I85" s="29"/>
      <c r="J85" s="29">
        <f t="shared" si="1"/>
        <v>0</v>
      </c>
      <c r="K85" s="29">
        <f t="shared" si="1"/>
        <v>0</v>
      </c>
      <c r="L85" s="26"/>
    </row>
    <row r="86" spans="1:12">
      <c r="A86" s="25">
        <v>46005</v>
      </c>
      <c r="B86" s="29"/>
      <c r="C86" s="29"/>
      <c r="D86" s="29"/>
      <c r="E86" s="29"/>
      <c r="F86" s="29"/>
      <c r="G86" s="29"/>
      <c r="H86" s="29"/>
      <c r="I86" s="29"/>
      <c r="J86" s="29">
        <f t="shared" si="1"/>
        <v>0</v>
      </c>
      <c r="K86" s="29">
        <f t="shared" si="1"/>
        <v>0</v>
      </c>
      <c r="L86" s="26"/>
    </row>
    <row r="87" spans="1:12">
      <c r="A87" s="20">
        <v>46006</v>
      </c>
      <c r="B87" s="10"/>
      <c r="C87" s="10"/>
      <c r="D87" s="10"/>
      <c r="E87" s="10"/>
      <c r="F87" s="10"/>
      <c r="G87" s="10"/>
      <c r="H87" s="10"/>
      <c r="I87" s="10"/>
      <c r="J87" s="10">
        <f t="shared" si="1"/>
        <v>0</v>
      </c>
      <c r="K87" s="10">
        <f t="shared" si="1"/>
        <v>0</v>
      </c>
      <c r="L87" s="17"/>
    </row>
    <row r="88" spans="1:12">
      <c r="A88" s="20">
        <v>46007</v>
      </c>
      <c r="B88" s="10"/>
      <c r="C88" s="10"/>
      <c r="D88" s="10"/>
      <c r="E88" s="10"/>
      <c r="F88" s="10"/>
      <c r="G88" s="10"/>
      <c r="H88" s="10"/>
      <c r="I88" s="10"/>
      <c r="J88" s="10">
        <f t="shared" si="1"/>
        <v>0</v>
      </c>
      <c r="K88" s="10">
        <f t="shared" si="1"/>
        <v>0</v>
      </c>
      <c r="L88" s="17"/>
    </row>
    <row r="89" spans="1:12">
      <c r="A89" s="20">
        <v>46008</v>
      </c>
      <c r="B89" s="13"/>
      <c r="C89" s="13"/>
      <c r="D89" s="13"/>
      <c r="E89" s="13"/>
      <c r="F89" s="13"/>
      <c r="G89" s="13"/>
      <c r="H89" s="13"/>
      <c r="I89" s="13"/>
      <c r="J89" s="13">
        <f t="shared" si="1"/>
        <v>0</v>
      </c>
      <c r="K89" s="13">
        <f t="shared" si="1"/>
        <v>0</v>
      </c>
      <c r="L89" s="17"/>
    </row>
    <row r="90" spans="1:12">
      <c r="A90" s="20">
        <v>46009</v>
      </c>
      <c r="B90" s="13"/>
      <c r="C90" s="13"/>
      <c r="D90" s="13"/>
      <c r="E90" s="13"/>
      <c r="F90" s="13"/>
      <c r="G90" s="13"/>
      <c r="H90" s="13"/>
      <c r="I90" s="13"/>
      <c r="J90" s="13">
        <f t="shared" si="1"/>
        <v>0</v>
      </c>
      <c r="K90" s="13">
        <f t="shared" si="1"/>
        <v>0</v>
      </c>
      <c r="L90" s="17"/>
    </row>
    <row r="91" spans="1:12">
      <c r="A91" s="20">
        <v>46010</v>
      </c>
      <c r="B91" s="13"/>
      <c r="C91" s="13"/>
      <c r="D91" s="13"/>
      <c r="E91" s="13"/>
      <c r="F91" s="13"/>
      <c r="G91" s="13"/>
      <c r="H91" s="13"/>
      <c r="I91" s="13"/>
      <c r="J91" s="13">
        <f t="shared" si="1"/>
        <v>0</v>
      </c>
      <c r="K91" s="13">
        <f t="shared" si="1"/>
        <v>0</v>
      </c>
      <c r="L91" s="124"/>
    </row>
    <row r="92" spans="1:12">
      <c r="A92" s="25">
        <v>46011</v>
      </c>
      <c r="B92" s="29"/>
      <c r="C92" s="29"/>
      <c r="D92" s="29"/>
      <c r="E92" s="29"/>
      <c r="F92" s="29"/>
      <c r="G92" s="29"/>
      <c r="H92" s="29"/>
      <c r="I92" s="29"/>
      <c r="J92" s="29">
        <f t="shared" si="1"/>
        <v>0</v>
      </c>
      <c r="K92" s="29">
        <f t="shared" si="1"/>
        <v>0</v>
      </c>
      <c r="L92" s="30"/>
    </row>
    <row r="93" spans="1:12">
      <c r="A93" s="25">
        <v>46012</v>
      </c>
      <c r="B93" s="29"/>
      <c r="C93" s="29"/>
      <c r="D93" s="29"/>
      <c r="E93" s="29"/>
      <c r="F93" s="29"/>
      <c r="G93" s="29"/>
      <c r="H93" s="29"/>
      <c r="I93" s="29"/>
      <c r="J93" s="29">
        <f t="shared" si="1"/>
        <v>0</v>
      </c>
      <c r="K93" s="29">
        <f t="shared" si="1"/>
        <v>0</v>
      </c>
      <c r="L93" s="30"/>
    </row>
    <row r="94" spans="1:12">
      <c r="A94" s="20">
        <v>46013</v>
      </c>
      <c r="B94" s="10"/>
      <c r="C94" s="10"/>
      <c r="D94" s="10"/>
      <c r="E94" s="10"/>
      <c r="F94" s="10"/>
      <c r="G94" s="10"/>
      <c r="H94" s="10"/>
      <c r="I94" s="10"/>
      <c r="J94" s="10">
        <f t="shared" si="1"/>
        <v>0</v>
      </c>
      <c r="K94" s="10">
        <f t="shared" si="1"/>
        <v>0</v>
      </c>
      <c r="L94" s="11"/>
    </row>
    <row r="95" spans="1:12">
      <c r="A95" s="20">
        <v>46014</v>
      </c>
      <c r="B95" s="10"/>
      <c r="C95" s="10"/>
      <c r="D95" s="10"/>
      <c r="E95" s="10"/>
      <c r="F95" s="10"/>
      <c r="G95" s="10"/>
      <c r="H95" s="10"/>
      <c r="I95" s="10"/>
      <c r="J95" s="10">
        <f t="shared" si="1"/>
        <v>0</v>
      </c>
      <c r="K95" s="10">
        <f t="shared" si="1"/>
        <v>0</v>
      </c>
      <c r="L95" s="11"/>
    </row>
    <row r="96" spans="1:12">
      <c r="A96" s="20">
        <v>46015</v>
      </c>
      <c r="B96" s="10"/>
      <c r="C96" s="10"/>
      <c r="D96" s="10"/>
      <c r="E96" s="10"/>
      <c r="F96" s="10"/>
      <c r="G96" s="10"/>
      <c r="H96" s="10"/>
      <c r="I96" s="10"/>
      <c r="J96" s="10">
        <f t="shared" si="1"/>
        <v>0</v>
      </c>
      <c r="K96" s="10">
        <f t="shared" si="1"/>
        <v>0</v>
      </c>
      <c r="L96" s="11"/>
    </row>
    <row r="97" spans="1:12">
      <c r="A97" s="20">
        <v>46016</v>
      </c>
      <c r="B97" s="10"/>
      <c r="C97" s="10"/>
      <c r="D97" s="10"/>
      <c r="E97" s="10"/>
      <c r="F97" s="10"/>
      <c r="G97" s="10"/>
      <c r="H97" s="10"/>
      <c r="I97" s="10"/>
      <c r="J97" s="10">
        <f t="shared" si="1"/>
        <v>0</v>
      </c>
      <c r="K97" s="10">
        <f t="shared" si="1"/>
        <v>0</v>
      </c>
      <c r="L97" s="22"/>
    </row>
    <row r="98" spans="1:12">
      <c r="A98" s="20">
        <v>46017</v>
      </c>
      <c r="B98" s="10"/>
      <c r="C98" s="10"/>
      <c r="D98" s="10"/>
      <c r="E98" s="10"/>
      <c r="F98" s="10"/>
      <c r="G98" s="10"/>
      <c r="H98" s="10"/>
      <c r="I98" s="10"/>
      <c r="J98" s="10">
        <f t="shared" si="1"/>
        <v>0</v>
      </c>
      <c r="K98" s="10">
        <f t="shared" si="1"/>
        <v>0</v>
      </c>
      <c r="L98" s="22"/>
    </row>
    <row r="99" spans="1:12">
      <c r="A99" s="25">
        <v>46018</v>
      </c>
      <c r="B99" s="31"/>
      <c r="C99" s="31"/>
      <c r="D99" s="31"/>
      <c r="E99" s="31"/>
      <c r="F99" s="31"/>
      <c r="G99" s="31"/>
      <c r="H99" s="31"/>
      <c r="I99" s="31"/>
      <c r="J99" s="31">
        <f t="shared" si="1"/>
        <v>0</v>
      </c>
      <c r="K99" s="31">
        <f t="shared" si="1"/>
        <v>0</v>
      </c>
      <c r="L99" s="30"/>
    </row>
    <row r="100" spans="1:12">
      <c r="A100" s="25">
        <v>46019</v>
      </c>
      <c r="B100" s="31"/>
      <c r="C100" s="31"/>
      <c r="D100" s="31"/>
      <c r="E100" s="31"/>
      <c r="F100" s="31"/>
      <c r="G100" s="31"/>
      <c r="H100" s="31"/>
      <c r="I100" s="31"/>
      <c r="J100" s="31">
        <f t="shared" si="1"/>
        <v>0</v>
      </c>
      <c r="K100" s="31">
        <f t="shared" si="1"/>
        <v>0</v>
      </c>
      <c r="L100" s="30"/>
    </row>
    <row r="101" spans="1:12">
      <c r="A101" s="20">
        <v>46020</v>
      </c>
      <c r="B101" s="10"/>
      <c r="C101" s="10"/>
      <c r="D101" s="10"/>
      <c r="E101" s="10"/>
      <c r="F101" s="10"/>
      <c r="G101" s="10"/>
      <c r="H101" s="10"/>
      <c r="I101" s="10"/>
      <c r="J101" s="10">
        <f t="shared" si="1"/>
        <v>0</v>
      </c>
      <c r="K101" s="10">
        <f t="shared" si="1"/>
        <v>0</v>
      </c>
      <c r="L101" s="11"/>
    </row>
    <row r="102" spans="1:12">
      <c r="A102" s="20">
        <v>46021</v>
      </c>
      <c r="B102" s="10"/>
      <c r="C102" s="10"/>
      <c r="D102" s="10"/>
      <c r="E102" s="10"/>
      <c r="F102" s="10"/>
      <c r="G102" s="10"/>
      <c r="H102" s="10"/>
      <c r="I102" s="10"/>
      <c r="J102" s="10">
        <f t="shared" si="1"/>
        <v>0</v>
      </c>
      <c r="K102" s="10">
        <f t="shared" si="1"/>
        <v>0</v>
      </c>
      <c r="L102" s="11"/>
    </row>
    <row r="103" spans="1:12">
      <c r="A103" s="20">
        <v>46022</v>
      </c>
      <c r="B103" s="10"/>
      <c r="C103" s="10"/>
      <c r="D103" s="10"/>
      <c r="E103" s="10"/>
      <c r="F103" s="10"/>
      <c r="G103" s="10"/>
      <c r="H103" s="10"/>
      <c r="I103" s="10"/>
      <c r="J103" s="10">
        <f t="shared" si="1"/>
        <v>0</v>
      </c>
      <c r="K103" s="10">
        <f t="shared" si="1"/>
        <v>0</v>
      </c>
      <c r="L103" s="22"/>
    </row>
    <row r="104" spans="1:12" ht="42.75">
      <c r="A104" s="8" t="s">
        <v>134</v>
      </c>
      <c r="B104" s="14" t="e">
        <f>SUM(B5:B103)/#REF!</f>
        <v>#REF!</v>
      </c>
      <c r="C104" s="14">
        <f>SUM(C5:C103)</f>
        <v>0</v>
      </c>
      <c r="D104" s="14">
        <f>SUM(D5:D103)/2</f>
        <v>0</v>
      </c>
      <c r="E104" s="14" t="e">
        <f>SUM(E5:E103)/#REF!</f>
        <v>#REF!</v>
      </c>
      <c r="F104" s="14">
        <f>SUM(F5:F103)</f>
        <v>0</v>
      </c>
      <c r="G104" s="14" t="e">
        <f>SUM(G5:G103)/#REF!</f>
        <v>#REF!</v>
      </c>
      <c r="H104" s="14">
        <f>SUM(H5:H103)</f>
        <v>0</v>
      </c>
      <c r="I104" s="14" t="e">
        <f>SUM(I5:I103)/#REF!</f>
        <v>#REF!</v>
      </c>
      <c r="J104" s="14">
        <f t="shared" si="1"/>
        <v>0</v>
      </c>
      <c r="K104" s="14" t="e">
        <f t="shared" si="1"/>
        <v>#REF!</v>
      </c>
      <c r="L104" s="14">
        <f>SUM(L5:L103)</f>
        <v>0</v>
      </c>
    </row>
    <row r="105" spans="1:12">
      <c r="J105">
        <f t="shared" si="1"/>
        <v>0</v>
      </c>
      <c r="K105">
        <f t="shared" si="1"/>
        <v>0</v>
      </c>
    </row>
    <row r="106" spans="1:12">
      <c r="J106">
        <f t="shared" si="1"/>
        <v>0</v>
      </c>
      <c r="K106">
        <f t="shared" si="1"/>
        <v>0</v>
      </c>
    </row>
    <row r="107" spans="1:12">
      <c r="J107">
        <f t="shared" si="1"/>
        <v>0</v>
      </c>
      <c r="K107">
        <f t="shared" si="1"/>
        <v>0</v>
      </c>
    </row>
    <row r="108" spans="1:12">
      <c r="J108">
        <f t="shared" si="1"/>
        <v>0</v>
      </c>
      <c r="K108">
        <f t="shared" si="1"/>
        <v>0</v>
      </c>
    </row>
    <row r="109" spans="1:12">
      <c r="J109">
        <f t="shared" si="1"/>
        <v>0</v>
      </c>
      <c r="K109">
        <f t="shared" si="1"/>
        <v>0</v>
      </c>
    </row>
    <row r="110" spans="1:12">
      <c r="J110">
        <f t="shared" si="1"/>
        <v>0</v>
      </c>
      <c r="K110">
        <f t="shared" si="1"/>
        <v>0</v>
      </c>
    </row>
    <row r="111" spans="1:12">
      <c r="J111">
        <f t="shared" si="1"/>
        <v>0</v>
      </c>
      <c r="K111">
        <f t="shared" si="1"/>
        <v>0</v>
      </c>
    </row>
    <row r="112" spans="1:12">
      <c r="J112">
        <f t="shared" si="1"/>
        <v>0</v>
      </c>
      <c r="K112">
        <f t="shared" si="1"/>
        <v>0</v>
      </c>
    </row>
    <row r="113" spans="10:11">
      <c r="J113">
        <f t="shared" si="1"/>
        <v>0</v>
      </c>
      <c r="K113">
        <f t="shared" si="1"/>
        <v>0</v>
      </c>
    </row>
    <row r="114" spans="10:11">
      <c r="J114">
        <f t="shared" si="1"/>
        <v>0</v>
      </c>
      <c r="K114">
        <f t="shared" si="1"/>
        <v>0</v>
      </c>
    </row>
    <row r="115" spans="10:11">
      <c r="J115">
        <f t="shared" si="1"/>
        <v>0</v>
      </c>
      <c r="K115">
        <f t="shared" si="1"/>
        <v>0</v>
      </c>
    </row>
    <row r="116" spans="10:11">
      <c r="J116">
        <f t="shared" si="1"/>
        <v>0</v>
      </c>
      <c r="K116">
        <f t="shared" si="1"/>
        <v>0</v>
      </c>
    </row>
    <row r="117" spans="10:11">
      <c r="J117">
        <f t="shared" si="1"/>
        <v>0</v>
      </c>
      <c r="K117">
        <f t="shared" si="1"/>
        <v>0</v>
      </c>
    </row>
    <row r="118" spans="10:11">
      <c r="J118">
        <f t="shared" si="1"/>
        <v>0</v>
      </c>
      <c r="K118">
        <f t="shared" si="1"/>
        <v>0</v>
      </c>
    </row>
    <row r="119" spans="10:11">
      <c r="J119">
        <f t="shared" si="1"/>
        <v>0</v>
      </c>
      <c r="K119">
        <f t="shared" si="1"/>
        <v>0</v>
      </c>
    </row>
  </sheetData>
  <mergeCells count="3">
    <mergeCell ref="A1:L1"/>
    <mergeCell ref="A2:L2"/>
    <mergeCell ref="A3:L3"/>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661285-3EFC-45D6-8280-BA62CCC4F8F6}">
  <dimension ref="A1:L120"/>
  <sheetViews>
    <sheetView topLeftCell="F4" zoomScale="80" zoomScaleNormal="80" workbookViewId="0">
      <selection activeCell="K7" sqref="K7"/>
    </sheetView>
  </sheetViews>
  <sheetFormatPr defaultColWidth="9.140625" defaultRowHeight="15"/>
  <cols>
    <col min="1" max="1" width="14.7109375" customWidth="1"/>
    <col min="2" max="2" width="16.5703125" customWidth="1"/>
    <col min="3" max="3" width="22" customWidth="1"/>
    <col min="4" max="4" width="14.140625" customWidth="1"/>
    <col min="5" max="5" width="19.42578125" customWidth="1"/>
    <col min="6" max="6" width="21.140625" customWidth="1"/>
    <col min="7" max="7" width="8.7109375" bestFit="1" customWidth="1"/>
    <col min="8" max="8" width="18.5703125" customWidth="1"/>
    <col min="9" max="9" width="12.140625" bestFit="1" customWidth="1"/>
    <col min="10" max="10" width="16.5703125" bestFit="1" customWidth="1"/>
    <col min="11" max="11" width="11.7109375" bestFit="1" customWidth="1"/>
    <col min="12" max="12" width="22.2851562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20</v>
      </c>
      <c r="B3" s="258"/>
      <c r="C3" s="258"/>
      <c r="D3" s="258"/>
      <c r="E3" s="258"/>
      <c r="F3" s="258"/>
      <c r="G3" s="258"/>
      <c r="H3" s="258"/>
      <c r="I3" s="258"/>
      <c r="J3" s="258"/>
      <c r="K3" s="258"/>
      <c r="L3" s="258"/>
    </row>
    <row r="4" spans="1:12" ht="99.75">
      <c r="A4" s="153" t="s">
        <v>1</v>
      </c>
      <c r="B4" s="154" t="s">
        <v>2</v>
      </c>
      <c r="C4" s="154" t="s">
        <v>3</v>
      </c>
      <c r="D4" s="154" t="s">
        <v>4</v>
      </c>
      <c r="E4" s="154" t="s">
        <v>5</v>
      </c>
      <c r="F4" s="154" t="s">
        <v>6</v>
      </c>
      <c r="G4" s="154" t="s">
        <v>7</v>
      </c>
      <c r="H4" s="154" t="s">
        <v>8</v>
      </c>
      <c r="I4" s="154" t="s">
        <v>9</v>
      </c>
      <c r="J4" s="154" t="s">
        <v>10</v>
      </c>
      <c r="K4" s="154" t="s">
        <v>11</v>
      </c>
      <c r="L4" s="154" t="s">
        <v>12</v>
      </c>
    </row>
    <row r="5" spans="1:12">
      <c r="A5" s="20">
        <v>45908</v>
      </c>
      <c r="B5" s="13"/>
      <c r="C5" s="21"/>
      <c r="D5" s="21"/>
      <c r="E5" s="21"/>
      <c r="F5" s="13"/>
      <c r="G5" s="13"/>
      <c r="H5" s="21"/>
      <c r="I5" s="21"/>
      <c r="J5" s="21">
        <f>+H5/8</f>
        <v>0</v>
      </c>
      <c r="K5" s="21">
        <f>+I5/8</f>
        <v>0</v>
      </c>
      <c r="L5" s="39" t="s">
        <v>582</v>
      </c>
    </row>
    <row r="6" spans="1:12">
      <c r="A6" s="20">
        <v>45909</v>
      </c>
      <c r="B6" s="13"/>
      <c r="C6" s="21"/>
      <c r="D6" s="21"/>
      <c r="E6" s="21"/>
      <c r="F6" s="13"/>
      <c r="G6" s="13"/>
      <c r="H6" s="21"/>
      <c r="I6" s="21"/>
      <c r="J6" s="21">
        <f t="shared" ref="J6:J69" si="0">+H6/8</f>
        <v>0</v>
      </c>
      <c r="K6" s="21">
        <f t="shared" ref="K6:K69" si="1">+I6/8</f>
        <v>0</v>
      </c>
      <c r="L6" s="39" t="s">
        <v>582</v>
      </c>
    </row>
    <row r="7" spans="1:12">
      <c r="A7" s="20">
        <v>45910</v>
      </c>
      <c r="B7" s="13"/>
      <c r="C7" s="21"/>
      <c r="D7" s="21"/>
      <c r="E7" s="21"/>
      <c r="F7" s="13"/>
      <c r="G7" s="13"/>
      <c r="H7" s="21"/>
      <c r="I7" s="21"/>
      <c r="J7" s="21">
        <f t="shared" si="0"/>
        <v>0</v>
      </c>
      <c r="K7" s="21">
        <f t="shared" si="1"/>
        <v>0</v>
      </c>
      <c r="L7" s="39" t="s">
        <v>582</v>
      </c>
    </row>
    <row r="8" spans="1:12">
      <c r="A8" s="20">
        <v>45911</v>
      </c>
      <c r="B8" s="17"/>
      <c r="C8" s="17"/>
      <c r="D8" s="21"/>
      <c r="E8" s="21"/>
      <c r="F8" s="13"/>
      <c r="G8" s="13"/>
      <c r="H8" s="17"/>
      <c r="I8" s="17"/>
      <c r="J8" s="17">
        <f t="shared" si="0"/>
        <v>0</v>
      </c>
      <c r="K8" s="17">
        <f t="shared" si="1"/>
        <v>0</v>
      </c>
      <c r="L8" s="39" t="s">
        <v>582</v>
      </c>
    </row>
    <row r="9" spans="1:12">
      <c r="A9" s="20">
        <v>45912</v>
      </c>
      <c r="B9" s="17"/>
      <c r="C9" s="17"/>
      <c r="D9" s="21"/>
      <c r="E9" s="21"/>
      <c r="F9" s="17"/>
      <c r="G9" s="17"/>
      <c r="H9" s="17"/>
      <c r="I9" s="17"/>
      <c r="J9" s="17">
        <f t="shared" si="0"/>
        <v>0</v>
      </c>
      <c r="K9" s="17">
        <f t="shared" si="1"/>
        <v>0</v>
      </c>
      <c r="L9" s="39" t="s">
        <v>582</v>
      </c>
    </row>
    <row r="10" spans="1:12">
      <c r="A10" s="25">
        <v>45913</v>
      </c>
      <c r="B10" s="26"/>
      <c r="C10" s="26"/>
      <c r="D10" s="27"/>
      <c r="E10" s="27"/>
      <c r="F10" s="26"/>
      <c r="G10" s="26"/>
      <c r="H10" s="26"/>
      <c r="I10" s="26"/>
      <c r="J10" s="26">
        <f t="shared" si="0"/>
        <v>0</v>
      </c>
      <c r="K10" s="26">
        <f t="shared" si="1"/>
        <v>0</v>
      </c>
      <c r="L10" s="28"/>
    </row>
    <row r="11" spans="1:12">
      <c r="A11" s="25">
        <v>45914</v>
      </c>
      <c r="B11" s="26"/>
      <c r="C11" s="26"/>
      <c r="D11" s="27"/>
      <c r="E11" s="27"/>
      <c r="F11" s="26"/>
      <c r="G11" s="26"/>
      <c r="H11" s="26"/>
      <c r="I11" s="26"/>
      <c r="J11" s="26">
        <f t="shared" si="0"/>
        <v>0</v>
      </c>
      <c r="K11" s="26">
        <f t="shared" si="1"/>
        <v>0</v>
      </c>
      <c r="L11" s="28"/>
    </row>
    <row r="12" spans="1:12">
      <c r="A12" s="20">
        <v>45915</v>
      </c>
      <c r="B12" s="17"/>
      <c r="C12" s="17"/>
      <c r="D12" s="21"/>
      <c r="E12" s="21"/>
      <c r="F12" s="17"/>
      <c r="G12" s="17"/>
      <c r="H12" s="17"/>
      <c r="I12" s="17"/>
      <c r="J12" s="17">
        <f t="shared" si="0"/>
        <v>0</v>
      </c>
      <c r="K12" s="17">
        <f t="shared" si="1"/>
        <v>0</v>
      </c>
      <c r="L12" s="23"/>
    </row>
    <row r="13" spans="1:12">
      <c r="A13" s="20">
        <v>45916</v>
      </c>
      <c r="B13" s="21"/>
      <c r="C13" s="21"/>
      <c r="D13" s="21"/>
      <c r="E13" s="21"/>
      <c r="F13" s="13"/>
      <c r="G13" s="13"/>
      <c r="H13" s="21"/>
      <c r="I13" s="21"/>
      <c r="J13" s="21">
        <f t="shared" si="0"/>
        <v>0</v>
      </c>
      <c r="K13" s="21">
        <f t="shared" si="1"/>
        <v>0</v>
      </c>
      <c r="L13" s="22"/>
    </row>
    <row r="14" spans="1:12">
      <c r="A14" s="20">
        <v>45917</v>
      </c>
      <c r="B14" s="21"/>
      <c r="C14" s="21"/>
      <c r="D14" s="21"/>
      <c r="E14" s="21"/>
      <c r="F14" s="13"/>
      <c r="G14" s="13"/>
      <c r="H14" s="21"/>
      <c r="I14" s="21"/>
      <c r="J14" s="21">
        <f t="shared" si="0"/>
        <v>0</v>
      </c>
      <c r="K14" s="21">
        <f t="shared" si="1"/>
        <v>0</v>
      </c>
      <c r="L14" s="22"/>
    </row>
    <row r="15" spans="1:12">
      <c r="A15" s="20">
        <v>45918</v>
      </c>
      <c r="B15" s="17"/>
      <c r="C15" s="17"/>
      <c r="D15" s="21"/>
      <c r="E15" s="21"/>
      <c r="F15" s="17"/>
      <c r="G15" s="17"/>
      <c r="H15" s="17"/>
      <c r="I15" s="17"/>
      <c r="J15" s="17">
        <f t="shared" si="0"/>
        <v>0</v>
      </c>
      <c r="K15" s="17">
        <f t="shared" si="1"/>
        <v>0</v>
      </c>
      <c r="L15" s="23"/>
    </row>
    <row r="16" spans="1:12">
      <c r="A16" s="20">
        <v>45919</v>
      </c>
      <c r="B16" s="17"/>
      <c r="C16" s="17"/>
      <c r="D16" s="21"/>
      <c r="E16" s="21"/>
      <c r="F16" s="17"/>
      <c r="G16" s="17"/>
      <c r="H16" s="17"/>
      <c r="I16" s="17"/>
      <c r="J16" s="17">
        <f t="shared" si="0"/>
        <v>0</v>
      </c>
      <c r="K16" s="17">
        <f t="shared" si="1"/>
        <v>0</v>
      </c>
      <c r="L16" s="23"/>
    </row>
    <row r="17" spans="1:12">
      <c r="A17" s="25">
        <v>45920</v>
      </c>
      <c r="B17" s="26"/>
      <c r="C17" s="26"/>
      <c r="D17" s="27"/>
      <c r="E17" s="27"/>
      <c r="F17" s="26"/>
      <c r="G17" s="26"/>
      <c r="H17" s="26"/>
      <c r="I17" s="26"/>
      <c r="J17" s="26">
        <f t="shared" si="0"/>
        <v>0</v>
      </c>
      <c r="K17" s="26">
        <f t="shared" si="1"/>
        <v>0</v>
      </c>
      <c r="L17" s="28"/>
    </row>
    <row r="18" spans="1:12">
      <c r="A18" s="25">
        <v>45921</v>
      </c>
      <c r="B18" s="26"/>
      <c r="C18" s="26"/>
      <c r="D18" s="27"/>
      <c r="E18" s="27"/>
      <c r="F18" s="26"/>
      <c r="G18" s="26"/>
      <c r="H18" s="26"/>
      <c r="I18" s="26"/>
      <c r="J18" s="26">
        <f t="shared" si="0"/>
        <v>0</v>
      </c>
      <c r="K18" s="26">
        <f t="shared" si="1"/>
        <v>0</v>
      </c>
      <c r="L18" s="28"/>
    </row>
    <row r="19" spans="1:12">
      <c r="A19" s="20">
        <v>45922</v>
      </c>
      <c r="B19" s="17"/>
      <c r="C19" s="17"/>
      <c r="D19" s="21"/>
      <c r="E19" s="21"/>
      <c r="F19" s="17"/>
      <c r="G19" s="17"/>
      <c r="H19" s="17"/>
      <c r="I19" s="17"/>
      <c r="J19" s="17">
        <f t="shared" si="0"/>
        <v>0</v>
      </c>
      <c r="K19" s="17">
        <f t="shared" si="1"/>
        <v>0</v>
      </c>
      <c r="L19" s="23"/>
    </row>
    <row r="20" spans="1:12">
      <c r="A20" s="20">
        <v>45923</v>
      </c>
      <c r="B20" s="17"/>
      <c r="C20" s="17"/>
      <c r="D20" s="21"/>
      <c r="E20" s="21"/>
      <c r="F20" s="21"/>
      <c r="G20" s="21"/>
      <c r="H20" s="21"/>
      <c r="I20" s="21"/>
      <c r="J20" s="21">
        <f t="shared" si="0"/>
        <v>0</v>
      </c>
      <c r="K20" s="21">
        <f t="shared" si="1"/>
        <v>0</v>
      </c>
      <c r="L20" s="24"/>
    </row>
    <row r="21" spans="1:12">
      <c r="A21" s="20">
        <v>45924</v>
      </c>
      <c r="B21" s="17"/>
      <c r="C21" s="17"/>
      <c r="D21" s="21"/>
      <c r="E21" s="21"/>
      <c r="F21" s="21"/>
      <c r="G21" s="21"/>
      <c r="H21" s="21"/>
      <c r="I21" s="21"/>
      <c r="J21" s="21">
        <f t="shared" si="0"/>
        <v>0</v>
      </c>
      <c r="K21" s="21">
        <f t="shared" si="1"/>
        <v>0</v>
      </c>
      <c r="L21" s="24"/>
    </row>
    <row r="22" spans="1:12">
      <c r="A22" s="20">
        <v>45925</v>
      </c>
      <c r="B22" s="17"/>
      <c r="C22" s="17"/>
      <c r="D22" s="21"/>
      <c r="E22" s="21"/>
      <c r="F22" s="17"/>
      <c r="G22" s="17"/>
      <c r="H22" s="21"/>
      <c r="I22" s="21"/>
      <c r="J22" s="21">
        <f t="shared" si="0"/>
        <v>0</v>
      </c>
      <c r="K22" s="21">
        <f t="shared" si="1"/>
        <v>0</v>
      </c>
      <c r="L22" s="23"/>
    </row>
    <row r="23" spans="1:12">
      <c r="A23" s="20">
        <v>45926</v>
      </c>
      <c r="B23" s="17"/>
      <c r="C23" s="17"/>
      <c r="D23" s="21"/>
      <c r="E23" s="21"/>
      <c r="F23" s="21"/>
      <c r="G23" s="21"/>
      <c r="H23" s="21"/>
      <c r="I23" s="21"/>
      <c r="J23" s="21">
        <f t="shared" si="0"/>
        <v>0</v>
      </c>
      <c r="K23" s="21">
        <f t="shared" si="1"/>
        <v>0</v>
      </c>
      <c r="L23" s="23"/>
    </row>
    <row r="24" spans="1:12">
      <c r="A24" s="25">
        <v>45927</v>
      </c>
      <c r="B24" s="26"/>
      <c r="C24" s="26"/>
      <c r="D24" s="27"/>
      <c r="E24" s="27"/>
      <c r="F24" s="27"/>
      <c r="G24" s="27"/>
      <c r="H24" s="27"/>
      <c r="I24" s="27"/>
      <c r="J24" s="27">
        <f t="shared" si="0"/>
        <v>0</v>
      </c>
      <c r="K24" s="27">
        <f t="shared" si="1"/>
        <v>0</v>
      </c>
      <c r="L24" s="28"/>
    </row>
    <row r="25" spans="1:12">
      <c r="A25" s="25">
        <v>45928</v>
      </c>
      <c r="B25" s="26"/>
      <c r="C25" s="26"/>
      <c r="D25" s="27"/>
      <c r="E25" s="27"/>
      <c r="F25" s="27"/>
      <c r="G25" s="27"/>
      <c r="H25" s="27"/>
      <c r="I25" s="27"/>
      <c r="J25" s="27">
        <f t="shared" si="0"/>
        <v>0</v>
      </c>
      <c r="K25" s="27">
        <f t="shared" si="1"/>
        <v>0</v>
      </c>
      <c r="L25" s="28"/>
    </row>
    <row r="26" spans="1:12">
      <c r="A26" s="20">
        <v>45929</v>
      </c>
      <c r="B26" s="17"/>
      <c r="C26" s="17"/>
      <c r="D26" s="21"/>
      <c r="E26" s="21"/>
      <c r="F26" s="21"/>
      <c r="G26" s="21"/>
      <c r="H26" s="21"/>
      <c r="I26" s="21"/>
      <c r="J26" s="21">
        <f t="shared" si="0"/>
        <v>0</v>
      </c>
      <c r="K26" s="21">
        <f t="shared" si="1"/>
        <v>0</v>
      </c>
      <c r="L26" s="23"/>
    </row>
    <row r="27" spans="1:12">
      <c r="A27" s="20">
        <v>45930</v>
      </c>
      <c r="B27" s="17"/>
      <c r="C27" s="17"/>
      <c r="D27" s="21"/>
      <c r="E27" s="21"/>
      <c r="F27" s="21"/>
      <c r="G27" s="21"/>
      <c r="H27" s="21"/>
      <c r="I27" s="21"/>
      <c r="J27" s="21">
        <f t="shared" si="0"/>
        <v>0</v>
      </c>
      <c r="K27" s="21">
        <f t="shared" si="1"/>
        <v>0</v>
      </c>
      <c r="L27" s="23"/>
    </row>
    <row r="28" spans="1:12">
      <c r="A28" s="20">
        <v>45931</v>
      </c>
      <c r="B28" s="17"/>
      <c r="C28" s="17"/>
      <c r="D28" s="21"/>
      <c r="E28" s="21"/>
      <c r="F28" s="21"/>
      <c r="G28" s="21"/>
      <c r="H28" s="21"/>
      <c r="I28" s="21"/>
      <c r="J28" s="21">
        <f t="shared" si="0"/>
        <v>0</v>
      </c>
      <c r="K28" s="21">
        <f t="shared" si="1"/>
        <v>0</v>
      </c>
      <c r="L28" s="23"/>
    </row>
    <row r="29" spans="1:12">
      <c r="A29" s="20">
        <v>45932</v>
      </c>
      <c r="B29" s="17"/>
      <c r="C29" s="17"/>
      <c r="D29" s="21"/>
      <c r="E29" s="21"/>
      <c r="F29" s="21"/>
      <c r="G29" s="21"/>
      <c r="H29" s="21"/>
      <c r="I29" s="21"/>
      <c r="J29" s="21">
        <f t="shared" si="0"/>
        <v>0</v>
      </c>
      <c r="K29" s="21">
        <f t="shared" si="1"/>
        <v>0</v>
      </c>
      <c r="L29" s="23"/>
    </row>
    <row r="30" spans="1:12">
      <c r="A30" s="20">
        <v>45933</v>
      </c>
      <c r="B30" s="17"/>
      <c r="C30" s="17"/>
      <c r="D30" s="21"/>
      <c r="E30" s="21"/>
      <c r="F30" s="21"/>
      <c r="G30" s="21"/>
      <c r="H30" s="21"/>
      <c r="I30" s="21"/>
      <c r="J30" s="21">
        <f t="shared" si="0"/>
        <v>0</v>
      </c>
      <c r="K30" s="21">
        <f t="shared" si="1"/>
        <v>0</v>
      </c>
      <c r="L30" s="23"/>
    </row>
    <row r="31" spans="1:12">
      <c r="A31" s="25">
        <v>45934</v>
      </c>
      <c r="B31" s="26"/>
      <c r="C31" s="26"/>
      <c r="D31" s="27"/>
      <c r="E31" s="27"/>
      <c r="F31" s="27"/>
      <c r="G31" s="27"/>
      <c r="H31" s="27"/>
      <c r="I31" s="27"/>
      <c r="J31" s="27">
        <f t="shared" si="0"/>
        <v>0</v>
      </c>
      <c r="K31" s="27">
        <f t="shared" si="1"/>
        <v>0</v>
      </c>
      <c r="L31" s="28"/>
    </row>
    <row r="32" spans="1:12">
      <c r="A32" s="25">
        <v>45935</v>
      </c>
      <c r="B32" s="26"/>
      <c r="C32" s="26"/>
      <c r="D32" s="27"/>
      <c r="E32" s="27"/>
      <c r="F32" s="27"/>
      <c r="G32" s="27"/>
      <c r="H32" s="27"/>
      <c r="I32" s="27"/>
      <c r="J32" s="27">
        <f t="shared" si="0"/>
        <v>0</v>
      </c>
      <c r="K32" s="27">
        <f t="shared" si="1"/>
        <v>0</v>
      </c>
      <c r="L32" s="28"/>
    </row>
    <row r="33" spans="1:12">
      <c r="A33" s="20">
        <v>45936</v>
      </c>
      <c r="B33" s="17"/>
      <c r="C33" s="17"/>
      <c r="D33" s="21"/>
      <c r="E33" s="21"/>
      <c r="F33" s="21"/>
      <c r="G33" s="21"/>
      <c r="H33" s="21"/>
      <c r="I33" s="21"/>
      <c r="J33" s="21">
        <f t="shared" si="0"/>
        <v>0</v>
      </c>
      <c r="K33" s="21">
        <f t="shared" si="1"/>
        <v>0</v>
      </c>
      <c r="L33" s="23"/>
    </row>
    <row r="34" spans="1:12">
      <c r="A34" s="20">
        <v>45937</v>
      </c>
      <c r="B34" s="17"/>
      <c r="C34" s="17"/>
      <c r="D34" s="21"/>
      <c r="E34" s="21"/>
      <c r="F34" s="21"/>
      <c r="G34" s="21"/>
      <c r="H34" s="21"/>
      <c r="I34" s="21"/>
      <c r="J34" s="21">
        <f t="shared" si="0"/>
        <v>0</v>
      </c>
      <c r="K34" s="21">
        <f t="shared" si="1"/>
        <v>0</v>
      </c>
      <c r="L34" s="23"/>
    </row>
    <row r="35" spans="1:12">
      <c r="A35" s="20">
        <v>45938</v>
      </c>
      <c r="B35" s="17"/>
      <c r="C35" s="17"/>
      <c r="D35" s="21"/>
      <c r="E35" s="21"/>
      <c r="F35" s="21"/>
      <c r="G35" s="21"/>
      <c r="H35" s="21"/>
      <c r="I35" s="21"/>
      <c r="J35" s="21">
        <f t="shared" si="0"/>
        <v>0</v>
      </c>
      <c r="K35" s="21">
        <f t="shared" si="1"/>
        <v>0</v>
      </c>
      <c r="L35" s="23"/>
    </row>
    <row r="36" spans="1:12">
      <c r="A36" s="20">
        <v>45939</v>
      </c>
      <c r="B36" s="17"/>
      <c r="C36" s="17"/>
      <c r="D36" s="21"/>
      <c r="E36" s="21"/>
      <c r="F36" s="21"/>
      <c r="G36" s="21"/>
      <c r="H36" s="21"/>
      <c r="I36" s="21"/>
      <c r="J36" s="21">
        <f t="shared" si="0"/>
        <v>0</v>
      </c>
      <c r="K36" s="21">
        <f t="shared" si="1"/>
        <v>0</v>
      </c>
      <c r="L36" s="23"/>
    </row>
    <row r="37" spans="1:12">
      <c r="A37" s="20">
        <v>45940</v>
      </c>
      <c r="B37" s="17"/>
      <c r="C37" s="17"/>
      <c r="D37" s="21"/>
      <c r="E37" s="21"/>
      <c r="F37" s="21"/>
      <c r="G37" s="21"/>
      <c r="H37" s="21"/>
      <c r="I37" s="21"/>
      <c r="J37" s="21">
        <f t="shared" si="0"/>
        <v>0</v>
      </c>
      <c r="K37" s="21">
        <f t="shared" si="1"/>
        <v>0</v>
      </c>
      <c r="L37" s="23"/>
    </row>
    <row r="38" spans="1:12">
      <c r="A38" s="25">
        <v>45941</v>
      </c>
      <c r="B38" s="26"/>
      <c r="C38" s="26"/>
      <c r="D38" s="27"/>
      <c r="E38" s="27"/>
      <c r="F38" s="27"/>
      <c r="G38" s="27"/>
      <c r="H38" s="27"/>
      <c r="I38" s="27"/>
      <c r="J38" s="27">
        <f t="shared" si="0"/>
        <v>0</v>
      </c>
      <c r="K38" s="27">
        <f t="shared" si="1"/>
        <v>0</v>
      </c>
      <c r="L38" s="28"/>
    </row>
    <row r="39" spans="1:12">
      <c r="A39" s="25">
        <v>45942</v>
      </c>
      <c r="B39" s="26"/>
      <c r="C39" s="26"/>
      <c r="D39" s="27"/>
      <c r="E39" s="27"/>
      <c r="F39" s="27"/>
      <c r="G39" s="27"/>
      <c r="H39" s="27"/>
      <c r="I39" s="27"/>
      <c r="J39" s="27">
        <f t="shared" si="0"/>
        <v>0</v>
      </c>
      <c r="K39" s="27">
        <f t="shared" si="1"/>
        <v>0</v>
      </c>
      <c r="L39" s="28"/>
    </row>
    <row r="40" spans="1:12">
      <c r="A40" s="20">
        <v>45943</v>
      </c>
      <c r="B40" s="17"/>
      <c r="C40" s="17"/>
      <c r="D40" s="21"/>
      <c r="E40" s="21"/>
      <c r="F40" s="21"/>
      <c r="G40" s="21"/>
      <c r="H40" s="21"/>
      <c r="I40" s="21"/>
      <c r="J40" s="21">
        <f t="shared" si="0"/>
        <v>0</v>
      </c>
      <c r="K40" s="21">
        <f t="shared" si="1"/>
        <v>0</v>
      </c>
      <c r="L40" s="23"/>
    </row>
    <row r="41" spans="1:12">
      <c r="A41" s="20">
        <v>45944</v>
      </c>
      <c r="B41" s="17"/>
      <c r="C41" s="17"/>
      <c r="D41" s="21"/>
      <c r="E41" s="21"/>
      <c r="F41" s="21"/>
      <c r="G41" s="21"/>
      <c r="H41" s="21"/>
      <c r="I41" s="21"/>
      <c r="J41" s="21">
        <f t="shared" si="0"/>
        <v>0</v>
      </c>
      <c r="K41" s="21">
        <f t="shared" si="1"/>
        <v>0</v>
      </c>
      <c r="L41" s="23"/>
    </row>
    <row r="42" spans="1:12">
      <c r="A42" s="20">
        <v>45945</v>
      </c>
      <c r="B42" s="17"/>
      <c r="C42" s="17"/>
      <c r="D42" s="21"/>
      <c r="E42" s="21"/>
      <c r="F42" s="21"/>
      <c r="G42" s="21"/>
      <c r="H42" s="21"/>
      <c r="I42" s="21"/>
      <c r="J42" s="21">
        <f t="shared" si="0"/>
        <v>0</v>
      </c>
      <c r="K42" s="21">
        <f t="shared" si="1"/>
        <v>0</v>
      </c>
      <c r="L42" s="23"/>
    </row>
    <row r="43" spans="1:12">
      <c r="A43" s="20">
        <v>45946</v>
      </c>
      <c r="B43" s="17"/>
      <c r="C43" s="17"/>
      <c r="D43" s="21"/>
      <c r="E43" s="21"/>
      <c r="F43" s="21"/>
      <c r="G43" s="21"/>
      <c r="H43" s="21"/>
      <c r="I43" s="21"/>
      <c r="J43" s="21">
        <f t="shared" si="0"/>
        <v>0</v>
      </c>
      <c r="K43" s="21">
        <f t="shared" si="1"/>
        <v>0</v>
      </c>
      <c r="L43" s="23"/>
    </row>
    <row r="44" spans="1:12">
      <c r="A44" s="20">
        <v>45947</v>
      </c>
      <c r="B44" s="17"/>
      <c r="C44" s="17"/>
      <c r="D44" s="21"/>
      <c r="E44" s="21"/>
      <c r="F44" s="21"/>
      <c r="G44" s="21"/>
      <c r="H44" s="21"/>
      <c r="I44" s="21"/>
      <c r="J44" s="21">
        <f t="shared" si="0"/>
        <v>0</v>
      </c>
      <c r="K44" s="21">
        <f t="shared" si="1"/>
        <v>0</v>
      </c>
      <c r="L44" s="23"/>
    </row>
    <row r="45" spans="1:12">
      <c r="A45" s="25">
        <v>45948</v>
      </c>
      <c r="B45" s="26"/>
      <c r="C45" s="26"/>
      <c r="D45" s="27"/>
      <c r="E45" s="27"/>
      <c r="F45" s="27"/>
      <c r="G45" s="27"/>
      <c r="H45" s="27"/>
      <c r="I45" s="27"/>
      <c r="J45" s="27">
        <f t="shared" si="0"/>
        <v>0</v>
      </c>
      <c r="K45" s="27">
        <f t="shared" si="1"/>
        <v>0</v>
      </c>
      <c r="L45" s="28"/>
    </row>
    <row r="46" spans="1:12">
      <c r="A46" s="25">
        <v>45949</v>
      </c>
      <c r="B46" s="26"/>
      <c r="C46" s="26"/>
      <c r="D46" s="27"/>
      <c r="E46" s="27"/>
      <c r="F46" s="26"/>
      <c r="G46" s="27"/>
      <c r="H46" s="27"/>
      <c r="I46" s="27"/>
      <c r="J46" s="27">
        <f t="shared" si="0"/>
        <v>0</v>
      </c>
      <c r="K46" s="27">
        <f t="shared" si="1"/>
        <v>0</v>
      </c>
      <c r="L46" s="28"/>
    </row>
    <row r="47" spans="1:12">
      <c r="A47" s="20">
        <v>45950</v>
      </c>
      <c r="B47" s="17"/>
      <c r="C47" s="17"/>
      <c r="D47" s="21"/>
      <c r="E47" s="21"/>
      <c r="F47" s="21"/>
      <c r="G47" s="21"/>
      <c r="H47" s="21"/>
      <c r="I47" s="21"/>
      <c r="J47" s="21">
        <f t="shared" si="0"/>
        <v>0</v>
      </c>
      <c r="K47" s="21">
        <f t="shared" si="1"/>
        <v>0</v>
      </c>
      <c r="L47" s="23"/>
    </row>
    <row r="48" spans="1:12">
      <c r="A48" s="20">
        <v>45951</v>
      </c>
      <c r="B48" s="17"/>
      <c r="C48" s="17"/>
      <c r="D48" s="21"/>
      <c r="E48" s="21"/>
      <c r="F48" s="21"/>
      <c r="G48" s="21"/>
      <c r="H48" s="21"/>
      <c r="I48" s="21"/>
      <c r="J48" s="21">
        <f t="shared" si="0"/>
        <v>0</v>
      </c>
      <c r="K48" s="21">
        <f t="shared" si="1"/>
        <v>0</v>
      </c>
      <c r="L48" s="23"/>
    </row>
    <row r="49" spans="1:12">
      <c r="A49" s="20">
        <v>45952</v>
      </c>
      <c r="B49" s="17"/>
      <c r="C49" s="17"/>
      <c r="D49" s="21"/>
      <c r="E49" s="21"/>
      <c r="F49" s="21"/>
      <c r="G49" s="21"/>
      <c r="H49" s="21"/>
      <c r="I49" s="21"/>
      <c r="J49" s="21">
        <f t="shared" si="0"/>
        <v>0</v>
      </c>
      <c r="K49" s="21">
        <f t="shared" si="1"/>
        <v>0</v>
      </c>
      <c r="L49" s="23"/>
    </row>
    <row r="50" spans="1:12">
      <c r="A50" s="20">
        <v>45953</v>
      </c>
      <c r="B50" s="17"/>
      <c r="C50" s="17"/>
      <c r="D50" s="21"/>
      <c r="E50" s="21"/>
      <c r="F50" s="21"/>
      <c r="G50" s="21"/>
      <c r="H50" s="21"/>
      <c r="I50" s="21"/>
      <c r="J50" s="21">
        <f t="shared" si="0"/>
        <v>0</v>
      </c>
      <c r="K50" s="21">
        <f t="shared" si="1"/>
        <v>0</v>
      </c>
      <c r="L50" s="23"/>
    </row>
    <row r="51" spans="1:12">
      <c r="A51" s="20">
        <v>45954</v>
      </c>
      <c r="B51" s="17"/>
      <c r="C51" s="17"/>
      <c r="D51" s="17"/>
      <c r="E51" s="17"/>
      <c r="F51" s="21"/>
      <c r="G51" s="21"/>
      <c r="H51" s="21"/>
      <c r="I51" s="21"/>
      <c r="J51" s="21">
        <f t="shared" si="0"/>
        <v>0</v>
      </c>
      <c r="K51" s="21">
        <f t="shared" si="1"/>
        <v>0</v>
      </c>
      <c r="L51" s="23"/>
    </row>
    <row r="52" spans="1:12">
      <c r="A52" s="25">
        <v>45955</v>
      </c>
      <c r="B52" s="27"/>
      <c r="C52" s="27"/>
      <c r="D52" s="27"/>
      <c r="E52" s="27"/>
      <c r="F52" s="27"/>
      <c r="G52" s="27"/>
      <c r="H52" s="27"/>
      <c r="I52" s="27"/>
      <c r="J52" s="27">
        <f t="shared" si="0"/>
        <v>0</v>
      </c>
      <c r="K52" s="27">
        <f t="shared" si="1"/>
        <v>0</v>
      </c>
      <c r="L52" s="28"/>
    </row>
    <row r="53" spans="1:12">
      <c r="A53" s="25">
        <v>45956</v>
      </c>
      <c r="B53" s="27"/>
      <c r="C53" s="27"/>
      <c r="D53" s="26"/>
      <c r="E53" s="26"/>
      <c r="F53" s="27"/>
      <c r="G53" s="27"/>
      <c r="H53" s="27"/>
      <c r="I53" s="27"/>
      <c r="J53" s="27">
        <f t="shared" si="0"/>
        <v>0</v>
      </c>
      <c r="K53" s="27">
        <f t="shared" si="1"/>
        <v>0</v>
      </c>
      <c r="L53" s="28"/>
    </row>
    <row r="54" spans="1:12">
      <c r="A54" s="20">
        <v>45957</v>
      </c>
      <c r="B54" s="21"/>
      <c r="C54" s="21"/>
      <c r="D54" s="17"/>
      <c r="E54" s="17"/>
      <c r="F54" s="21"/>
      <c r="G54" s="21"/>
      <c r="H54" s="21"/>
      <c r="I54" s="21"/>
      <c r="J54" s="21">
        <f t="shared" si="0"/>
        <v>0</v>
      </c>
      <c r="K54" s="21">
        <f t="shared" si="1"/>
        <v>0</v>
      </c>
      <c r="L54" s="23"/>
    </row>
    <row r="55" spans="1:12">
      <c r="A55" s="20">
        <v>45958</v>
      </c>
      <c r="B55" s="17"/>
      <c r="C55" s="17"/>
      <c r="D55" s="17"/>
      <c r="E55" s="17"/>
      <c r="F55" s="17"/>
      <c r="G55" s="17"/>
      <c r="H55" s="17"/>
      <c r="I55" s="17"/>
      <c r="J55" s="17">
        <f t="shared" si="0"/>
        <v>0</v>
      </c>
      <c r="K55" s="17">
        <f t="shared" si="1"/>
        <v>0</v>
      </c>
      <c r="L55" s="23"/>
    </row>
    <row r="56" spans="1:12">
      <c r="A56" s="20">
        <v>45959</v>
      </c>
      <c r="B56" s="17"/>
      <c r="C56" s="17"/>
      <c r="D56" s="17"/>
      <c r="E56" s="17"/>
      <c r="F56" s="17"/>
      <c r="G56" s="17"/>
      <c r="H56" s="17"/>
      <c r="I56" s="17"/>
      <c r="J56" s="17">
        <f t="shared" si="0"/>
        <v>0</v>
      </c>
      <c r="K56" s="17">
        <f t="shared" si="1"/>
        <v>0</v>
      </c>
      <c r="L56" s="23"/>
    </row>
    <row r="57" spans="1:12">
      <c r="A57" s="20">
        <v>45960</v>
      </c>
      <c r="B57" s="17"/>
      <c r="C57" s="17"/>
      <c r="D57" s="17"/>
      <c r="E57" s="17"/>
      <c r="F57" s="17"/>
      <c r="G57" s="17"/>
      <c r="H57" s="17"/>
      <c r="I57" s="17"/>
      <c r="J57" s="17">
        <f t="shared" si="0"/>
        <v>0</v>
      </c>
      <c r="K57" s="17">
        <f t="shared" si="1"/>
        <v>0</v>
      </c>
      <c r="L57" s="23"/>
    </row>
    <row r="58" spans="1:12">
      <c r="A58" s="20">
        <v>45961</v>
      </c>
      <c r="B58" s="17"/>
      <c r="C58" s="17"/>
      <c r="D58" s="17"/>
      <c r="E58" s="17"/>
      <c r="F58" s="17"/>
      <c r="G58" s="17"/>
      <c r="H58" s="17"/>
      <c r="I58" s="17"/>
      <c r="J58" s="17">
        <f t="shared" si="0"/>
        <v>0</v>
      </c>
      <c r="K58" s="17">
        <f t="shared" si="1"/>
        <v>0</v>
      </c>
      <c r="L58" s="23"/>
    </row>
    <row r="59" spans="1:12">
      <c r="A59" s="25">
        <v>45962</v>
      </c>
      <c r="B59" s="26"/>
      <c r="C59" s="26"/>
      <c r="D59" s="26"/>
      <c r="E59" s="26"/>
      <c r="F59" s="26"/>
      <c r="G59" s="26"/>
      <c r="H59" s="26"/>
      <c r="I59" s="26"/>
      <c r="J59" s="26">
        <f t="shared" si="0"/>
        <v>0</v>
      </c>
      <c r="K59" s="26">
        <f t="shared" si="1"/>
        <v>0</v>
      </c>
      <c r="L59" s="28"/>
    </row>
    <row r="60" spans="1:12">
      <c r="A60" s="25">
        <v>45963</v>
      </c>
      <c r="B60" s="26"/>
      <c r="C60" s="26"/>
      <c r="D60" s="26"/>
      <c r="E60" s="26"/>
      <c r="F60" s="26"/>
      <c r="G60" s="26"/>
      <c r="H60" s="26"/>
      <c r="I60" s="26"/>
      <c r="J60" s="26">
        <f t="shared" si="0"/>
        <v>0</v>
      </c>
      <c r="K60" s="26">
        <f t="shared" si="1"/>
        <v>0</v>
      </c>
      <c r="L60" s="28"/>
    </row>
    <row r="61" spans="1:12">
      <c r="A61" s="20">
        <v>45964</v>
      </c>
      <c r="B61" s="17"/>
      <c r="C61" s="17"/>
      <c r="D61" s="17"/>
      <c r="E61" s="17"/>
      <c r="F61" s="17"/>
      <c r="G61" s="17"/>
      <c r="H61" s="17"/>
      <c r="I61" s="17"/>
      <c r="J61" s="17">
        <f t="shared" si="0"/>
        <v>0</v>
      </c>
      <c r="K61" s="17">
        <f t="shared" si="1"/>
        <v>0</v>
      </c>
      <c r="L61" s="23"/>
    </row>
    <row r="62" spans="1:12">
      <c r="A62" s="20">
        <v>45965</v>
      </c>
      <c r="B62" s="17"/>
      <c r="C62" s="17"/>
      <c r="D62" s="17"/>
      <c r="E62" s="17"/>
      <c r="F62" s="17"/>
      <c r="G62" s="17"/>
      <c r="H62" s="17"/>
      <c r="I62" s="17"/>
      <c r="J62" s="17">
        <f t="shared" si="0"/>
        <v>0</v>
      </c>
      <c r="K62" s="17">
        <f t="shared" si="1"/>
        <v>0</v>
      </c>
      <c r="L62" s="23"/>
    </row>
    <row r="63" spans="1:12">
      <c r="A63" s="20">
        <v>45966</v>
      </c>
      <c r="B63" s="17"/>
      <c r="C63" s="17"/>
      <c r="D63" s="17"/>
      <c r="E63" s="17"/>
      <c r="F63" s="17"/>
      <c r="G63" s="17"/>
      <c r="H63" s="17"/>
      <c r="I63" s="17"/>
      <c r="J63" s="17">
        <f t="shared" si="0"/>
        <v>0</v>
      </c>
      <c r="K63" s="17">
        <f t="shared" si="1"/>
        <v>0</v>
      </c>
      <c r="L63" s="23"/>
    </row>
    <row r="64" spans="1:12">
      <c r="A64" s="20">
        <v>45967</v>
      </c>
      <c r="B64" s="17"/>
      <c r="C64" s="17"/>
      <c r="D64" s="17"/>
      <c r="E64" s="17"/>
      <c r="F64" s="17"/>
      <c r="G64" s="17"/>
      <c r="H64" s="17"/>
      <c r="I64" s="17"/>
      <c r="J64" s="17">
        <f t="shared" si="0"/>
        <v>0</v>
      </c>
      <c r="K64" s="17">
        <f t="shared" si="1"/>
        <v>0</v>
      </c>
      <c r="L64" s="23"/>
    </row>
    <row r="65" spans="1:12">
      <c r="A65" s="20">
        <v>45968</v>
      </c>
      <c r="B65" s="17"/>
      <c r="C65" s="17"/>
      <c r="D65" s="17"/>
      <c r="E65" s="17"/>
      <c r="F65" s="17"/>
      <c r="G65" s="17"/>
      <c r="H65" s="17"/>
      <c r="I65" s="17"/>
      <c r="J65" s="17">
        <f t="shared" si="0"/>
        <v>0</v>
      </c>
      <c r="K65" s="17">
        <f t="shared" si="1"/>
        <v>0</v>
      </c>
      <c r="L65" s="23"/>
    </row>
    <row r="66" spans="1:12">
      <c r="A66" s="25">
        <v>45969</v>
      </c>
      <c r="B66" s="26"/>
      <c r="C66" s="26"/>
      <c r="D66" s="26"/>
      <c r="E66" s="26"/>
      <c r="F66" s="26"/>
      <c r="G66" s="26"/>
      <c r="H66" s="26"/>
      <c r="I66" s="26"/>
      <c r="J66" s="26">
        <f t="shared" si="0"/>
        <v>0</v>
      </c>
      <c r="K66" s="26">
        <f t="shared" si="1"/>
        <v>0</v>
      </c>
      <c r="L66" s="28"/>
    </row>
    <row r="67" spans="1:12">
      <c r="A67" s="25">
        <v>45970</v>
      </c>
      <c r="B67" s="26"/>
      <c r="C67" s="26"/>
      <c r="D67" s="26"/>
      <c r="E67" s="26"/>
      <c r="F67" s="26"/>
      <c r="G67" s="26"/>
      <c r="H67" s="26"/>
      <c r="I67" s="26"/>
      <c r="J67" s="26">
        <f t="shared" si="0"/>
        <v>0</v>
      </c>
      <c r="K67" s="26">
        <f t="shared" si="1"/>
        <v>0</v>
      </c>
      <c r="L67" s="28"/>
    </row>
    <row r="68" spans="1:12">
      <c r="A68" s="20">
        <v>45971</v>
      </c>
      <c r="B68" s="17"/>
      <c r="C68" s="17"/>
      <c r="D68" s="17"/>
      <c r="E68" s="17"/>
      <c r="F68" s="17"/>
      <c r="G68" s="17"/>
      <c r="H68" s="17"/>
      <c r="I68" s="17"/>
      <c r="J68" s="17">
        <f t="shared" si="0"/>
        <v>0</v>
      </c>
      <c r="K68" s="17">
        <f t="shared" si="1"/>
        <v>0</v>
      </c>
      <c r="L68" s="23"/>
    </row>
    <row r="69" spans="1:12">
      <c r="A69" s="20">
        <v>45972</v>
      </c>
      <c r="B69" s="17"/>
      <c r="C69" s="17"/>
      <c r="D69" s="17"/>
      <c r="E69" s="17"/>
      <c r="F69" s="17"/>
      <c r="G69" s="17"/>
      <c r="H69" s="17"/>
      <c r="I69" s="17"/>
      <c r="J69" s="17">
        <f t="shared" si="0"/>
        <v>0</v>
      </c>
      <c r="K69" s="17">
        <f t="shared" si="1"/>
        <v>0</v>
      </c>
      <c r="L69" s="23"/>
    </row>
    <row r="70" spans="1:12">
      <c r="A70" s="20">
        <v>45973</v>
      </c>
      <c r="B70" s="17"/>
      <c r="C70" s="17"/>
      <c r="D70" s="17"/>
      <c r="E70" s="17"/>
      <c r="F70" s="17"/>
      <c r="G70" s="17"/>
      <c r="H70" s="17"/>
      <c r="I70" s="17"/>
      <c r="J70" s="17">
        <f t="shared" ref="J70:J119" si="2">+H70/8</f>
        <v>0</v>
      </c>
      <c r="K70" s="17">
        <f t="shared" ref="K70:K119" si="3">+I70/8</f>
        <v>0</v>
      </c>
      <c r="L70" s="23"/>
    </row>
    <row r="71" spans="1:12">
      <c r="A71" s="20">
        <v>45974</v>
      </c>
      <c r="B71" s="17"/>
      <c r="C71" s="17"/>
      <c r="D71" s="17"/>
      <c r="E71" s="17"/>
      <c r="F71" s="17"/>
      <c r="G71" s="17"/>
      <c r="H71" s="17"/>
      <c r="I71" s="17"/>
      <c r="J71" s="17">
        <f t="shared" si="2"/>
        <v>0</v>
      </c>
      <c r="K71" s="17">
        <f t="shared" si="3"/>
        <v>0</v>
      </c>
      <c r="L71" s="23"/>
    </row>
    <row r="72" spans="1:12">
      <c r="A72" s="20">
        <v>45975</v>
      </c>
      <c r="B72" s="17"/>
      <c r="C72" s="17"/>
      <c r="D72" s="17"/>
      <c r="E72" s="17"/>
      <c r="F72" s="17"/>
      <c r="G72" s="17"/>
      <c r="H72" s="17"/>
      <c r="I72" s="17"/>
      <c r="J72" s="17">
        <f t="shared" si="2"/>
        <v>0</v>
      </c>
      <c r="K72" s="17">
        <f t="shared" si="3"/>
        <v>0</v>
      </c>
      <c r="L72" s="23"/>
    </row>
    <row r="73" spans="1:12">
      <c r="A73" s="25">
        <v>45976</v>
      </c>
      <c r="B73" s="26"/>
      <c r="C73" s="26"/>
      <c r="D73" s="26"/>
      <c r="E73" s="26"/>
      <c r="F73" s="26"/>
      <c r="G73" s="26"/>
      <c r="H73" s="26"/>
      <c r="I73" s="26"/>
      <c r="J73" s="26">
        <f t="shared" si="2"/>
        <v>0</v>
      </c>
      <c r="K73" s="26">
        <f t="shared" si="3"/>
        <v>0</v>
      </c>
      <c r="L73" s="28"/>
    </row>
    <row r="74" spans="1:12">
      <c r="A74" s="25">
        <v>45977</v>
      </c>
      <c r="B74" s="26"/>
      <c r="C74" s="26"/>
      <c r="D74" s="26"/>
      <c r="E74" s="26"/>
      <c r="F74" s="26"/>
      <c r="G74" s="26"/>
      <c r="H74" s="26"/>
      <c r="I74" s="26"/>
      <c r="J74" s="26">
        <f t="shared" si="2"/>
        <v>0</v>
      </c>
      <c r="K74" s="26">
        <f t="shared" si="3"/>
        <v>0</v>
      </c>
      <c r="L74" s="28"/>
    </row>
    <row r="75" spans="1:12">
      <c r="A75" s="20">
        <v>45978</v>
      </c>
      <c r="B75" s="17"/>
      <c r="C75" s="17"/>
      <c r="D75" s="17"/>
      <c r="E75" s="17"/>
      <c r="F75" s="17"/>
      <c r="G75" s="17"/>
      <c r="H75" s="17"/>
      <c r="I75" s="17"/>
      <c r="J75" s="17">
        <f t="shared" si="2"/>
        <v>0</v>
      </c>
      <c r="K75" s="17">
        <f t="shared" si="3"/>
        <v>0</v>
      </c>
      <c r="L75" s="23"/>
    </row>
    <row r="76" spans="1:12">
      <c r="A76" s="20">
        <v>45979</v>
      </c>
      <c r="B76" s="17"/>
      <c r="C76" s="17"/>
      <c r="D76" s="17"/>
      <c r="E76" s="17"/>
      <c r="F76" s="17"/>
      <c r="G76" s="17"/>
      <c r="H76" s="17"/>
      <c r="I76" s="17"/>
      <c r="J76" s="17">
        <f t="shared" si="2"/>
        <v>0</v>
      </c>
      <c r="K76" s="17">
        <f t="shared" si="3"/>
        <v>0</v>
      </c>
      <c r="L76" s="23"/>
    </row>
    <row r="77" spans="1:12">
      <c r="A77" s="20">
        <v>45980</v>
      </c>
      <c r="B77" s="10"/>
      <c r="C77" s="10"/>
      <c r="D77" s="10"/>
      <c r="E77" s="10"/>
      <c r="F77" s="10"/>
      <c r="G77" s="10"/>
      <c r="H77" s="10"/>
      <c r="I77" s="10"/>
      <c r="J77" s="10">
        <f t="shared" si="2"/>
        <v>0</v>
      </c>
      <c r="K77" s="10">
        <f t="shared" si="3"/>
        <v>0</v>
      </c>
      <c r="L77" s="11"/>
    </row>
    <row r="78" spans="1:12">
      <c r="A78" s="20">
        <v>45981</v>
      </c>
      <c r="B78" s="13"/>
      <c r="C78" s="13"/>
      <c r="D78" s="13"/>
      <c r="E78" s="13"/>
      <c r="F78" s="13"/>
      <c r="G78" s="13"/>
      <c r="H78" s="13"/>
      <c r="I78" s="13"/>
      <c r="J78" s="13">
        <f t="shared" si="2"/>
        <v>0</v>
      </c>
      <c r="K78" s="13">
        <f t="shared" si="3"/>
        <v>0</v>
      </c>
      <c r="L78" s="22"/>
    </row>
    <row r="79" spans="1:12">
      <c r="A79" s="20">
        <v>45982</v>
      </c>
      <c r="B79" s="13"/>
      <c r="C79" s="13"/>
      <c r="D79" s="13"/>
      <c r="E79" s="13"/>
      <c r="F79" s="13"/>
      <c r="G79" s="13"/>
      <c r="H79" s="13"/>
      <c r="I79" s="13"/>
      <c r="J79" s="13">
        <f t="shared" si="2"/>
        <v>0</v>
      </c>
      <c r="K79" s="13">
        <f t="shared" si="3"/>
        <v>0</v>
      </c>
      <c r="L79" s="22"/>
    </row>
    <row r="80" spans="1:12">
      <c r="A80" s="25">
        <v>45983</v>
      </c>
      <c r="B80" s="29"/>
      <c r="C80" s="29"/>
      <c r="D80" s="29"/>
      <c r="E80" s="29"/>
      <c r="F80" s="29"/>
      <c r="G80" s="29"/>
      <c r="H80" s="29"/>
      <c r="I80" s="29"/>
      <c r="J80" s="29">
        <f t="shared" si="2"/>
        <v>0</v>
      </c>
      <c r="K80" s="29">
        <f t="shared" si="3"/>
        <v>0</v>
      </c>
      <c r="L80" s="30"/>
    </row>
    <row r="81" spans="1:12">
      <c r="A81" s="25">
        <v>45984</v>
      </c>
      <c r="B81" s="31"/>
      <c r="C81" s="31"/>
      <c r="D81" s="31"/>
      <c r="E81" s="31"/>
      <c r="F81" s="31"/>
      <c r="G81" s="31"/>
      <c r="H81" s="31"/>
      <c r="I81" s="31"/>
      <c r="J81" s="31">
        <f t="shared" si="2"/>
        <v>0</v>
      </c>
      <c r="K81" s="31">
        <f t="shared" si="3"/>
        <v>0</v>
      </c>
      <c r="L81" s="32"/>
    </row>
    <row r="82" spans="1:12">
      <c r="A82" s="20">
        <v>45985</v>
      </c>
      <c r="B82" s="13"/>
      <c r="C82" s="13"/>
      <c r="D82" s="13"/>
      <c r="E82" s="13"/>
      <c r="F82" s="13"/>
      <c r="G82" s="13"/>
      <c r="H82" s="13"/>
      <c r="I82" s="13"/>
      <c r="J82" s="13">
        <f t="shared" si="2"/>
        <v>0</v>
      </c>
      <c r="K82" s="13">
        <f t="shared" si="3"/>
        <v>0</v>
      </c>
      <c r="L82" s="22"/>
    </row>
    <row r="83" spans="1:12">
      <c r="A83" s="20">
        <v>45986</v>
      </c>
      <c r="B83" s="10"/>
      <c r="C83" s="10"/>
      <c r="D83" s="10"/>
      <c r="E83" s="10"/>
      <c r="F83" s="10"/>
      <c r="G83" s="10"/>
      <c r="H83" s="10"/>
      <c r="I83" s="10"/>
      <c r="J83" s="10">
        <f t="shared" si="2"/>
        <v>0</v>
      </c>
      <c r="K83" s="10">
        <f t="shared" si="3"/>
        <v>0</v>
      </c>
      <c r="L83" s="11"/>
    </row>
    <row r="84" spans="1:12">
      <c r="A84" s="20">
        <v>45987</v>
      </c>
      <c r="B84" s="10"/>
      <c r="C84" s="10"/>
      <c r="D84" s="10"/>
      <c r="E84" s="10"/>
      <c r="F84" s="10"/>
      <c r="G84" s="10"/>
      <c r="H84" s="10"/>
      <c r="I84" s="10"/>
      <c r="J84" s="10">
        <f t="shared" si="2"/>
        <v>0</v>
      </c>
      <c r="K84" s="10">
        <f t="shared" si="3"/>
        <v>0</v>
      </c>
      <c r="L84" s="11"/>
    </row>
    <row r="85" spans="1:12">
      <c r="A85" s="20">
        <v>45988</v>
      </c>
      <c r="B85" s="13"/>
      <c r="C85" s="13"/>
      <c r="D85" s="13"/>
      <c r="E85" s="13"/>
      <c r="F85" s="13"/>
      <c r="G85" s="13"/>
      <c r="H85" s="13"/>
      <c r="I85" s="13"/>
      <c r="J85" s="13">
        <f t="shared" si="2"/>
        <v>0</v>
      </c>
      <c r="K85" s="13">
        <f t="shared" si="3"/>
        <v>0</v>
      </c>
      <c r="L85" s="22"/>
    </row>
    <row r="86" spans="1:12">
      <c r="A86" s="20">
        <v>45989</v>
      </c>
      <c r="B86" s="13"/>
      <c r="C86" s="13"/>
      <c r="D86" s="13"/>
      <c r="E86" s="13"/>
      <c r="F86" s="13"/>
      <c r="G86" s="13"/>
      <c r="H86" s="13"/>
      <c r="I86" s="13"/>
      <c r="J86" s="13">
        <f t="shared" si="2"/>
        <v>0</v>
      </c>
      <c r="K86" s="13">
        <f t="shared" si="3"/>
        <v>0</v>
      </c>
      <c r="L86" s="22"/>
    </row>
    <row r="87" spans="1:12">
      <c r="A87" s="25">
        <v>45990</v>
      </c>
      <c r="B87" s="29"/>
      <c r="C87" s="29"/>
      <c r="D87" s="29"/>
      <c r="E87" s="29"/>
      <c r="F87" s="29"/>
      <c r="G87" s="29"/>
      <c r="H87" s="29"/>
      <c r="I87" s="29"/>
      <c r="J87" s="29">
        <f t="shared" si="2"/>
        <v>0</v>
      </c>
      <c r="K87" s="29">
        <f t="shared" si="3"/>
        <v>0</v>
      </c>
      <c r="L87" s="30"/>
    </row>
    <row r="88" spans="1:12">
      <c r="A88" s="25">
        <v>45991</v>
      </c>
      <c r="B88" s="29"/>
      <c r="C88" s="29"/>
      <c r="D88" s="29"/>
      <c r="E88" s="29"/>
      <c r="F88" s="29"/>
      <c r="G88" s="29"/>
      <c r="H88" s="29"/>
      <c r="I88" s="29"/>
      <c r="J88" s="29">
        <f t="shared" si="2"/>
        <v>0</v>
      </c>
      <c r="K88" s="29">
        <f t="shared" si="3"/>
        <v>0</v>
      </c>
      <c r="L88" s="30"/>
    </row>
    <row r="89" spans="1:12">
      <c r="A89" s="20">
        <v>45992</v>
      </c>
      <c r="B89" s="13"/>
      <c r="C89" s="13"/>
      <c r="D89" s="13"/>
      <c r="E89" s="13"/>
      <c r="F89" s="13"/>
      <c r="G89" s="13"/>
      <c r="H89" s="13"/>
      <c r="I89" s="13"/>
      <c r="J89" s="13">
        <f t="shared" si="2"/>
        <v>0</v>
      </c>
      <c r="K89" s="13">
        <f t="shared" si="3"/>
        <v>0</v>
      </c>
      <c r="L89" s="22"/>
    </row>
    <row r="90" spans="1:12">
      <c r="A90" s="20">
        <v>45993</v>
      </c>
      <c r="B90" s="10"/>
      <c r="C90" s="10"/>
      <c r="D90" s="10"/>
      <c r="E90" s="10"/>
      <c r="F90" s="10"/>
      <c r="G90" s="10"/>
      <c r="H90" s="10"/>
      <c r="I90" s="10"/>
      <c r="J90" s="10">
        <f t="shared" si="2"/>
        <v>0</v>
      </c>
      <c r="K90" s="10">
        <f t="shared" si="3"/>
        <v>0</v>
      </c>
      <c r="L90" s="11"/>
    </row>
    <row r="91" spans="1:12">
      <c r="A91" s="20">
        <v>45994</v>
      </c>
      <c r="B91" s="10"/>
      <c r="C91" s="10"/>
      <c r="D91" s="10"/>
      <c r="E91" s="10"/>
      <c r="F91" s="10"/>
      <c r="G91" s="10"/>
      <c r="H91" s="10"/>
      <c r="I91" s="10"/>
      <c r="J91" s="10">
        <f t="shared" si="2"/>
        <v>0</v>
      </c>
      <c r="K91" s="10">
        <f t="shared" si="3"/>
        <v>0</v>
      </c>
      <c r="L91" s="11"/>
    </row>
    <row r="92" spans="1:12">
      <c r="A92" s="20">
        <v>45995</v>
      </c>
      <c r="B92" s="13"/>
      <c r="C92" s="13"/>
      <c r="D92" s="13"/>
      <c r="E92" s="13"/>
      <c r="F92" s="13"/>
      <c r="G92" s="13"/>
      <c r="H92" s="13"/>
      <c r="I92" s="13"/>
      <c r="J92" s="13">
        <f t="shared" si="2"/>
        <v>0</v>
      </c>
      <c r="K92" s="13">
        <f t="shared" si="3"/>
        <v>0</v>
      </c>
      <c r="L92" s="22"/>
    </row>
    <row r="93" spans="1:12">
      <c r="A93" s="20">
        <v>45996</v>
      </c>
      <c r="B93" s="13"/>
      <c r="C93" s="13"/>
      <c r="D93" s="13"/>
      <c r="E93" s="13"/>
      <c r="F93" s="13"/>
      <c r="G93" s="13"/>
      <c r="H93" s="13"/>
      <c r="I93" s="13"/>
      <c r="J93" s="13">
        <f t="shared" si="2"/>
        <v>0</v>
      </c>
      <c r="K93" s="13">
        <f t="shared" si="3"/>
        <v>0</v>
      </c>
      <c r="L93" s="22"/>
    </row>
    <row r="94" spans="1:12">
      <c r="A94" s="25">
        <v>45997</v>
      </c>
      <c r="B94" s="29"/>
      <c r="C94" s="29"/>
      <c r="D94" s="29"/>
      <c r="E94" s="29"/>
      <c r="F94" s="29"/>
      <c r="G94" s="29"/>
      <c r="H94" s="29"/>
      <c r="I94" s="29"/>
      <c r="J94" s="29">
        <f t="shared" si="2"/>
        <v>0</v>
      </c>
      <c r="K94" s="29">
        <f t="shared" si="3"/>
        <v>0</v>
      </c>
      <c r="L94" s="30"/>
    </row>
    <row r="95" spans="1:12">
      <c r="A95" s="25">
        <v>45998</v>
      </c>
      <c r="B95" s="29"/>
      <c r="C95" s="29"/>
      <c r="D95" s="29"/>
      <c r="E95" s="29"/>
      <c r="F95" s="29"/>
      <c r="G95" s="29"/>
      <c r="H95" s="29"/>
      <c r="I95" s="29"/>
      <c r="J95" s="29">
        <f t="shared" si="2"/>
        <v>0</v>
      </c>
      <c r="K95" s="29">
        <f t="shared" si="3"/>
        <v>0</v>
      </c>
      <c r="L95" s="30"/>
    </row>
    <row r="96" spans="1:12">
      <c r="A96" s="20">
        <v>45999</v>
      </c>
      <c r="B96" s="13"/>
      <c r="C96" s="13"/>
      <c r="D96" s="13"/>
      <c r="E96" s="13"/>
      <c r="F96" s="13"/>
      <c r="G96" s="13"/>
      <c r="H96" s="13"/>
      <c r="I96" s="13"/>
      <c r="J96" s="13">
        <f t="shared" si="2"/>
        <v>0</v>
      </c>
      <c r="K96" s="13">
        <f t="shared" si="3"/>
        <v>0</v>
      </c>
      <c r="L96" s="22"/>
    </row>
    <row r="97" spans="1:12">
      <c r="A97" s="20">
        <v>46000</v>
      </c>
      <c r="B97" s="10"/>
      <c r="C97" s="10"/>
      <c r="D97" s="10"/>
      <c r="E97" s="10"/>
      <c r="F97" s="10"/>
      <c r="G97" s="10"/>
      <c r="H97" s="10"/>
      <c r="I97" s="10"/>
      <c r="J97" s="10">
        <f t="shared" si="2"/>
        <v>0</v>
      </c>
      <c r="K97" s="10">
        <f t="shared" si="3"/>
        <v>0</v>
      </c>
      <c r="L97" s="11"/>
    </row>
    <row r="98" spans="1:12">
      <c r="A98" s="20">
        <v>46001</v>
      </c>
      <c r="B98" s="10"/>
      <c r="C98" s="10"/>
      <c r="D98" s="10"/>
      <c r="E98" s="10"/>
      <c r="F98" s="10"/>
      <c r="G98" s="10"/>
      <c r="H98" s="10"/>
      <c r="I98" s="10"/>
      <c r="J98" s="10">
        <f t="shared" si="2"/>
        <v>0</v>
      </c>
      <c r="K98" s="10">
        <f t="shared" si="3"/>
        <v>0</v>
      </c>
      <c r="L98" s="11"/>
    </row>
    <row r="99" spans="1:12">
      <c r="A99" s="20">
        <v>46002</v>
      </c>
      <c r="B99" s="13"/>
      <c r="C99" s="13"/>
      <c r="D99" s="13"/>
      <c r="E99" s="13"/>
      <c r="F99" s="13"/>
      <c r="G99" s="13"/>
      <c r="H99" s="13"/>
      <c r="I99" s="13"/>
      <c r="J99" s="13">
        <f t="shared" si="2"/>
        <v>0</v>
      </c>
      <c r="K99" s="13">
        <f t="shared" si="3"/>
        <v>0</v>
      </c>
      <c r="L99" s="22"/>
    </row>
    <row r="100" spans="1:12">
      <c r="A100" s="20">
        <v>46003</v>
      </c>
      <c r="B100" s="13"/>
      <c r="C100" s="13"/>
      <c r="D100" s="13"/>
      <c r="E100" s="13"/>
      <c r="F100" s="13"/>
      <c r="G100" s="13"/>
      <c r="H100" s="13"/>
      <c r="I100" s="13"/>
      <c r="J100" s="13">
        <f t="shared" si="2"/>
        <v>0</v>
      </c>
      <c r="K100" s="13">
        <f t="shared" si="3"/>
        <v>0</v>
      </c>
      <c r="L100" s="22"/>
    </row>
    <row r="101" spans="1:12">
      <c r="A101" s="25">
        <v>46004</v>
      </c>
      <c r="B101" s="29"/>
      <c r="C101" s="29"/>
      <c r="D101" s="29"/>
      <c r="E101" s="29"/>
      <c r="F101" s="29"/>
      <c r="G101" s="29"/>
      <c r="H101" s="29"/>
      <c r="I101" s="29"/>
      <c r="J101" s="29">
        <f t="shared" si="2"/>
        <v>0</v>
      </c>
      <c r="K101" s="29">
        <f t="shared" si="3"/>
        <v>0</v>
      </c>
      <c r="L101" s="30"/>
    </row>
    <row r="102" spans="1:12">
      <c r="A102" s="25">
        <v>46005</v>
      </c>
      <c r="B102" s="29"/>
      <c r="C102" s="29"/>
      <c r="D102" s="29"/>
      <c r="E102" s="29"/>
      <c r="F102" s="29"/>
      <c r="G102" s="29"/>
      <c r="H102" s="29"/>
      <c r="I102" s="29"/>
      <c r="J102" s="29">
        <f t="shared" si="2"/>
        <v>0</v>
      </c>
      <c r="K102" s="29">
        <f t="shared" si="3"/>
        <v>0</v>
      </c>
      <c r="L102" s="30"/>
    </row>
    <row r="103" spans="1:12">
      <c r="A103" s="20">
        <v>46006</v>
      </c>
      <c r="B103" s="10"/>
      <c r="C103" s="10"/>
      <c r="D103" s="10"/>
      <c r="E103" s="10"/>
      <c r="F103" s="10"/>
      <c r="G103" s="10"/>
      <c r="H103" s="10"/>
      <c r="I103" s="10"/>
      <c r="J103" s="10">
        <f t="shared" si="2"/>
        <v>0</v>
      </c>
      <c r="K103" s="10">
        <f t="shared" si="3"/>
        <v>0</v>
      </c>
      <c r="L103" s="11"/>
    </row>
    <row r="104" spans="1:12">
      <c r="A104" s="20">
        <v>46007</v>
      </c>
      <c r="B104" s="10"/>
      <c r="C104" s="10"/>
      <c r="D104" s="10"/>
      <c r="E104" s="10"/>
      <c r="F104" s="10"/>
      <c r="G104" s="10"/>
      <c r="H104" s="10"/>
      <c r="I104" s="10"/>
      <c r="J104" s="10">
        <f t="shared" si="2"/>
        <v>0</v>
      </c>
      <c r="K104" s="10">
        <f t="shared" si="3"/>
        <v>0</v>
      </c>
      <c r="L104" s="11"/>
    </row>
    <row r="105" spans="1:12">
      <c r="A105" s="20">
        <v>46008</v>
      </c>
      <c r="B105" s="13"/>
      <c r="C105" s="13"/>
      <c r="D105" s="13"/>
      <c r="E105" s="13"/>
      <c r="F105" s="13"/>
      <c r="G105" s="13"/>
      <c r="H105" s="13"/>
      <c r="I105" s="13"/>
      <c r="J105" s="13">
        <f t="shared" si="2"/>
        <v>0</v>
      </c>
      <c r="K105" s="13">
        <f t="shared" si="3"/>
        <v>0</v>
      </c>
      <c r="L105" s="22"/>
    </row>
    <row r="106" spans="1:12">
      <c r="A106" s="20">
        <v>46009</v>
      </c>
      <c r="B106" s="13"/>
      <c r="C106" s="13"/>
      <c r="D106" s="13"/>
      <c r="E106" s="13"/>
      <c r="F106" s="13"/>
      <c r="G106" s="13"/>
      <c r="H106" s="13"/>
      <c r="I106" s="13"/>
      <c r="J106" s="13">
        <f t="shared" si="2"/>
        <v>0</v>
      </c>
      <c r="K106" s="13">
        <f t="shared" si="3"/>
        <v>0</v>
      </c>
      <c r="L106" s="22"/>
    </row>
    <row r="107" spans="1:12">
      <c r="A107" s="20">
        <v>46010</v>
      </c>
      <c r="B107" s="13"/>
      <c r="C107" s="13"/>
      <c r="D107" s="13"/>
      <c r="E107" s="13"/>
      <c r="F107" s="13"/>
      <c r="G107" s="13"/>
      <c r="H107" s="13"/>
      <c r="I107" s="13"/>
      <c r="J107" s="13">
        <f t="shared" si="2"/>
        <v>0</v>
      </c>
      <c r="K107" s="13">
        <f t="shared" si="3"/>
        <v>0</v>
      </c>
      <c r="L107" s="22"/>
    </row>
    <row r="108" spans="1:12">
      <c r="A108" s="25">
        <v>46011</v>
      </c>
      <c r="B108" s="29"/>
      <c r="C108" s="29"/>
      <c r="D108" s="29"/>
      <c r="E108" s="29"/>
      <c r="F108" s="29"/>
      <c r="G108" s="29"/>
      <c r="H108" s="29"/>
      <c r="I108" s="29"/>
      <c r="J108" s="29">
        <f t="shared" si="2"/>
        <v>0</v>
      </c>
      <c r="K108" s="29">
        <f t="shared" si="3"/>
        <v>0</v>
      </c>
      <c r="L108" s="30"/>
    </row>
    <row r="109" spans="1:12">
      <c r="A109" s="25">
        <v>46012</v>
      </c>
      <c r="B109" s="29"/>
      <c r="C109" s="29"/>
      <c r="D109" s="29"/>
      <c r="E109" s="29"/>
      <c r="F109" s="29"/>
      <c r="G109" s="29"/>
      <c r="H109" s="29"/>
      <c r="I109" s="29"/>
      <c r="J109" s="29">
        <f t="shared" si="2"/>
        <v>0</v>
      </c>
      <c r="K109" s="29">
        <f t="shared" si="3"/>
        <v>0</v>
      </c>
      <c r="L109" s="30"/>
    </row>
    <row r="110" spans="1:12">
      <c r="A110" s="20">
        <v>46013</v>
      </c>
      <c r="B110" s="10"/>
      <c r="C110" s="10"/>
      <c r="D110" s="10"/>
      <c r="E110" s="10"/>
      <c r="F110" s="10"/>
      <c r="G110" s="10"/>
      <c r="H110" s="10"/>
      <c r="I110" s="10"/>
      <c r="J110" s="10">
        <f t="shared" si="2"/>
        <v>0</v>
      </c>
      <c r="K110" s="10">
        <f t="shared" si="3"/>
        <v>0</v>
      </c>
      <c r="L110" s="11"/>
    </row>
    <row r="111" spans="1:12">
      <c r="A111" s="20">
        <v>46014</v>
      </c>
      <c r="B111" s="10"/>
      <c r="C111" s="10"/>
      <c r="D111" s="10"/>
      <c r="E111" s="10"/>
      <c r="F111" s="10"/>
      <c r="G111" s="10"/>
      <c r="H111" s="10"/>
      <c r="I111" s="10"/>
      <c r="J111" s="10">
        <f t="shared" si="2"/>
        <v>0</v>
      </c>
      <c r="K111" s="10">
        <f t="shared" si="3"/>
        <v>0</v>
      </c>
      <c r="L111" s="11"/>
    </row>
    <row r="112" spans="1:12">
      <c r="A112" s="20">
        <v>46015</v>
      </c>
      <c r="B112" s="10"/>
      <c r="C112" s="10"/>
      <c r="D112" s="10"/>
      <c r="E112" s="10"/>
      <c r="F112" s="10"/>
      <c r="G112" s="10"/>
      <c r="H112" s="10"/>
      <c r="I112" s="10"/>
      <c r="J112" s="10">
        <f t="shared" si="2"/>
        <v>0</v>
      </c>
      <c r="K112" s="10">
        <f t="shared" si="3"/>
        <v>0</v>
      </c>
      <c r="L112" s="11"/>
    </row>
    <row r="113" spans="1:12">
      <c r="A113" s="20">
        <v>46016</v>
      </c>
      <c r="B113" s="10"/>
      <c r="C113" s="10"/>
      <c r="D113" s="10"/>
      <c r="E113" s="10"/>
      <c r="F113" s="10"/>
      <c r="G113" s="10"/>
      <c r="H113" s="10"/>
      <c r="I113" s="10"/>
      <c r="J113" s="10">
        <f t="shared" si="2"/>
        <v>0</v>
      </c>
      <c r="K113" s="10">
        <f t="shared" si="3"/>
        <v>0</v>
      </c>
      <c r="L113" s="22"/>
    </row>
    <row r="114" spans="1:12">
      <c r="A114" s="20">
        <v>46017</v>
      </c>
      <c r="B114" s="10"/>
      <c r="C114" s="10"/>
      <c r="D114" s="10"/>
      <c r="E114" s="10"/>
      <c r="F114" s="10"/>
      <c r="G114" s="10"/>
      <c r="H114" s="10"/>
      <c r="I114" s="10"/>
      <c r="J114" s="10">
        <f t="shared" si="2"/>
        <v>0</v>
      </c>
      <c r="K114" s="10">
        <f t="shared" si="3"/>
        <v>0</v>
      </c>
      <c r="L114" s="22"/>
    </row>
    <row r="115" spans="1:12">
      <c r="A115" s="25">
        <v>46018</v>
      </c>
      <c r="B115" s="31"/>
      <c r="C115" s="31"/>
      <c r="D115" s="31"/>
      <c r="E115" s="31"/>
      <c r="F115" s="31"/>
      <c r="G115" s="31"/>
      <c r="H115" s="31"/>
      <c r="I115" s="31"/>
      <c r="J115" s="31">
        <f t="shared" si="2"/>
        <v>0</v>
      </c>
      <c r="K115" s="31">
        <f t="shared" si="3"/>
        <v>0</v>
      </c>
      <c r="L115" s="30"/>
    </row>
    <row r="116" spans="1:12">
      <c r="A116" s="25">
        <v>46019</v>
      </c>
      <c r="B116" s="31"/>
      <c r="C116" s="31"/>
      <c r="D116" s="31"/>
      <c r="E116" s="31"/>
      <c r="F116" s="31"/>
      <c r="G116" s="31"/>
      <c r="H116" s="31"/>
      <c r="I116" s="31"/>
      <c r="J116" s="31">
        <f t="shared" si="2"/>
        <v>0</v>
      </c>
      <c r="K116" s="31">
        <f t="shared" si="3"/>
        <v>0</v>
      </c>
      <c r="L116" s="30"/>
    </row>
    <row r="117" spans="1:12">
      <c r="A117" s="20">
        <v>46020</v>
      </c>
      <c r="B117" s="10"/>
      <c r="C117" s="10"/>
      <c r="D117" s="10"/>
      <c r="E117" s="10"/>
      <c r="F117" s="10"/>
      <c r="G117" s="10"/>
      <c r="H117" s="10"/>
      <c r="I117" s="10"/>
      <c r="J117" s="10">
        <f t="shared" si="2"/>
        <v>0</v>
      </c>
      <c r="K117" s="10">
        <f t="shared" si="3"/>
        <v>0</v>
      </c>
      <c r="L117" s="11"/>
    </row>
    <row r="118" spans="1:12">
      <c r="A118" s="20">
        <v>46021</v>
      </c>
      <c r="B118" s="10"/>
      <c r="C118" s="10"/>
      <c r="D118" s="10"/>
      <c r="E118" s="10"/>
      <c r="F118" s="10"/>
      <c r="G118" s="10"/>
      <c r="H118" s="10"/>
      <c r="I118" s="10"/>
      <c r="J118" s="10">
        <f t="shared" si="2"/>
        <v>0</v>
      </c>
      <c r="K118" s="10">
        <f t="shared" si="3"/>
        <v>0</v>
      </c>
      <c r="L118" s="11"/>
    </row>
    <row r="119" spans="1:12">
      <c r="A119" s="20">
        <v>46022</v>
      </c>
      <c r="B119" s="10"/>
      <c r="C119" s="10"/>
      <c r="D119" s="10"/>
      <c r="E119" s="10"/>
      <c r="F119" s="10"/>
      <c r="G119" s="10"/>
      <c r="H119" s="10"/>
      <c r="I119" s="10"/>
      <c r="J119" s="10">
        <f t="shared" si="2"/>
        <v>0</v>
      </c>
      <c r="K119" s="10">
        <f t="shared" si="3"/>
        <v>0</v>
      </c>
      <c r="L119" s="22"/>
    </row>
    <row r="120" spans="1:12" ht="42.75">
      <c r="A120" s="8" t="s">
        <v>134</v>
      </c>
      <c r="B120" s="14" t="e">
        <f>SUM(B5:B119)/#REF!</f>
        <v>#REF!</v>
      </c>
      <c r="C120" s="14">
        <f>SUM(C5:C119)</f>
        <v>0</v>
      </c>
      <c r="D120" s="14">
        <f>SUM(D5:D119)/2</f>
        <v>0</v>
      </c>
      <c r="E120" s="14" t="e">
        <f>SUM(E5:E119)/#REF!</f>
        <v>#REF!</v>
      </c>
      <c r="F120" s="14">
        <f>SUM(F5:F119)</f>
        <v>0</v>
      </c>
      <c r="G120" s="14" t="e">
        <f>SUM(G5:G119)/#REF!</f>
        <v>#REF!</v>
      </c>
      <c r="H120" s="14">
        <f>SUM(H5:H119)</f>
        <v>0</v>
      </c>
      <c r="I120" s="14" t="e">
        <f>SUM(I5:I119)/#REF!</f>
        <v>#REF!</v>
      </c>
      <c r="J120" s="14">
        <f>SUM(J5:J119)</f>
        <v>0</v>
      </c>
      <c r="K120" s="14">
        <f>SUM(K5:K119)</f>
        <v>0</v>
      </c>
      <c r="L120" s="14">
        <f>SUM(L5:L119)</f>
        <v>0</v>
      </c>
    </row>
  </sheetData>
  <mergeCells count="3">
    <mergeCell ref="A1:L1"/>
    <mergeCell ref="A2:L2"/>
    <mergeCell ref="A3:L3"/>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071D3-A2E6-493F-8EA7-E2E4E325AF9B}">
  <dimension ref="A1:L120"/>
  <sheetViews>
    <sheetView topLeftCell="K7" zoomScale="80" zoomScaleNormal="80" workbookViewId="0">
      <selection activeCell="K7" sqref="K7"/>
    </sheetView>
  </sheetViews>
  <sheetFormatPr defaultColWidth="9.140625" defaultRowHeight="15"/>
  <cols>
    <col min="1" max="1" width="17.85546875" bestFit="1" customWidth="1"/>
    <col min="2" max="2" width="14.140625" bestFit="1" customWidth="1"/>
    <col min="3" max="3" width="22" customWidth="1"/>
    <col min="4" max="4" width="14.140625" customWidth="1"/>
    <col min="5" max="5" width="19.42578125" customWidth="1"/>
    <col min="6" max="6" width="21.140625" customWidth="1"/>
    <col min="7" max="7" width="8.7109375" bestFit="1" customWidth="1"/>
    <col min="8" max="8" width="18.5703125" customWidth="1"/>
    <col min="9" max="9" width="12.140625" bestFit="1" customWidth="1"/>
    <col min="10" max="10" width="15" bestFit="1" customWidth="1"/>
    <col min="11" max="11" width="11.7109375" bestFit="1" customWidth="1"/>
    <col min="12" max="12" width="22.28515625" bestFit="1" customWidth="1"/>
  </cols>
  <sheetData>
    <row r="1" spans="1:12" ht="18">
      <c r="A1" s="254" t="s">
        <v>108</v>
      </c>
      <c r="B1" s="254"/>
      <c r="C1" s="254"/>
      <c r="D1" s="254"/>
      <c r="E1" s="254"/>
      <c r="F1" s="254"/>
      <c r="G1" s="254"/>
      <c r="H1" s="254"/>
      <c r="I1" s="254"/>
      <c r="J1" s="254"/>
      <c r="K1" s="254"/>
      <c r="L1" s="254"/>
    </row>
    <row r="2" spans="1:12" ht="18">
      <c r="A2" s="254" t="s">
        <v>109</v>
      </c>
      <c r="B2" s="254"/>
      <c r="C2" s="254"/>
      <c r="D2" s="254"/>
      <c r="E2" s="254"/>
      <c r="F2" s="254"/>
      <c r="G2" s="254"/>
      <c r="H2" s="254"/>
      <c r="I2" s="254"/>
      <c r="J2" s="254"/>
      <c r="K2" s="254"/>
      <c r="L2" s="254"/>
    </row>
    <row r="3" spans="1:12" s="156" customFormat="1" ht="21">
      <c r="A3" s="257" t="s">
        <v>19</v>
      </c>
      <c r="B3" s="258"/>
      <c r="C3" s="258"/>
      <c r="D3" s="258"/>
      <c r="E3" s="258"/>
      <c r="F3" s="258"/>
      <c r="G3" s="258"/>
      <c r="H3" s="258"/>
      <c r="I3" s="258"/>
      <c r="J3" s="258"/>
      <c r="K3" s="258"/>
      <c r="L3" s="258"/>
    </row>
    <row r="4" spans="1:12" ht="99.75">
      <c r="A4" s="153" t="s">
        <v>1</v>
      </c>
      <c r="B4" s="154" t="s">
        <v>2</v>
      </c>
      <c r="C4" s="154" t="s">
        <v>3</v>
      </c>
      <c r="D4" s="154" t="s">
        <v>4</v>
      </c>
      <c r="E4" s="154" t="s">
        <v>5</v>
      </c>
      <c r="F4" s="154" t="s">
        <v>6</v>
      </c>
      <c r="G4" s="154" t="s">
        <v>7</v>
      </c>
      <c r="H4" s="154" t="s">
        <v>8</v>
      </c>
      <c r="I4" s="154" t="s">
        <v>9</v>
      </c>
      <c r="J4" s="154" t="s">
        <v>10</v>
      </c>
      <c r="K4" s="154" t="s">
        <v>11</v>
      </c>
      <c r="L4" s="154" t="s">
        <v>12</v>
      </c>
    </row>
    <row r="5" spans="1:12">
      <c r="A5" s="20">
        <v>45908</v>
      </c>
      <c r="B5" s="13"/>
      <c r="C5" s="21"/>
      <c r="D5" s="21"/>
      <c r="E5" s="21"/>
      <c r="F5" s="13"/>
      <c r="G5" s="13"/>
      <c r="H5" s="21"/>
      <c r="I5" s="21"/>
      <c r="J5" s="21">
        <f>+H5/8</f>
        <v>0</v>
      </c>
      <c r="K5" s="21">
        <f>+I5/8</f>
        <v>0</v>
      </c>
      <c r="L5" s="39" t="s">
        <v>582</v>
      </c>
    </row>
    <row r="6" spans="1:12">
      <c r="A6" s="20">
        <v>45909</v>
      </c>
      <c r="B6" s="13"/>
      <c r="C6" s="21"/>
      <c r="D6" s="21"/>
      <c r="E6" s="21"/>
      <c r="F6" s="13"/>
      <c r="G6" s="13"/>
      <c r="H6" s="21"/>
      <c r="I6" s="21"/>
      <c r="J6" s="21">
        <f t="shared" ref="J6:J69" si="0">+H6/8</f>
        <v>0</v>
      </c>
      <c r="K6" s="21">
        <f t="shared" ref="K6:K69" si="1">+I6/8</f>
        <v>0</v>
      </c>
      <c r="L6" s="39" t="s">
        <v>582</v>
      </c>
    </row>
    <row r="7" spans="1:12">
      <c r="A7" s="20">
        <v>45910</v>
      </c>
      <c r="B7" s="13"/>
      <c r="C7" s="21"/>
      <c r="D7" s="21"/>
      <c r="E7" s="21"/>
      <c r="F7" s="13"/>
      <c r="G7" s="13"/>
      <c r="H7" s="21"/>
      <c r="I7" s="21"/>
      <c r="J7" s="21">
        <f t="shared" si="0"/>
        <v>0</v>
      </c>
      <c r="K7" s="21">
        <f t="shared" si="1"/>
        <v>0</v>
      </c>
      <c r="L7" s="39" t="s">
        <v>582</v>
      </c>
    </row>
    <row r="8" spans="1:12">
      <c r="A8" s="20">
        <v>45911</v>
      </c>
      <c r="B8" s="17"/>
      <c r="C8" s="17"/>
      <c r="D8" s="21"/>
      <c r="E8" s="21"/>
      <c r="F8" s="13"/>
      <c r="G8" s="13"/>
      <c r="H8" s="17"/>
      <c r="I8" s="17"/>
      <c r="J8" s="17">
        <f t="shared" si="0"/>
        <v>0</v>
      </c>
      <c r="K8" s="17">
        <f t="shared" si="1"/>
        <v>0</v>
      </c>
      <c r="L8" s="39" t="s">
        <v>582</v>
      </c>
    </row>
    <row r="9" spans="1:12">
      <c r="A9" s="20">
        <v>45912</v>
      </c>
      <c r="B9" s="17"/>
      <c r="C9" s="17"/>
      <c r="D9" s="21"/>
      <c r="E9" s="21"/>
      <c r="F9" s="17"/>
      <c r="G9" s="17"/>
      <c r="H9" s="17"/>
      <c r="I9" s="17"/>
      <c r="J9" s="17">
        <f t="shared" si="0"/>
        <v>0</v>
      </c>
      <c r="K9" s="17">
        <f t="shared" si="1"/>
        <v>0</v>
      </c>
      <c r="L9" s="39" t="s">
        <v>582</v>
      </c>
    </row>
    <row r="10" spans="1:12">
      <c r="A10" s="25">
        <v>45913</v>
      </c>
      <c r="B10" s="26"/>
      <c r="C10" s="26"/>
      <c r="D10" s="27"/>
      <c r="E10" s="27"/>
      <c r="F10" s="26"/>
      <c r="G10" s="26"/>
      <c r="H10" s="26"/>
      <c r="I10" s="26"/>
      <c r="J10" s="26">
        <f t="shared" si="0"/>
        <v>0</v>
      </c>
      <c r="K10" s="26">
        <f t="shared" si="1"/>
        <v>0</v>
      </c>
      <c r="L10" s="28"/>
    </row>
    <row r="11" spans="1:12">
      <c r="A11" s="25">
        <v>45914</v>
      </c>
      <c r="B11" s="26"/>
      <c r="C11" s="26"/>
      <c r="D11" s="27"/>
      <c r="E11" s="27"/>
      <c r="F11" s="26"/>
      <c r="G11" s="26"/>
      <c r="H11" s="26"/>
      <c r="I11" s="26"/>
      <c r="J11" s="26">
        <f t="shared" si="0"/>
        <v>0</v>
      </c>
      <c r="K11" s="26">
        <f t="shared" si="1"/>
        <v>0</v>
      </c>
      <c r="L11" s="28"/>
    </row>
    <row r="12" spans="1:12">
      <c r="A12" s="20">
        <v>45915</v>
      </c>
      <c r="B12" s="17"/>
      <c r="C12" s="17"/>
      <c r="D12" s="21"/>
      <c r="E12" s="21"/>
      <c r="F12" s="17"/>
      <c r="G12" s="17"/>
      <c r="H12" s="17"/>
      <c r="I12" s="17"/>
      <c r="J12" s="17">
        <f t="shared" si="0"/>
        <v>0</v>
      </c>
      <c r="K12" s="17">
        <f t="shared" si="1"/>
        <v>0</v>
      </c>
      <c r="L12" s="23"/>
    </row>
    <row r="13" spans="1:12">
      <c r="A13" s="20">
        <v>45916</v>
      </c>
      <c r="B13" s="21"/>
      <c r="C13" s="21"/>
      <c r="D13" s="21"/>
      <c r="E13" s="21"/>
      <c r="F13" s="13"/>
      <c r="G13" s="13"/>
      <c r="H13" s="21"/>
      <c r="I13" s="21"/>
      <c r="J13" s="21">
        <f t="shared" si="0"/>
        <v>0</v>
      </c>
      <c r="K13" s="21">
        <f t="shared" si="1"/>
        <v>0</v>
      </c>
      <c r="L13" s="22"/>
    </row>
    <row r="14" spans="1:12">
      <c r="A14" s="20">
        <v>45917</v>
      </c>
      <c r="B14" s="21"/>
      <c r="C14" s="21"/>
      <c r="D14" s="21"/>
      <c r="E14" s="21"/>
      <c r="F14" s="13"/>
      <c r="G14" s="13"/>
      <c r="H14" s="21"/>
      <c r="I14" s="21"/>
      <c r="J14" s="21">
        <f t="shared" si="0"/>
        <v>0</v>
      </c>
      <c r="K14" s="21">
        <f t="shared" si="1"/>
        <v>0</v>
      </c>
      <c r="L14" s="22"/>
    </row>
    <row r="15" spans="1:12">
      <c r="A15" s="20">
        <v>45918</v>
      </c>
      <c r="B15" s="17"/>
      <c r="C15" s="17"/>
      <c r="D15" s="21"/>
      <c r="E15" s="21"/>
      <c r="F15" s="17"/>
      <c r="G15" s="17"/>
      <c r="H15" s="17"/>
      <c r="I15" s="17"/>
      <c r="J15" s="17">
        <f t="shared" si="0"/>
        <v>0</v>
      </c>
      <c r="K15" s="17">
        <f t="shared" si="1"/>
        <v>0</v>
      </c>
      <c r="L15" s="23"/>
    </row>
    <row r="16" spans="1:12">
      <c r="A16" s="20">
        <v>45919</v>
      </c>
      <c r="B16" s="17"/>
      <c r="C16" s="17"/>
      <c r="D16" s="21"/>
      <c r="E16" s="21"/>
      <c r="F16" s="17"/>
      <c r="G16" s="17"/>
      <c r="H16" s="17"/>
      <c r="I16" s="17"/>
      <c r="J16" s="17">
        <f t="shared" si="0"/>
        <v>0</v>
      </c>
      <c r="K16" s="17">
        <f t="shared" si="1"/>
        <v>0</v>
      </c>
      <c r="L16" s="23"/>
    </row>
    <row r="17" spans="1:12">
      <c r="A17" s="25">
        <v>45920</v>
      </c>
      <c r="B17" s="26"/>
      <c r="C17" s="26"/>
      <c r="D17" s="27"/>
      <c r="E17" s="27"/>
      <c r="F17" s="26"/>
      <c r="G17" s="26"/>
      <c r="H17" s="26"/>
      <c r="I17" s="26"/>
      <c r="J17" s="26">
        <f t="shared" si="0"/>
        <v>0</v>
      </c>
      <c r="K17" s="26">
        <f t="shared" si="1"/>
        <v>0</v>
      </c>
      <c r="L17" s="28"/>
    </row>
    <row r="18" spans="1:12">
      <c r="A18" s="25">
        <v>45921</v>
      </c>
      <c r="B18" s="26"/>
      <c r="C18" s="26"/>
      <c r="D18" s="27"/>
      <c r="E18" s="27"/>
      <c r="F18" s="26"/>
      <c r="G18" s="26"/>
      <c r="H18" s="26"/>
      <c r="I18" s="26"/>
      <c r="J18" s="26">
        <f t="shared" si="0"/>
        <v>0</v>
      </c>
      <c r="K18" s="26">
        <f t="shared" si="1"/>
        <v>0</v>
      </c>
      <c r="L18" s="28"/>
    </row>
    <row r="19" spans="1:12">
      <c r="A19" s="20">
        <v>45922</v>
      </c>
      <c r="B19" s="17"/>
      <c r="C19" s="17"/>
      <c r="D19" s="21"/>
      <c r="E19" s="21"/>
      <c r="F19" s="17"/>
      <c r="G19" s="17"/>
      <c r="H19" s="17"/>
      <c r="I19" s="17"/>
      <c r="J19" s="17">
        <f t="shared" si="0"/>
        <v>0</v>
      </c>
      <c r="K19" s="17">
        <f t="shared" si="1"/>
        <v>0</v>
      </c>
      <c r="L19" s="23"/>
    </row>
    <row r="20" spans="1:12">
      <c r="A20" s="20">
        <v>45923</v>
      </c>
      <c r="B20" s="17"/>
      <c r="C20" s="17"/>
      <c r="D20" s="21"/>
      <c r="E20" s="21"/>
      <c r="F20" s="21"/>
      <c r="G20" s="21"/>
      <c r="H20" s="21"/>
      <c r="I20" s="21"/>
      <c r="J20" s="21">
        <f t="shared" si="0"/>
        <v>0</v>
      </c>
      <c r="K20" s="21">
        <f t="shared" si="1"/>
        <v>0</v>
      </c>
      <c r="L20" s="24"/>
    </row>
    <row r="21" spans="1:12">
      <c r="A21" s="20">
        <v>45924</v>
      </c>
      <c r="B21" s="17"/>
      <c r="C21" s="17"/>
      <c r="D21" s="21"/>
      <c r="E21" s="21"/>
      <c r="F21" s="21"/>
      <c r="G21" s="21"/>
      <c r="H21" s="21"/>
      <c r="I21" s="21"/>
      <c r="J21" s="21">
        <f t="shared" si="0"/>
        <v>0</v>
      </c>
      <c r="K21" s="21">
        <f t="shared" si="1"/>
        <v>0</v>
      </c>
      <c r="L21" s="24"/>
    </row>
    <row r="22" spans="1:12">
      <c r="A22" s="20">
        <v>45925</v>
      </c>
      <c r="B22" s="17"/>
      <c r="C22" s="17"/>
      <c r="D22" s="21"/>
      <c r="E22" s="21"/>
      <c r="F22" s="17"/>
      <c r="G22" s="17"/>
      <c r="H22" s="21"/>
      <c r="I22" s="21"/>
      <c r="J22" s="21">
        <f t="shared" si="0"/>
        <v>0</v>
      </c>
      <c r="K22" s="21">
        <f t="shared" si="1"/>
        <v>0</v>
      </c>
      <c r="L22" s="23"/>
    </row>
    <row r="23" spans="1:12">
      <c r="A23" s="20">
        <v>45926</v>
      </c>
      <c r="B23" s="17"/>
      <c r="C23" s="17"/>
      <c r="D23" s="21"/>
      <c r="E23" s="21"/>
      <c r="F23" s="21"/>
      <c r="G23" s="21"/>
      <c r="H23" s="21"/>
      <c r="I23" s="21"/>
      <c r="J23" s="21">
        <f t="shared" si="0"/>
        <v>0</v>
      </c>
      <c r="K23" s="21">
        <f t="shared" si="1"/>
        <v>0</v>
      </c>
      <c r="L23" s="23"/>
    </row>
    <row r="24" spans="1:12">
      <c r="A24" s="25">
        <v>45927</v>
      </c>
      <c r="B24" s="26"/>
      <c r="C24" s="26"/>
      <c r="D24" s="27"/>
      <c r="E24" s="27"/>
      <c r="F24" s="27"/>
      <c r="G24" s="27"/>
      <c r="H24" s="27"/>
      <c r="I24" s="27"/>
      <c r="J24" s="27">
        <f t="shared" si="0"/>
        <v>0</v>
      </c>
      <c r="K24" s="27">
        <f t="shared" si="1"/>
        <v>0</v>
      </c>
      <c r="L24" s="28"/>
    </row>
    <row r="25" spans="1:12">
      <c r="A25" s="25">
        <v>45928</v>
      </c>
      <c r="B25" s="26"/>
      <c r="C25" s="26"/>
      <c r="D25" s="27"/>
      <c r="E25" s="27"/>
      <c r="F25" s="27"/>
      <c r="G25" s="27"/>
      <c r="H25" s="27"/>
      <c r="I25" s="27"/>
      <c r="J25" s="27">
        <f t="shared" si="0"/>
        <v>0</v>
      </c>
      <c r="K25" s="27">
        <f t="shared" si="1"/>
        <v>0</v>
      </c>
      <c r="L25" s="28"/>
    </row>
    <row r="26" spans="1:12">
      <c r="A26" s="20">
        <v>45929</v>
      </c>
      <c r="B26" s="17"/>
      <c r="C26" s="17"/>
      <c r="D26" s="21"/>
      <c r="E26" s="21"/>
      <c r="F26" s="21"/>
      <c r="G26" s="21"/>
      <c r="H26" s="21"/>
      <c r="I26" s="21"/>
      <c r="J26" s="21">
        <f t="shared" si="0"/>
        <v>0</v>
      </c>
      <c r="K26" s="21">
        <f t="shared" si="1"/>
        <v>0</v>
      </c>
      <c r="L26" s="23"/>
    </row>
    <row r="27" spans="1:12">
      <c r="A27" s="20">
        <v>45930</v>
      </c>
      <c r="B27" s="17"/>
      <c r="C27" s="17"/>
      <c r="D27" s="21"/>
      <c r="E27" s="21"/>
      <c r="F27" s="21"/>
      <c r="G27" s="21"/>
      <c r="H27" s="21"/>
      <c r="I27" s="21"/>
      <c r="J27" s="21">
        <f t="shared" si="0"/>
        <v>0</v>
      </c>
      <c r="K27" s="21">
        <f t="shared" si="1"/>
        <v>0</v>
      </c>
      <c r="L27" s="23"/>
    </row>
    <row r="28" spans="1:12">
      <c r="A28" s="20">
        <v>45931</v>
      </c>
      <c r="B28" s="17"/>
      <c r="C28" s="17"/>
      <c r="D28" s="21"/>
      <c r="E28" s="21"/>
      <c r="F28" s="21"/>
      <c r="G28" s="21"/>
      <c r="H28" s="21"/>
      <c r="I28" s="21"/>
      <c r="J28" s="21">
        <f t="shared" si="0"/>
        <v>0</v>
      </c>
      <c r="K28" s="21">
        <f t="shared" si="1"/>
        <v>0</v>
      </c>
      <c r="L28" s="23"/>
    </row>
    <row r="29" spans="1:12">
      <c r="A29" s="20">
        <v>45932</v>
      </c>
      <c r="B29" s="17"/>
      <c r="C29" s="17"/>
      <c r="D29" s="21"/>
      <c r="E29" s="21"/>
      <c r="F29" s="21"/>
      <c r="G29" s="21"/>
      <c r="H29" s="21"/>
      <c r="I29" s="21"/>
      <c r="J29" s="21">
        <f t="shared" si="0"/>
        <v>0</v>
      </c>
      <c r="K29" s="21">
        <f t="shared" si="1"/>
        <v>0</v>
      </c>
      <c r="L29" s="23"/>
    </row>
    <row r="30" spans="1:12">
      <c r="A30" s="20">
        <v>45933</v>
      </c>
      <c r="B30" s="17"/>
      <c r="C30" s="17"/>
      <c r="D30" s="21"/>
      <c r="E30" s="21"/>
      <c r="F30" s="21"/>
      <c r="G30" s="21"/>
      <c r="H30" s="21"/>
      <c r="I30" s="21"/>
      <c r="J30" s="21">
        <f t="shared" si="0"/>
        <v>0</v>
      </c>
      <c r="K30" s="21">
        <f t="shared" si="1"/>
        <v>0</v>
      </c>
      <c r="L30" s="23"/>
    </row>
    <row r="31" spans="1:12">
      <c r="A31" s="25">
        <v>45934</v>
      </c>
      <c r="B31" s="26"/>
      <c r="C31" s="26"/>
      <c r="D31" s="27"/>
      <c r="E31" s="27"/>
      <c r="F31" s="27"/>
      <c r="G31" s="27"/>
      <c r="H31" s="27"/>
      <c r="I31" s="27"/>
      <c r="J31" s="27">
        <f t="shared" si="0"/>
        <v>0</v>
      </c>
      <c r="K31" s="27">
        <f t="shared" si="1"/>
        <v>0</v>
      </c>
      <c r="L31" s="28"/>
    </row>
    <row r="32" spans="1:12">
      <c r="A32" s="25">
        <v>45935</v>
      </c>
      <c r="B32" s="26"/>
      <c r="C32" s="26"/>
      <c r="D32" s="27"/>
      <c r="E32" s="27"/>
      <c r="F32" s="27"/>
      <c r="G32" s="27"/>
      <c r="H32" s="27"/>
      <c r="I32" s="27"/>
      <c r="J32" s="27">
        <f t="shared" si="0"/>
        <v>0</v>
      </c>
      <c r="K32" s="27">
        <f t="shared" si="1"/>
        <v>0</v>
      </c>
      <c r="L32" s="28"/>
    </row>
    <row r="33" spans="1:12">
      <c r="A33" s="20">
        <v>45936</v>
      </c>
      <c r="B33" s="17"/>
      <c r="C33" s="17"/>
      <c r="D33" s="21"/>
      <c r="E33" s="21"/>
      <c r="F33" s="21"/>
      <c r="G33" s="21"/>
      <c r="H33" s="21"/>
      <c r="I33" s="21"/>
      <c r="J33" s="21">
        <f t="shared" si="0"/>
        <v>0</v>
      </c>
      <c r="K33" s="21">
        <f t="shared" si="1"/>
        <v>0</v>
      </c>
      <c r="L33" s="23"/>
    </row>
    <row r="34" spans="1:12">
      <c r="A34" s="20">
        <v>45937</v>
      </c>
      <c r="B34" s="17"/>
      <c r="C34" s="17"/>
      <c r="D34" s="21"/>
      <c r="E34" s="21"/>
      <c r="F34" s="21"/>
      <c r="G34" s="21"/>
      <c r="H34" s="21"/>
      <c r="I34" s="21"/>
      <c r="J34" s="21">
        <f t="shared" si="0"/>
        <v>0</v>
      </c>
      <c r="K34" s="21">
        <f t="shared" si="1"/>
        <v>0</v>
      </c>
      <c r="L34" s="23"/>
    </row>
    <row r="35" spans="1:12">
      <c r="A35" s="20">
        <v>45938</v>
      </c>
      <c r="B35" s="17"/>
      <c r="C35" s="17"/>
      <c r="D35" s="21"/>
      <c r="E35" s="21"/>
      <c r="F35" s="21"/>
      <c r="G35" s="21"/>
      <c r="H35" s="21"/>
      <c r="I35" s="21"/>
      <c r="J35" s="21">
        <f t="shared" si="0"/>
        <v>0</v>
      </c>
      <c r="K35" s="21">
        <f t="shared" si="1"/>
        <v>0</v>
      </c>
      <c r="L35" s="23"/>
    </row>
    <row r="36" spans="1:12">
      <c r="A36" s="20">
        <v>45939</v>
      </c>
      <c r="B36" s="17"/>
      <c r="C36" s="17"/>
      <c r="D36" s="21"/>
      <c r="E36" s="21"/>
      <c r="F36" s="21"/>
      <c r="G36" s="21"/>
      <c r="H36" s="21"/>
      <c r="I36" s="21"/>
      <c r="J36" s="21">
        <f t="shared" si="0"/>
        <v>0</v>
      </c>
      <c r="K36" s="21">
        <f t="shared" si="1"/>
        <v>0</v>
      </c>
      <c r="L36" s="23"/>
    </row>
    <row r="37" spans="1:12">
      <c r="A37" s="20">
        <v>45940</v>
      </c>
      <c r="B37" s="17"/>
      <c r="C37" s="17"/>
      <c r="D37" s="21"/>
      <c r="E37" s="21"/>
      <c r="F37" s="21"/>
      <c r="G37" s="21"/>
      <c r="H37" s="21"/>
      <c r="I37" s="21"/>
      <c r="J37" s="21">
        <f t="shared" si="0"/>
        <v>0</v>
      </c>
      <c r="K37" s="21">
        <f t="shared" si="1"/>
        <v>0</v>
      </c>
      <c r="L37" s="23"/>
    </row>
    <row r="38" spans="1:12">
      <c r="A38" s="25">
        <v>45941</v>
      </c>
      <c r="B38" s="26"/>
      <c r="C38" s="26"/>
      <c r="D38" s="27"/>
      <c r="E38" s="27"/>
      <c r="F38" s="27"/>
      <c r="G38" s="27"/>
      <c r="H38" s="27"/>
      <c r="I38" s="27"/>
      <c r="J38" s="27">
        <f t="shared" si="0"/>
        <v>0</v>
      </c>
      <c r="K38" s="27">
        <f t="shared" si="1"/>
        <v>0</v>
      </c>
      <c r="L38" s="28"/>
    </row>
    <row r="39" spans="1:12">
      <c r="A39" s="25">
        <v>45942</v>
      </c>
      <c r="B39" s="26"/>
      <c r="C39" s="26"/>
      <c r="D39" s="27"/>
      <c r="E39" s="27"/>
      <c r="F39" s="27"/>
      <c r="G39" s="27"/>
      <c r="H39" s="27"/>
      <c r="I39" s="27"/>
      <c r="J39" s="27">
        <f t="shared" si="0"/>
        <v>0</v>
      </c>
      <c r="K39" s="27">
        <f t="shared" si="1"/>
        <v>0</v>
      </c>
      <c r="L39" s="28"/>
    </row>
    <row r="40" spans="1:12">
      <c r="A40" s="20">
        <v>45943</v>
      </c>
      <c r="B40" s="17"/>
      <c r="C40" s="17"/>
      <c r="D40" s="21"/>
      <c r="E40" s="21"/>
      <c r="F40" s="21"/>
      <c r="G40" s="21"/>
      <c r="H40" s="21"/>
      <c r="I40" s="21"/>
      <c r="J40" s="21">
        <f t="shared" si="0"/>
        <v>0</v>
      </c>
      <c r="K40" s="21">
        <f t="shared" si="1"/>
        <v>0</v>
      </c>
      <c r="L40" s="23"/>
    </row>
    <row r="41" spans="1:12">
      <c r="A41" s="20">
        <v>45944</v>
      </c>
      <c r="B41" s="17"/>
      <c r="C41" s="17"/>
      <c r="D41" s="21"/>
      <c r="E41" s="21"/>
      <c r="F41" s="21"/>
      <c r="G41" s="21"/>
      <c r="H41" s="21"/>
      <c r="I41" s="21"/>
      <c r="J41" s="21">
        <f t="shared" si="0"/>
        <v>0</v>
      </c>
      <c r="K41" s="21">
        <f t="shared" si="1"/>
        <v>0</v>
      </c>
      <c r="L41" s="23"/>
    </row>
    <row r="42" spans="1:12">
      <c r="A42" s="20">
        <v>45945</v>
      </c>
      <c r="B42" s="17"/>
      <c r="C42" s="17"/>
      <c r="D42" s="21"/>
      <c r="E42" s="21"/>
      <c r="F42" s="21"/>
      <c r="G42" s="21"/>
      <c r="H42" s="21"/>
      <c r="I42" s="21"/>
      <c r="J42" s="21">
        <f t="shared" si="0"/>
        <v>0</v>
      </c>
      <c r="K42" s="21">
        <f t="shared" si="1"/>
        <v>0</v>
      </c>
      <c r="L42" s="23"/>
    </row>
    <row r="43" spans="1:12">
      <c r="A43" s="20">
        <v>45946</v>
      </c>
      <c r="B43" s="17"/>
      <c r="C43" s="17"/>
      <c r="D43" s="21"/>
      <c r="E43" s="21"/>
      <c r="F43" s="21"/>
      <c r="G43" s="21"/>
      <c r="H43" s="21"/>
      <c r="I43" s="21"/>
      <c r="J43" s="21">
        <f t="shared" si="0"/>
        <v>0</v>
      </c>
      <c r="K43" s="21">
        <f t="shared" si="1"/>
        <v>0</v>
      </c>
      <c r="L43" s="23"/>
    </row>
    <row r="44" spans="1:12">
      <c r="A44" s="20">
        <v>45947</v>
      </c>
      <c r="B44" s="17"/>
      <c r="C44" s="17"/>
      <c r="D44" s="21"/>
      <c r="E44" s="21"/>
      <c r="F44" s="21"/>
      <c r="G44" s="21"/>
      <c r="H44" s="21"/>
      <c r="I44" s="21"/>
      <c r="J44" s="21">
        <f t="shared" si="0"/>
        <v>0</v>
      </c>
      <c r="K44" s="21">
        <f t="shared" si="1"/>
        <v>0</v>
      </c>
      <c r="L44" s="23"/>
    </row>
    <row r="45" spans="1:12">
      <c r="A45" s="25">
        <v>45948</v>
      </c>
      <c r="B45" s="26"/>
      <c r="C45" s="26"/>
      <c r="D45" s="27"/>
      <c r="E45" s="27"/>
      <c r="F45" s="27"/>
      <c r="G45" s="27"/>
      <c r="H45" s="27"/>
      <c r="I45" s="27"/>
      <c r="J45" s="27">
        <f t="shared" si="0"/>
        <v>0</v>
      </c>
      <c r="K45" s="27">
        <f t="shared" si="1"/>
        <v>0</v>
      </c>
      <c r="L45" s="28"/>
    </row>
    <row r="46" spans="1:12">
      <c r="A46" s="25">
        <v>45949</v>
      </c>
      <c r="B46" s="26"/>
      <c r="C46" s="26"/>
      <c r="D46" s="27"/>
      <c r="E46" s="27"/>
      <c r="F46" s="26"/>
      <c r="G46" s="27"/>
      <c r="H46" s="27"/>
      <c r="I46" s="27"/>
      <c r="J46" s="27">
        <f t="shared" si="0"/>
        <v>0</v>
      </c>
      <c r="K46" s="27">
        <f t="shared" si="1"/>
        <v>0</v>
      </c>
      <c r="L46" s="28"/>
    </row>
    <row r="47" spans="1:12">
      <c r="A47" s="20">
        <v>45950</v>
      </c>
      <c r="B47" s="17"/>
      <c r="C47" s="17"/>
      <c r="D47" s="21"/>
      <c r="E47" s="21"/>
      <c r="F47" s="21"/>
      <c r="G47" s="21"/>
      <c r="H47" s="21"/>
      <c r="I47" s="21"/>
      <c r="J47" s="21">
        <f t="shared" si="0"/>
        <v>0</v>
      </c>
      <c r="K47" s="21">
        <f t="shared" si="1"/>
        <v>0</v>
      </c>
      <c r="L47" s="23"/>
    </row>
    <row r="48" spans="1:12">
      <c r="A48" s="20">
        <v>45951</v>
      </c>
      <c r="B48" s="17"/>
      <c r="C48" s="17"/>
      <c r="D48" s="21"/>
      <c r="E48" s="21"/>
      <c r="F48" s="21"/>
      <c r="G48" s="21"/>
      <c r="H48" s="21"/>
      <c r="I48" s="21"/>
      <c r="J48" s="21">
        <f t="shared" si="0"/>
        <v>0</v>
      </c>
      <c r="K48" s="21">
        <f t="shared" si="1"/>
        <v>0</v>
      </c>
      <c r="L48" s="23"/>
    </row>
    <row r="49" spans="1:12">
      <c r="A49" s="20">
        <v>45952</v>
      </c>
      <c r="B49" s="17"/>
      <c r="C49" s="17"/>
      <c r="D49" s="21"/>
      <c r="E49" s="21"/>
      <c r="F49" s="21"/>
      <c r="G49" s="21"/>
      <c r="H49" s="21"/>
      <c r="I49" s="21"/>
      <c r="J49" s="21">
        <f t="shared" si="0"/>
        <v>0</v>
      </c>
      <c r="K49" s="21">
        <f t="shared" si="1"/>
        <v>0</v>
      </c>
      <c r="L49" s="23"/>
    </row>
    <row r="50" spans="1:12">
      <c r="A50" s="20">
        <v>45953</v>
      </c>
      <c r="B50" s="17"/>
      <c r="C50" s="17"/>
      <c r="D50" s="21"/>
      <c r="E50" s="21"/>
      <c r="F50" s="21"/>
      <c r="G50" s="21"/>
      <c r="H50" s="21"/>
      <c r="I50" s="21"/>
      <c r="J50" s="21">
        <f t="shared" si="0"/>
        <v>0</v>
      </c>
      <c r="K50" s="21">
        <f t="shared" si="1"/>
        <v>0</v>
      </c>
      <c r="L50" s="23"/>
    </row>
    <row r="51" spans="1:12">
      <c r="A51" s="20">
        <v>45954</v>
      </c>
      <c r="B51" s="17"/>
      <c r="C51" s="17"/>
      <c r="D51" s="17"/>
      <c r="E51" s="17"/>
      <c r="F51" s="21"/>
      <c r="G51" s="21"/>
      <c r="H51" s="21"/>
      <c r="I51" s="21"/>
      <c r="J51" s="21">
        <f t="shared" si="0"/>
        <v>0</v>
      </c>
      <c r="K51" s="21">
        <f t="shared" si="1"/>
        <v>0</v>
      </c>
      <c r="L51" s="23"/>
    </row>
    <row r="52" spans="1:12">
      <c r="A52" s="25">
        <v>45955</v>
      </c>
      <c r="B52" s="27"/>
      <c r="C52" s="27"/>
      <c r="D52" s="27"/>
      <c r="E52" s="27"/>
      <c r="F52" s="27"/>
      <c r="G52" s="27"/>
      <c r="H52" s="27"/>
      <c r="I52" s="27"/>
      <c r="J52" s="27">
        <f t="shared" si="0"/>
        <v>0</v>
      </c>
      <c r="K52" s="27">
        <f t="shared" si="1"/>
        <v>0</v>
      </c>
      <c r="L52" s="28"/>
    </row>
    <row r="53" spans="1:12">
      <c r="A53" s="25">
        <v>45956</v>
      </c>
      <c r="B53" s="27"/>
      <c r="C53" s="27"/>
      <c r="D53" s="26"/>
      <c r="E53" s="26"/>
      <c r="F53" s="27"/>
      <c r="G53" s="27"/>
      <c r="H53" s="27"/>
      <c r="I53" s="27"/>
      <c r="J53" s="27">
        <f t="shared" si="0"/>
        <v>0</v>
      </c>
      <c r="K53" s="27">
        <f t="shared" si="1"/>
        <v>0</v>
      </c>
      <c r="L53" s="28"/>
    </row>
    <row r="54" spans="1:12">
      <c r="A54" s="20">
        <v>45957</v>
      </c>
      <c r="B54" s="21"/>
      <c r="C54" s="21"/>
      <c r="D54" s="17"/>
      <c r="E54" s="17"/>
      <c r="F54" s="21"/>
      <c r="G54" s="21"/>
      <c r="H54" s="21"/>
      <c r="I54" s="21"/>
      <c r="J54" s="21">
        <f t="shared" si="0"/>
        <v>0</v>
      </c>
      <c r="K54" s="21">
        <f t="shared" si="1"/>
        <v>0</v>
      </c>
      <c r="L54" s="23"/>
    </row>
    <row r="55" spans="1:12">
      <c r="A55" s="20">
        <v>45958</v>
      </c>
      <c r="B55" s="17"/>
      <c r="C55" s="17"/>
      <c r="D55" s="17"/>
      <c r="E55" s="17"/>
      <c r="F55" s="17"/>
      <c r="G55" s="17"/>
      <c r="H55" s="17"/>
      <c r="I55" s="17"/>
      <c r="J55" s="17">
        <f t="shared" si="0"/>
        <v>0</v>
      </c>
      <c r="K55" s="17">
        <f t="shared" si="1"/>
        <v>0</v>
      </c>
      <c r="L55" s="23"/>
    </row>
    <row r="56" spans="1:12">
      <c r="A56" s="20">
        <v>45959</v>
      </c>
      <c r="B56" s="17"/>
      <c r="C56" s="17"/>
      <c r="D56" s="17"/>
      <c r="E56" s="17"/>
      <c r="F56" s="17"/>
      <c r="G56" s="17"/>
      <c r="H56" s="17"/>
      <c r="I56" s="17"/>
      <c r="J56" s="17">
        <f t="shared" si="0"/>
        <v>0</v>
      </c>
      <c r="K56" s="17">
        <f t="shared" si="1"/>
        <v>0</v>
      </c>
      <c r="L56" s="23"/>
    </row>
    <row r="57" spans="1:12">
      <c r="A57" s="20">
        <v>45960</v>
      </c>
      <c r="B57" s="17"/>
      <c r="C57" s="17"/>
      <c r="D57" s="17"/>
      <c r="E57" s="17"/>
      <c r="F57" s="17"/>
      <c r="G57" s="17"/>
      <c r="H57" s="17"/>
      <c r="I57" s="17"/>
      <c r="J57" s="17">
        <f t="shared" si="0"/>
        <v>0</v>
      </c>
      <c r="K57" s="17">
        <f t="shared" si="1"/>
        <v>0</v>
      </c>
      <c r="L57" s="23"/>
    </row>
    <row r="58" spans="1:12">
      <c r="A58" s="20">
        <v>45961</v>
      </c>
      <c r="B58" s="17"/>
      <c r="C58" s="17"/>
      <c r="D58" s="17"/>
      <c r="E58" s="17"/>
      <c r="F58" s="17"/>
      <c r="G58" s="17"/>
      <c r="H58" s="17"/>
      <c r="I58" s="17"/>
      <c r="J58" s="17">
        <f t="shared" si="0"/>
        <v>0</v>
      </c>
      <c r="K58" s="17">
        <f t="shared" si="1"/>
        <v>0</v>
      </c>
      <c r="L58" s="23"/>
    </row>
    <row r="59" spans="1:12">
      <c r="A59" s="25">
        <v>45962</v>
      </c>
      <c r="B59" s="26"/>
      <c r="C59" s="26"/>
      <c r="D59" s="26"/>
      <c r="E59" s="26"/>
      <c r="F59" s="26"/>
      <c r="G59" s="26"/>
      <c r="H59" s="26"/>
      <c r="I59" s="26"/>
      <c r="J59" s="26">
        <f t="shared" si="0"/>
        <v>0</v>
      </c>
      <c r="K59" s="26">
        <f t="shared" si="1"/>
        <v>0</v>
      </c>
      <c r="L59" s="28"/>
    </row>
    <row r="60" spans="1:12">
      <c r="A60" s="25">
        <v>45963</v>
      </c>
      <c r="B60" s="26"/>
      <c r="C60" s="26"/>
      <c r="D60" s="26"/>
      <c r="E60" s="26"/>
      <c r="F60" s="26"/>
      <c r="G60" s="26"/>
      <c r="H60" s="26"/>
      <c r="I60" s="26"/>
      <c r="J60" s="26">
        <f t="shared" si="0"/>
        <v>0</v>
      </c>
      <c r="K60" s="26">
        <f t="shared" si="1"/>
        <v>0</v>
      </c>
      <c r="L60" s="28"/>
    </row>
    <row r="61" spans="1:12">
      <c r="A61" s="20">
        <v>45964</v>
      </c>
      <c r="B61" s="17"/>
      <c r="C61" s="17"/>
      <c r="D61" s="17"/>
      <c r="E61" s="17"/>
      <c r="F61" s="17"/>
      <c r="G61" s="17"/>
      <c r="H61" s="17"/>
      <c r="I61" s="17"/>
      <c r="J61" s="17">
        <f t="shared" si="0"/>
        <v>0</v>
      </c>
      <c r="K61" s="17">
        <f t="shared" si="1"/>
        <v>0</v>
      </c>
      <c r="L61" s="23"/>
    </row>
    <row r="62" spans="1:12">
      <c r="A62" s="20">
        <v>45965</v>
      </c>
      <c r="B62" s="17"/>
      <c r="C62" s="17"/>
      <c r="D62" s="17"/>
      <c r="E62" s="17"/>
      <c r="F62" s="17"/>
      <c r="G62" s="17"/>
      <c r="H62" s="17"/>
      <c r="I62" s="17"/>
      <c r="J62" s="17">
        <f t="shared" si="0"/>
        <v>0</v>
      </c>
      <c r="K62" s="17">
        <f t="shared" si="1"/>
        <v>0</v>
      </c>
      <c r="L62" s="23"/>
    </row>
    <row r="63" spans="1:12">
      <c r="A63" s="20">
        <v>45966</v>
      </c>
      <c r="B63" s="17"/>
      <c r="C63" s="17"/>
      <c r="D63" s="17"/>
      <c r="E63" s="17"/>
      <c r="F63" s="17"/>
      <c r="G63" s="17"/>
      <c r="H63" s="17"/>
      <c r="I63" s="17"/>
      <c r="J63" s="17">
        <f t="shared" si="0"/>
        <v>0</v>
      </c>
      <c r="K63" s="17">
        <f t="shared" si="1"/>
        <v>0</v>
      </c>
      <c r="L63" s="23"/>
    </row>
    <row r="64" spans="1:12">
      <c r="A64" s="20">
        <v>45967</v>
      </c>
      <c r="B64" s="17"/>
      <c r="C64" s="17"/>
      <c r="D64" s="17"/>
      <c r="E64" s="17"/>
      <c r="F64" s="17"/>
      <c r="G64" s="17"/>
      <c r="H64" s="17"/>
      <c r="I64" s="17"/>
      <c r="J64" s="17">
        <f t="shared" si="0"/>
        <v>0</v>
      </c>
      <c r="K64" s="17">
        <f t="shared" si="1"/>
        <v>0</v>
      </c>
      <c r="L64" s="23"/>
    </row>
    <row r="65" spans="1:12">
      <c r="A65" s="20">
        <v>45968</v>
      </c>
      <c r="B65" s="17"/>
      <c r="C65" s="17"/>
      <c r="D65" s="17"/>
      <c r="E65" s="17"/>
      <c r="F65" s="17"/>
      <c r="G65" s="17"/>
      <c r="H65" s="17"/>
      <c r="I65" s="17"/>
      <c r="J65" s="17">
        <f t="shared" si="0"/>
        <v>0</v>
      </c>
      <c r="K65" s="17">
        <f t="shared" si="1"/>
        <v>0</v>
      </c>
      <c r="L65" s="23"/>
    </row>
    <row r="66" spans="1:12">
      <c r="A66" s="25">
        <v>45969</v>
      </c>
      <c r="B66" s="26"/>
      <c r="C66" s="26"/>
      <c r="D66" s="26"/>
      <c r="E66" s="26"/>
      <c r="F66" s="26"/>
      <c r="G66" s="26"/>
      <c r="H66" s="26"/>
      <c r="I66" s="26"/>
      <c r="J66" s="26">
        <f t="shared" si="0"/>
        <v>0</v>
      </c>
      <c r="K66" s="26">
        <f t="shared" si="1"/>
        <v>0</v>
      </c>
      <c r="L66" s="28"/>
    </row>
    <row r="67" spans="1:12">
      <c r="A67" s="25">
        <v>45970</v>
      </c>
      <c r="B67" s="26"/>
      <c r="C67" s="26"/>
      <c r="D67" s="26"/>
      <c r="E67" s="26"/>
      <c r="F67" s="26"/>
      <c r="G67" s="26"/>
      <c r="H67" s="26"/>
      <c r="I67" s="26"/>
      <c r="J67" s="26">
        <f t="shared" si="0"/>
        <v>0</v>
      </c>
      <c r="K67" s="26">
        <f t="shared" si="1"/>
        <v>0</v>
      </c>
      <c r="L67" s="28"/>
    </row>
    <row r="68" spans="1:12">
      <c r="A68" s="20">
        <v>45971</v>
      </c>
      <c r="B68" s="17"/>
      <c r="C68" s="17"/>
      <c r="D68" s="17"/>
      <c r="E68" s="17"/>
      <c r="F68" s="17"/>
      <c r="G68" s="17"/>
      <c r="H68" s="17"/>
      <c r="I68" s="17"/>
      <c r="J68" s="17">
        <f t="shared" si="0"/>
        <v>0</v>
      </c>
      <c r="K68" s="17">
        <f t="shared" si="1"/>
        <v>0</v>
      </c>
      <c r="L68" s="23"/>
    </row>
    <row r="69" spans="1:12">
      <c r="A69" s="20">
        <v>45972</v>
      </c>
      <c r="B69" s="17"/>
      <c r="C69" s="17"/>
      <c r="D69" s="17"/>
      <c r="E69" s="17"/>
      <c r="F69" s="17"/>
      <c r="G69" s="17"/>
      <c r="H69" s="17"/>
      <c r="I69" s="17"/>
      <c r="J69" s="17">
        <f t="shared" si="0"/>
        <v>0</v>
      </c>
      <c r="K69" s="17">
        <f t="shared" si="1"/>
        <v>0</v>
      </c>
      <c r="L69" s="23"/>
    </row>
    <row r="70" spans="1:12">
      <c r="A70" s="20">
        <v>45973</v>
      </c>
      <c r="B70" s="17"/>
      <c r="C70" s="17"/>
      <c r="D70" s="17"/>
      <c r="E70" s="17"/>
      <c r="F70" s="17"/>
      <c r="G70" s="17"/>
      <c r="H70" s="17"/>
      <c r="I70" s="17"/>
      <c r="J70" s="17">
        <f t="shared" ref="J70:J119" si="2">+H70/8</f>
        <v>0</v>
      </c>
      <c r="K70" s="17">
        <f t="shared" ref="K70:K119" si="3">+I70/8</f>
        <v>0</v>
      </c>
      <c r="L70" s="23"/>
    </row>
    <row r="71" spans="1:12">
      <c r="A71" s="20">
        <v>45974</v>
      </c>
      <c r="B71" s="17"/>
      <c r="C71" s="17"/>
      <c r="D71" s="17"/>
      <c r="E71" s="17"/>
      <c r="F71" s="17"/>
      <c r="G71" s="17"/>
      <c r="H71" s="17"/>
      <c r="I71" s="17"/>
      <c r="J71" s="17">
        <f t="shared" si="2"/>
        <v>0</v>
      </c>
      <c r="K71" s="17">
        <f t="shared" si="3"/>
        <v>0</v>
      </c>
      <c r="L71" s="23"/>
    </row>
    <row r="72" spans="1:12">
      <c r="A72" s="20">
        <v>45975</v>
      </c>
      <c r="B72" s="17"/>
      <c r="C72" s="17"/>
      <c r="D72" s="17"/>
      <c r="E72" s="17"/>
      <c r="F72" s="17"/>
      <c r="G72" s="17"/>
      <c r="H72" s="17"/>
      <c r="I72" s="17"/>
      <c r="J72" s="17">
        <f t="shared" si="2"/>
        <v>0</v>
      </c>
      <c r="K72" s="17">
        <f t="shared" si="3"/>
        <v>0</v>
      </c>
      <c r="L72" s="23"/>
    </row>
    <row r="73" spans="1:12">
      <c r="A73" s="25">
        <v>45976</v>
      </c>
      <c r="B73" s="26"/>
      <c r="C73" s="26"/>
      <c r="D73" s="26"/>
      <c r="E73" s="26"/>
      <c r="F73" s="26"/>
      <c r="G73" s="26"/>
      <c r="H73" s="26"/>
      <c r="I73" s="26"/>
      <c r="J73" s="26">
        <f t="shared" si="2"/>
        <v>0</v>
      </c>
      <c r="K73" s="26">
        <f t="shared" si="3"/>
        <v>0</v>
      </c>
      <c r="L73" s="28"/>
    </row>
    <row r="74" spans="1:12">
      <c r="A74" s="25">
        <v>45977</v>
      </c>
      <c r="B74" s="26"/>
      <c r="C74" s="26"/>
      <c r="D74" s="26"/>
      <c r="E74" s="26"/>
      <c r="F74" s="26"/>
      <c r="G74" s="26"/>
      <c r="H74" s="26"/>
      <c r="I74" s="26"/>
      <c r="J74" s="26">
        <f t="shared" si="2"/>
        <v>0</v>
      </c>
      <c r="K74" s="26">
        <f t="shared" si="3"/>
        <v>0</v>
      </c>
      <c r="L74" s="28"/>
    </row>
    <row r="75" spans="1:12">
      <c r="A75" s="20">
        <v>45978</v>
      </c>
      <c r="B75" s="17"/>
      <c r="C75" s="17"/>
      <c r="D75" s="17"/>
      <c r="E75" s="17"/>
      <c r="F75" s="17"/>
      <c r="G75" s="17"/>
      <c r="H75" s="17"/>
      <c r="I75" s="17"/>
      <c r="J75" s="17">
        <f t="shared" si="2"/>
        <v>0</v>
      </c>
      <c r="K75" s="17">
        <f t="shared" si="3"/>
        <v>0</v>
      </c>
      <c r="L75" s="23"/>
    </row>
    <row r="76" spans="1:12">
      <c r="A76" s="20">
        <v>45979</v>
      </c>
      <c r="B76" s="17"/>
      <c r="C76" s="17"/>
      <c r="D76" s="17"/>
      <c r="E76" s="17"/>
      <c r="F76" s="17"/>
      <c r="G76" s="17"/>
      <c r="H76" s="17"/>
      <c r="I76" s="17"/>
      <c r="J76" s="17">
        <f t="shared" si="2"/>
        <v>0</v>
      </c>
      <c r="K76" s="17">
        <f t="shared" si="3"/>
        <v>0</v>
      </c>
      <c r="L76" s="23"/>
    </row>
    <row r="77" spans="1:12">
      <c r="A77" s="20">
        <v>45980</v>
      </c>
      <c r="B77" s="10"/>
      <c r="C77" s="10"/>
      <c r="D77" s="10"/>
      <c r="E77" s="10"/>
      <c r="F77" s="10"/>
      <c r="G77" s="10"/>
      <c r="H77" s="10"/>
      <c r="I77" s="10"/>
      <c r="J77" s="10">
        <f t="shared" si="2"/>
        <v>0</v>
      </c>
      <c r="K77" s="10">
        <f t="shared" si="3"/>
        <v>0</v>
      </c>
      <c r="L77" s="11"/>
    </row>
    <row r="78" spans="1:12">
      <c r="A78" s="20">
        <v>45981</v>
      </c>
      <c r="B78" s="13"/>
      <c r="C78" s="13"/>
      <c r="D78" s="13"/>
      <c r="E78" s="13"/>
      <c r="F78" s="13"/>
      <c r="G78" s="13"/>
      <c r="H78" s="13"/>
      <c r="I78" s="13"/>
      <c r="J78" s="13">
        <f t="shared" si="2"/>
        <v>0</v>
      </c>
      <c r="K78" s="13">
        <f t="shared" si="3"/>
        <v>0</v>
      </c>
      <c r="L78" s="22"/>
    </row>
    <row r="79" spans="1:12">
      <c r="A79" s="20">
        <v>45982</v>
      </c>
      <c r="B79" s="13"/>
      <c r="C79" s="13"/>
      <c r="D79" s="13"/>
      <c r="E79" s="13"/>
      <c r="F79" s="13"/>
      <c r="G79" s="13"/>
      <c r="H79" s="13"/>
      <c r="I79" s="13"/>
      <c r="J79" s="13">
        <f t="shared" si="2"/>
        <v>0</v>
      </c>
      <c r="K79" s="13">
        <f t="shared" si="3"/>
        <v>0</v>
      </c>
      <c r="L79" s="22"/>
    </row>
    <row r="80" spans="1:12">
      <c r="A80" s="25">
        <v>45983</v>
      </c>
      <c r="B80" s="29"/>
      <c r="C80" s="29"/>
      <c r="D80" s="29"/>
      <c r="E80" s="29"/>
      <c r="F80" s="29"/>
      <c r="G80" s="29"/>
      <c r="H80" s="29"/>
      <c r="I80" s="29"/>
      <c r="J80" s="29">
        <f t="shared" si="2"/>
        <v>0</v>
      </c>
      <c r="K80" s="29">
        <f t="shared" si="3"/>
        <v>0</v>
      </c>
      <c r="L80" s="30"/>
    </row>
    <row r="81" spans="1:12">
      <c r="A81" s="25">
        <v>45984</v>
      </c>
      <c r="B81" s="31"/>
      <c r="C81" s="31"/>
      <c r="D81" s="31"/>
      <c r="E81" s="31"/>
      <c r="F81" s="31"/>
      <c r="G81" s="31"/>
      <c r="H81" s="31"/>
      <c r="I81" s="31"/>
      <c r="J81" s="31">
        <f t="shared" si="2"/>
        <v>0</v>
      </c>
      <c r="K81" s="31">
        <f t="shared" si="3"/>
        <v>0</v>
      </c>
      <c r="L81" s="32"/>
    </row>
    <row r="82" spans="1:12">
      <c r="A82" s="20">
        <v>45985</v>
      </c>
      <c r="B82" s="13"/>
      <c r="C82" s="13"/>
      <c r="D82" s="13"/>
      <c r="E82" s="13"/>
      <c r="F82" s="13"/>
      <c r="G82" s="13"/>
      <c r="H82" s="13"/>
      <c r="I82" s="13"/>
      <c r="J82" s="13">
        <f t="shared" si="2"/>
        <v>0</v>
      </c>
      <c r="K82" s="13">
        <f t="shared" si="3"/>
        <v>0</v>
      </c>
      <c r="L82" s="22"/>
    </row>
    <row r="83" spans="1:12">
      <c r="A83" s="20">
        <v>45986</v>
      </c>
      <c r="B83" s="10"/>
      <c r="C83" s="10"/>
      <c r="D83" s="10"/>
      <c r="E83" s="10"/>
      <c r="F83" s="10"/>
      <c r="G83" s="10"/>
      <c r="H83" s="10"/>
      <c r="I83" s="10"/>
      <c r="J83" s="10">
        <f t="shared" si="2"/>
        <v>0</v>
      </c>
      <c r="K83" s="10">
        <f t="shared" si="3"/>
        <v>0</v>
      </c>
      <c r="L83" s="11"/>
    </row>
    <row r="84" spans="1:12">
      <c r="A84" s="20">
        <v>45987</v>
      </c>
      <c r="B84" s="10"/>
      <c r="C84" s="10"/>
      <c r="D84" s="10"/>
      <c r="E84" s="10"/>
      <c r="F84" s="10"/>
      <c r="G84" s="10"/>
      <c r="H84" s="10"/>
      <c r="I84" s="10"/>
      <c r="J84" s="10">
        <f t="shared" si="2"/>
        <v>0</v>
      </c>
      <c r="K84" s="10">
        <f t="shared" si="3"/>
        <v>0</v>
      </c>
      <c r="L84" s="11"/>
    </row>
    <row r="85" spans="1:12">
      <c r="A85" s="20">
        <v>45988</v>
      </c>
      <c r="B85" s="13"/>
      <c r="C85" s="13"/>
      <c r="D85" s="13"/>
      <c r="E85" s="13"/>
      <c r="F85" s="13"/>
      <c r="G85" s="13"/>
      <c r="H85" s="13"/>
      <c r="I85" s="13"/>
      <c r="J85" s="13">
        <f t="shared" si="2"/>
        <v>0</v>
      </c>
      <c r="K85" s="13">
        <f t="shared" si="3"/>
        <v>0</v>
      </c>
      <c r="L85" s="22"/>
    </row>
    <row r="86" spans="1:12">
      <c r="A86" s="20">
        <v>45989</v>
      </c>
      <c r="B86" s="13"/>
      <c r="C86" s="13"/>
      <c r="D86" s="13"/>
      <c r="E86" s="13"/>
      <c r="F86" s="13"/>
      <c r="G86" s="13"/>
      <c r="H86" s="13"/>
      <c r="I86" s="13"/>
      <c r="J86" s="13">
        <f t="shared" si="2"/>
        <v>0</v>
      </c>
      <c r="K86" s="13">
        <f t="shared" si="3"/>
        <v>0</v>
      </c>
      <c r="L86" s="22"/>
    </row>
    <row r="87" spans="1:12">
      <c r="A87" s="25">
        <v>45990</v>
      </c>
      <c r="B87" s="29"/>
      <c r="C87" s="29"/>
      <c r="D87" s="29"/>
      <c r="E87" s="29"/>
      <c r="F87" s="29"/>
      <c r="G87" s="29"/>
      <c r="H87" s="29"/>
      <c r="I87" s="29"/>
      <c r="J87" s="29">
        <f t="shared" si="2"/>
        <v>0</v>
      </c>
      <c r="K87" s="29">
        <f t="shared" si="3"/>
        <v>0</v>
      </c>
      <c r="L87" s="30"/>
    </row>
    <row r="88" spans="1:12">
      <c r="A88" s="25">
        <v>45991</v>
      </c>
      <c r="B88" s="29"/>
      <c r="C88" s="29"/>
      <c r="D88" s="29"/>
      <c r="E88" s="29"/>
      <c r="F88" s="29"/>
      <c r="G88" s="29"/>
      <c r="H88" s="29"/>
      <c r="I88" s="29"/>
      <c r="J88" s="29">
        <f t="shared" si="2"/>
        <v>0</v>
      </c>
      <c r="K88" s="29">
        <f t="shared" si="3"/>
        <v>0</v>
      </c>
      <c r="L88" s="30"/>
    </row>
    <row r="89" spans="1:12">
      <c r="A89" s="20">
        <v>45992</v>
      </c>
      <c r="B89" s="13"/>
      <c r="C89" s="13"/>
      <c r="D89" s="13"/>
      <c r="E89" s="13"/>
      <c r="F89" s="13"/>
      <c r="G89" s="13"/>
      <c r="H89" s="13"/>
      <c r="I89" s="13"/>
      <c r="J89" s="13">
        <f t="shared" si="2"/>
        <v>0</v>
      </c>
      <c r="K89" s="13">
        <f t="shared" si="3"/>
        <v>0</v>
      </c>
      <c r="L89" s="22"/>
    </row>
    <row r="90" spans="1:12">
      <c r="A90" s="20">
        <v>45993</v>
      </c>
      <c r="B90" s="10"/>
      <c r="C90" s="10"/>
      <c r="D90" s="10"/>
      <c r="E90" s="10"/>
      <c r="F90" s="10"/>
      <c r="G90" s="10"/>
      <c r="H90" s="10"/>
      <c r="I90" s="10"/>
      <c r="J90" s="10">
        <f t="shared" si="2"/>
        <v>0</v>
      </c>
      <c r="K90" s="10">
        <f t="shared" si="3"/>
        <v>0</v>
      </c>
      <c r="L90" s="11"/>
    </row>
    <row r="91" spans="1:12">
      <c r="A91" s="20">
        <v>45994</v>
      </c>
      <c r="B91" s="10"/>
      <c r="C91" s="10"/>
      <c r="D91" s="10"/>
      <c r="E91" s="10"/>
      <c r="F91" s="10"/>
      <c r="G91" s="10"/>
      <c r="H91" s="10"/>
      <c r="I91" s="10"/>
      <c r="J91" s="10">
        <f t="shared" si="2"/>
        <v>0</v>
      </c>
      <c r="K91" s="10">
        <f t="shared" si="3"/>
        <v>0</v>
      </c>
      <c r="L91" s="11"/>
    </row>
    <row r="92" spans="1:12">
      <c r="A92" s="20">
        <v>45995</v>
      </c>
      <c r="B92" s="13"/>
      <c r="C92" s="13"/>
      <c r="D92" s="13"/>
      <c r="E92" s="13"/>
      <c r="F92" s="13"/>
      <c r="G92" s="13"/>
      <c r="H92" s="13"/>
      <c r="I92" s="13"/>
      <c r="J92" s="13">
        <f t="shared" si="2"/>
        <v>0</v>
      </c>
      <c r="K92" s="13">
        <f t="shared" si="3"/>
        <v>0</v>
      </c>
      <c r="L92" s="22"/>
    </row>
    <row r="93" spans="1:12">
      <c r="A93" s="20">
        <v>45996</v>
      </c>
      <c r="B93" s="13"/>
      <c r="C93" s="13"/>
      <c r="D93" s="13"/>
      <c r="E93" s="13"/>
      <c r="F93" s="13"/>
      <c r="G93" s="13"/>
      <c r="H93" s="13"/>
      <c r="I93" s="13"/>
      <c r="J93" s="13">
        <f t="shared" si="2"/>
        <v>0</v>
      </c>
      <c r="K93" s="13">
        <f t="shared" si="3"/>
        <v>0</v>
      </c>
      <c r="L93" s="22"/>
    </row>
    <row r="94" spans="1:12">
      <c r="A94" s="25">
        <v>45997</v>
      </c>
      <c r="B94" s="29"/>
      <c r="C94" s="29"/>
      <c r="D94" s="29"/>
      <c r="E94" s="29"/>
      <c r="F94" s="29"/>
      <c r="G94" s="29"/>
      <c r="H94" s="29"/>
      <c r="I94" s="29"/>
      <c r="J94" s="29">
        <f t="shared" si="2"/>
        <v>0</v>
      </c>
      <c r="K94" s="29">
        <f t="shared" si="3"/>
        <v>0</v>
      </c>
      <c r="L94" s="30"/>
    </row>
    <row r="95" spans="1:12">
      <c r="A95" s="25">
        <v>45998</v>
      </c>
      <c r="B95" s="29"/>
      <c r="C95" s="29"/>
      <c r="D95" s="29"/>
      <c r="E95" s="29"/>
      <c r="F95" s="29"/>
      <c r="G95" s="29"/>
      <c r="H95" s="29"/>
      <c r="I95" s="29"/>
      <c r="J95" s="29">
        <f t="shared" si="2"/>
        <v>0</v>
      </c>
      <c r="K95" s="29">
        <f t="shared" si="3"/>
        <v>0</v>
      </c>
      <c r="L95" s="30"/>
    </row>
    <row r="96" spans="1:12">
      <c r="A96" s="20">
        <v>45999</v>
      </c>
      <c r="B96" s="13"/>
      <c r="C96" s="13"/>
      <c r="D96" s="13"/>
      <c r="E96" s="13"/>
      <c r="F96" s="13"/>
      <c r="G96" s="13"/>
      <c r="H96" s="13"/>
      <c r="I96" s="13"/>
      <c r="J96" s="13">
        <f t="shared" si="2"/>
        <v>0</v>
      </c>
      <c r="K96" s="13">
        <f t="shared" si="3"/>
        <v>0</v>
      </c>
      <c r="L96" s="22"/>
    </row>
    <row r="97" spans="1:12">
      <c r="A97" s="20">
        <v>46000</v>
      </c>
      <c r="B97" s="10"/>
      <c r="C97" s="10"/>
      <c r="D97" s="10"/>
      <c r="E97" s="10"/>
      <c r="F97" s="10"/>
      <c r="G97" s="10"/>
      <c r="H97" s="10"/>
      <c r="I97" s="10"/>
      <c r="J97" s="10">
        <f t="shared" si="2"/>
        <v>0</v>
      </c>
      <c r="K97" s="10">
        <f t="shared" si="3"/>
        <v>0</v>
      </c>
      <c r="L97" s="11"/>
    </row>
    <row r="98" spans="1:12">
      <c r="A98" s="20">
        <v>46001</v>
      </c>
      <c r="B98" s="10"/>
      <c r="C98" s="10"/>
      <c r="D98" s="10"/>
      <c r="E98" s="10"/>
      <c r="F98" s="10"/>
      <c r="G98" s="10"/>
      <c r="H98" s="10"/>
      <c r="I98" s="10"/>
      <c r="J98" s="10">
        <f t="shared" si="2"/>
        <v>0</v>
      </c>
      <c r="K98" s="10">
        <f t="shared" si="3"/>
        <v>0</v>
      </c>
      <c r="L98" s="11"/>
    </row>
    <row r="99" spans="1:12">
      <c r="A99" s="20">
        <v>46002</v>
      </c>
      <c r="B99" s="13"/>
      <c r="C99" s="13"/>
      <c r="D99" s="13"/>
      <c r="E99" s="13"/>
      <c r="F99" s="13"/>
      <c r="G99" s="13"/>
      <c r="H99" s="13"/>
      <c r="I99" s="13"/>
      <c r="J99" s="13">
        <f t="shared" si="2"/>
        <v>0</v>
      </c>
      <c r="K99" s="13">
        <f t="shared" si="3"/>
        <v>0</v>
      </c>
      <c r="L99" s="22"/>
    </row>
    <row r="100" spans="1:12">
      <c r="A100" s="20">
        <v>46003</v>
      </c>
      <c r="B100" s="13"/>
      <c r="C100" s="13"/>
      <c r="D100" s="13"/>
      <c r="E100" s="13"/>
      <c r="F100" s="13"/>
      <c r="G100" s="13"/>
      <c r="H100" s="13"/>
      <c r="I100" s="13"/>
      <c r="J100" s="13">
        <f t="shared" si="2"/>
        <v>0</v>
      </c>
      <c r="K100" s="13">
        <f t="shared" si="3"/>
        <v>0</v>
      </c>
      <c r="L100" s="22"/>
    </row>
    <row r="101" spans="1:12">
      <c r="A101" s="25">
        <v>46004</v>
      </c>
      <c r="B101" s="29"/>
      <c r="C101" s="29"/>
      <c r="D101" s="29"/>
      <c r="E101" s="29"/>
      <c r="F101" s="29"/>
      <c r="G101" s="29"/>
      <c r="H101" s="29"/>
      <c r="I101" s="29"/>
      <c r="J101" s="29">
        <f t="shared" si="2"/>
        <v>0</v>
      </c>
      <c r="K101" s="29">
        <f t="shared" si="3"/>
        <v>0</v>
      </c>
      <c r="L101" s="30"/>
    </row>
    <row r="102" spans="1:12">
      <c r="A102" s="25">
        <v>46005</v>
      </c>
      <c r="B102" s="29"/>
      <c r="C102" s="29"/>
      <c r="D102" s="29"/>
      <c r="E102" s="29"/>
      <c r="F102" s="29"/>
      <c r="G102" s="29"/>
      <c r="H102" s="29"/>
      <c r="I102" s="29"/>
      <c r="J102" s="29">
        <f t="shared" si="2"/>
        <v>0</v>
      </c>
      <c r="K102" s="29">
        <f t="shared" si="3"/>
        <v>0</v>
      </c>
      <c r="L102" s="30"/>
    </row>
    <row r="103" spans="1:12">
      <c r="A103" s="20">
        <v>46006</v>
      </c>
      <c r="B103" s="10"/>
      <c r="C103" s="10"/>
      <c r="D103" s="10"/>
      <c r="E103" s="10"/>
      <c r="F103" s="10"/>
      <c r="G103" s="10"/>
      <c r="H103" s="10"/>
      <c r="I103" s="10"/>
      <c r="J103" s="10">
        <f t="shared" si="2"/>
        <v>0</v>
      </c>
      <c r="K103" s="10">
        <f t="shared" si="3"/>
        <v>0</v>
      </c>
      <c r="L103" s="11"/>
    </row>
    <row r="104" spans="1:12">
      <c r="A104" s="20">
        <v>46007</v>
      </c>
      <c r="B104" s="10"/>
      <c r="C104" s="10"/>
      <c r="D104" s="10"/>
      <c r="E104" s="10"/>
      <c r="F104" s="10"/>
      <c r="G104" s="10"/>
      <c r="H104" s="10"/>
      <c r="I104" s="10"/>
      <c r="J104" s="10">
        <f t="shared" si="2"/>
        <v>0</v>
      </c>
      <c r="K104" s="10">
        <f t="shared" si="3"/>
        <v>0</v>
      </c>
      <c r="L104" s="11"/>
    </row>
    <row r="105" spans="1:12">
      <c r="A105" s="20">
        <v>46008</v>
      </c>
      <c r="B105" s="13"/>
      <c r="C105" s="13"/>
      <c r="D105" s="13"/>
      <c r="E105" s="13"/>
      <c r="F105" s="13"/>
      <c r="G105" s="13"/>
      <c r="H105" s="13"/>
      <c r="I105" s="13"/>
      <c r="J105" s="13">
        <f t="shared" si="2"/>
        <v>0</v>
      </c>
      <c r="K105" s="13">
        <f t="shared" si="3"/>
        <v>0</v>
      </c>
      <c r="L105" s="22"/>
    </row>
    <row r="106" spans="1:12">
      <c r="A106" s="20">
        <v>46009</v>
      </c>
      <c r="B106" s="13"/>
      <c r="C106" s="13"/>
      <c r="D106" s="13"/>
      <c r="E106" s="13"/>
      <c r="F106" s="13"/>
      <c r="G106" s="13"/>
      <c r="H106" s="13"/>
      <c r="I106" s="13"/>
      <c r="J106" s="13">
        <f t="shared" si="2"/>
        <v>0</v>
      </c>
      <c r="K106" s="13">
        <f t="shared" si="3"/>
        <v>0</v>
      </c>
      <c r="L106" s="22"/>
    </row>
    <row r="107" spans="1:12">
      <c r="A107" s="20">
        <v>46010</v>
      </c>
      <c r="B107" s="13"/>
      <c r="C107" s="13"/>
      <c r="D107" s="13"/>
      <c r="E107" s="13"/>
      <c r="F107" s="13"/>
      <c r="G107" s="13"/>
      <c r="H107" s="13"/>
      <c r="I107" s="13"/>
      <c r="J107" s="13">
        <f t="shared" si="2"/>
        <v>0</v>
      </c>
      <c r="K107" s="13">
        <f t="shared" si="3"/>
        <v>0</v>
      </c>
      <c r="L107" s="22"/>
    </row>
    <row r="108" spans="1:12">
      <c r="A108" s="25">
        <v>46011</v>
      </c>
      <c r="B108" s="29"/>
      <c r="C108" s="29"/>
      <c r="D108" s="29"/>
      <c r="E108" s="29"/>
      <c r="F108" s="29"/>
      <c r="G108" s="29"/>
      <c r="H108" s="29"/>
      <c r="I108" s="29"/>
      <c r="J108" s="29">
        <f t="shared" si="2"/>
        <v>0</v>
      </c>
      <c r="K108" s="29">
        <f t="shared" si="3"/>
        <v>0</v>
      </c>
      <c r="L108" s="30"/>
    </row>
    <row r="109" spans="1:12">
      <c r="A109" s="25">
        <v>46012</v>
      </c>
      <c r="B109" s="29"/>
      <c r="C109" s="29"/>
      <c r="D109" s="29"/>
      <c r="E109" s="29"/>
      <c r="F109" s="29"/>
      <c r="G109" s="29"/>
      <c r="H109" s="29"/>
      <c r="I109" s="29"/>
      <c r="J109" s="29">
        <f t="shared" si="2"/>
        <v>0</v>
      </c>
      <c r="K109" s="29">
        <f t="shared" si="3"/>
        <v>0</v>
      </c>
      <c r="L109" s="30"/>
    </row>
    <row r="110" spans="1:12">
      <c r="A110" s="20">
        <v>46013</v>
      </c>
      <c r="B110" s="10"/>
      <c r="C110" s="10"/>
      <c r="D110" s="10"/>
      <c r="E110" s="10"/>
      <c r="F110" s="10"/>
      <c r="G110" s="10"/>
      <c r="H110" s="10"/>
      <c r="I110" s="10"/>
      <c r="J110" s="10">
        <f t="shared" si="2"/>
        <v>0</v>
      </c>
      <c r="K110" s="10">
        <f t="shared" si="3"/>
        <v>0</v>
      </c>
      <c r="L110" s="11"/>
    </row>
    <row r="111" spans="1:12">
      <c r="A111" s="20">
        <v>46014</v>
      </c>
      <c r="B111" s="10"/>
      <c r="C111" s="10"/>
      <c r="D111" s="10"/>
      <c r="E111" s="10"/>
      <c r="F111" s="10"/>
      <c r="G111" s="10"/>
      <c r="H111" s="10"/>
      <c r="I111" s="10"/>
      <c r="J111" s="10">
        <f t="shared" si="2"/>
        <v>0</v>
      </c>
      <c r="K111" s="10">
        <f t="shared" si="3"/>
        <v>0</v>
      </c>
      <c r="L111" s="11"/>
    </row>
    <row r="112" spans="1:12">
      <c r="A112" s="20">
        <v>46015</v>
      </c>
      <c r="B112" s="10"/>
      <c r="C112" s="10"/>
      <c r="D112" s="10"/>
      <c r="E112" s="10"/>
      <c r="F112" s="10"/>
      <c r="G112" s="10"/>
      <c r="H112" s="10"/>
      <c r="I112" s="10"/>
      <c r="J112" s="10">
        <f t="shared" si="2"/>
        <v>0</v>
      </c>
      <c r="K112" s="10">
        <f t="shared" si="3"/>
        <v>0</v>
      </c>
      <c r="L112" s="11"/>
    </row>
    <row r="113" spans="1:12">
      <c r="A113" s="20">
        <v>46016</v>
      </c>
      <c r="B113" s="10"/>
      <c r="C113" s="10"/>
      <c r="D113" s="10"/>
      <c r="E113" s="10"/>
      <c r="F113" s="10"/>
      <c r="G113" s="10"/>
      <c r="H113" s="10"/>
      <c r="I113" s="10"/>
      <c r="J113" s="10">
        <f t="shared" si="2"/>
        <v>0</v>
      </c>
      <c r="K113" s="10">
        <f t="shared" si="3"/>
        <v>0</v>
      </c>
      <c r="L113" s="22"/>
    </row>
    <row r="114" spans="1:12">
      <c r="A114" s="20">
        <v>46017</v>
      </c>
      <c r="B114" s="10"/>
      <c r="C114" s="10"/>
      <c r="D114" s="10"/>
      <c r="E114" s="10"/>
      <c r="F114" s="10"/>
      <c r="G114" s="10"/>
      <c r="H114" s="10"/>
      <c r="I114" s="10"/>
      <c r="J114" s="10">
        <f t="shared" si="2"/>
        <v>0</v>
      </c>
      <c r="K114" s="10">
        <f t="shared" si="3"/>
        <v>0</v>
      </c>
      <c r="L114" s="22"/>
    </row>
    <row r="115" spans="1:12">
      <c r="A115" s="25">
        <v>46018</v>
      </c>
      <c r="B115" s="31"/>
      <c r="C115" s="31"/>
      <c r="D115" s="31"/>
      <c r="E115" s="31"/>
      <c r="F115" s="31"/>
      <c r="G115" s="31"/>
      <c r="H115" s="31"/>
      <c r="I115" s="31"/>
      <c r="J115" s="31">
        <f t="shared" si="2"/>
        <v>0</v>
      </c>
      <c r="K115" s="31">
        <f t="shared" si="3"/>
        <v>0</v>
      </c>
      <c r="L115" s="30"/>
    </row>
    <row r="116" spans="1:12">
      <c r="A116" s="25">
        <v>46019</v>
      </c>
      <c r="B116" s="31"/>
      <c r="C116" s="31"/>
      <c r="D116" s="31"/>
      <c r="E116" s="31"/>
      <c r="F116" s="31"/>
      <c r="G116" s="31"/>
      <c r="H116" s="31"/>
      <c r="I116" s="31"/>
      <c r="J116" s="31">
        <f t="shared" si="2"/>
        <v>0</v>
      </c>
      <c r="K116" s="31">
        <f t="shared" si="3"/>
        <v>0</v>
      </c>
      <c r="L116" s="30"/>
    </row>
    <row r="117" spans="1:12">
      <c r="A117" s="20">
        <v>46020</v>
      </c>
      <c r="B117" s="10"/>
      <c r="C117" s="10"/>
      <c r="D117" s="10"/>
      <c r="E117" s="10"/>
      <c r="F117" s="10"/>
      <c r="G117" s="10"/>
      <c r="H117" s="10"/>
      <c r="I117" s="10"/>
      <c r="J117" s="10">
        <f t="shared" si="2"/>
        <v>0</v>
      </c>
      <c r="K117" s="10">
        <f t="shared" si="3"/>
        <v>0</v>
      </c>
      <c r="L117" s="11"/>
    </row>
    <row r="118" spans="1:12">
      <c r="A118" s="20">
        <v>46021</v>
      </c>
      <c r="B118" s="10"/>
      <c r="C118" s="10"/>
      <c r="D118" s="10"/>
      <c r="E118" s="10"/>
      <c r="F118" s="10"/>
      <c r="G118" s="10"/>
      <c r="H118" s="10"/>
      <c r="I118" s="10"/>
      <c r="J118" s="10">
        <f t="shared" si="2"/>
        <v>0</v>
      </c>
      <c r="K118" s="10">
        <f t="shared" si="3"/>
        <v>0</v>
      </c>
      <c r="L118" s="11"/>
    </row>
    <row r="119" spans="1:12">
      <c r="A119" s="20">
        <v>46022</v>
      </c>
      <c r="B119" s="10"/>
      <c r="C119" s="10"/>
      <c r="D119" s="10"/>
      <c r="E119" s="10"/>
      <c r="F119" s="10"/>
      <c r="G119" s="10"/>
      <c r="H119" s="10"/>
      <c r="I119" s="10"/>
      <c r="J119" s="10">
        <f t="shared" si="2"/>
        <v>0</v>
      </c>
      <c r="K119" s="10">
        <f t="shared" si="3"/>
        <v>0</v>
      </c>
      <c r="L119" s="22"/>
    </row>
    <row r="120" spans="1:12" ht="42.75">
      <c r="A120" s="8" t="s">
        <v>134</v>
      </c>
      <c r="B120" s="14" t="e">
        <f>SUM(B5:B119)/#REF!</f>
        <v>#REF!</v>
      </c>
      <c r="C120" s="14">
        <f>SUM(C5:C119)</f>
        <v>0</v>
      </c>
      <c r="D120" s="14">
        <f>SUM(D5:D119)/2</f>
        <v>0</v>
      </c>
      <c r="E120" s="14" t="e">
        <f>SUM(E5:E119)/#REF!</f>
        <v>#REF!</v>
      </c>
      <c r="F120" s="14">
        <f>SUM(F5:F119)</f>
        <v>0</v>
      </c>
      <c r="G120" s="14" t="e">
        <f>SUM(G5:G119)/#REF!</f>
        <v>#REF!</v>
      </c>
      <c r="H120" s="14">
        <f>SUM(H5:H119)</f>
        <v>0</v>
      </c>
      <c r="I120" s="14" t="e">
        <f>SUM(I5:I119)/#REF!</f>
        <v>#REF!</v>
      </c>
      <c r="J120" s="14">
        <f>SUM(J5:J119)</f>
        <v>0</v>
      </c>
      <c r="K120" s="14">
        <f>SUM(K5:K119)</f>
        <v>0</v>
      </c>
      <c r="L120" s="14">
        <f>SUM(L5:L119)</f>
        <v>0</v>
      </c>
    </row>
  </sheetData>
  <mergeCells count="3">
    <mergeCell ref="A1:L1"/>
    <mergeCell ref="A2:L2"/>
    <mergeCell ref="A3:L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0827EE0FCF3B3489481EBDAF4EBB1A6" ma:contentTypeVersion="16" ma:contentTypeDescription="Crear nuevo documento." ma:contentTypeScope="" ma:versionID="30b867d559fced3c8cd2df2773a5e783">
  <xsd:schema xmlns:xsd="http://www.w3.org/2001/XMLSchema" xmlns:xs="http://www.w3.org/2001/XMLSchema" xmlns:p="http://schemas.microsoft.com/office/2006/metadata/properties" xmlns:ns1="http://schemas.microsoft.com/sharepoint/v3" xmlns:ns3="a1d0082d-43a5-4922-bd88-fccf4b1e6f0a" xmlns:ns4="4615b333-3720-459c-b276-6cebe23f6c3d" targetNamespace="http://schemas.microsoft.com/office/2006/metadata/properties" ma:root="true" ma:fieldsID="9eec535b9029b5febec3c43e7dab7d63" ns1:_="" ns3:_="" ns4:_="">
    <xsd:import namespace="http://schemas.microsoft.com/sharepoint/v3"/>
    <xsd:import namespace="a1d0082d-43a5-4922-bd88-fccf4b1e6f0a"/>
    <xsd:import namespace="4615b333-3720-459c-b276-6cebe23f6c3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_activity" minOccurs="0"/>
                <xsd:element ref="ns3:MediaServiceObjectDetectorVersions" minOccurs="0"/>
                <xsd:element ref="ns3:MediaServiceSearchProperties" minOccurs="0"/>
                <xsd:element ref="ns3:MediaServiceDateTaken" minOccurs="0"/>
                <xsd:element ref="ns3:MediaServiceSystemTags" minOccurs="0"/>
                <xsd:element ref="ns3:MediaServiceOCR" minOccurs="0"/>
                <xsd:element ref="ns3:MediaServiceGenerationTime" minOccurs="0"/>
                <xsd:element ref="ns3:MediaServiceEventHashCode" minOccurs="0"/>
                <xsd:element ref="ns3:MediaLengthInSecond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Propiedades de la Directiva de cumplimiento unificado" ma:hidden="true" ma:internalName="_ip_UnifiedCompliancePolicyProperties">
      <xsd:simpleType>
        <xsd:restriction base="dms:Note"/>
      </xsd:simpleType>
    </xsd:element>
    <xsd:element name="_ip_UnifiedCompliancePolicyUIAction" ma:index="2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1d0082d-43a5-4922-bd88-fccf4b1e6f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615b333-3720-459c-b276-6cebe23f6c3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a1d0082d-43a5-4922-bd88-fccf4b1e6f0a" xsi:nil="true"/>
  </documentManagement>
</p:properties>
</file>

<file path=customXml/itemProps1.xml><?xml version="1.0" encoding="utf-8"?>
<ds:datastoreItem xmlns:ds="http://schemas.openxmlformats.org/officeDocument/2006/customXml" ds:itemID="{C0BB8A7B-C59A-4DD7-80A5-9867A12B7199}"/>
</file>

<file path=customXml/itemProps2.xml><?xml version="1.0" encoding="utf-8"?>
<ds:datastoreItem xmlns:ds="http://schemas.openxmlformats.org/officeDocument/2006/customXml" ds:itemID="{4A487EA5-6887-42C7-AEB1-10CACC78001D}"/>
</file>

<file path=customXml/itemProps3.xml><?xml version="1.0" encoding="utf-8"?>
<ds:datastoreItem xmlns:ds="http://schemas.openxmlformats.org/officeDocument/2006/customXml" ds:itemID="{50EBB6C3-A76C-4346-9007-33B7A6AB1E3B}"/>
</file>

<file path=customXml/itemProps4.xml><?xml version="1.0" encoding="utf-8"?>
<ds:datastoreItem xmlns:ds="http://schemas.openxmlformats.org/officeDocument/2006/customXml" ds:itemID="{CC1506E5-55BA-43A7-BBC2-9D799024CBF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Rosero Garnica</dc:creator>
  <cp:keywords/>
  <dc:description/>
  <cp:lastModifiedBy/>
  <cp:revision/>
  <dcterms:created xsi:type="dcterms:W3CDTF">2024-11-05T02:39:09Z</dcterms:created>
  <dcterms:modified xsi:type="dcterms:W3CDTF">2025-11-11T12:37:13Z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0x010100B0827EE0FCF3B3489481EBDAF4EBB1A6</vt:lpwstr>
  </property>
</Properties>
</file>