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blo.lopezr\Desktop\BACOF\2025\CONTRATOS 2025\167-BACOF - PTAR, PTAP\PUBLICACION\EXTERNOS\DEFINITIVO\"/>
    </mc:Choice>
  </mc:AlternateContent>
  <xr:revisionPtr revIDLastSave="0" documentId="8_{48C0C8BF-1B77-4C7B-A2BB-955E76897E55}" xr6:coauthVersionLast="36" xr6:coauthVersionMax="36" xr10:uidLastSave="{00000000-0000-0000-0000-000000000000}"/>
  <bookViews>
    <workbookView xWindow="0" yWindow="0" windowWidth="28800" windowHeight="13200" xr2:uid="{00000000-000D-0000-FFFF-FFFF00000000}"/>
  </bookViews>
  <sheets>
    <sheet name="ANEXO OFERTA ECONOMICA LOTE 3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2" i="10" l="1"/>
  <c r="M111" i="10"/>
  <c r="M110" i="10"/>
  <c r="M109" i="10"/>
  <c r="M108" i="10"/>
  <c r="M107" i="10"/>
  <c r="M106" i="10"/>
  <c r="M105" i="10"/>
  <c r="M104" i="10"/>
  <c r="M103" i="10"/>
  <c r="M102" i="10"/>
  <c r="M101" i="10"/>
  <c r="M100" i="10"/>
  <c r="M99" i="10"/>
  <c r="M98" i="10"/>
  <c r="M97" i="10"/>
  <c r="M96" i="10"/>
  <c r="M95" i="10"/>
  <c r="M94" i="10"/>
  <c r="M93" i="10"/>
  <c r="M92" i="10"/>
  <c r="M91" i="10"/>
  <c r="M90" i="10"/>
  <c r="M89" i="10"/>
  <c r="M88" i="10"/>
  <c r="M87" i="10"/>
  <c r="M86" i="10"/>
  <c r="M85" i="10"/>
  <c r="M84" i="10"/>
  <c r="M83" i="10"/>
  <c r="M82" i="10"/>
  <c r="M81" i="10"/>
  <c r="M80" i="10"/>
  <c r="M79" i="10"/>
  <c r="M78" i="10"/>
  <c r="M77" i="10"/>
  <c r="M76" i="10"/>
  <c r="M75" i="10"/>
  <c r="M74" i="10"/>
  <c r="M73" i="10"/>
  <c r="M72" i="10"/>
  <c r="M71" i="10"/>
  <c r="M70" i="10"/>
  <c r="M69" i="10"/>
  <c r="M68" i="10"/>
  <c r="M67" i="10"/>
  <c r="M66" i="10"/>
  <c r="M65" i="10"/>
  <c r="M64" i="10"/>
  <c r="M63" i="10"/>
  <c r="M62" i="10"/>
  <c r="M61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7" i="10"/>
  <c r="M46" i="10"/>
  <c r="M45" i="10"/>
  <c r="M43" i="10"/>
  <c r="M41" i="10"/>
  <c r="M40" i="10"/>
  <c r="M39" i="10"/>
  <c r="M38" i="10"/>
  <c r="M37" i="10"/>
  <c r="M36" i="10"/>
  <c r="M35" i="10"/>
  <c r="M34" i="10"/>
  <c r="M32" i="10"/>
  <c r="M31" i="10"/>
  <c r="M30" i="10"/>
  <c r="M29" i="10"/>
  <c r="M27" i="10"/>
  <c r="M26" i="10"/>
  <c r="M25" i="10"/>
  <c r="M24" i="10"/>
  <c r="M23" i="10"/>
  <c r="M22" i="10"/>
  <c r="M20" i="10"/>
  <c r="M19" i="10"/>
  <c r="M18" i="10"/>
  <c r="M17" i="10"/>
  <c r="M16" i="10"/>
  <c r="M15" i="10"/>
  <c r="M14" i="10"/>
  <c r="M12" i="10"/>
  <c r="M11" i="10"/>
  <c r="M10" i="10"/>
  <c r="L112" i="10"/>
  <c r="L111" i="10"/>
  <c r="L110" i="10"/>
  <c r="L109" i="10"/>
  <c r="L108" i="10"/>
  <c r="L107" i="10"/>
  <c r="L106" i="10"/>
  <c r="L105" i="10"/>
  <c r="L104" i="10"/>
  <c r="L103" i="10"/>
  <c r="L102" i="10"/>
  <c r="L101" i="10"/>
  <c r="L100" i="10"/>
  <c r="L99" i="10"/>
  <c r="L98" i="10"/>
  <c r="L97" i="10"/>
  <c r="L96" i="10"/>
  <c r="L95" i="10"/>
  <c r="L94" i="10"/>
  <c r="L93" i="10"/>
  <c r="L92" i="10"/>
  <c r="L91" i="10"/>
  <c r="L90" i="10"/>
  <c r="L89" i="10"/>
  <c r="L88" i="10"/>
  <c r="L87" i="10"/>
  <c r="L86" i="10"/>
  <c r="L85" i="10"/>
  <c r="L84" i="10"/>
  <c r="L83" i="10"/>
  <c r="L82" i="10"/>
  <c r="L81" i="10"/>
  <c r="L80" i="10"/>
  <c r="L79" i="10"/>
  <c r="L78" i="10"/>
  <c r="L77" i="10"/>
  <c r="L76" i="10"/>
  <c r="L75" i="10"/>
  <c r="L74" i="10"/>
  <c r="L73" i="10"/>
  <c r="L72" i="10"/>
  <c r="L71" i="10"/>
  <c r="L70" i="10"/>
  <c r="L69" i="10"/>
  <c r="L68" i="10"/>
  <c r="L67" i="10"/>
  <c r="L66" i="10"/>
  <c r="L65" i="10"/>
  <c r="L64" i="10"/>
  <c r="L63" i="10"/>
  <c r="L62" i="10"/>
  <c r="L61" i="10"/>
  <c r="L60" i="10"/>
  <c r="L59" i="10"/>
  <c r="L58" i="10"/>
  <c r="L57" i="10"/>
  <c r="L56" i="10"/>
  <c r="L55" i="10"/>
  <c r="L54" i="10"/>
  <c r="L53" i="10"/>
  <c r="L52" i="10"/>
  <c r="L51" i="10"/>
  <c r="L50" i="10"/>
  <c r="L49" i="10"/>
  <c r="L48" i="10"/>
  <c r="L47" i="10"/>
  <c r="L46" i="10"/>
  <c r="L45" i="10"/>
  <c r="L43" i="10"/>
  <c r="L41" i="10"/>
  <c r="L40" i="10"/>
  <c r="L39" i="10"/>
  <c r="L38" i="10"/>
  <c r="L37" i="10"/>
  <c r="L36" i="10"/>
  <c r="L35" i="10"/>
  <c r="L34" i="10"/>
  <c r="L32" i="10"/>
  <c r="L31" i="10"/>
  <c r="L30" i="10"/>
  <c r="L29" i="10"/>
  <c r="L27" i="10"/>
  <c r="L26" i="10"/>
  <c r="L25" i="10"/>
  <c r="L24" i="10"/>
  <c r="L23" i="10"/>
  <c r="L22" i="10"/>
  <c r="L20" i="10"/>
  <c r="L19" i="10"/>
  <c r="L18" i="10"/>
  <c r="L17" i="10"/>
  <c r="L16" i="10"/>
  <c r="L15" i="10"/>
  <c r="L14" i="10"/>
  <c r="L12" i="10"/>
  <c r="L11" i="10"/>
  <c r="L10" i="10"/>
  <c r="L113" i="10" s="1"/>
  <c r="H112" i="10" l="1"/>
  <c r="H111" i="10"/>
  <c r="H110" i="10"/>
  <c r="H109" i="10"/>
  <c r="H103" i="10"/>
  <c r="H108" i="10"/>
  <c r="H107" i="10"/>
  <c r="H106" i="10"/>
  <c r="H105" i="10"/>
  <c r="H104" i="10"/>
  <c r="H102" i="10"/>
  <c r="H101" i="10"/>
  <c r="H100" i="10"/>
  <c r="H99" i="10"/>
  <c r="H98" i="10"/>
  <c r="H97" i="10"/>
  <c r="H96" i="10"/>
  <c r="H95" i="10"/>
  <c r="H94" i="10"/>
  <c r="H93" i="10"/>
  <c r="H92" i="10"/>
  <c r="H91" i="10"/>
  <c r="H90" i="10"/>
  <c r="H89" i="10"/>
  <c r="H88" i="10"/>
  <c r="H87" i="10"/>
  <c r="H86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72" i="10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3" i="10"/>
  <c r="H34" i="10"/>
  <c r="H41" i="10"/>
  <c r="H40" i="10"/>
  <c r="H39" i="10"/>
  <c r="H38" i="10"/>
  <c r="H37" i="10"/>
  <c r="H36" i="10"/>
  <c r="H35" i="10"/>
  <c r="H32" i="10"/>
  <c r="H30" i="10"/>
  <c r="H27" i="10"/>
  <c r="H26" i="10"/>
  <c r="H25" i="10"/>
  <c r="H24" i="10"/>
  <c r="H23" i="10"/>
  <c r="H22" i="10"/>
  <c r="H20" i="10"/>
  <c r="H19" i="10"/>
  <c r="H18" i="10"/>
  <c r="H17" i="10"/>
  <c r="H16" i="10"/>
  <c r="H15" i="10"/>
  <c r="H14" i="10"/>
  <c r="H11" i="10"/>
  <c r="H31" i="10"/>
  <c r="H29" i="10"/>
  <c r="H12" i="10"/>
  <c r="H10" i="10" l="1"/>
  <c r="H113" i="10" s="1"/>
</calcChain>
</file>

<file path=xl/sharedStrings.xml><?xml version="1.0" encoding="utf-8"?>
<sst xmlns="http://schemas.openxmlformats.org/spreadsheetml/2006/main" count="428" uniqueCount="135">
  <si>
    <t>CANTIDAD</t>
  </si>
  <si>
    <t>ÍTEM</t>
  </si>
  <si>
    <t>DESCRIPCIÓN</t>
  </si>
  <si>
    <t>VALOR UNITARIO DE REFERENCIA ANTES DE IVA</t>
  </si>
  <si>
    <t>VALOR IVA (Según Aplique)</t>
  </si>
  <si>
    <t>VALOR UNITARIO DE REFERENCIA INCLUIDO IVA (Según Aplique)</t>
  </si>
  <si>
    <t>UNIDAD DE MEDIDA</t>
  </si>
  <si>
    <t>ACTIVIDADES DE OPERACIÓN</t>
  </si>
  <si>
    <t>PLANTA DE TRATAMIENTO DE AGUA POTABLE</t>
  </si>
  <si>
    <t>POZO SUBTERRÁNEO</t>
  </si>
  <si>
    <t>1.1.1</t>
  </si>
  <si>
    <t>MANTENIMIENTO POZO PROFUNDO</t>
  </si>
  <si>
    <t>UND</t>
  </si>
  <si>
    <t>1.1.2</t>
  </si>
  <si>
    <t>1.1.3</t>
  </si>
  <si>
    <t>MANTENIMIENTO PREVENTIVO Y CALIBRACIÓN MACROMEDIDOR DE AGUA POTABLE DE 2"</t>
  </si>
  <si>
    <t>EQUIPOS PLANTA DE TRATAMIENTO DE AGUA POTABLE</t>
  </si>
  <si>
    <t>1.2.1</t>
  </si>
  <si>
    <t>MANTENIMIENTO PREVENTIVO ELECTROBOMBA DE 3.0 HP</t>
  </si>
  <si>
    <t>1.2.2</t>
  </si>
  <si>
    <t>MANTENIMIENTO PREVENTIVO ELECTROBOMBA DE 5.0 HP</t>
  </si>
  <si>
    <t>1.2.3</t>
  </si>
  <si>
    <t>MANTENIMIENTO PREVENTIVO ELECTROBOMBA DE 7.5 HP</t>
  </si>
  <si>
    <t>1.2.4</t>
  </si>
  <si>
    <t>MANTENIMIENTO PREVENTIVO ELECTROBOMBA DE 15 HP</t>
  </si>
  <si>
    <t>1.2.5</t>
  </si>
  <si>
    <t>MANTENIMIENTO PREVENTIVO DE TABLERO DE CONTROL ELÉCTRICO SISTEMA DE DISTRIBUCIÓN</t>
  </si>
  <si>
    <t>1.2.6</t>
  </si>
  <si>
    <t>MANTENIMIENTO PREVENTIVO DE TABLERO DE CONTROL ELÉCTRICO POZO PROFUNDO</t>
  </si>
  <si>
    <t>1.2.7</t>
  </si>
  <si>
    <t>MANTENIMIENTO PREVENTIVO DE TABLERO DE CONTROL ELÉCTRICO SISTEMA DE FILTRACIÓN</t>
  </si>
  <si>
    <t>MANTENIMIENTO SISTEMAS DE TRATAMIENTO Y ALMACENAMIENTO DE AGUA</t>
  </si>
  <si>
    <t>1.3.1</t>
  </si>
  <si>
    <t>MANTENIMIENTO CONDICIONES FISICOQUÍMICAS Y MICROBIOLÓGICAS DE AGUA POTABLE</t>
  </si>
  <si>
    <t>DÍA</t>
  </si>
  <si>
    <t>1.3.2</t>
  </si>
  <si>
    <t>MANTENIMIENTO TORRE DE AIREACIÓN</t>
  </si>
  <si>
    <t>1.3.3</t>
  </si>
  <si>
    <t>MANTENIMIENTO SISTEMA DE FILTRACIÓN</t>
  </si>
  <si>
    <t>1.3.4</t>
  </si>
  <si>
    <t xml:space="preserve">MANTENIMIENTO SISTEMA CLORACIÓN, DOS (2) DOSIFICADORAS </t>
  </si>
  <si>
    <t>1.3.5</t>
  </si>
  <si>
    <t>LAVADO Y DESINFECCIÓN DE DOS (2) TANQUES DE ALMACENAMIENTO EN CONCRETO, UBICADOS EN LA PLANTA DE TRATAMIENTO DE AGUA POTABLE (PTAP), CADA UNO CON UNA CAPACIDAD APROXIMADA DE 450 M³.</t>
  </si>
  <si>
    <t>1.3.6</t>
  </si>
  <si>
    <t>LAVADO Y DESINFECCIÓN DE TRES (3) TANQUES PLÁSTICOS CON CAPACIDAD DE 1.000 LITROS Y DOS (2) TANQUES PLÁSTICOS DE 500 LITROS, DESTINADOS AL ALMACENAMIENTO DE AGUA PARA CONSUMO HUMANO.</t>
  </si>
  <si>
    <t>CENTRO DE ENTRENAMIENTO ACUÁTICO</t>
  </si>
  <si>
    <t>MANTENIMIENTO PREVENTIVO DE DOS TABLEROS DE CONTROL ELÉCTRICOS.</t>
  </si>
  <si>
    <t>MANTENIMIENTO PREVENTIVO ELECTROBOMBA SUMERGIBLE DE 1.0 HP</t>
  </si>
  <si>
    <t xml:space="preserve">PLANTA DE TRATAMIENTO DE AGUA RESIDUAL </t>
  </si>
  <si>
    <t xml:space="preserve">MANTENIMIENTO PREVENTIVO AIREADOR </t>
  </si>
  <si>
    <t>MANTENIMIENTO TANQUE PRINCIPAL - REACTOR</t>
  </si>
  <si>
    <t xml:space="preserve">MANTENIMIENTO DE LECHOS DE SECADO. </t>
  </si>
  <si>
    <t>INOCULACIÓN DE BACTERIAS AEROBIAS PTAR</t>
  </si>
  <si>
    <t>MANTENIMIENTO PREVENTIVO DE TABLERO DE CONTROL ELÉCTRICO PTAR</t>
  </si>
  <si>
    <t>MANTENIMIENTO PREVENTIVO ELECTROBOMBA SUMERGIBLE DE 2.0 HP</t>
  </si>
  <si>
    <t>MANTENIMIENTO PREVENTIVO ELECTROBOMBA SUMERGIBLE DE 7.5 HP</t>
  </si>
  <si>
    <t xml:space="preserve">OPERACIÓN, REPARACIÓN, CONTROL Y FUNCIONAMIENTO DE CENTRO DE ENTRENAMIENTO ACUÁTICO Y PLANTA DE TRATAMIENTO DE AGUA RESIDUAL </t>
  </si>
  <si>
    <t xml:space="preserve">DIA </t>
  </si>
  <si>
    <t xml:space="preserve">EMBOBINADO ELECTROBOMBA SUMERGIBLE DE 2.0 HP </t>
  </si>
  <si>
    <t>EMBOBINADO ELECTROBOMBA SUMERGIBLE DE 7.5 HP </t>
  </si>
  <si>
    <t>EMBOBINADO ELECTROBOMBA DE 3.0 HP </t>
  </si>
  <si>
    <t>EMBOBINADO ELECTROBOMBA DE 5.0 HP </t>
  </si>
  <si>
    <t>EMBOBINADO ELECTROBOMBA DE 7.5 HP </t>
  </si>
  <si>
    <t>EMBOBINADO ELECTROBOMBA DE 15 HP </t>
  </si>
  <si>
    <t>SUMINISTRO, CAMBIO E INSTALACIÓN DE CONTACTOR PARA ELECTROBOMBAS CON POTENCIA ENTRE 2.0 Y 5.0 HP, APLICABLE A EQUIPOS DE SUPERFICIE O SUMERGIBLES.</t>
  </si>
  <si>
    <t>SUMINISTRO, CAMBIO E INSTALACIÓN DE CONTACTOR PARA ELECTROBOMBAS CON POTENCIA ENTRE 7.5 Y 10 HP, APLICABLE A EQUIPOS DE SUPERFICIE O SUMERGIBLES.</t>
  </si>
  <si>
    <t>SUMINISTRO, CAMBIO E INSTALACIÓN DE CONTACTOR PARA ELECTROBOMBA DE 15 HP </t>
  </si>
  <si>
    <t>SUMINISTRO, CAMBIO E INSTALACIÓN DE IMPULSOR PARA ELECTROBOMBAS DE TIPO SUMERGIBLE O DE SUPERFICIE, CON POTENCIA ENTRE 2.0 Y 5.0 HP.</t>
  </si>
  <si>
    <t>SUMINISTRO, CAMBIO E INSTALACIÓN DE IMPULSOR PARA ELECTROBOMBAS DE TIPO SUMERGIBLE O DE SUPERFICIE, CON POTENCIA ENTRE 7.5 Y 10 HP.</t>
  </si>
  <si>
    <t>SUMINISTRO, CAMBIO E INSTALACIÓN DE IMPULSOR PARA ELECTROBOMBAS DE TIPO SUPERFICIE, CON POTENCIA DE 15 HP.</t>
  </si>
  <si>
    <t>SUMINISTRO, CAMBIO E INSTALACIÓN DE HÉLICE DE REFRIGERACIÓN PARA ELECTROBOMBAS CON POTENCIA ENTRE 2.0 Y 5.0 HP.</t>
  </si>
  <si>
    <t>SUMINISTRO, CAMBIO E INSTALACIÓN DE HÉLICE DE REFRIGERACIÓN PARA ELECTROBOMBAS CON POTENCIA ENTRE 7.5 Y 10 HP.</t>
  </si>
  <si>
    <t>SUMINISTRO, CAMBIO E INSTALACIÓN DE HÉLICE DE REFRIGERACIÓN PARA ELECTROBOMBA DE SUPERFICIE DE 15 HP</t>
  </si>
  <si>
    <t>SUMINISTRO, CAMBIO E INSTALACIÓN DE PRESOSTATO DE BAJA PRESIÓN (30 A 60 PSI)</t>
  </si>
  <si>
    <t>SUMINISTRO, CAMBIO E INSTALACIÓN DE MANÓMETRO EN ACEITE</t>
  </si>
  <si>
    <t>SUMINISTRO, CAMBIO E INSTALACIÓN DE MEMBRANA PARA TANQUE HIDRONEUMÁTICO DE 100 A 500 LITROS</t>
  </si>
  <si>
    <t>SUMINISTRO, CAMBIO E INSTALACIÓN DE DIFUSORES TANQUE REACTOR PTAR</t>
  </si>
  <si>
    <t>SUMINISTRO, CAMBIO E INSTALACIÓN BREAKER GENERAL DEL TABLERO ELÉCTRICO PARA ELECTROBOMBAS DE TIPO SUMERGIBLE O DE SUPERFICIE, CON POTENCIA ENTRE 2.0 Y 5.0 HP.</t>
  </si>
  <si>
    <t>SUMINISTRO, CAMBIO E INSTALACIÓN BREAKER GENERAL DEL TABLERO ELÉCTRICO PARA ELECTROBOMBAS DE TIPO SUMERGIBLE O DE SUPERFICIE, CON POTENCIA ENTRE 7.5 Y 10 HP.</t>
  </si>
  <si>
    <t>SUMINISTRO, CAMBIO E INSTALACIÓN BREAKER GENERAL DEL TABLERO ELÉCTRICO PARA ELECTROBOMBAS CON POTENCIA DE 15 HP.</t>
  </si>
  <si>
    <t>SUMINISTRO, CAMBIO E INSTALACIÓN TOTALIZADOR 3 X 40 AMP PARA TABLERO ELÉCTRICO.</t>
  </si>
  <si>
    <t>SUMINISTRO, CAMBIO E INSTALACIÓN DE VIGILANTE DE TENSIÓN </t>
  </si>
  <si>
    <t>SUMINISTRO, CAMBIO E INSTALACIÓN DE RELÉ SECUENCIADOR </t>
  </si>
  <si>
    <t>SUMINISTRO, CAMBIO E INSTALACIÓN SECUENCIADOR CON RETARDO A LA CONEXIÓN </t>
  </si>
  <si>
    <t>SUMINISTRO, CAMBIO E INSTALACIÓN DE RELÉ TEMPORIZADOR</t>
  </si>
  <si>
    <t>SUMINISTRO, CAMBIO E INSTALACIÓN SECUENCIADOR CON RETARDO A LA DESCONEXIÓN </t>
  </si>
  <si>
    <t>SUMINISTRO, CAMBIO E INSTALACIÓN SECUENCIADOR CON SEÑAL DE CONTROL </t>
  </si>
  <si>
    <t>SUMINISTRO, CAMBIO E INSTALACIÓN BORNERAS Y CONTACTOS </t>
  </si>
  <si>
    <t>SUMINISTRO, CAMBIO E INSTALACIÓN TEMPORIZADOR DIGITAL - HORARIO PARA RIEL OMEGA </t>
  </si>
  <si>
    <t xml:space="preserve">SUMINISTRO, CAMBIO E INSTALACIÓN SATÉLITES O PIÑONES MACRO MEDIDOR </t>
  </si>
  <si>
    <t xml:space="preserve">SUMINISTRO, CAMBIO E INSTALACIÓN FLOTADOR ELÉCTRICO </t>
  </si>
  <si>
    <t>SUMINISTRO, CAMBIO E INSTALACIÓN PROTECTOR DE VOLTAJE PARA MOTORES A 220 VOLTIOS</t>
  </si>
  <si>
    <t>SUMINISTRO, CAMBIO E INSTALACIÓN POLO A TIERRA</t>
  </si>
  <si>
    <t>SUMINISTRO E INSTALACIÓN DE TUBERÍA Y ACCESORIOS PVC PRESIÓN DE DIÁMETROS ENTRE 1/2” Y 1" (POR METRO LINEAL)</t>
  </si>
  <si>
    <t>SUMINISTRO E INSTALACIÓN DE TUBERÍA Y ACCESORIOS PVC PRESIÓN DE DIÁMETROS ENTRE 1 1/4” Y 2" (POR METRO LINEAL)</t>
  </si>
  <si>
    <t>SUMINISTRO E INSTALACIÓN DE TUBERÍA Y ACCESORIOS PVC PRESIÓN DE DIÁMETROS ENTRE 2 1/4” Y 3" (POR METRO LINEAL)</t>
  </si>
  <si>
    <t>SUMINISTRO E INSTALACIÓN DE TUBERÍA Y ACCESORIOS PVC PRESIÓN DE DIÁMETROS ENTRE 3 1/4” Y 4" (POR METRO LINEAL)</t>
  </si>
  <si>
    <t>SUMINISTRO E INSTALACIÓN DE TUBERÍA Y ACCESORIOS GALVANIZADO DE DIÁMETROS ENTRE 1/2” Y 1" (POR METRO LINEAL)</t>
  </si>
  <si>
    <t xml:space="preserve">SUMINISTRO E INSTALACIÓN DE TUBERÍA Y ACCESORIOS GALVANIZADO DE DIÁMETROS ENTRE 1 1/4” Y 2" (POR METRO LINEAL) </t>
  </si>
  <si>
    <t>SUMINISTRO E INSTALACIÓN DE TUBERÍA Y ACCESORIOS GALVANIZADO DE DIÁMETROS ENTRE 2 1/4” Y 3" (POR METRO LINEAL)</t>
  </si>
  <si>
    <t>SUMINISTRO E INSTALACIÓN DE TUBERÍA Y ACCESORIOS GALVANIZADO DE DIÁMETROS ENTRE 3 1/4” Y 4" (POR METRO LINEAL)</t>
  </si>
  <si>
    <t xml:space="preserve">SUMINISTRO, CAMBIO E INSTALACIÓN DE VÁLVULA DE BOLA PARA AGUA TIPO PALANCA EN BRONCE Y ACCESORIOS PVC PRESIÓN DE DIÁMETROS ENTRE 1/2” Y 1" </t>
  </si>
  <si>
    <t>SUMINISTRO, CAMBIO E INSTALACIÓN VÁLVULA DE BOLA PARA AGUA TIPO PALANCA EN BRONCE Y ACCESORIOS PVC PRESIÓN DE DIÁMETROS ENTRE 1 1/4” Y 2"</t>
  </si>
  <si>
    <t>SUMINISTRO, CAMBIO E INSTALACIÓN VÁLVULA DE BOLA PARA AGUA TIPO PALANCA EN BRONCE Y ACCESORIOS PVC PRESIÓN DE DIÁMETROS ENTRE 2 1/4” Y 3"</t>
  </si>
  <si>
    <t>SUMINISTRO, CAMBIO E INSTALACIÓN VÁLVULA DE BOLA PARA AGUA TIPO PALANCA EN BRONCE Y ACCESORIOS PVC PRESIÓN DE DIÁMETROS ENTRE 3 1/4” Y 4"</t>
  </si>
  <si>
    <t>SUMINISTRO, CAMBIO E INSTALACIÓN VÁLVULA DE BOLA PARA AGUA TIPO PALANCA EN BRONCE Y ACCESORIOS GALVANIZADO DE DIÁMETROS ENTRE 1/2” Y 1"</t>
  </si>
  <si>
    <t xml:space="preserve">SUMINISTRO, CAMBIO E INSTALACIÓN VÁLVULA DE BOLA PARA AGUA TIPO PALANCA EN BRONCE Y ACCESORIOS GALVANIZADO DE DIÁMETROS ENTRE 1 1/4” Y 2" </t>
  </si>
  <si>
    <t xml:space="preserve">SUMINISTRO, CAMBIO E INSTALACIÓN VÁLVULA DE BOLA PARA AGUA TIPO PALANCA EN BRONCE Y ACCESORIOS GALVANIZADO DE DIÁMETROS ENTRE 2 1/4” Y 3" </t>
  </si>
  <si>
    <t xml:space="preserve">SUMINISTRO, CAMBIO E INSTALACIÓN VÁLVULA DE BOLA PARA AGUA TIPO PALANCA EN BRONCE Y ACCESORIOS GALVANIZADO DE DIÁMETROS ENTRE 3 1/4” Y 4" </t>
  </si>
  <si>
    <t>SUMINISTRO, CAMBIO E INSTALACIÓN DE VÁLVULA DE PIE EN BRONCE CON CANASTILLA PLÁSTICA Y ACCESORIOS PVC PRESIÓN, MEDIDA 1”</t>
  </si>
  <si>
    <t>SUMINISTRO, CAMBIO E INSTALACIÓN DE VÁLVULA DE PIE EN BRONCE CON CANASTILLA PLÁSTICA Y ACCESORIOS PVC PRESIÓN, MEDIDA 2”</t>
  </si>
  <si>
    <t>SUMINISTRO, CAMBIO E INSTALACIÓN DE VÁLVULA DE PIE ANTIGOLPE DE ARIETE BRONCE CON CANASTILLA METÁLICA Y ACCESORIOS PVC PRESIÓN, MEDIDA 3”</t>
  </si>
  <si>
    <t>SUMINISTRO, CAMBIO E INSTALACIÓN DE VÁLVULA DE PIE ANTIGOLPE DE ARIETE BRONCE CON CANASTILLA METÁLICA Y ACCESORIOS PVC PRESIÓN, MEDIDA 4”</t>
  </si>
  <si>
    <t>SUMINISTRO, CAMBIO E INSTALACIÓN DE VÁLVULA DE PIE ANTIGOLPE DE ARIETE BRONCE CON CANASTILLA METÁLICA Y ACCESORIOS GALVANIZADO Y NIPLES, MEDIDA 1”</t>
  </si>
  <si>
    <t>SUMINISTRO, CAMBIO E INSTALACIÓN DE VÁLVULA DE PIE ANTIGOLPE DE ARIETE BRONCE CON CANASTILLA METÁLICA Y ACCESORIOS GALVANIZADO Y NIPLES, MEDIDA 2”</t>
  </si>
  <si>
    <t>SUMINISTRO, CAMBIO E INSTALACIÓN DE VÁLVULA DE PIE ANTIGOLPE DE ARIETE BRONCE CON CANASTILLA METÁLICA Y ACCESORIOS GALVANIZADO Y NIPLES, MEDIDA 3”</t>
  </si>
  <si>
    <t>SUMINISTRO, CAMBIO E INSTALACIÓN DE VÁLVULA DE PIE ANTIGOLPE DE ARIETE BRONCE CON CANASTILLA METÁLICA Y ACCESORIOS GALVANIZADO Y NIPLES, MEDIDA 4”</t>
  </si>
  <si>
    <t>SUMINISTRO, CAMBIO E INSTALACIÓN DE VÁLVULA MARIPOSA EN PVC O TIPO WAFER, DIÁMETRO 4"</t>
  </si>
  <si>
    <t>SUMINISTRO, CAMBIO E INSTALACIÓN DE CHEQUE CORTINA EN BRONCE TIPO Y CON SELLO METÁLICO, MEDIDA 1”</t>
  </si>
  <si>
    <t>SUMINISTRO, CAMBIO E INSTALACIÓN DE CHEQUE CORTINA EN BRONCE TIPO Y CON SELLO METÁLICO, MEDIDA 2”</t>
  </si>
  <si>
    <t>SUMINISTRO, CAMBIO E INSTALACIÓN DE CHEQUE CORTINA EN BRONCE TIPO Y CON SELLO METÁLICO, MEDIDA 3”</t>
  </si>
  <si>
    <t>SUMINISTRO, CAMBIO E INSTALACIÓN DE PRESOSTATO DE ALTA PRESIÓN (61 A 150 PSI)</t>
  </si>
  <si>
    <t>SUMINISTRO, CAMBIO E INSTALACIÓN DE PLC PARA TABLERO ELÉCTRICO, INCLUYE PROGRAMACIÓN</t>
  </si>
  <si>
    <t>SUMINISTRO, CAMBIO E INSTALACIÓN DE CADENA DE REPUESTO PARA DIFERENCIAL INDUSTRIAL 13.30 METROS, ESPESOR ESLABÓN 9 MM</t>
  </si>
  <si>
    <r>
      <t xml:space="preserve">MANTENIMIENTO CORRECTIVO EQUIPOS PTAP, PTAR Y CENTRO DE ENTRETENIMIENTO ACUÁTICO </t>
    </r>
    <r>
      <rPr>
        <sz val="8"/>
        <rFont val="Arial"/>
        <family val="2"/>
      </rPr>
      <t> </t>
    </r>
  </si>
  <si>
    <t xml:space="preserve">ARTÍCULO 270. LEY 223 DE 1995 </t>
  </si>
  <si>
    <t>MANTENIMIENTO PREVENTIVO ELECTROBOMBA TIPO LAPICERO DE 7.5 HP</t>
  </si>
  <si>
    <t>REEMPLAZO, INSTALACIÓN Y PUESTA EN FUNCIONAMIENTO DE TABLERO ELÉCTRICO</t>
  </si>
  <si>
    <t>SUMINISTRO, CAMBIO E INSTALACIÓN DE CARBÓN COQUE X BULTO DE 30 KG.</t>
  </si>
  <si>
    <t>• LOTE 3: GRUPO AÉREO DEL AMAZONAS – LETICIA (AMAZONAS) - GAAMA</t>
  </si>
  <si>
    <t>PRECIOS DE REFERENCIA</t>
  </si>
  <si>
    <t>NOMBRE PROPONENTE</t>
  </si>
  <si>
    <t>CUMPLE/NO CUMPLE</t>
  </si>
  <si>
    <t>VIGENCIA 2025 - 2026</t>
  </si>
  <si>
    <t>FAVOR DIGITAR ESTE VALOR COMO RESPUESTA A LA PREGUNTA ECONOMIA NUMERO DOS (2) DEL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</si>
</sst>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8"/>
      <color theme="1"/>
      <name val="Arial Narrow"/>
      <family val="2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165" fontId="1" fillId="0" borderId="0" applyFont="0" applyFill="0" applyBorder="0" applyAlignment="0" applyProtection="0"/>
    <xf numFmtId="0" fontId="7" fillId="5" borderId="0" applyNumberFormat="0" applyBorder="0" applyProtection="0">
      <alignment horizontal="center" vertical="center"/>
    </xf>
    <xf numFmtId="164" fontId="8" fillId="0" borderId="0" applyFont="0" applyFill="0" applyBorder="0" applyAlignment="0" applyProtection="0"/>
    <xf numFmtId="49" fontId="9" fillId="0" borderId="0" applyFill="0" applyBorder="0" applyProtection="0">
      <alignment horizontal="left" vertical="center"/>
    </xf>
    <xf numFmtId="3" fontId="9" fillId="0" borderId="0" applyFill="0" applyBorder="0" applyProtection="0">
      <alignment horizontal="right" vertical="center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165" fontId="4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3" fontId="4" fillId="0" borderId="0" xfId="0" applyNumberFormat="1" applyFont="1"/>
    <xf numFmtId="165" fontId="5" fillId="3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164" fontId="12" fillId="9" borderId="1" xfId="7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10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</cellXfs>
  <cellStyles count="8">
    <cellStyle name="BodyStyle" xfId="5" xr:uid="{806E0033-7CEE-4FB2-AAFD-BDF2C70DE7DA}"/>
    <cellStyle name="HeaderStyle" xfId="3" xr:uid="{9097B4F2-7C27-4124-95BA-3E95ED85FB88}"/>
    <cellStyle name="Millares 2" xfId="2" xr:uid="{35D23486-CF19-458E-83CE-E9AF2213F15B}"/>
    <cellStyle name="Moneda [0]" xfId="7" builtinId="7"/>
    <cellStyle name="Moneda [0] 2" xfId="4" xr:uid="{2DB21043-2CAA-4518-A20B-6DB5A9A8AF87}"/>
    <cellStyle name="Normal" xfId="0" builtinId="0"/>
    <cellStyle name="Normal 2" xfId="1" xr:uid="{00000000-0005-0000-0000-000002000000}"/>
    <cellStyle name="Numeric" xfId="6" xr:uid="{1DEA0815-9E43-4985-A0FB-E45A9F39DB68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742950</xdr:colOff>
      <xdr:row>113</xdr:row>
      <xdr:rowOff>28574</xdr:rowOff>
    </xdr:from>
    <xdr:to>
      <xdr:col>14</xdr:col>
      <xdr:colOff>178596</xdr:colOff>
      <xdr:row>115</xdr:row>
      <xdr:rowOff>95249</xdr:rowOff>
    </xdr:to>
    <xdr:sp macro="" textlink="">
      <xdr:nvSpPr>
        <xdr:cNvPr id="2" name="Flecha: hacia abajo 1">
          <a:extLst>
            <a:ext uri="{FF2B5EF4-FFF2-40B4-BE49-F238E27FC236}">
              <a16:creationId xmlns:a16="http://schemas.microsoft.com/office/drawing/2014/main" id="{00BBAA57-3C4C-41C8-914F-C5EC086145DF}"/>
            </a:ext>
          </a:extLst>
        </xdr:cNvPr>
        <xdr:cNvSpPr/>
      </xdr:nvSpPr>
      <xdr:spPr>
        <a:xfrm rot="6491841">
          <a:off x="12652773" y="41201576"/>
          <a:ext cx="352425" cy="184547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B4:Q118"/>
  <sheetViews>
    <sheetView tabSelected="1" zoomScaleNormal="100" workbookViewId="0">
      <selection activeCell="O119" sqref="O119"/>
    </sheetView>
  </sheetViews>
  <sheetFormatPr baseColWidth="10" defaultRowHeight="11.25" x14ac:dyDescent="0.2"/>
  <cols>
    <col min="1" max="1" width="11.42578125" style="4"/>
    <col min="2" max="2" width="11.42578125" style="5"/>
    <col min="3" max="3" width="36.42578125" style="5" customWidth="1"/>
    <col min="4" max="5" width="11.42578125" style="5" customWidth="1"/>
    <col min="6" max="6" width="13.42578125" style="4" customWidth="1"/>
    <col min="7" max="7" width="16" style="4" customWidth="1"/>
    <col min="8" max="8" width="13.28515625" style="4" customWidth="1"/>
    <col min="9" max="9" width="13.140625" style="4" bestFit="1" customWidth="1"/>
    <col min="10" max="10" width="13.42578125" style="4" customWidth="1"/>
    <col min="11" max="11" width="16" style="4" customWidth="1"/>
    <col min="12" max="12" width="13.28515625" style="4" customWidth="1"/>
    <col min="13" max="16384" width="11.42578125" style="4"/>
  </cols>
  <sheetData>
    <row r="4" spans="2:13" ht="28.5" customHeight="1" x14ac:dyDescent="0.2">
      <c r="F4" s="16" t="s">
        <v>130</v>
      </c>
      <c r="G4" s="16"/>
      <c r="H4" s="16"/>
      <c r="J4" s="17" t="s">
        <v>131</v>
      </c>
      <c r="K4" s="17"/>
      <c r="L4" s="17"/>
    </row>
    <row r="5" spans="2:13" ht="31.5" customHeight="1" x14ac:dyDescent="0.2">
      <c r="B5" s="3" t="s">
        <v>1</v>
      </c>
      <c r="C5" s="2" t="s">
        <v>2</v>
      </c>
      <c r="D5" s="2" t="s">
        <v>6</v>
      </c>
      <c r="E5" s="2" t="s">
        <v>0</v>
      </c>
      <c r="F5" s="20" t="s">
        <v>3</v>
      </c>
      <c r="G5" s="20" t="s">
        <v>4</v>
      </c>
      <c r="H5" s="20" t="s">
        <v>5</v>
      </c>
      <c r="J5" s="20" t="s">
        <v>3</v>
      </c>
      <c r="K5" s="20" t="s">
        <v>4</v>
      </c>
      <c r="L5" s="20" t="s">
        <v>5</v>
      </c>
      <c r="M5" s="20" t="s">
        <v>132</v>
      </c>
    </row>
    <row r="6" spans="2:13" ht="42" customHeight="1" x14ac:dyDescent="0.2">
      <c r="B6" s="23" t="s">
        <v>129</v>
      </c>
      <c r="C6" s="24"/>
      <c r="D6" s="24"/>
      <c r="E6" s="25"/>
      <c r="F6" s="21"/>
      <c r="G6" s="21"/>
      <c r="H6" s="21"/>
      <c r="J6" s="21"/>
      <c r="K6" s="21"/>
      <c r="L6" s="21"/>
      <c r="M6" s="21"/>
    </row>
    <row r="7" spans="2:13" ht="42" customHeight="1" x14ac:dyDescent="0.2">
      <c r="B7" s="18" t="s">
        <v>133</v>
      </c>
      <c r="C7" s="18"/>
      <c r="D7" s="18"/>
      <c r="E7" s="18"/>
    </row>
    <row r="8" spans="2:13" x14ac:dyDescent="0.2">
      <c r="B8" s="8">
        <v>1</v>
      </c>
      <c r="C8" s="22" t="s">
        <v>8</v>
      </c>
      <c r="D8" s="22"/>
      <c r="E8" s="22"/>
      <c r="I8" s="6"/>
    </row>
    <row r="9" spans="2:13" x14ac:dyDescent="0.2">
      <c r="B9" s="8">
        <v>1.1000000000000001</v>
      </c>
      <c r="C9" s="22" t="s">
        <v>9</v>
      </c>
      <c r="D9" s="22"/>
      <c r="E9" s="22"/>
    </row>
    <row r="10" spans="2:13" ht="22.5" x14ac:dyDescent="0.2">
      <c r="B10" s="9" t="s">
        <v>10</v>
      </c>
      <c r="C10" s="10" t="s">
        <v>11</v>
      </c>
      <c r="D10" s="11">
        <v>1</v>
      </c>
      <c r="E10" s="11" t="s">
        <v>12</v>
      </c>
      <c r="F10" s="1">
        <v>10038394.4</v>
      </c>
      <c r="G10" s="12" t="s">
        <v>125</v>
      </c>
      <c r="H10" s="7">
        <f>+F10</f>
        <v>10038394.4</v>
      </c>
      <c r="J10" s="1"/>
      <c r="K10" s="12" t="s">
        <v>125</v>
      </c>
      <c r="L10" s="7">
        <f>+J10</f>
        <v>0</v>
      </c>
      <c r="M10" s="14" t="str">
        <f>+IF(L10&gt;H10,"RECHAZADO","CUMPLE")</f>
        <v>CUMPLE</v>
      </c>
    </row>
    <row r="11" spans="2:13" ht="22.5" x14ac:dyDescent="0.2">
      <c r="B11" s="9" t="s">
        <v>13</v>
      </c>
      <c r="C11" s="10" t="s">
        <v>126</v>
      </c>
      <c r="D11" s="11">
        <v>1</v>
      </c>
      <c r="E11" s="11" t="s">
        <v>12</v>
      </c>
      <c r="F11" s="1">
        <v>1805760</v>
      </c>
      <c r="G11" s="12" t="s">
        <v>125</v>
      </c>
      <c r="H11" s="7">
        <f>+F11</f>
        <v>1805760</v>
      </c>
      <c r="J11" s="1"/>
      <c r="K11" s="12" t="s">
        <v>125</v>
      </c>
      <c r="L11" s="7">
        <f>+J11</f>
        <v>0</v>
      </c>
      <c r="M11" s="14" t="str">
        <f t="shared" ref="M11:M74" si="0">+IF(L11&gt;H11,"RECHAZADO","CUMPLE")</f>
        <v>CUMPLE</v>
      </c>
    </row>
    <row r="12" spans="2:13" ht="22.5" x14ac:dyDescent="0.2">
      <c r="B12" s="9" t="s">
        <v>14</v>
      </c>
      <c r="C12" s="10" t="s">
        <v>15</v>
      </c>
      <c r="D12" s="11">
        <v>1</v>
      </c>
      <c r="E12" s="11" t="s">
        <v>12</v>
      </c>
      <c r="F12" s="1">
        <v>1215360</v>
      </c>
      <c r="G12" s="12" t="s">
        <v>125</v>
      </c>
      <c r="H12" s="7">
        <f>+F12</f>
        <v>1215360</v>
      </c>
      <c r="J12" s="1"/>
      <c r="K12" s="12" t="s">
        <v>125</v>
      </c>
      <c r="L12" s="7">
        <f>+J12</f>
        <v>0</v>
      </c>
      <c r="M12" s="14" t="str">
        <f t="shared" si="0"/>
        <v>CUMPLE</v>
      </c>
    </row>
    <row r="13" spans="2:13" ht="11.25" customHeight="1" x14ac:dyDescent="0.2">
      <c r="B13" s="8">
        <v>1.2</v>
      </c>
      <c r="C13" s="22" t="s">
        <v>16</v>
      </c>
      <c r="D13" s="22"/>
      <c r="E13" s="22"/>
    </row>
    <row r="14" spans="2:13" ht="22.5" x14ac:dyDescent="0.2">
      <c r="B14" s="9" t="s">
        <v>17</v>
      </c>
      <c r="C14" s="10" t="s">
        <v>18</v>
      </c>
      <c r="D14" s="11">
        <v>1</v>
      </c>
      <c r="E14" s="11" t="s">
        <v>12</v>
      </c>
      <c r="F14" s="1">
        <v>1698840</v>
      </c>
      <c r="G14" s="12" t="s">
        <v>125</v>
      </c>
      <c r="H14" s="7">
        <f t="shared" ref="H14:H20" si="1">+F14</f>
        <v>1698840</v>
      </c>
      <c r="J14" s="1"/>
      <c r="K14" s="12" t="s">
        <v>125</v>
      </c>
      <c r="L14" s="7">
        <f t="shared" ref="L14:L20" si="2">+J14</f>
        <v>0</v>
      </c>
      <c r="M14" s="14" t="str">
        <f t="shared" si="0"/>
        <v>CUMPLE</v>
      </c>
    </row>
    <row r="15" spans="2:13" ht="22.5" x14ac:dyDescent="0.2">
      <c r="B15" s="9" t="s">
        <v>19</v>
      </c>
      <c r="C15" s="10" t="s">
        <v>20</v>
      </c>
      <c r="D15" s="11">
        <v>1</v>
      </c>
      <c r="E15" s="11" t="s">
        <v>12</v>
      </c>
      <c r="F15" s="1">
        <v>1840320</v>
      </c>
      <c r="G15" s="12" t="s">
        <v>125</v>
      </c>
      <c r="H15" s="7">
        <f t="shared" si="1"/>
        <v>1840320</v>
      </c>
      <c r="J15" s="1"/>
      <c r="K15" s="12" t="s">
        <v>125</v>
      </c>
      <c r="L15" s="7">
        <f t="shared" si="2"/>
        <v>0</v>
      </c>
      <c r="M15" s="14" t="str">
        <f t="shared" si="0"/>
        <v>CUMPLE</v>
      </c>
    </row>
    <row r="16" spans="2:13" ht="22.5" x14ac:dyDescent="0.2">
      <c r="B16" s="9" t="s">
        <v>21</v>
      </c>
      <c r="C16" s="10" t="s">
        <v>22</v>
      </c>
      <c r="D16" s="11">
        <v>1</v>
      </c>
      <c r="E16" s="11" t="s">
        <v>12</v>
      </c>
      <c r="F16" s="1">
        <v>1972080</v>
      </c>
      <c r="G16" s="12" t="s">
        <v>125</v>
      </c>
      <c r="H16" s="7">
        <f t="shared" si="1"/>
        <v>1972080</v>
      </c>
      <c r="J16" s="1"/>
      <c r="K16" s="12" t="s">
        <v>125</v>
      </c>
      <c r="L16" s="7">
        <f t="shared" si="2"/>
        <v>0</v>
      </c>
      <c r="M16" s="14" t="str">
        <f t="shared" si="0"/>
        <v>CUMPLE</v>
      </c>
    </row>
    <row r="17" spans="2:13" ht="22.5" x14ac:dyDescent="0.2">
      <c r="B17" s="9" t="s">
        <v>23</v>
      </c>
      <c r="C17" s="10" t="s">
        <v>24</v>
      </c>
      <c r="D17" s="11">
        <v>1</v>
      </c>
      <c r="E17" s="11" t="s">
        <v>12</v>
      </c>
      <c r="F17" s="1">
        <v>2484000</v>
      </c>
      <c r="G17" s="12" t="s">
        <v>125</v>
      </c>
      <c r="H17" s="7">
        <f t="shared" si="1"/>
        <v>2484000</v>
      </c>
      <c r="J17" s="1"/>
      <c r="K17" s="12" t="s">
        <v>125</v>
      </c>
      <c r="L17" s="7">
        <f t="shared" si="2"/>
        <v>0</v>
      </c>
      <c r="M17" s="14" t="str">
        <f t="shared" si="0"/>
        <v>CUMPLE</v>
      </c>
    </row>
    <row r="18" spans="2:13" ht="22.5" x14ac:dyDescent="0.2">
      <c r="B18" s="9" t="s">
        <v>25</v>
      </c>
      <c r="C18" s="10" t="s">
        <v>26</v>
      </c>
      <c r="D18" s="11">
        <v>1</v>
      </c>
      <c r="E18" s="11" t="s">
        <v>12</v>
      </c>
      <c r="F18" s="1">
        <v>3029400</v>
      </c>
      <c r="G18" s="12" t="s">
        <v>125</v>
      </c>
      <c r="H18" s="7">
        <f t="shared" si="1"/>
        <v>3029400</v>
      </c>
      <c r="J18" s="1"/>
      <c r="K18" s="12" t="s">
        <v>125</v>
      </c>
      <c r="L18" s="7">
        <f t="shared" si="2"/>
        <v>0</v>
      </c>
      <c r="M18" s="14" t="str">
        <f t="shared" si="0"/>
        <v>CUMPLE</v>
      </c>
    </row>
    <row r="19" spans="2:13" ht="22.5" x14ac:dyDescent="0.2">
      <c r="B19" s="9" t="s">
        <v>27</v>
      </c>
      <c r="C19" s="10" t="s">
        <v>28</v>
      </c>
      <c r="D19" s="11">
        <v>1</v>
      </c>
      <c r="E19" s="11" t="s">
        <v>12</v>
      </c>
      <c r="F19" s="1">
        <v>2711880</v>
      </c>
      <c r="G19" s="12" t="s">
        <v>125</v>
      </c>
      <c r="H19" s="7">
        <f t="shared" si="1"/>
        <v>2711880</v>
      </c>
      <c r="J19" s="1"/>
      <c r="K19" s="12" t="s">
        <v>125</v>
      </c>
      <c r="L19" s="7">
        <f t="shared" si="2"/>
        <v>0</v>
      </c>
      <c r="M19" s="14" t="str">
        <f t="shared" si="0"/>
        <v>CUMPLE</v>
      </c>
    </row>
    <row r="20" spans="2:13" ht="22.5" x14ac:dyDescent="0.2">
      <c r="B20" s="9" t="s">
        <v>29</v>
      </c>
      <c r="C20" s="10" t="s">
        <v>30</v>
      </c>
      <c r="D20" s="11">
        <v>1</v>
      </c>
      <c r="E20" s="11" t="s">
        <v>12</v>
      </c>
      <c r="F20" s="1">
        <v>2899800</v>
      </c>
      <c r="G20" s="12" t="s">
        <v>125</v>
      </c>
      <c r="H20" s="7">
        <f t="shared" si="1"/>
        <v>2899800</v>
      </c>
      <c r="J20" s="1"/>
      <c r="K20" s="12" t="s">
        <v>125</v>
      </c>
      <c r="L20" s="7">
        <f t="shared" si="2"/>
        <v>0</v>
      </c>
      <c r="M20" s="14" t="str">
        <f t="shared" si="0"/>
        <v>CUMPLE</v>
      </c>
    </row>
    <row r="21" spans="2:13" ht="11.25" customHeight="1" x14ac:dyDescent="0.2">
      <c r="B21" s="8">
        <v>1.3</v>
      </c>
      <c r="C21" s="22" t="s">
        <v>31</v>
      </c>
      <c r="D21" s="22"/>
      <c r="E21" s="22"/>
    </row>
    <row r="22" spans="2:13" ht="22.5" x14ac:dyDescent="0.2">
      <c r="B22" s="9" t="s">
        <v>32</v>
      </c>
      <c r="C22" s="10" t="s">
        <v>33</v>
      </c>
      <c r="D22" s="11">
        <v>1</v>
      </c>
      <c r="E22" s="11" t="s">
        <v>34</v>
      </c>
      <c r="F22" s="1">
        <v>135000</v>
      </c>
      <c r="G22" s="12" t="s">
        <v>125</v>
      </c>
      <c r="H22" s="7">
        <f t="shared" ref="H22:H26" si="3">+F22</f>
        <v>135000</v>
      </c>
      <c r="J22" s="1"/>
      <c r="K22" s="12" t="s">
        <v>125</v>
      </c>
      <c r="L22" s="7">
        <f t="shared" ref="L22:L26" si="4">+J22</f>
        <v>0</v>
      </c>
      <c r="M22" s="14" t="str">
        <f t="shared" si="0"/>
        <v>CUMPLE</v>
      </c>
    </row>
    <row r="23" spans="2:13" ht="22.5" x14ac:dyDescent="0.2">
      <c r="B23" s="9" t="s">
        <v>35</v>
      </c>
      <c r="C23" s="10" t="s">
        <v>36</v>
      </c>
      <c r="D23" s="11">
        <v>1</v>
      </c>
      <c r="E23" s="11" t="s">
        <v>12</v>
      </c>
      <c r="F23" s="1">
        <v>14225760</v>
      </c>
      <c r="G23" s="12" t="s">
        <v>125</v>
      </c>
      <c r="H23" s="7">
        <f t="shared" si="3"/>
        <v>14225760</v>
      </c>
      <c r="J23" s="1"/>
      <c r="K23" s="12" t="s">
        <v>125</v>
      </c>
      <c r="L23" s="7">
        <f t="shared" si="4"/>
        <v>0</v>
      </c>
      <c r="M23" s="14" t="str">
        <f t="shared" si="0"/>
        <v>CUMPLE</v>
      </c>
    </row>
    <row r="24" spans="2:13" ht="22.5" x14ac:dyDescent="0.2">
      <c r="B24" s="9" t="s">
        <v>37</v>
      </c>
      <c r="C24" s="10" t="s">
        <v>38</v>
      </c>
      <c r="D24" s="11">
        <v>1</v>
      </c>
      <c r="E24" s="11" t="s">
        <v>12</v>
      </c>
      <c r="F24" s="1">
        <v>10531080</v>
      </c>
      <c r="G24" s="12" t="s">
        <v>125</v>
      </c>
      <c r="H24" s="7">
        <f t="shared" si="3"/>
        <v>10531080</v>
      </c>
      <c r="J24" s="1"/>
      <c r="K24" s="12" t="s">
        <v>125</v>
      </c>
      <c r="L24" s="7">
        <f t="shared" si="4"/>
        <v>0</v>
      </c>
      <c r="M24" s="14" t="str">
        <f t="shared" si="0"/>
        <v>CUMPLE</v>
      </c>
    </row>
    <row r="25" spans="2:13" ht="22.5" x14ac:dyDescent="0.2">
      <c r="B25" s="9" t="s">
        <v>39</v>
      </c>
      <c r="C25" s="10" t="s">
        <v>40</v>
      </c>
      <c r="D25" s="11">
        <v>1</v>
      </c>
      <c r="E25" s="11" t="s">
        <v>12</v>
      </c>
      <c r="F25" s="1">
        <v>2293920</v>
      </c>
      <c r="G25" s="12" t="s">
        <v>125</v>
      </c>
      <c r="H25" s="7">
        <f t="shared" si="3"/>
        <v>2293920</v>
      </c>
      <c r="J25" s="1"/>
      <c r="K25" s="12" t="s">
        <v>125</v>
      </c>
      <c r="L25" s="7">
        <f t="shared" si="4"/>
        <v>0</v>
      </c>
      <c r="M25" s="14" t="str">
        <f t="shared" si="0"/>
        <v>CUMPLE</v>
      </c>
    </row>
    <row r="26" spans="2:13" ht="56.25" x14ac:dyDescent="0.2">
      <c r="B26" s="9" t="s">
        <v>41</v>
      </c>
      <c r="C26" s="10" t="s">
        <v>42</v>
      </c>
      <c r="D26" s="11">
        <v>1</v>
      </c>
      <c r="E26" s="11" t="s">
        <v>12</v>
      </c>
      <c r="F26" s="1">
        <v>3294000</v>
      </c>
      <c r="G26" s="12" t="s">
        <v>125</v>
      </c>
      <c r="H26" s="7">
        <f t="shared" si="3"/>
        <v>3294000</v>
      </c>
      <c r="J26" s="1"/>
      <c r="K26" s="12" t="s">
        <v>125</v>
      </c>
      <c r="L26" s="7">
        <f t="shared" si="4"/>
        <v>0</v>
      </c>
      <c r="M26" s="14" t="str">
        <f t="shared" si="0"/>
        <v>CUMPLE</v>
      </c>
    </row>
    <row r="27" spans="2:13" ht="56.25" x14ac:dyDescent="0.2">
      <c r="B27" s="9" t="s">
        <v>43</v>
      </c>
      <c r="C27" s="10" t="s">
        <v>44</v>
      </c>
      <c r="D27" s="11">
        <v>1</v>
      </c>
      <c r="E27" s="11" t="s">
        <v>12</v>
      </c>
      <c r="F27" s="1">
        <v>1252800</v>
      </c>
      <c r="G27" s="12" t="s">
        <v>125</v>
      </c>
      <c r="H27" s="7">
        <f>+F27</f>
        <v>1252800</v>
      </c>
      <c r="J27" s="1"/>
      <c r="K27" s="12" t="s">
        <v>125</v>
      </c>
      <c r="L27" s="7">
        <f>+J27</f>
        <v>0</v>
      </c>
      <c r="M27" s="14" t="str">
        <f t="shared" si="0"/>
        <v>CUMPLE</v>
      </c>
    </row>
    <row r="28" spans="2:13" x14ac:dyDescent="0.2">
      <c r="B28" s="8">
        <v>2</v>
      </c>
      <c r="C28" s="22" t="s">
        <v>45</v>
      </c>
      <c r="D28" s="22"/>
      <c r="E28" s="22"/>
    </row>
    <row r="29" spans="2:13" ht="22.5" x14ac:dyDescent="0.2">
      <c r="B29" s="9">
        <v>2.1</v>
      </c>
      <c r="C29" s="10" t="s">
        <v>46</v>
      </c>
      <c r="D29" s="11">
        <v>1</v>
      </c>
      <c r="E29" s="11" t="s">
        <v>12</v>
      </c>
      <c r="F29" s="1">
        <v>2601520</v>
      </c>
      <c r="G29" s="12" t="s">
        <v>125</v>
      </c>
      <c r="H29" s="7">
        <f t="shared" ref="H29:H31" si="5">+F29</f>
        <v>2601520</v>
      </c>
      <c r="J29" s="1"/>
      <c r="K29" s="12" t="s">
        <v>125</v>
      </c>
      <c r="L29" s="7">
        <f t="shared" ref="L29" si="6">+J29</f>
        <v>0</v>
      </c>
      <c r="M29" s="14" t="str">
        <f t="shared" si="0"/>
        <v>CUMPLE</v>
      </c>
    </row>
    <row r="30" spans="2:13" ht="22.5" x14ac:dyDescent="0.2">
      <c r="B30" s="9">
        <v>2.2000000000000002</v>
      </c>
      <c r="C30" s="10" t="s">
        <v>38</v>
      </c>
      <c r="D30" s="11">
        <v>1</v>
      </c>
      <c r="E30" s="11" t="s">
        <v>12</v>
      </c>
      <c r="F30" s="1">
        <v>8361360</v>
      </c>
      <c r="G30" s="12" t="s">
        <v>125</v>
      </c>
      <c r="H30" s="7">
        <f>+F30</f>
        <v>8361360</v>
      </c>
      <c r="J30" s="1"/>
      <c r="K30" s="12" t="s">
        <v>125</v>
      </c>
      <c r="L30" s="7">
        <f>+J30</f>
        <v>0</v>
      </c>
      <c r="M30" s="14" t="str">
        <f t="shared" si="0"/>
        <v>CUMPLE</v>
      </c>
    </row>
    <row r="31" spans="2:13" ht="22.5" x14ac:dyDescent="0.2">
      <c r="B31" s="9">
        <v>2.2999999999999998</v>
      </c>
      <c r="C31" s="10" t="s">
        <v>22</v>
      </c>
      <c r="D31" s="11">
        <v>1</v>
      </c>
      <c r="E31" s="11" t="s">
        <v>12</v>
      </c>
      <c r="F31" s="1">
        <v>1645320</v>
      </c>
      <c r="G31" s="12" t="s">
        <v>125</v>
      </c>
      <c r="H31" s="7">
        <f t="shared" si="5"/>
        <v>1645320</v>
      </c>
      <c r="J31" s="1"/>
      <c r="K31" s="12" t="s">
        <v>125</v>
      </c>
      <c r="L31" s="7">
        <f t="shared" ref="L31" si="7">+J31</f>
        <v>0</v>
      </c>
      <c r="M31" s="14" t="str">
        <f t="shared" si="0"/>
        <v>CUMPLE</v>
      </c>
    </row>
    <row r="32" spans="2:13" ht="22.5" x14ac:dyDescent="0.2">
      <c r="B32" s="9">
        <v>2.4</v>
      </c>
      <c r="C32" s="10" t="s">
        <v>47</v>
      </c>
      <c r="D32" s="11">
        <v>1</v>
      </c>
      <c r="E32" s="11" t="s">
        <v>12</v>
      </c>
      <c r="F32" s="1">
        <v>1269000</v>
      </c>
      <c r="G32" s="12" t="s">
        <v>125</v>
      </c>
      <c r="H32" s="7">
        <f>+F32</f>
        <v>1269000</v>
      </c>
      <c r="J32" s="1"/>
      <c r="K32" s="12" t="s">
        <v>125</v>
      </c>
      <c r="L32" s="7">
        <f>+J32</f>
        <v>0</v>
      </c>
      <c r="M32" s="14" t="str">
        <f t="shared" si="0"/>
        <v>CUMPLE</v>
      </c>
    </row>
    <row r="33" spans="2:13" ht="11.25" customHeight="1" x14ac:dyDescent="0.2">
      <c r="B33" s="8">
        <v>3</v>
      </c>
      <c r="C33" s="22" t="s">
        <v>48</v>
      </c>
      <c r="D33" s="22"/>
      <c r="E33" s="22"/>
    </row>
    <row r="34" spans="2:13" ht="22.5" x14ac:dyDescent="0.2">
      <c r="B34" s="9">
        <v>3.1</v>
      </c>
      <c r="C34" s="10" t="s">
        <v>49</v>
      </c>
      <c r="D34" s="11">
        <v>1</v>
      </c>
      <c r="E34" s="11" t="s">
        <v>12</v>
      </c>
      <c r="F34" s="1">
        <v>2693320</v>
      </c>
      <c r="G34" s="12" t="s">
        <v>125</v>
      </c>
      <c r="H34" s="7">
        <f t="shared" ref="H34" si="8">+F34</f>
        <v>2693320</v>
      </c>
      <c r="J34" s="1"/>
      <c r="K34" s="12" t="s">
        <v>125</v>
      </c>
      <c r="L34" s="7">
        <f t="shared" ref="L34:L41" si="9">+J34</f>
        <v>0</v>
      </c>
      <c r="M34" s="14" t="str">
        <f t="shared" si="0"/>
        <v>CUMPLE</v>
      </c>
    </row>
    <row r="35" spans="2:13" ht="22.5" x14ac:dyDescent="0.2">
      <c r="B35" s="9">
        <v>3.2</v>
      </c>
      <c r="C35" s="10" t="s">
        <v>50</v>
      </c>
      <c r="D35" s="11">
        <v>1</v>
      </c>
      <c r="E35" s="11" t="s">
        <v>12</v>
      </c>
      <c r="F35" s="1">
        <v>19319040</v>
      </c>
      <c r="G35" s="12" t="s">
        <v>125</v>
      </c>
      <c r="H35" s="7">
        <f t="shared" ref="H35:H41" si="10">+F35</f>
        <v>19319040</v>
      </c>
      <c r="J35" s="1"/>
      <c r="K35" s="12" t="s">
        <v>125</v>
      </c>
      <c r="L35" s="7">
        <f t="shared" si="9"/>
        <v>0</v>
      </c>
      <c r="M35" s="14" t="str">
        <f t="shared" si="0"/>
        <v>CUMPLE</v>
      </c>
    </row>
    <row r="36" spans="2:13" ht="22.5" x14ac:dyDescent="0.2">
      <c r="B36" s="9">
        <v>3.3</v>
      </c>
      <c r="C36" s="10" t="s">
        <v>51</v>
      </c>
      <c r="D36" s="11">
        <v>1</v>
      </c>
      <c r="E36" s="11" t="s">
        <v>12</v>
      </c>
      <c r="F36" s="1">
        <v>29613600</v>
      </c>
      <c r="G36" s="12" t="s">
        <v>125</v>
      </c>
      <c r="H36" s="7">
        <f t="shared" si="10"/>
        <v>29613600</v>
      </c>
      <c r="J36" s="1"/>
      <c r="K36" s="12" t="s">
        <v>125</v>
      </c>
      <c r="L36" s="7">
        <f t="shared" si="9"/>
        <v>0</v>
      </c>
      <c r="M36" s="14" t="str">
        <f t="shared" si="0"/>
        <v>CUMPLE</v>
      </c>
    </row>
    <row r="37" spans="2:13" ht="22.5" x14ac:dyDescent="0.2">
      <c r="B37" s="9">
        <v>3.4</v>
      </c>
      <c r="C37" s="10" t="s">
        <v>52</v>
      </c>
      <c r="D37" s="11">
        <v>1</v>
      </c>
      <c r="E37" s="11" t="s">
        <v>12</v>
      </c>
      <c r="F37" s="1">
        <v>1053000</v>
      </c>
      <c r="G37" s="12" t="s">
        <v>125</v>
      </c>
      <c r="H37" s="7">
        <f t="shared" si="10"/>
        <v>1053000</v>
      </c>
      <c r="J37" s="1"/>
      <c r="K37" s="12" t="s">
        <v>125</v>
      </c>
      <c r="L37" s="7">
        <f t="shared" si="9"/>
        <v>0</v>
      </c>
      <c r="M37" s="14" t="str">
        <f t="shared" si="0"/>
        <v>CUMPLE</v>
      </c>
    </row>
    <row r="38" spans="2:13" ht="22.5" x14ac:dyDescent="0.2">
      <c r="B38" s="9">
        <v>3.5</v>
      </c>
      <c r="C38" s="10" t="s">
        <v>127</v>
      </c>
      <c r="D38" s="11">
        <v>1</v>
      </c>
      <c r="E38" s="11" t="s">
        <v>12</v>
      </c>
      <c r="F38" s="1">
        <v>3608280</v>
      </c>
      <c r="G38" s="12" t="s">
        <v>125</v>
      </c>
      <c r="H38" s="7">
        <f t="shared" si="10"/>
        <v>3608280</v>
      </c>
      <c r="J38" s="1"/>
      <c r="K38" s="12" t="s">
        <v>125</v>
      </c>
      <c r="L38" s="7">
        <f t="shared" si="9"/>
        <v>0</v>
      </c>
      <c r="M38" s="14" t="str">
        <f t="shared" si="0"/>
        <v>CUMPLE</v>
      </c>
    </row>
    <row r="39" spans="2:13" ht="22.5" x14ac:dyDescent="0.2">
      <c r="B39" s="9">
        <v>3.6</v>
      </c>
      <c r="C39" s="10" t="s">
        <v>53</v>
      </c>
      <c r="D39" s="11">
        <v>1</v>
      </c>
      <c r="E39" s="11" t="s">
        <v>12</v>
      </c>
      <c r="F39" s="1">
        <v>2113560</v>
      </c>
      <c r="G39" s="12" t="s">
        <v>125</v>
      </c>
      <c r="H39" s="7">
        <f t="shared" si="10"/>
        <v>2113560</v>
      </c>
      <c r="J39" s="1"/>
      <c r="K39" s="12" t="s">
        <v>125</v>
      </c>
      <c r="L39" s="7">
        <f t="shared" si="9"/>
        <v>0</v>
      </c>
      <c r="M39" s="14" t="str">
        <f t="shared" si="0"/>
        <v>CUMPLE</v>
      </c>
    </row>
    <row r="40" spans="2:13" ht="22.5" x14ac:dyDescent="0.2">
      <c r="B40" s="9">
        <v>3.7</v>
      </c>
      <c r="C40" s="10" t="s">
        <v>54</v>
      </c>
      <c r="D40" s="11">
        <v>1</v>
      </c>
      <c r="E40" s="11" t="s">
        <v>12</v>
      </c>
      <c r="F40" s="1">
        <v>2365200</v>
      </c>
      <c r="G40" s="12" t="s">
        <v>125</v>
      </c>
      <c r="H40" s="7">
        <f t="shared" si="10"/>
        <v>2365200</v>
      </c>
      <c r="J40" s="1"/>
      <c r="K40" s="12" t="s">
        <v>125</v>
      </c>
      <c r="L40" s="7">
        <f t="shared" si="9"/>
        <v>0</v>
      </c>
      <c r="M40" s="14" t="str">
        <f t="shared" si="0"/>
        <v>CUMPLE</v>
      </c>
    </row>
    <row r="41" spans="2:13" ht="22.5" x14ac:dyDescent="0.2">
      <c r="B41" s="9">
        <v>3.8</v>
      </c>
      <c r="C41" s="10" t="s">
        <v>55</v>
      </c>
      <c r="D41" s="11">
        <v>1</v>
      </c>
      <c r="E41" s="11" t="s">
        <v>12</v>
      </c>
      <c r="F41" s="1">
        <v>3400000</v>
      </c>
      <c r="G41" s="12" t="s">
        <v>125</v>
      </c>
      <c r="H41" s="7">
        <f t="shared" si="10"/>
        <v>3400000</v>
      </c>
      <c r="J41" s="1"/>
      <c r="K41" s="12" t="s">
        <v>125</v>
      </c>
      <c r="L41" s="7">
        <f t="shared" si="9"/>
        <v>0</v>
      </c>
      <c r="M41" s="14" t="str">
        <f t="shared" si="0"/>
        <v>CUMPLE</v>
      </c>
    </row>
    <row r="42" spans="2:13" x14ac:dyDescent="0.2">
      <c r="B42" s="8">
        <v>4</v>
      </c>
      <c r="C42" s="22" t="s">
        <v>7</v>
      </c>
      <c r="D42" s="22"/>
      <c r="E42" s="22"/>
    </row>
    <row r="43" spans="2:13" ht="11.25" customHeight="1" x14ac:dyDescent="0.2">
      <c r="B43" s="9">
        <v>4.0999999999999996</v>
      </c>
      <c r="C43" s="10" t="s">
        <v>56</v>
      </c>
      <c r="D43" s="11">
        <v>1</v>
      </c>
      <c r="E43" s="11" t="s">
        <v>57</v>
      </c>
      <c r="F43" s="1">
        <v>252340</v>
      </c>
      <c r="G43" s="12" t="s">
        <v>125</v>
      </c>
      <c r="H43" s="7">
        <f t="shared" ref="H43" si="11">+F43</f>
        <v>252340</v>
      </c>
      <c r="J43" s="1"/>
      <c r="K43" s="12" t="s">
        <v>125</v>
      </c>
      <c r="L43" s="7">
        <f t="shared" ref="L43" si="12">+J43</f>
        <v>0</v>
      </c>
      <c r="M43" s="14" t="str">
        <f t="shared" si="0"/>
        <v>CUMPLE</v>
      </c>
    </row>
    <row r="44" spans="2:13" x14ac:dyDescent="0.2">
      <c r="B44" s="8">
        <v>5</v>
      </c>
      <c r="C44" s="22" t="s">
        <v>124</v>
      </c>
      <c r="D44" s="22"/>
      <c r="E44" s="22"/>
    </row>
    <row r="45" spans="2:13" ht="22.5" x14ac:dyDescent="0.2">
      <c r="B45" s="11">
        <v>5.0999999999999996</v>
      </c>
      <c r="C45" s="10" t="s">
        <v>58</v>
      </c>
      <c r="D45" s="11">
        <v>1</v>
      </c>
      <c r="E45" s="11" t="s">
        <v>12</v>
      </c>
      <c r="F45" s="1">
        <v>1124280</v>
      </c>
      <c r="G45" s="12" t="s">
        <v>125</v>
      </c>
      <c r="H45" s="7">
        <f t="shared" ref="H45:H64" si="13">+F45</f>
        <v>1124280</v>
      </c>
      <c r="J45" s="1"/>
      <c r="K45" s="12" t="s">
        <v>125</v>
      </c>
      <c r="L45" s="7">
        <f t="shared" ref="L45:L108" si="14">+J45</f>
        <v>0</v>
      </c>
      <c r="M45" s="14" t="str">
        <f t="shared" si="0"/>
        <v>CUMPLE</v>
      </c>
    </row>
    <row r="46" spans="2:13" ht="22.5" x14ac:dyDescent="0.2">
      <c r="B46" s="11">
        <v>5.2</v>
      </c>
      <c r="C46" s="10" t="s">
        <v>59</v>
      </c>
      <c r="D46" s="11">
        <v>1</v>
      </c>
      <c r="E46" s="11" t="s">
        <v>12</v>
      </c>
      <c r="F46" s="1">
        <v>1563840</v>
      </c>
      <c r="G46" s="12" t="s">
        <v>125</v>
      </c>
      <c r="H46" s="7">
        <f t="shared" si="13"/>
        <v>1563840</v>
      </c>
      <c r="J46" s="1"/>
      <c r="K46" s="12" t="s">
        <v>125</v>
      </c>
      <c r="L46" s="7">
        <f t="shared" si="14"/>
        <v>0</v>
      </c>
      <c r="M46" s="14" t="str">
        <f t="shared" si="0"/>
        <v>CUMPLE</v>
      </c>
    </row>
    <row r="47" spans="2:13" ht="22.5" x14ac:dyDescent="0.2">
      <c r="B47" s="11">
        <v>5.3</v>
      </c>
      <c r="C47" s="10" t="s">
        <v>60</v>
      </c>
      <c r="D47" s="11">
        <v>1</v>
      </c>
      <c r="E47" s="11" t="s">
        <v>12</v>
      </c>
      <c r="F47" s="1">
        <v>1043280</v>
      </c>
      <c r="G47" s="12" t="s">
        <v>125</v>
      </c>
      <c r="H47" s="7">
        <f t="shared" si="13"/>
        <v>1043280</v>
      </c>
      <c r="J47" s="1"/>
      <c r="K47" s="12" t="s">
        <v>125</v>
      </c>
      <c r="L47" s="7">
        <f t="shared" si="14"/>
        <v>0</v>
      </c>
      <c r="M47" s="14" t="str">
        <f t="shared" si="0"/>
        <v>CUMPLE</v>
      </c>
    </row>
    <row r="48" spans="2:13" ht="22.5" x14ac:dyDescent="0.2">
      <c r="B48" s="11">
        <v>5.4</v>
      </c>
      <c r="C48" s="10" t="s">
        <v>61</v>
      </c>
      <c r="D48" s="11">
        <v>1</v>
      </c>
      <c r="E48" s="11" t="s">
        <v>12</v>
      </c>
      <c r="F48" s="1">
        <v>1563840</v>
      </c>
      <c r="G48" s="12" t="s">
        <v>125</v>
      </c>
      <c r="H48" s="7">
        <f t="shared" si="13"/>
        <v>1563840</v>
      </c>
      <c r="J48" s="1"/>
      <c r="K48" s="12" t="s">
        <v>125</v>
      </c>
      <c r="L48" s="7">
        <f t="shared" si="14"/>
        <v>0</v>
      </c>
      <c r="M48" s="14" t="str">
        <f t="shared" si="0"/>
        <v>CUMPLE</v>
      </c>
    </row>
    <row r="49" spans="2:13" ht="22.5" x14ac:dyDescent="0.2">
      <c r="B49" s="11">
        <v>5.5</v>
      </c>
      <c r="C49" s="10" t="s">
        <v>62</v>
      </c>
      <c r="D49" s="11">
        <v>1</v>
      </c>
      <c r="E49" s="11" t="s">
        <v>12</v>
      </c>
      <c r="F49" s="1">
        <v>1262400</v>
      </c>
      <c r="G49" s="12" t="s">
        <v>125</v>
      </c>
      <c r="H49" s="7">
        <f t="shared" si="13"/>
        <v>1262400</v>
      </c>
      <c r="J49" s="1"/>
      <c r="K49" s="12" t="s">
        <v>125</v>
      </c>
      <c r="L49" s="7">
        <f t="shared" si="14"/>
        <v>0</v>
      </c>
      <c r="M49" s="14" t="str">
        <f t="shared" si="0"/>
        <v>CUMPLE</v>
      </c>
    </row>
    <row r="50" spans="2:13" ht="22.5" x14ac:dyDescent="0.2">
      <c r="B50" s="11">
        <v>5.6</v>
      </c>
      <c r="C50" s="10" t="s">
        <v>63</v>
      </c>
      <c r="D50" s="11">
        <v>1</v>
      </c>
      <c r="E50" s="11" t="s">
        <v>12</v>
      </c>
      <c r="F50" s="1">
        <v>2419600</v>
      </c>
      <c r="G50" s="12" t="s">
        <v>125</v>
      </c>
      <c r="H50" s="7">
        <f t="shared" si="13"/>
        <v>2419600</v>
      </c>
      <c r="J50" s="1"/>
      <c r="K50" s="12" t="s">
        <v>125</v>
      </c>
      <c r="L50" s="7">
        <f t="shared" si="14"/>
        <v>0</v>
      </c>
      <c r="M50" s="14" t="str">
        <f t="shared" si="0"/>
        <v>CUMPLE</v>
      </c>
    </row>
    <row r="51" spans="2:13" ht="22.5" x14ac:dyDescent="0.2">
      <c r="B51" s="11">
        <v>5.7</v>
      </c>
      <c r="C51" s="10" t="s">
        <v>128</v>
      </c>
      <c r="D51" s="11">
        <v>1</v>
      </c>
      <c r="E51" s="11" t="s">
        <v>12</v>
      </c>
      <c r="F51" s="1">
        <v>375000</v>
      </c>
      <c r="G51" s="12" t="s">
        <v>125</v>
      </c>
      <c r="H51" s="7">
        <f t="shared" si="13"/>
        <v>375000</v>
      </c>
      <c r="J51" s="1"/>
      <c r="K51" s="12" t="s">
        <v>125</v>
      </c>
      <c r="L51" s="7">
        <f t="shared" si="14"/>
        <v>0</v>
      </c>
      <c r="M51" s="14" t="str">
        <f t="shared" si="0"/>
        <v>CUMPLE</v>
      </c>
    </row>
    <row r="52" spans="2:13" ht="45" x14ac:dyDescent="0.2">
      <c r="B52" s="11">
        <v>5.8</v>
      </c>
      <c r="C52" s="10" t="s">
        <v>64</v>
      </c>
      <c r="D52" s="11">
        <v>1</v>
      </c>
      <c r="E52" s="11" t="s">
        <v>12</v>
      </c>
      <c r="F52" s="1">
        <v>292680</v>
      </c>
      <c r="G52" s="12" t="s">
        <v>125</v>
      </c>
      <c r="H52" s="7">
        <f t="shared" si="13"/>
        <v>292680</v>
      </c>
      <c r="J52" s="1"/>
      <c r="K52" s="12" t="s">
        <v>125</v>
      </c>
      <c r="L52" s="7">
        <f t="shared" si="14"/>
        <v>0</v>
      </c>
      <c r="M52" s="14" t="str">
        <f t="shared" si="0"/>
        <v>CUMPLE</v>
      </c>
    </row>
    <row r="53" spans="2:13" ht="45" x14ac:dyDescent="0.2">
      <c r="B53" s="11">
        <v>5.9</v>
      </c>
      <c r="C53" s="10" t="s">
        <v>65</v>
      </c>
      <c r="D53" s="11">
        <v>1</v>
      </c>
      <c r="E53" s="11" t="s">
        <v>12</v>
      </c>
      <c r="F53" s="1">
        <v>277560</v>
      </c>
      <c r="G53" s="12" t="s">
        <v>125</v>
      </c>
      <c r="H53" s="7">
        <f t="shared" si="13"/>
        <v>277560</v>
      </c>
      <c r="J53" s="1"/>
      <c r="K53" s="12" t="s">
        <v>125</v>
      </c>
      <c r="L53" s="7">
        <f t="shared" si="14"/>
        <v>0</v>
      </c>
      <c r="M53" s="14" t="str">
        <f t="shared" si="0"/>
        <v>CUMPLE</v>
      </c>
    </row>
    <row r="54" spans="2:13" ht="22.5" x14ac:dyDescent="0.2">
      <c r="B54" s="11">
        <v>5.0999999999999996</v>
      </c>
      <c r="C54" s="10" t="s">
        <v>66</v>
      </c>
      <c r="D54" s="11">
        <v>1</v>
      </c>
      <c r="E54" s="11" t="s">
        <v>12</v>
      </c>
      <c r="F54" s="1">
        <v>382320</v>
      </c>
      <c r="G54" s="12" t="s">
        <v>125</v>
      </c>
      <c r="H54" s="7">
        <f t="shared" si="13"/>
        <v>382320</v>
      </c>
      <c r="J54" s="1"/>
      <c r="K54" s="12" t="s">
        <v>125</v>
      </c>
      <c r="L54" s="7">
        <f t="shared" si="14"/>
        <v>0</v>
      </c>
      <c r="M54" s="14" t="str">
        <f t="shared" si="0"/>
        <v>CUMPLE</v>
      </c>
    </row>
    <row r="55" spans="2:13" ht="45" x14ac:dyDescent="0.2">
      <c r="B55" s="13">
        <v>5.1100000000000003</v>
      </c>
      <c r="C55" s="10" t="s">
        <v>67</v>
      </c>
      <c r="D55" s="11">
        <v>1</v>
      </c>
      <c r="E55" s="11" t="s">
        <v>12</v>
      </c>
      <c r="F55" s="1">
        <v>590760</v>
      </c>
      <c r="G55" s="12" t="s">
        <v>125</v>
      </c>
      <c r="H55" s="7">
        <f t="shared" si="13"/>
        <v>590760</v>
      </c>
      <c r="J55" s="1"/>
      <c r="K55" s="12" t="s">
        <v>125</v>
      </c>
      <c r="L55" s="7">
        <f t="shared" si="14"/>
        <v>0</v>
      </c>
      <c r="M55" s="14" t="str">
        <f t="shared" si="0"/>
        <v>CUMPLE</v>
      </c>
    </row>
    <row r="56" spans="2:13" ht="45" x14ac:dyDescent="0.2">
      <c r="B56" s="11">
        <v>5.12</v>
      </c>
      <c r="C56" s="10" t="s">
        <v>68</v>
      </c>
      <c r="D56" s="11">
        <v>1</v>
      </c>
      <c r="E56" s="11" t="s">
        <v>12</v>
      </c>
      <c r="F56" s="1">
        <v>940680</v>
      </c>
      <c r="G56" s="12" t="s">
        <v>125</v>
      </c>
      <c r="H56" s="7">
        <f t="shared" si="13"/>
        <v>940680</v>
      </c>
      <c r="J56" s="1"/>
      <c r="K56" s="12" t="s">
        <v>125</v>
      </c>
      <c r="L56" s="7">
        <f t="shared" si="14"/>
        <v>0</v>
      </c>
      <c r="M56" s="14" t="str">
        <f t="shared" si="0"/>
        <v>CUMPLE</v>
      </c>
    </row>
    <row r="57" spans="2:13" ht="33.75" x14ac:dyDescent="0.2">
      <c r="B57" s="11">
        <v>5.13</v>
      </c>
      <c r="C57" s="10" t="s">
        <v>69</v>
      </c>
      <c r="D57" s="11">
        <v>1</v>
      </c>
      <c r="E57" s="11" t="s">
        <v>12</v>
      </c>
      <c r="F57" s="1">
        <v>1021680</v>
      </c>
      <c r="G57" s="12" t="s">
        <v>125</v>
      </c>
      <c r="H57" s="7">
        <f t="shared" si="13"/>
        <v>1021680</v>
      </c>
      <c r="J57" s="1"/>
      <c r="K57" s="12" t="s">
        <v>125</v>
      </c>
      <c r="L57" s="7">
        <f t="shared" si="14"/>
        <v>0</v>
      </c>
      <c r="M57" s="14" t="str">
        <f t="shared" si="0"/>
        <v>CUMPLE</v>
      </c>
    </row>
    <row r="58" spans="2:13" ht="33.75" x14ac:dyDescent="0.2">
      <c r="B58" s="11">
        <v>5.14</v>
      </c>
      <c r="C58" s="10" t="s">
        <v>70</v>
      </c>
      <c r="D58" s="11">
        <v>1</v>
      </c>
      <c r="E58" s="11" t="s">
        <v>12</v>
      </c>
      <c r="F58" s="1">
        <v>75600</v>
      </c>
      <c r="G58" s="12" t="s">
        <v>125</v>
      </c>
      <c r="H58" s="7">
        <f t="shared" si="13"/>
        <v>75600</v>
      </c>
      <c r="J58" s="1"/>
      <c r="K58" s="12" t="s">
        <v>125</v>
      </c>
      <c r="L58" s="7">
        <f t="shared" si="14"/>
        <v>0</v>
      </c>
      <c r="M58" s="14" t="str">
        <f t="shared" si="0"/>
        <v>CUMPLE</v>
      </c>
    </row>
    <row r="59" spans="2:13" ht="33.75" x14ac:dyDescent="0.2">
      <c r="B59" s="11">
        <v>5.15</v>
      </c>
      <c r="C59" s="10" t="s">
        <v>71</v>
      </c>
      <c r="D59" s="11">
        <v>1</v>
      </c>
      <c r="E59" s="11" t="s">
        <v>12</v>
      </c>
      <c r="F59" s="1">
        <v>101520</v>
      </c>
      <c r="G59" s="12" t="s">
        <v>125</v>
      </c>
      <c r="H59" s="7">
        <f t="shared" si="13"/>
        <v>101520</v>
      </c>
      <c r="J59" s="1"/>
      <c r="K59" s="12" t="s">
        <v>125</v>
      </c>
      <c r="L59" s="7">
        <f t="shared" si="14"/>
        <v>0</v>
      </c>
      <c r="M59" s="14" t="str">
        <f t="shared" si="0"/>
        <v>CUMPLE</v>
      </c>
    </row>
    <row r="60" spans="2:13" ht="33.75" x14ac:dyDescent="0.2">
      <c r="B60" s="11">
        <v>5.16</v>
      </c>
      <c r="C60" s="10" t="s">
        <v>72</v>
      </c>
      <c r="D60" s="11">
        <v>1</v>
      </c>
      <c r="E60" s="11" t="s">
        <v>12</v>
      </c>
      <c r="F60" s="1">
        <v>136760</v>
      </c>
      <c r="G60" s="12" t="s">
        <v>125</v>
      </c>
      <c r="H60" s="7">
        <f t="shared" si="13"/>
        <v>136760</v>
      </c>
      <c r="J60" s="1"/>
      <c r="K60" s="12" t="s">
        <v>125</v>
      </c>
      <c r="L60" s="7">
        <f t="shared" si="14"/>
        <v>0</v>
      </c>
      <c r="M60" s="14" t="str">
        <f t="shared" si="0"/>
        <v>CUMPLE</v>
      </c>
    </row>
    <row r="61" spans="2:13" ht="22.5" x14ac:dyDescent="0.2">
      <c r="B61" s="11">
        <v>5.17</v>
      </c>
      <c r="C61" s="10" t="s">
        <v>73</v>
      </c>
      <c r="D61" s="11">
        <v>1</v>
      </c>
      <c r="E61" s="11" t="s">
        <v>12</v>
      </c>
      <c r="F61" s="1">
        <v>231440</v>
      </c>
      <c r="G61" s="12" t="s">
        <v>125</v>
      </c>
      <c r="H61" s="7">
        <f t="shared" si="13"/>
        <v>231440</v>
      </c>
      <c r="J61" s="1"/>
      <c r="K61" s="12" t="s">
        <v>125</v>
      </c>
      <c r="L61" s="7">
        <f t="shared" si="14"/>
        <v>0</v>
      </c>
      <c r="M61" s="14" t="str">
        <f t="shared" si="0"/>
        <v>CUMPLE</v>
      </c>
    </row>
    <row r="62" spans="2:13" ht="22.5" x14ac:dyDescent="0.2">
      <c r="B62" s="11">
        <v>5.18</v>
      </c>
      <c r="C62" s="10" t="s">
        <v>74</v>
      </c>
      <c r="D62" s="11">
        <v>1</v>
      </c>
      <c r="E62" s="11" t="s">
        <v>12</v>
      </c>
      <c r="F62" s="1">
        <v>183600</v>
      </c>
      <c r="G62" s="12" t="s">
        <v>125</v>
      </c>
      <c r="H62" s="7">
        <f t="shared" si="13"/>
        <v>183600</v>
      </c>
      <c r="J62" s="1"/>
      <c r="K62" s="12" t="s">
        <v>125</v>
      </c>
      <c r="L62" s="7">
        <f t="shared" si="14"/>
        <v>0</v>
      </c>
      <c r="M62" s="14" t="str">
        <f t="shared" si="0"/>
        <v>CUMPLE</v>
      </c>
    </row>
    <row r="63" spans="2:13" ht="33.75" x14ac:dyDescent="0.2">
      <c r="B63" s="11">
        <v>5.19</v>
      </c>
      <c r="C63" s="10" t="s">
        <v>75</v>
      </c>
      <c r="D63" s="11">
        <v>1</v>
      </c>
      <c r="E63" s="11" t="s">
        <v>12</v>
      </c>
      <c r="F63" s="1">
        <v>1076760</v>
      </c>
      <c r="G63" s="12" t="s">
        <v>125</v>
      </c>
      <c r="H63" s="7">
        <f t="shared" si="13"/>
        <v>1076760</v>
      </c>
      <c r="J63" s="1"/>
      <c r="K63" s="12" t="s">
        <v>125</v>
      </c>
      <c r="L63" s="7">
        <f t="shared" si="14"/>
        <v>0</v>
      </c>
      <c r="M63" s="14" t="str">
        <f t="shared" si="0"/>
        <v>CUMPLE</v>
      </c>
    </row>
    <row r="64" spans="2:13" ht="22.5" x14ac:dyDescent="0.2">
      <c r="B64" s="13">
        <v>5.2</v>
      </c>
      <c r="C64" s="10" t="s">
        <v>76</v>
      </c>
      <c r="D64" s="11">
        <v>1</v>
      </c>
      <c r="E64" s="11" t="s">
        <v>12</v>
      </c>
      <c r="F64" s="1">
        <v>752020</v>
      </c>
      <c r="G64" s="12" t="s">
        <v>125</v>
      </c>
      <c r="H64" s="7">
        <f t="shared" si="13"/>
        <v>752020</v>
      </c>
      <c r="J64" s="1"/>
      <c r="K64" s="12" t="s">
        <v>125</v>
      </c>
      <c r="L64" s="7">
        <f t="shared" si="14"/>
        <v>0</v>
      </c>
      <c r="M64" s="14" t="str">
        <f t="shared" si="0"/>
        <v>CUMPLE</v>
      </c>
    </row>
    <row r="65" spans="2:13" ht="45" x14ac:dyDescent="0.2">
      <c r="B65" s="13">
        <v>5.21</v>
      </c>
      <c r="C65" s="10" t="s">
        <v>77</v>
      </c>
      <c r="D65" s="11">
        <v>1</v>
      </c>
      <c r="E65" s="11" t="s">
        <v>12</v>
      </c>
      <c r="F65" s="1">
        <v>238680</v>
      </c>
      <c r="G65" s="12" t="s">
        <v>125</v>
      </c>
      <c r="H65" s="7">
        <f t="shared" ref="H65:H99" si="15">+F65</f>
        <v>238680</v>
      </c>
      <c r="J65" s="1"/>
      <c r="K65" s="12" t="s">
        <v>125</v>
      </c>
      <c r="L65" s="7">
        <f t="shared" si="14"/>
        <v>0</v>
      </c>
      <c r="M65" s="14" t="str">
        <f t="shared" si="0"/>
        <v>CUMPLE</v>
      </c>
    </row>
    <row r="66" spans="2:13" ht="45" x14ac:dyDescent="0.2">
      <c r="B66" s="11">
        <v>5.22</v>
      </c>
      <c r="C66" s="10" t="s">
        <v>78</v>
      </c>
      <c r="D66" s="11">
        <v>1</v>
      </c>
      <c r="E66" s="11" t="s">
        <v>12</v>
      </c>
      <c r="F66" s="1">
        <v>304560</v>
      </c>
      <c r="G66" s="12" t="s">
        <v>125</v>
      </c>
      <c r="H66" s="7">
        <f t="shared" si="15"/>
        <v>304560</v>
      </c>
      <c r="J66" s="1"/>
      <c r="K66" s="12" t="s">
        <v>125</v>
      </c>
      <c r="L66" s="7">
        <f t="shared" si="14"/>
        <v>0</v>
      </c>
      <c r="M66" s="14" t="str">
        <f t="shared" si="0"/>
        <v>CUMPLE</v>
      </c>
    </row>
    <row r="67" spans="2:13" ht="33.75" x14ac:dyDescent="0.2">
      <c r="B67" s="11">
        <v>5.23</v>
      </c>
      <c r="C67" s="10" t="s">
        <v>79</v>
      </c>
      <c r="D67" s="11">
        <v>1</v>
      </c>
      <c r="E67" s="11" t="s">
        <v>12</v>
      </c>
      <c r="F67" s="1">
        <v>273520</v>
      </c>
      <c r="G67" s="12" t="s">
        <v>125</v>
      </c>
      <c r="H67" s="7">
        <f t="shared" si="15"/>
        <v>273520</v>
      </c>
      <c r="J67" s="1"/>
      <c r="K67" s="12" t="s">
        <v>125</v>
      </c>
      <c r="L67" s="7">
        <f t="shared" si="14"/>
        <v>0</v>
      </c>
      <c r="M67" s="14" t="str">
        <f t="shared" si="0"/>
        <v>CUMPLE</v>
      </c>
    </row>
    <row r="68" spans="2:13" ht="33.75" x14ac:dyDescent="0.2">
      <c r="B68" s="11">
        <v>5.24</v>
      </c>
      <c r="C68" s="10" t="s">
        <v>80</v>
      </c>
      <c r="D68" s="11">
        <v>1</v>
      </c>
      <c r="E68" s="11" t="s">
        <v>12</v>
      </c>
      <c r="F68" s="1">
        <v>294840</v>
      </c>
      <c r="G68" s="12" t="s">
        <v>125</v>
      </c>
      <c r="H68" s="7">
        <f t="shared" si="15"/>
        <v>294840</v>
      </c>
      <c r="J68" s="1"/>
      <c r="K68" s="12" t="s">
        <v>125</v>
      </c>
      <c r="L68" s="7">
        <f t="shared" si="14"/>
        <v>0</v>
      </c>
      <c r="M68" s="14" t="str">
        <f t="shared" si="0"/>
        <v>CUMPLE</v>
      </c>
    </row>
    <row r="69" spans="2:13" ht="22.5" x14ac:dyDescent="0.2">
      <c r="B69" s="11">
        <v>5.25</v>
      </c>
      <c r="C69" s="10" t="s">
        <v>81</v>
      </c>
      <c r="D69" s="11">
        <v>1</v>
      </c>
      <c r="E69" s="11" t="s">
        <v>12</v>
      </c>
      <c r="F69" s="1">
        <v>291600</v>
      </c>
      <c r="G69" s="12" t="s">
        <v>125</v>
      </c>
      <c r="H69" s="7">
        <f t="shared" si="15"/>
        <v>291600</v>
      </c>
      <c r="J69" s="1"/>
      <c r="K69" s="12" t="s">
        <v>125</v>
      </c>
      <c r="L69" s="7">
        <f t="shared" si="14"/>
        <v>0</v>
      </c>
      <c r="M69" s="14" t="str">
        <f t="shared" si="0"/>
        <v>CUMPLE</v>
      </c>
    </row>
    <row r="70" spans="2:13" ht="22.5" x14ac:dyDescent="0.2">
      <c r="B70" s="11">
        <v>5.26</v>
      </c>
      <c r="C70" s="10" t="s">
        <v>82</v>
      </c>
      <c r="D70" s="11">
        <v>1</v>
      </c>
      <c r="E70" s="11" t="s">
        <v>12</v>
      </c>
      <c r="F70" s="1">
        <v>239760</v>
      </c>
      <c r="G70" s="12" t="s">
        <v>125</v>
      </c>
      <c r="H70" s="7">
        <f t="shared" si="15"/>
        <v>239760</v>
      </c>
      <c r="J70" s="1"/>
      <c r="K70" s="12" t="s">
        <v>125</v>
      </c>
      <c r="L70" s="7">
        <f t="shared" si="14"/>
        <v>0</v>
      </c>
      <c r="M70" s="14" t="str">
        <f t="shared" si="0"/>
        <v>CUMPLE</v>
      </c>
    </row>
    <row r="71" spans="2:13" ht="22.5" x14ac:dyDescent="0.2">
      <c r="B71" s="11">
        <v>5.27</v>
      </c>
      <c r="C71" s="10" t="s">
        <v>83</v>
      </c>
      <c r="D71" s="11">
        <v>1</v>
      </c>
      <c r="E71" s="11" t="s">
        <v>12</v>
      </c>
      <c r="F71" s="1">
        <v>291600</v>
      </c>
      <c r="G71" s="12" t="s">
        <v>125</v>
      </c>
      <c r="H71" s="7">
        <f t="shared" si="15"/>
        <v>291600</v>
      </c>
      <c r="J71" s="1"/>
      <c r="K71" s="12" t="s">
        <v>125</v>
      </c>
      <c r="L71" s="7">
        <f t="shared" si="14"/>
        <v>0</v>
      </c>
      <c r="M71" s="14" t="str">
        <f t="shared" si="0"/>
        <v>CUMPLE</v>
      </c>
    </row>
    <row r="72" spans="2:13" ht="22.5" x14ac:dyDescent="0.2">
      <c r="B72" s="11">
        <v>5.28</v>
      </c>
      <c r="C72" s="10" t="s">
        <v>84</v>
      </c>
      <c r="D72" s="11">
        <v>1</v>
      </c>
      <c r="E72" s="11" t="s">
        <v>12</v>
      </c>
      <c r="F72" s="1">
        <v>198720</v>
      </c>
      <c r="G72" s="12" t="s">
        <v>125</v>
      </c>
      <c r="H72" s="7">
        <f t="shared" si="15"/>
        <v>198720</v>
      </c>
      <c r="J72" s="1"/>
      <c r="K72" s="12" t="s">
        <v>125</v>
      </c>
      <c r="L72" s="7">
        <f t="shared" si="14"/>
        <v>0</v>
      </c>
      <c r="M72" s="14" t="str">
        <f t="shared" si="0"/>
        <v>CUMPLE</v>
      </c>
    </row>
    <row r="73" spans="2:13" ht="33.75" x14ac:dyDescent="0.2">
      <c r="B73" s="11">
        <v>5.29</v>
      </c>
      <c r="C73" s="10" t="s">
        <v>85</v>
      </c>
      <c r="D73" s="11">
        <v>1</v>
      </c>
      <c r="E73" s="11" t="s">
        <v>12</v>
      </c>
      <c r="F73" s="1">
        <v>260280</v>
      </c>
      <c r="G73" s="12" t="s">
        <v>125</v>
      </c>
      <c r="H73" s="7">
        <f t="shared" si="15"/>
        <v>260280</v>
      </c>
      <c r="J73" s="1"/>
      <c r="K73" s="12" t="s">
        <v>125</v>
      </c>
      <c r="L73" s="7">
        <f t="shared" si="14"/>
        <v>0</v>
      </c>
      <c r="M73" s="14" t="str">
        <f t="shared" si="0"/>
        <v>CUMPLE</v>
      </c>
    </row>
    <row r="74" spans="2:13" ht="22.5" x14ac:dyDescent="0.2">
      <c r="B74" s="13">
        <v>5.3</v>
      </c>
      <c r="C74" s="10" t="s">
        <v>86</v>
      </c>
      <c r="D74" s="11">
        <v>1</v>
      </c>
      <c r="E74" s="11" t="s">
        <v>12</v>
      </c>
      <c r="F74" s="1">
        <v>195480</v>
      </c>
      <c r="G74" s="12" t="s">
        <v>125</v>
      </c>
      <c r="H74" s="7">
        <f t="shared" si="15"/>
        <v>195480</v>
      </c>
      <c r="J74" s="1"/>
      <c r="K74" s="12" t="s">
        <v>125</v>
      </c>
      <c r="L74" s="7">
        <f t="shared" si="14"/>
        <v>0</v>
      </c>
      <c r="M74" s="14" t="str">
        <f t="shared" si="0"/>
        <v>CUMPLE</v>
      </c>
    </row>
    <row r="75" spans="2:13" ht="22.5" x14ac:dyDescent="0.2">
      <c r="B75" s="11">
        <v>5.31</v>
      </c>
      <c r="C75" s="10" t="s">
        <v>87</v>
      </c>
      <c r="D75" s="11">
        <v>1</v>
      </c>
      <c r="E75" s="11" t="s">
        <v>12</v>
      </c>
      <c r="F75" s="1">
        <v>78840</v>
      </c>
      <c r="G75" s="12" t="s">
        <v>125</v>
      </c>
      <c r="H75" s="7">
        <f t="shared" si="15"/>
        <v>78840</v>
      </c>
      <c r="J75" s="1"/>
      <c r="K75" s="12" t="s">
        <v>125</v>
      </c>
      <c r="L75" s="7">
        <f t="shared" si="14"/>
        <v>0</v>
      </c>
      <c r="M75" s="14" t="str">
        <f t="shared" ref="M75:M112" si="16">+IF(L75&gt;H75,"RECHAZADO","CUMPLE")</f>
        <v>CUMPLE</v>
      </c>
    </row>
    <row r="76" spans="2:13" ht="33.75" x14ac:dyDescent="0.2">
      <c r="B76" s="11">
        <v>5.32</v>
      </c>
      <c r="C76" s="10" t="s">
        <v>88</v>
      </c>
      <c r="D76" s="11">
        <v>1</v>
      </c>
      <c r="E76" s="11" t="s">
        <v>12</v>
      </c>
      <c r="F76" s="1">
        <v>189360</v>
      </c>
      <c r="G76" s="12" t="s">
        <v>125</v>
      </c>
      <c r="H76" s="7">
        <f t="shared" si="15"/>
        <v>189360</v>
      </c>
      <c r="J76" s="1"/>
      <c r="K76" s="12" t="s">
        <v>125</v>
      </c>
      <c r="L76" s="7">
        <f t="shared" si="14"/>
        <v>0</v>
      </c>
      <c r="M76" s="14" t="str">
        <f t="shared" si="16"/>
        <v>CUMPLE</v>
      </c>
    </row>
    <row r="77" spans="2:13" ht="22.5" x14ac:dyDescent="0.2">
      <c r="B77" s="11">
        <v>5.33</v>
      </c>
      <c r="C77" s="10" t="s">
        <v>89</v>
      </c>
      <c r="D77" s="11">
        <v>1</v>
      </c>
      <c r="E77" s="11" t="s">
        <v>12</v>
      </c>
      <c r="F77" s="1">
        <v>373680</v>
      </c>
      <c r="G77" s="12" t="s">
        <v>125</v>
      </c>
      <c r="H77" s="7">
        <f t="shared" si="15"/>
        <v>373680</v>
      </c>
      <c r="J77" s="1"/>
      <c r="K77" s="12" t="s">
        <v>125</v>
      </c>
      <c r="L77" s="7">
        <f t="shared" si="14"/>
        <v>0</v>
      </c>
      <c r="M77" s="14" t="str">
        <f t="shared" si="16"/>
        <v>CUMPLE</v>
      </c>
    </row>
    <row r="78" spans="2:13" ht="22.5" x14ac:dyDescent="0.2">
      <c r="B78" s="11">
        <v>5.34</v>
      </c>
      <c r="C78" s="10" t="s">
        <v>90</v>
      </c>
      <c r="D78" s="11">
        <v>1</v>
      </c>
      <c r="E78" s="11" t="s">
        <v>12</v>
      </c>
      <c r="F78" s="1">
        <v>158760</v>
      </c>
      <c r="G78" s="12" t="s">
        <v>125</v>
      </c>
      <c r="H78" s="7">
        <f t="shared" si="15"/>
        <v>158760</v>
      </c>
      <c r="J78" s="1"/>
      <c r="K78" s="12" t="s">
        <v>125</v>
      </c>
      <c r="L78" s="7">
        <f t="shared" si="14"/>
        <v>0</v>
      </c>
      <c r="M78" s="14" t="str">
        <f t="shared" si="16"/>
        <v>CUMPLE</v>
      </c>
    </row>
    <row r="79" spans="2:13" ht="33.75" x14ac:dyDescent="0.2">
      <c r="B79" s="11">
        <v>5.35</v>
      </c>
      <c r="C79" s="10" t="s">
        <v>91</v>
      </c>
      <c r="D79" s="11">
        <v>1</v>
      </c>
      <c r="E79" s="11" t="s">
        <v>12</v>
      </c>
      <c r="F79" s="1">
        <v>307800</v>
      </c>
      <c r="G79" s="12" t="s">
        <v>125</v>
      </c>
      <c r="H79" s="7">
        <f t="shared" si="15"/>
        <v>307800</v>
      </c>
      <c r="J79" s="1"/>
      <c r="K79" s="12" t="s">
        <v>125</v>
      </c>
      <c r="L79" s="7">
        <f t="shared" si="14"/>
        <v>0</v>
      </c>
      <c r="M79" s="14" t="str">
        <f t="shared" si="16"/>
        <v>CUMPLE</v>
      </c>
    </row>
    <row r="80" spans="2:13" ht="22.5" x14ac:dyDescent="0.2">
      <c r="B80" s="11">
        <v>5.36</v>
      </c>
      <c r="C80" s="10" t="s">
        <v>92</v>
      </c>
      <c r="D80" s="11">
        <v>1</v>
      </c>
      <c r="E80" s="11" t="s">
        <v>12</v>
      </c>
      <c r="F80" s="1">
        <v>925760</v>
      </c>
      <c r="G80" s="12" t="s">
        <v>125</v>
      </c>
      <c r="H80" s="7">
        <f t="shared" si="15"/>
        <v>925760</v>
      </c>
      <c r="J80" s="1"/>
      <c r="K80" s="12" t="s">
        <v>125</v>
      </c>
      <c r="L80" s="7">
        <f t="shared" si="14"/>
        <v>0</v>
      </c>
      <c r="M80" s="14" t="str">
        <f t="shared" si="16"/>
        <v>CUMPLE</v>
      </c>
    </row>
    <row r="81" spans="2:13" ht="33.75" x14ac:dyDescent="0.2">
      <c r="B81" s="11">
        <v>5.37</v>
      </c>
      <c r="C81" s="10" t="s">
        <v>93</v>
      </c>
      <c r="D81" s="11">
        <v>1</v>
      </c>
      <c r="E81" s="11" t="s">
        <v>12</v>
      </c>
      <c r="F81" s="1">
        <v>39960</v>
      </c>
      <c r="G81" s="12" t="s">
        <v>125</v>
      </c>
      <c r="H81" s="7">
        <f t="shared" si="15"/>
        <v>39960</v>
      </c>
      <c r="J81" s="1"/>
      <c r="K81" s="12" t="s">
        <v>125</v>
      </c>
      <c r="L81" s="7">
        <f t="shared" si="14"/>
        <v>0</v>
      </c>
      <c r="M81" s="14" t="str">
        <f t="shared" si="16"/>
        <v>CUMPLE</v>
      </c>
    </row>
    <row r="82" spans="2:13" ht="33.75" x14ac:dyDescent="0.2">
      <c r="B82" s="11">
        <v>5.38</v>
      </c>
      <c r="C82" s="10" t="s">
        <v>94</v>
      </c>
      <c r="D82" s="11">
        <v>1</v>
      </c>
      <c r="E82" s="11" t="s">
        <v>12</v>
      </c>
      <c r="F82" s="1">
        <v>79920</v>
      </c>
      <c r="G82" s="12" t="s">
        <v>125</v>
      </c>
      <c r="H82" s="7">
        <f t="shared" si="15"/>
        <v>79920</v>
      </c>
      <c r="J82" s="1"/>
      <c r="K82" s="12" t="s">
        <v>125</v>
      </c>
      <c r="L82" s="7">
        <f t="shared" si="14"/>
        <v>0</v>
      </c>
      <c r="M82" s="14" t="str">
        <f t="shared" si="16"/>
        <v>CUMPLE</v>
      </c>
    </row>
    <row r="83" spans="2:13" ht="33.75" x14ac:dyDescent="0.2">
      <c r="B83" s="11">
        <v>5.39</v>
      </c>
      <c r="C83" s="10" t="s">
        <v>95</v>
      </c>
      <c r="D83" s="11">
        <v>1</v>
      </c>
      <c r="E83" s="11" t="s">
        <v>12</v>
      </c>
      <c r="F83" s="1">
        <v>106920</v>
      </c>
      <c r="G83" s="12" t="s">
        <v>125</v>
      </c>
      <c r="H83" s="7">
        <f t="shared" si="15"/>
        <v>106920</v>
      </c>
      <c r="J83" s="1"/>
      <c r="K83" s="12" t="s">
        <v>125</v>
      </c>
      <c r="L83" s="7">
        <f t="shared" si="14"/>
        <v>0</v>
      </c>
      <c r="M83" s="14" t="str">
        <f t="shared" si="16"/>
        <v>CUMPLE</v>
      </c>
    </row>
    <row r="84" spans="2:13" ht="33.75" x14ac:dyDescent="0.2">
      <c r="B84" s="13">
        <v>5.4</v>
      </c>
      <c r="C84" s="10" t="s">
        <v>96</v>
      </c>
      <c r="D84" s="11">
        <v>1</v>
      </c>
      <c r="E84" s="11" t="s">
        <v>12</v>
      </c>
      <c r="F84" s="1">
        <v>196560</v>
      </c>
      <c r="G84" s="12" t="s">
        <v>125</v>
      </c>
      <c r="H84" s="7">
        <f t="shared" si="15"/>
        <v>196560</v>
      </c>
      <c r="J84" s="1"/>
      <c r="K84" s="12" t="s">
        <v>125</v>
      </c>
      <c r="L84" s="7">
        <f t="shared" si="14"/>
        <v>0</v>
      </c>
      <c r="M84" s="14" t="str">
        <f t="shared" si="16"/>
        <v>CUMPLE</v>
      </c>
    </row>
    <row r="85" spans="2:13" ht="33.75" x14ac:dyDescent="0.2">
      <c r="B85" s="11">
        <v>5.41</v>
      </c>
      <c r="C85" s="10" t="s">
        <v>97</v>
      </c>
      <c r="D85" s="11">
        <v>1</v>
      </c>
      <c r="E85" s="11" t="s">
        <v>12</v>
      </c>
      <c r="F85" s="1">
        <v>56160</v>
      </c>
      <c r="G85" s="12" t="s">
        <v>125</v>
      </c>
      <c r="H85" s="7">
        <f t="shared" si="15"/>
        <v>56160</v>
      </c>
      <c r="J85" s="1"/>
      <c r="K85" s="12" t="s">
        <v>125</v>
      </c>
      <c r="L85" s="7">
        <f t="shared" si="14"/>
        <v>0</v>
      </c>
      <c r="M85" s="14" t="str">
        <f t="shared" si="16"/>
        <v>CUMPLE</v>
      </c>
    </row>
    <row r="86" spans="2:13" ht="33.75" x14ac:dyDescent="0.2">
      <c r="B86" s="11">
        <v>5.42</v>
      </c>
      <c r="C86" s="10" t="s">
        <v>98</v>
      </c>
      <c r="D86" s="11">
        <v>1</v>
      </c>
      <c r="E86" s="11" t="s">
        <v>12</v>
      </c>
      <c r="F86" s="1">
        <v>104760</v>
      </c>
      <c r="G86" s="12" t="s">
        <v>125</v>
      </c>
      <c r="H86" s="7">
        <f t="shared" si="15"/>
        <v>104760</v>
      </c>
      <c r="J86" s="1"/>
      <c r="K86" s="12" t="s">
        <v>125</v>
      </c>
      <c r="L86" s="7">
        <f t="shared" si="14"/>
        <v>0</v>
      </c>
      <c r="M86" s="14" t="str">
        <f t="shared" si="16"/>
        <v>CUMPLE</v>
      </c>
    </row>
    <row r="87" spans="2:13" ht="33.75" x14ac:dyDescent="0.2">
      <c r="B87" s="11">
        <v>5.43</v>
      </c>
      <c r="C87" s="10" t="s">
        <v>99</v>
      </c>
      <c r="D87" s="11">
        <v>1</v>
      </c>
      <c r="E87" s="11" t="s">
        <v>12</v>
      </c>
      <c r="F87" s="1">
        <v>170640</v>
      </c>
      <c r="G87" s="12" t="s">
        <v>125</v>
      </c>
      <c r="H87" s="7">
        <f t="shared" si="15"/>
        <v>170640</v>
      </c>
      <c r="J87" s="1"/>
      <c r="K87" s="12" t="s">
        <v>125</v>
      </c>
      <c r="L87" s="7">
        <f t="shared" si="14"/>
        <v>0</v>
      </c>
      <c r="M87" s="14" t="str">
        <f t="shared" si="16"/>
        <v>CUMPLE</v>
      </c>
    </row>
    <row r="88" spans="2:13" ht="33.75" x14ac:dyDescent="0.2">
      <c r="B88" s="11">
        <v>5.44</v>
      </c>
      <c r="C88" s="10" t="s">
        <v>100</v>
      </c>
      <c r="D88" s="11">
        <v>1</v>
      </c>
      <c r="E88" s="11" t="s">
        <v>12</v>
      </c>
      <c r="F88" s="1">
        <v>238680</v>
      </c>
      <c r="G88" s="12" t="s">
        <v>125</v>
      </c>
      <c r="H88" s="7">
        <f t="shared" si="15"/>
        <v>238680</v>
      </c>
      <c r="J88" s="1"/>
      <c r="K88" s="12" t="s">
        <v>125</v>
      </c>
      <c r="L88" s="7">
        <f t="shared" si="14"/>
        <v>0</v>
      </c>
      <c r="M88" s="14" t="str">
        <f t="shared" si="16"/>
        <v>CUMPLE</v>
      </c>
    </row>
    <row r="89" spans="2:13" ht="45" x14ac:dyDescent="0.2">
      <c r="B89" s="11">
        <v>5.45</v>
      </c>
      <c r="C89" s="10" t="s">
        <v>101</v>
      </c>
      <c r="D89" s="11">
        <v>1</v>
      </c>
      <c r="E89" s="11" t="s">
        <v>12</v>
      </c>
      <c r="F89" s="1">
        <v>94653.7</v>
      </c>
      <c r="G89" s="12" t="s">
        <v>125</v>
      </c>
      <c r="H89" s="7">
        <f t="shared" si="15"/>
        <v>94653.7</v>
      </c>
      <c r="J89" s="1"/>
      <c r="K89" s="12" t="s">
        <v>125</v>
      </c>
      <c r="L89" s="7">
        <f t="shared" si="14"/>
        <v>0</v>
      </c>
      <c r="M89" s="14" t="str">
        <f t="shared" si="16"/>
        <v>CUMPLE</v>
      </c>
    </row>
    <row r="90" spans="2:13" ht="45" x14ac:dyDescent="0.2">
      <c r="B90" s="11">
        <v>5.46</v>
      </c>
      <c r="C90" s="10" t="s">
        <v>102</v>
      </c>
      <c r="D90" s="11">
        <v>1</v>
      </c>
      <c r="E90" s="11" t="s">
        <v>12</v>
      </c>
      <c r="F90" s="1">
        <v>156600</v>
      </c>
      <c r="G90" s="12" t="s">
        <v>125</v>
      </c>
      <c r="H90" s="7">
        <f t="shared" si="15"/>
        <v>156600</v>
      </c>
      <c r="J90" s="1"/>
      <c r="K90" s="12" t="s">
        <v>125</v>
      </c>
      <c r="L90" s="7">
        <f t="shared" si="14"/>
        <v>0</v>
      </c>
      <c r="M90" s="14" t="str">
        <f t="shared" si="16"/>
        <v>CUMPLE</v>
      </c>
    </row>
    <row r="91" spans="2:13" ht="45" x14ac:dyDescent="0.2">
      <c r="B91" s="11">
        <v>5.47</v>
      </c>
      <c r="C91" s="10" t="s">
        <v>103</v>
      </c>
      <c r="D91" s="11">
        <v>1</v>
      </c>
      <c r="E91" s="11" t="s">
        <v>12</v>
      </c>
      <c r="F91" s="1">
        <v>243000</v>
      </c>
      <c r="G91" s="12" t="s">
        <v>125</v>
      </c>
      <c r="H91" s="7">
        <f t="shared" si="15"/>
        <v>243000</v>
      </c>
      <c r="J91" s="1"/>
      <c r="K91" s="12" t="s">
        <v>125</v>
      </c>
      <c r="L91" s="7">
        <f t="shared" si="14"/>
        <v>0</v>
      </c>
      <c r="M91" s="14" t="str">
        <f t="shared" si="16"/>
        <v>CUMPLE</v>
      </c>
    </row>
    <row r="92" spans="2:13" ht="45" x14ac:dyDescent="0.2">
      <c r="B92" s="11">
        <v>5.48</v>
      </c>
      <c r="C92" s="10" t="s">
        <v>104</v>
      </c>
      <c r="D92" s="11">
        <v>1</v>
      </c>
      <c r="E92" s="11" t="s">
        <v>12</v>
      </c>
      <c r="F92" s="1">
        <v>396577.7</v>
      </c>
      <c r="G92" s="12" t="s">
        <v>125</v>
      </c>
      <c r="H92" s="7">
        <f t="shared" si="15"/>
        <v>396577.7</v>
      </c>
      <c r="J92" s="1"/>
      <c r="K92" s="12" t="s">
        <v>125</v>
      </c>
      <c r="L92" s="7">
        <f t="shared" si="14"/>
        <v>0</v>
      </c>
      <c r="M92" s="14" t="str">
        <f t="shared" si="16"/>
        <v>CUMPLE</v>
      </c>
    </row>
    <row r="93" spans="2:13" ht="45" x14ac:dyDescent="0.2">
      <c r="B93" s="11">
        <v>5.49</v>
      </c>
      <c r="C93" s="10" t="s">
        <v>105</v>
      </c>
      <c r="D93" s="11">
        <v>1</v>
      </c>
      <c r="E93" s="11" t="s">
        <v>12</v>
      </c>
      <c r="F93" s="1">
        <v>157800</v>
      </c>
      <c r="G93" s="12" t="s">
        <v>125</v>
      </c>
      <c r="H93" s="7">
        <f t="shared" si="15"/>
        <v>157800</v>
      </c>
      <c r="J93" s="1"/>
      <c r="K93" s="12" t="s">
        <v>125</v>
      </c>
      <c r="L93" s="7">
        <f t="shared" si="14"/>
        <v>0</v>
      </c>
      <c r="M93" s="14" t="str">
        <f t="shared" si="16"/>
        <v>CUMPLE</v>
      </c>
    </row>
    <row r="94" spans="2:13" ht="45" x14ac:dyDescent="0.2">
      <c r="B94" s="11">
        <v>5.5</v>
      </c>
      <c r="C94" s="10" t="s">
        <v>106</v>
      </c>
      <c r="D94" s="11">
        <v>1</v>
      </c>
      <c r="E94" s="11" t="s">
        <v>12</v>
      </c>
      <c r="F94" s="1">
        <v>231440</v>
      </c>
      <c r="G94" s="12" t="s">
        <v>125</v>
      </c>
      <c r="H94" s="7">
        <f t="shared" si="15"/>
        <v>231440</v>
      </c>
      <c r="J94" s="1"/>
      <c r="K94" s="12" t="s">
        <v>125</v>
      </c>
      <c r="L94" s="7">
        <f t="shared" si="14"/>
        <v>0</v>
      </c>
      <c r="M94" s="14" t="str">
        <f t="shared" si="16"/>
        <v>CUMPLE</v>
      </c>
    </row>
    <row r="95" spans="2:13" ht="45" x14ac:dyDescent="0.2">
      <c r="B95" s="11">
        <v>5.51</v>
      </c>
      <c r="C95" s="10" t="s">
        <v>107</v>
      </c>
      <c r="D95" s="11">
        <v>1</v>
      </c>
      <c r="E95" s="11" t="s">
        <v>12</v>
      </c>
      <c r="F95" s="1">
        <v>469800</v>
      </c>
      <c r="G95" s="12" t="s">
        <v>125</v>
      </c>
      <c r="H95" s="7">
        <f t="shared" si="15"/>
        <v>469800</v>
      </c>
      <c r="J95" s="1"/>
      <c r="K95" s="12" t="s">
        <v>125</v>
      </c>
      <c r="L95" s="7">
        <f t="shared" si="14"/>
        <v>0</v>
      </c>
      <c r="M95" s="14" t="str">
        <f t="shared" si="16"/>
        <v>CUMPLE</v>
      </c>
    </row>
    <row r="96" spans="2:13" ht="45" x14ac:dyDescent="0.2">
      <c r="B96" s="11">
        <v>5.52</v>
      </c>
      <c r="C96" s="10" t="s">
        <v>108</v>
      </c>
      <c r="D96" s="11">
        <v>1</v>
      </c>
      <c r="E96" s="11" t="s">
        <v>12</v>
      </c>
      <c r="F96" s="1">
        <v>645840</v>
      </c>
      <c r="G96" s="12" t="s">
        <v>125</v>
      </c>
      <c r="H96" s="7">
        <f t="shared" si="15"/>
        <v>645840</v>
      </c>
      <c r="J96" s="1"/>
      <c r="K96" s="12" t="s">
        <v>125</v>
      </c>
      <c r="L96" s="7">
        <f t="shared" si="14"/>
        <v>0</v>
      </c>
      <c r="M96" s="14" t="str">
        <f t="shared" si="16"/>
        <v>CUMPLE</v>
      </c>
    </row>
    <row r="97" spans="2:13" ht="45" x14ac:dyDescent="0.2">
      <c r="B97" s="11">
        <v>5.53</v>
      </c>
      <c r="C97" s="10" t="s">
        <v>109</v>
      </c>
      <c r="D97" s="11">
        <v>1</v>
      </c>
      <c r="E97" s="11" t="s">
        <v>12</v>
      </c>
      <c r="F97" s="1">
        <v>128520</v>
      </c>
      <c r="G97" s="12" t="s">
        <v>125</v>
      </c>
      <c r="H97" s="7">
        <f t="shared" si="15"/>
        <v>128520</v>
      </c>
      <c r="J97" s="1"/>
      <c r="K97" s="12" t="s">
        <v>125</v>
      </c>
      <c r="L97" s="7">
        <f t="shared" si="14"/>
        <v>0</v>
      </c>
      <c r="M97" s="14" t="str">
        <f t="shared" si="16"/>
        <v>CUMPLE</v>
      </c>
    </row>
    <row r="98" spans="2:13" ht="45" x14ac:dyDescent="0.2">
      <c r="B98" s="11">
        <v>5.54</v>
      </c>
      <c r="C98" s="10" t="s">
        <v>110</v>
      </c>
      <c r="D98" s="11">
        <v>1</v>
      </c>
      <c r="E98" s="11" t="s">
        <v>12</v>
      </c>
      <c r="F98" s="1">
        <v>193740</v>
      </c>
      <c r="G98" s="12" t="s">
        <v>125</v>
      </c>
      <c r="H98" s="7">
        <f t="shared" si="15"/>
        <v>193740</v>
      </c>
      <c r="J98" s="1"/>
      <c r="K98" s="12" t="s">
        <v>125</v>
      </c>
      <c r="L98" s="7">
        <f t="shared" si="14"/>
        <v>0</v>
      </c>
      <c r="M98" s="14" t="str">
        <f t="shared" si="16"/>
        <v>CUMPLE</v>
      </c>
    </row>
    <row r="99" spans="2:13" ht="45" x14ac:dyDescent="0.2">
      <c r="B99" s="11">
        <v>5.55</v>
      </c>
      <c r="C99" s="10" t="s">
        <v>111</v>
      </c>
      <c r="D99" s="11">
        <v>1</v>
      </c>
      <c r="E99" s="11" t="s">
        <v>12</v>
      </c>
      <c r="F99" s="1">
        <v>516320</v>
      </c>
      <c r="G99" s="12" t="s">
        <v>125</v>
      </c>
      <c r="H99" s="7">
        <f t="shared" si="15"/>
        <v>516320</v>
      </c>
      <c r="J99" s="1"/>
      <c r="K99" s="12" t="s">
        <v>125</v>
      </c>
      <c r="L99" s="7">
        <f t="shared" si="14"/>
        <v>0</v>
      </c>
      <c r="M99" s="14" t="str">
        <f t="shared" si="16"/>
        <v>CUMPLE</v>
      </c>
    </row>
    <row r="100" spans="2:13" ht="45" x14ac:dyDescent="0.2">
      <c r="B100" s="11">
        <v>5.56</v>
      </c>
      <c r="C100" s="10" t="s">
        <v>112</v>
      </c>
      <c r="D100" s="11">
        <v>1</v>
      </c>
      <c r="E100" s="11" t="s">
        <v>12</v>
      </c>
      <c r="F100" s="1">
        <v>874660</v>
      </c>
      <c r="G100" s="12" t="s">
        <v>125</v>
      </c>
      <c r="H100" s="7">
        <f t="shared" ref="H100:H102" si="17">+F100</f>
        <v>874660</v>
      </c>
      <c r="J100" s="1"/>
      <c r="K100" s="12" t="s">
        <v>125</v>
      </c>
      <c r="L100" s="7">
        <f t="shared" si="14"/>
        <v>0</v>
      </c>
      <c r="M100" s="14" t="str">
        <f t="shared" si="16"/>
        <v>CUMPLE</v>
      </c>
    </row>
    <row r="101" spans="2:13" ht="45" x14ac:dyDescent="0.2">
      <c r="B101" s="11">
        <v>5.57</v>
      </c>
      <c r="C101" s="10" t="s">
        <v>113</v>
      </c>
      <c r="D101" s="11">
        <v>1</v>
      </c>
      <c r="E101" s="11" t="s">
        <v>12</v>
      </c>
      <c r="F101" s="1">
        <v>223560</v>
      </c>
      <c r="G101" s="12" t="s">
        <v>125</v>
      </c>
      <c r="H101" s="7">
        <f t="shared" si="17"/>
        <v>223560</v>
      </c>
      <c r="J101" s="1"/>
      <c r="K101" s="12" t="s">
        <v>125</v>
      </c>
      <c r="L101" s="7">
        <f t="shared" si="14"/>
        <v>0</v>
      </c>
      <c r="M101" s="14" t="str">
        <f t="shared" si="16"/>
        <v>CUMPLE</v>
      </c>
    </row>
    <row r="102" spans="2:13" ht="45" x14ac:dyDescent="0.2">
      <c r="B102" s="11">
        <v>5.58</v>
      </c>
      <c r="C102" s="10" t="s">
        <v>114</v>
      </c>
      <c r="D102" s="11">
        <v>1</v>
      </c>
      <c r="E102" s="11" t="s">
        <v>12</v>
      </c>
      <c r="F102" s="1">
        <v>435240</v>
      </c>
      <c r="G102" s="12" t="s">
        <v>125</v>
      </c>
      <c r="H102" s="7">
        <f t="shared" si="17"/>
        <v>435240</v>
      </c>
      <c r="J102" s="1"/>
      <c r="K102" s="12" t="s">
        <v>125</v>
      </c>
      <c r="L102" s="7">
        <f t="shared" si="14"/>
        <v>0</v>
      </c>
      <c r="M102" s="14" t="str">
        <f t="shared" si="16"/>
        <v>CUMPLE</v>
      </c>
    </row>
    <row r="103" spans="2:13" ht="45" x14ac:dyDescent="0.2">
      <c r="B103" s="11">
        <v>5.59</v>
      </c>
      <c r="C103" s="10" t="s">
        <v>115</v>
      </c>
      <c r="D103" s="11">
        <v>1</v>
      </c>
      <c r="E103" s="11" t="s">
        <v>12</v>
      </c>
      <c r="F103" s="1">
        <v>1436100</v>
      </c>
      <c r="G103" s="12" t="s">
        <v>125</v>
      </c>
      <c r="H103" s="7">
        <f t="shared" ref="H103" si="18">+F103</f>
        <v>1436100</v>
      </c>
      <c r="J103" s="1"/>
      <c r="K103" s="12" t="s">
        <v>125</v>
      </c>
      <c r="L103" s="7">
        <f t="shared" si="14"/>
        <v>0</v>
      </c>
      <c r="M103" s="14" t="str">
        <f t="shared" si="16"/>
        <v>CUMPLE</v>
      </c>
    </row>
    <row r="104" spans="2:13" ht="45" x14ac:dyDescent="0.2">
      <c r="B104" s="11">
        <v>5.6</v>
      </c>
      <c r="C104" s="10" t="s">
        <v>116</v>
      </c>
      <c r="D104" s="11">
        <v>1</v>
      </c>
      <c r="E104" s="11" t="s">
        <v>12</v>
      </c>
      <c r="F104" s="1">
        <v>1632960</v>
      </c>
      <c r="G104" s="12" t="s">
        <v>125</v>
      </c>
      <c r="H104" s="7">
        <f t="shared" ref="H104:H108" si="19">+F104</f>
        <v>1632960</v>
      </c>
      <c r="J104" s="1"/>
      <c r="K104" s="12" t="s">
        <v>125</v>
      </c>
      <c r="L104" s="7">
        <f t="shared" si="14"/>
        <v>0</v>
      </c>
      <c r="M104" s="14" t="str">
        <f t="shared" si="16"/>
        <v>CUMPLE</v>
      </c>
    </row>
    <row r="105" spans="2:13" ht="33.75" x14ac:dyDescent="0.2">
      <c r="B105" s="11">
        <v>5.61</v>
      </c>
      <c r="C105" s="10" t="s">
        <v>117</v>
      </c>
      <c r="D105" s="11">
        <v>1</v>
      </c>
      <c r="E105" s="11" t="s">
        <v>12</v>
      </c>
      <c r="F105" s="1">
        <v>926640</v>
      </c>
      <c r="G105" s="12" t="s">
        <v>125</v>
      </c>
      <c r="H105" s="7">
        <f t="shared" si="19"/>
        <v>926640</v>
      </c>
      <c r="J105" s="1"/>
      <c r="K105" s="12" t="s">
        <v>125</v>
      </c>
      <c r="L105" s="7">
        <f t="shared" si="14"/>
        <v>0</v>
      </c>
      <c r="M105" s="14" t="str">
        <f t="shared" si="16"/>
        <v>CUMPLE</v>
      </c>
    </row>
    <row r="106" spans="2:13" ht="33.75" x14ac:dyDescent="0.2">
      <c r="B106" s="11">
        <v>5.62</v>
      </c>
      <c r="C106" s="10" t="s">
        <v>118</v>
      </c>
      <c r="D106" s="11">
        <v>1</v>
      </c>
      <c r="E106" s="11" t="s">
        <v>12</v>
      </c>
      <c r="F106" s="1">
        <v>351000</v>
      </c>
      <c r="G106" s="12" t="s">
        <v>125</v>
      </c>
      <c r="H106" s="7">
        <f t="shared" si="19"/>
        <v>351000</v>
      </c>
      <c r="J106" s="1"/>
      <c r="K106" s="12" t="s">
        <v>125</v>
      </c>
      <c r="L106" s="7">
        <f t="shared" si="14"/>
        <v>0</v>
      </c>
      <c r="M106" s="14" t="str">
        <f t="shared" si="16"/>
        <v>CUMPLE</v>
      </c>
    </row>
    <row r="107" spans="2:13" ht="33.75" x14ac:dyDescent="0.2">
      <c r="B107" s="11">
        <v>5.63</v>
      </c>
      <c r="C107" s="10" t="s">
        <v>119</v>
      </c>
      <c r="D107" s="11">
        <v>1</v>
      </c>
      <c r="E107" s="11" t="s">
        <v>12</v>
      </c>
      <c r="F107" s="1">
        <v>741400</v>
      </c>
      <c r="G107" s="12" t="s">
        <v>125</v>
      </c>
      <c r="H107" s="7">
        <f t="shared" si="19"/>
        <v>741400</v>
      </c>
      <c r="J107" s="1"/>
      <c r="K107" s="12" t="s">
        <v>125</v>
      </c>
      <c r="L107" s="7">
        <f t="shared" si="14"/>
        <v>0</v>
      </c>
      <c r="M107" s="14" t="str">
        <f t="shared" si="16"/>
        <v>CUMPLE</v>
      </c>
    </row>
    <row r="108" spans="2:13" ht="33.75" x14ac:dyDescent="0.2">
      <c r="B108" s="11">
        <v>5.64</v>
      </c>
      <c r="C108" s="10" t="s">
        <v>120</v>
      </c>
      <c r="D108" s="11">
        <v>1</v>
      </c>
      <c r="E108" s="11" t="s">
        <v>12</v>
      </c>
      <c r="F108" s="1">
        <v>1335360</v>
      </c>
      <c r="G108" s="12" t="s">
        <v>125</v>
      </c>
      <c r="H108" s="7">
        <f t="shared" si="19"/>
        <v>1335360</v>
      </c>
      <c r="J108" s="1"/>
      <c r="K108" s="12" t="s">
        <v>125</v>
      </c>
      <c r="L108" s="7">
        <f t="shared" si="14"/>
        <v>0</v>
      </c>
      <c r="M108" s="14" t="str">
        <f t="shared" si="16"/>
        <v>CUMPLE</v>
      </c>
    </row>
    <row r="109" spans="2:13" ht="22.5" x14ac:dyDescent="0.2">
      <c r="B109" s="11">
        <v>5.65</v>
      </c>
      <c r="C109" s="10" t="s">
        <v>73</v>
      </c>
      <c r="D109" s="11">
        <v>1</v>
      </c>
      <c r="E109" s="11" t="s">
        <v>12</v>
      </c>
      <c r="F109" s="1">
        <v>253800</v>
      </c>
      <c r="G109" s="12" t="s">
        <v>125</v>
      </c>
      <c r="H109" s="7">
        <f t="shared" ref="H109:H112" si="20">+F109</f>
        <v>253800</v>
      </c>
      <c r="J109" s="1"/>
      <c r="K109" s="12" t="s">
        <v>125</v>
      </c>
      <c r="L109" s="7">
        <f t="shared" ref="L109:L112" si="21">+J109</f>
        <v>0</v>
      </c>
      <c r="M109" s="14" t="str">
        <f t="shared" si="16"/>
        <v>CUMPLE</v>
      </c>
    </row>
    <row r="110" spans="2:13" ht="22.5" x14ac:dyDescent="0.2">
      <c r="B110" s="11">
        <v>5.66</v>
      </c>
      <c r="C110" s="10" t="s">
        <v>121</v>
      </c>
      <c r="D110" s="11">
        <v>1</v>
      </c>
      <c r="E110" s="11" t="s">
        <v>12</v>
      </c>
      <c r="F110" s="1">
        <v>259200</v>
      </c>
      <c r="G110" s="12" t="s">
        <v>125</v>
      </c>
      <c r="H110" s="7">
        <f t="shared" si="20"/>
        <v>259200</v>
      </c>
      <c r="J110" s="1"/>
      <c r="K110" s="12" t="s">
        <v>125</v>
      </c>
      <c r="L110" s="7">
        <f t="shared" si="21"/>
        <v>0</v>
      </c>
      <c r="M110" s="14" t="str">
        <f t="shared" si="16"/>
        <v>CUMPLE</v>
      </c>
    </row>
    <row r="111" spans="2:13" ht="33.75" x14ac:dyDescent="0.2">
      <c r="B111" s="11">
        <v>5.67</v>
      </c>
      <c r="C111" s="10" t="s">
        <v>122</v>
      </c>
      <c r="D111" s="11">
        <v>1</v>
      </c>
      <c r="E111" s="11" t="s">
        <v>12</v>
      </c>
      <c r="F111" s="1">
        <v>5347080</v>
      </c>
      <c r="G111" s="12" t="s">
        <v>125</v>
      </c>
      <c r="H111" s="7">
        <f t="shared" si="20"/>
        <v>5347080</v>
      </c>
      <c r="J111" s="1"/>
      <c r="K111" s="12" t="s">
        <v>125</v>
      </c>
      <c r="L111" s="7">
        <f t="shared" si="21"/>
        <v>0</v>
      </c>
      <c r="M111" s="14" t="str">
        <f t="shared" si="16"/>
        <v>CUMPLE</v>
      </c>
    </row>
    <row r="112" spans="2:13" ht="45" x14ac:dyDescent="0.2">
      <c r="B112" s="11">
        <v>5.68</v>
      </c>
      <c r="C112" s="10" t="s">
        <v>123</v>
      </c>
      <c r="D112" s="11">
        <v>1</v>
      </c>
      <c r="E112" s="11" t="s">
        <v>12</v>
      </c>
      <c r="F112" s="1">
        <v>385560</v>
      </c>
      <c r="G112" s="12" t="s">
        <v>125</v>
      </c>
      <c r="H112" s="7">
        <f t="shared" si="20"/>
        <v>385560</v>
      </c>
      <c r="J112" s="1"/>
      <c r="K112" s="12" t="s">
        <v>125</v>
      </c>
      <c r="L112" s="7">
        <f t="shared" si="21"/>
        <v>0</v>
      </c>
      <c r="M112" s="14" t="str">
        <f t="shared" si="16"/>
        <v>CUMPLE</v>
      </c>
    </row>
    <row r="113" spans="8:17" ht="18" customHeight="1" x14ac:dyDescent="0.2">
      <c r="H113" s="15">
        <f>SUM(H10:H112)</f>
        <v>178193245.79999998</v>
      </c>
      <c r="L113" s="15">
        <f>SUM(L10:L112)</f>
        <v>0</v>
      </c>
    </row>
    <row r="117" spans="8:17" x14ac:dyDescent="0.2">
      <c r="O117" s="19" t="s">
        <v>134</v>
      </c>
      <c r="P117" s="19"/>
      <c r="Q117" s="19"/>
    </row>
    <row r="118" spans="8:17" ht="27" customHeight="1" x14ac:dyDescent="0.2">
      <c r="O118" s="19"/>
      <c r="P118" s="19"/>
      <c r="Q118" s="19"/>
    </row>
  </sheetData>
  <mergeCells count="20">
    <mergeCell ref="H5:H6"/>
    <mergeCell ref="C8:E8"/>
    <mergeCell ref="C13:E13"/>
    <mergeCell ref="B6:E6"/>
    <mergeCell ref="F4:H4"/>
    <mergeCell ref="J4:L4"/>
    <mergeCell ref="B7:E7"/>
    <mergeCell ref="O117:Q118"/>
    <mergeCell ref="M5:M6"/>
    <mergeCell ref="C9:E9"/>
    <mergeCell ref="C21:E21"/>
    <mergeCell ref="C28:E28"/>
    <mergeCell ref="C33:E33"/>
    <mergeCell ref="J5:J6"/>
    <mergeCell ref="K5:K6"/>
    <mergeCell ref="L5:L6"/>
    <mergeCell ref="C44:E44"/>
    <mergeCell ref="F5:F6"/>
    <mergeCell ref="G5:G6"/>
    <mergeCell ref="C42:E42"/>
  </mergeCells>
  <conditionalFormatting sqref="M10:M12 M14:M20 M22:M27 M29:M32 M34:M41 M43 M45:M112">
    <cfRule type="containsText" dxfId="0" priority="1" operator="containsText" text="RECHAZADO">
      <formula>NOT(ISERROR(SEARCH("RECHAZADO",M10)))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 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Eduardo Hernandez Fandiño</dc:creator>
  <cp:lastModifiedBy>TS21. PABLO IGNACIO LOPEZ RODRIGUEZ</cp:lastModifiedBy>
  <dcterms:created xsi:type="dcterms:W3CDTF">2024-02-20T14:55:00Z</dcterms:created>
  <dcterms:modified xsi:type="dcterms:W3CDTF">2025-10-23T13:57:47Z</dcterms:modified>
</cp:coreProperties>
</file>