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b_28\Downloads\CONVOCATORIAS PUBLICAS 2025\SINT-MC-016-2025- GABINETES\"/>
    </mc:Choice>
  </mc:AlternateContent>
  <xr:revisionPtr revIDLastSave="0" documentId="13_ncr:1_{485A06C5-56F6-46FD-98A4-9A2796D016F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T. 3" sheetId="1" r:id="rId1"/>
  </sheets>
  <definedNames>
    <definedName name="_Hlk155171345" localSheetId="0">'COT. 3'!$C$21</definedName>
  </definedNames>
  <calcPr calcId="18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/SlwOeMHm4RBZcsBDXpTlagiXI3kHK7msGk0oTZ4JBI="/>
    </ext>
  </extLst>
</workbook>
</file>

<file path=xl/calcChain.xml><?xml version="1.0" encoding="utf-8"?>
<calcChain xmlns="http://schemas.openxmlformats.org/spreadsheetml/2006/main">
  <c r="G10" i="1" l="1"/>
  <c r="E10" i="1"/>
  <c r="F10" i="1" s="1"/>
  <c r="H10" i="1"/>
  <c r="H12" i="1" s="1"/>
  <c r="H14" i="1" s="1"/>
  <c r="I10" i="1"/>
  <c r="J10" i="1" s="1"/>
  <c r="J12" i="1" s="1"/>
  <c r="J14" i="1" s="1"/>
  <c r="G11" i="1"/>
  <c r="H11" i="1"/>
  <c r="E11" i="1"/>
  <c r="K11" i="1" s="1"/>
  <c r="K10" i="1" l="1"/>
  <c r="L10" i="1" s="1"/>
  <c r="L12" i="1" s="1"/>
  <c r="L14" i="1" s="1"/>
  <c r="L11" i="1"/>
  <c r="F11" i="1"/>
  <c r="F12" i="1" s="1"/>
  <c r="F14" i="1" s="1"/>
</calcChain>
</file>

<file path=xl/sharedStrings.xml><?xml version="1.0" encoding="utf-8"?>
<sst xmlns="http://schemas.openxmlformats.org/spreadsheetml/2006/main" count="33" uniqueCount="27">
  <si>
    <t>ALCALDÍA DE BUCARAMANGA</t>
  </si>
  <si>
    <t>ESTUDIO DE PRECIOS DE MERCADO 2025</t>
  </si>
  <si>
    <t xml:space="preserve">PROYECTO: </t>
  </si>
  <si>
    <t>ADQUISICIÓN DE EQUIPOS TECNOLÓGICOS PARA LA INTELIGENCIA OPERATIVA Y PRESERVACIÓN DE LA VIGILANCIA Y SEGURIDAD CIUDADANA EN EL MUNICIPIO DE BUCARAMANGA</t>
  </si>
  <si>
    <t>SECRETARIA O INSTITUTO DESCENTRALIZADO</t>
  </si>
  <si>
    <t>SECRETARIA DE INTERIOR</t>
  </si>
  <si>
    <t>ESPECIFICACIONES Y/O CARACTERÍSTICAS TÉCNICAS REQUERIDAS</t>
  </si>
  <si>
    <t>CANTIDAD</t>
  </si>
  <si>
    <t>COTIZACIÓN NO. 1
C4 Pascal SAS</t>
  </si>
  <si>
    <t xml:space="preserve">COTIZACIÓN NO. 2
JP BIOINGENIERÍA </t>
  </si>
  <si>
    <t>COTIZACIÓN NO. 3
NORLAB SAS</t>
  </si>
  <si>
    <t>PROMEDIO</t>
  </si>
  <si>
    <t>PRECIO UNITARIO ($)</t>
  </si>
  <si>
    <t>TOTAL ($)</t>
  </si>
  <si>
    <t>SUBTOTAL</t>
  </si>
  <si>
    <t>IVA Gravamenes y tasas</t>
  </si>
  <si>
    <t>TOTAL</t>
  </si>
  <si>
    <t>FECHA DE COTIZACIÓN:</t>
  </si>
  <si>
    <t>ABRIL DE 2025</t>
  </si>
  <si>
    <t>BENEFICIOS OFERTADOS POR EL PROVEEDOR:</t>
  </si>
  <si>
    <t>EN CASO DE NO CONTAR CON LAS 3 COTIZACIONES EXPLICAR LAS RAZONES:</t>
  </si>
  <si>
    <t xml:space="preserve">Se reciben tres cotizaciones; sin embargo, se excluye la correspondiente a NORLAB SAS, ya que presenta precios considerablemente más bajos que las otras dos. Esto distorsiona el precio promedio unitario, reduciéndolo de forma significativa y generando un riesgo al momento de llevar el proceso a la etapa contractual, por ser un valor inusualmente bajo.
Asimismo, el Gabinete de almacenamiento de reactivos es un elemento de dificil comercializacion por lo que no lo cotizan </t>
  </si>
  <si>
    <t>OBSERVACIONES:</t>
  </si>
  <si>
    <t>Proyectó / Ivonne Daniela Angarita R. – Contratista CPS 
Revisó / Mónica Quintero Díaz – Contratista CPS</t>
  </si>
  <si>
    <t>Cabina extractora Según especificaciones tecnicas código FGN- AP07-F- 07
1. Certificada en cumplimiento por un Organismo de Inspección con al menos una de las siguientes normas para la contención de gases y la uniformidad del flujo de aire, es sus versiones vigentes: EN 14175-3 / AFNOR NF X 15-203 / ASHRAE 110 / BS 7258.
2. Certificado en cumplimiento por un Organismo de Inspección con al menos una de las siguientes normas para la eficacia de los filtros, en sus versiones vigentes: BS 7989 / AFNOR NF X 15-211.
Incluye: Acometidas eléctricas, transporte, materiales necesarios para el desmontaje de cabina existente (1) y disponerla en el Almacén de la Entidad, instalación de la cabina ofertada y puesta en marcha del equipo.</t>
  </si>
  <si>
    <t>GABINETE / ALMACENAMIENTO DE QUÍMICOS CON SISTEMA DE VENTILACIÓN Y EXTRACCIÓN Según especificaciones tecnicas código FGN- AP07-F- 07
Incluye: Acometidas eléctricas, transporte, materiales requeridos paa la desinstalación e instalación, y puesta en marcha del equipo.</t>
  </si>
  <si>
    <r>
      <rPr>
        <b/>
        <sz val="14"/>
        <color rgb="FF000000"/>
        <rFont val="Arial Narrow"/>
        <family val="2"/>
      </rPr>
      <t>Dr. REYNALDO ROJAS SUAREZ</t>
    </r>
    <r>
      <rPr>
        <sz val="14"/>
        <color rgb="FF000000"/>
        <rFont val="Arial Narrow"/>
        <family val="2"/>
      </rPr>
      <t xml:space="preserve">
Secretario de Interior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</si>
</sst>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_-;_-@"/>
    <numFmt numFmtId="165" formatCode="_-&quot;$&quot;\ * #,##0.00_-;\-&quot;$&quot;\ * #,##0.00_-;_-&quot;$&quot;\ * &quot;-&quot;??_-;_-@"/>
    <numFmt numFmtId="166" formatCode="_-&quot;$&quot;\ * #,##0_-;\-&quot;$&quot;\ * #,##0_-;_-&quot;$&quot;\ * &quot;-&quot;_-;_-@"/>
    <numFmt numFmtId="167" formatCode="&quot;$&quot;\ #,##0.00"/>
  </numFmts>
  <fonts count="16">
    <font>
      <sz val="11"/>
      <color theme="1"/>
      <name val="Aptos Narrow"/>
      <scheme val="minor"/>
    </font>
    <font>
      <sz val="11"/>
      <color theme="1"/>
      <name val="Aptos Narrow"/>
    </font>
    <font>
      <b/>
      <sz val="11"/>
      <color theme="1"/>
      <name val="Arial Narrow"/>
      <family val="2"/>
    </font>
    <font>
      <sz val="14"/>
      <color rgb="FF000000"/>
      <name val="Arial Narrow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color rgb="FF000000"/>
      <name val="Arial"/>
      <family val="2"/>
    </font>
    <font>
      <sz val="14"/>
      <color theme="1"/>
      <name val="Arial Narrow"/>
      <family val="2"/>
    </font>
    <font>
      <sz val="14"/>
      <name val="Aptos Narrow"/>
    </font>
    <font>
      <b/>
      <sz val="14"/>
      <color theme="1"/>
      <name val="Arial Narrow"/>
      <family val="2"/>
    </font>
    <font>
      <sz val="14"/>
      <color theme="1"/>
      <name val="Aptos Narrow"/>
      <scheme val="minor"/>
    </font>
    <font>
      <sz val="14"/>
      <color theme="1"/>
      <name val="Aptos Narrow"/>
    </font>
    <font>
      <b/>
      <sz val="14"/>
      <color theme="1"/>
      <name val="Aptos Narrow"/>
    </font>
    <font>
      <b/>
      <sz val="14"/>
      <color rgb="FF00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3" fontId="3" fillId="0" borderId="0" xfId="0" applyNumberFormat="1" applyFont="1"/>
    <xf numFmtId="3" fontId="1" fillId="0" borderId="0" xfId="0" applyNumberFormat="1" applyFont="1"/>
    <xf numFmtId="165" fontId="1" fillId="0" borderId="0" xfId="0" applyNumberFormat="1" applyFont="1"/>
    <xf numFmtId="166" fontId="2" fillId="0" borderId="0" xfId="0" applyNumberFormat="1" applyFont="1" applyAlignment="1">
      <alignment horizontal="center" vertical="center"/>
    </xf>
    <xf numFmtId="164" fontId="1" fillId="0" borderId="0" xfId="0" applyNumberFormat="1" applyFont="1"/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67" fontId="1" fillId="2" borderId="1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/>
    </xf>
    <xf numFmtId="167" fontId="0" fillId="0" borderId="0" xfId="0" applyNumberFormat="1" applyAlignment="1">
      <alignment horizontal="center"/>
    </xf>
    <xf numFmtId="16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7" fontId="5" fillId="0" borderId="24" xfId="0" applyNumberFormat="1" applyFont="1" applyBorder="1" applyAlignment="1">
      <alignment horizontal="center" vertical="center" textRotation="90" wrapText="1"/>
    </xf>
    <xf numFmtId="167" fontId="5" fillId="0" borderId="24" xfId="0" applyNumberFormat="1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/>
    </xf>
    <xf numFmtId="167" fontId="7" fillId="0" borderId="24" xfId="0" applyNumberFormat="1" applyFont="1" applyBorder="1" applyAlignment="1">
      <alignment horizontal="center" vertical="center" textRotation="90"/>
    </xf>
    <xf numFmtId="0" fontId="8" fillId="0" borderId="24" xfId="0" applyFont="1" applyBorder="1" applyAlignment="1">
      <alignment horizontal="center" vertical="center" wrapText="1"/>
    </xf>
    <xf numFmtId="167" fontId="7" fillId="0" borderId="24" xfId="0" applyNumberFormat="1" applyFont="1" applyBorder="1" applyAlignment="1">
      <alignment horizontal="center" vertical="center" textRotation="90" wrapText="1"/>
    </xf>
    <xf numFmtId="0" fontId="5" fillId="0" borderId="24" xfId="0" applyFont="1" applyBorder="1" applyAlignment="1">
      <alignment vertical="center"/>
    </xf>
    <xf numFmtId="0" fontId="5" fillId="0" borderId="24" xfId="0" applyFont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2" fillId="0" borderId="0" xfId="0" applyFont="1"/>
    <xf numFmtId="167" fontId="13" fillId="0" borderId="0" xfId="0" applyNumberFormat="1" applyFont="1" applyAlignment="1">
      <alignment horizontal="center" vertical="center"/>
    </xf>
    <xf numFmtId="167" fontId="12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9" fillId="0" borderId="0" xfId="0" applyFont="1" applyAlignment="1">
      <alignment vertical="center" wrapText="1"/>
    </xf>
    <xf numFmtId="0" fontId="9" fillId="0" borderId="2" xfId="0" applyFont="1" applyBorder="1" applyAlignment="1">
      <alignment horizontal="center"/>
    </xf>
    <xf numFmtId="0" fontId="10" fillId="0" borderId="3" xfId="0" applyFont="1" applyBorder="1"/>
    <xf numFmtId="0" fontId="10" fillId="0" borderId="5" xfId="0" applyFont="1" applyBorder="1"/>
    <xf numFmtId="0" fontId="12" fillId="0" borderId="0" xfId="0" applyFont="1"/>
    <xf numFmtId="0" fontId="10" fillId="0" borderId="6" xfId="0" applyFont="1" applyBorder="1"/>
    <xf numFmtId="0" fontId="10" fillId="0" borderId="7" xfId="0" applyFont="1" applyBorder="1"/>
    <xf numFmtId="0" fontId="11" fillId="0" borderId="2" xfId="0" applyFont="1" applyBorder="1" applyAlignment="1">
      <alignment horizontal="center" vertical="center"/>
    </xf>
    <xf numFmtId="0" fontId="10" fillId="0" borderId="4" xfId="0" applyFont="1" applyBorder="1"/>
    <xf numFmtId="0" fontId="10" fillId="0" borderId="8" xfId="0" applyFont="1" applyBorder="1"/>
    <xf numFmtId="167" fontId="9" fillId="0" borderId="2" xfId="0" applyNumberFormat="1" applyFont="1" applyBorder="1" applyAlignment="1">
      <alignment horizontal="center"/>
    </xf>
    <xf numFmtId="167" fontId="10" fillId="0" borderId="3" xfId="0" applyNumberFormat="1" applyFont="1" applyBorder="1" applyAlignment="1">
      <alignment horizontal="center"/>
    </xf>
    <xf numFmtId="167" fontId="10" fillId="0" borderId="4" xfId="0" applyNumberFormat="1" applyFont="1" applyBorder="1" applyAlignment="1">
      <alignment horizontal="center"/>
    </xf>
    <xf numFmtId="167" fontId="10" fillId="0" borderId="5" xfId="0" applyNumberFormat="1" applyFont="1" applyBorder="1" applyAlignment="1">
      <alignment horizontal="center"/>
    </xf>
    <xf numFmtId="167" fontId="12" fillId="0" borderId="0" xfId="0" applyNumberFormat="1" applyFont="1" applyAlignment="1">
      <alignment horizontal="center"/>
    </xf>
    <xf numFmtId="167" fontId="10" fillId="0" borderId="9" xfId="0" applyNumberFormat="1" applyFont="1" applyBorder="1" applyAlignment="1">
      <alignment horizontal="center"/>
    </xf>
    <xf numFmtId="167" fontId="10" fillId="0" borderId="6" xfId="0" applyNumberFormat="1" applyFont="1" applyBorder="1" applyAlignment="1">
      <alignment horizontal="center"/>
    </xf>
    <xf numFmtId="167" fontId="10" fillId="0" borderId="7" xfId="0" applyNumberFormat="1" applyFont="1" applyBorder="1" applyAlignment="1">
      <alignment horizontal="center"/>
    </xf>
    <xf numFmtId="167" fontId="10" fillId="0" borderId="8" xfId="0" applyNumberFormat="1" applyFont="1" applyBorder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11" xfId="0" applyFont="1" applyBorder="1"/>
    <xf numFmtId="0" fontId="11" fillId="0" borderId="12" xfId="0" applyFont="1" applyBorder="1" applyAlignment="1">
      <alignment horizontal="center" vertical="center" wrapText="1"/>
    </xf>
    <xf numFmtId="0" fontId="10" fillId="0" borderId="12" xfId="0" applyFont="1" applyBorder="1"/>
    <xf numFmtId="0" fontId="11" fillId="0" borderId="10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5" fillId="4" borderId="24" xfId="0" applyFont="1" applyFill="1" applyBorder="1" applyAlignment="1">
      <alignment horizontal="center" vertical="center" textRotation="255" wrapText="1"/>
    </xf>
    <xf numFmtId="0" fontId="6" fillId="4" borderId="24" xfId="0" applyFont="1" applyFill="1" applyBorder="1" applyAlignment="1">
      <alignment textRotation="255"/>
    </xf>
    <xf numFmtId="167" fontId="5" fillId="3" borderId="24" xfId="0" applyNumberFormat="1" applyFont="1" applyFill="1" applyBorder="1" applyAlignment="1">
      <alignment horizontal="center" vertical="center" wrapText="1"/>
    </xf>
    <xf numFmtId="167" fontId="6" fillId="3" borderId="24" xfId="0" applyNumberFormat="1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 wrapText="1"/>
    </xf>
    <xf numFmtId="0" fontId="6" fillId="3" borderId="24" xfId="0" applyFont="1" applyFill="1" applyBorder="1"/>
    <xf numFmtId="0" fontId="7" fillId="0" borderId="24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wrapText="1"/>
    </xf>
    <xf numFmtId="0" fontId="6" fillId="0" borderId="24" xfId="0" applyFont="1" applyBorder="1"/>
    <xf numFmtId="0" fontId="9" fillId="0" borderId="19" xfId="0" applyFont="1" applyBorder="1" applyAlignment="1">
      <alignment horizontal="center"/>
    </xf>
    <xf numFmtId="0" fontId="10" fillId="0" borderId="19" xfId="0" applyFont="1" applyBorder="1"/>
    <xf numFmtId="0" fontId="10" fillId="0" borderId="18" xfId="0" applyFont="1" applyBorder="1"/>
    <xf numFmtId="14" fontId="9" fillId="0" borderId="15" xfId="0" applyNumberFormat="1" applyFont="1" applyBorder="1" applyAlignment="1">
      <alignment horizontal="left" vertical="center" wrapText="1"/>
    </xf>
    <xf numFmtId="0" fontId="10" fillId="0" borderId="15" xfId="0" applyFont="1" applyBorder="1"/>
    <xf numFmtId="0" fontId="10" fillId="0" borderId="14" xfId="0" applyFont="1" applyBorder="1"/>
    <xf numFmtId="0" fontId="11" fillId="0" borderId="17" xfId="0" applyFont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11" fillId="0" borderId="6" xfId="0" applyFont="1" applyBorder="1" applyAlignment="1">
      <alignment vertical="center"/>
    </xf>
    <xf numFmtId="14" fontId="9" fillId="0" borderId="7" xfId="0" applyNumberFormat="1" applyFont="1" applyBorder="1" applyAlignment="1">
      <alignment horizontal="center" vertical="center" wrapText="1"/>
    </xf>
    <xf numFmtId="0" fontId="10" fillId="0" borderId="23" xfId="0" applyFont="1" applyBorder="1"/>
    <xf numFmtId="167" fontId="9" fillId="0" borderId="7" xfId="0" applyNumberFormat="1" applyFont="1" applyBorder="1" applyAlignment="1">
      <alignment horizontal="center" vertical="center" wrapText="1"/>
    </xf>
    <xf numFmtId="167" fontId="10" fillId="0" borderId="23" xfId="0" applyNumberFormat="1" applyFont="1" applyBorder="1" applyAlignment="1">
      <alignment horizontal="center"/>
    </xf>
    <xf numFmtId="167" fontId="9" fillId="0" borderId="7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167" fontId="9" fillId="0" borderId="0" xfId="0" applyNumberFormat="1" applyFont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10" fillId="0" borderId="16" xfId="0" applyFont="1" applyBorder="1"/>
    <xf numFmtId="0" fontId="10" fillId="0" borderId="21" xfId="0" applyFont="1" applyBorder="1"/>
    <xf numFmtId="0" fontId="11" fillId="0" borderId="20" xfId="0" applyFont="1" applyBorder="1" applyAlignment="1">
      <alignment vertical="center"/>
    </xf>
    <xf numFmtId="0" fontId="3" fillId="0" borderId="2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315952</xdr:colOff>
      <xdr:row>1</xdr:row>
      <xdr:rowOff>61139</xdr:rowOff>
    </xdr:from>
    <xdr:ext cx="952500" cy="1095375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653773" y="158831"/>
          <a:ext cx="952500" cy="10953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4D94D8"/>
    <pageSetUpPr fitToPage="1"/>
  </sheetPr>
  <dimension ref="A1:Z1000"/>
  <sheetViews>
    <sheetView tabSelected="1" zoomScale="39" workbookViewId="0">
      <selection activeCell="L23" sqref="B1:L23"/>
    </sheetView>
  </sheetViews>
  <sheetFormatPr baseColWidth="10" defaultColWidth="12.6640625" defaultRowHeight="15" customHeight="1"/>
  <cols>
    <col min="1" max="1" width="26.1640625" customWidth="1"/>
    <col min="2" max="2" width="17.6640625" customWidth="1"/>
    <col min="3" max="3" width="39.1640625" customWidth="1"/>
    <col min="4" max="4" width="5.75" customWidth="1"/>
    <col min="5" max="5" width="10.58203125" style="16" customWidth="1"/>
    <col min="6" max="6" width="13.08203125" style="16" customWidth="1"/>
    <col min="7" max="7" width="8.6640625" style="16" customWidth="1"/>
    <col min="8" max="8" width="18.1640625" style="16" customWidth="1"/>
    <col min="9" max="9" width="23.75" style="16" customWidth="1"/>
    <col min="10" max="10" width="9.08203125" style="16" customWidth="1"/>
    <col min="11" max="11" width="12.4140625" style="16" customWidth="1"/>
    <col min="12" max="12" width="24.33203125" style="16" customWidth="1"/>
    <col min="13" max="13" width="11.33203125" customWidth="1"/>
    <col min="14" max="14" width="21.6640625" customWidth="1"/>
    <col min="15" max="26" width="11.33203125" customWidth="1"/>
  </cols>
  <sheetData>
    <row r="1" spans="1:26" ht="8.25" customHeight="1">
      <c r="B1" s="1"/>
      <c r="C1" s="2"/>
      <c r="D1" s="2"/>
      <c r="E1" s="14"/>
      <c r="F1" s="15"/>
      <c r="G1" s="15"/>
      <c r="H1" s="15"/>
      <c r="I1" s="14"/>
      <c r="J1" s="15"/>
      <c r="K1" s="15"/>
      <c r="L1" s="15"/>
    </row>
    <row r="2" spans="1:26" ht="34.5" customHeight="1">
      <c r="B2" s="34"/>
      <c r="C2" s="35"/>
      <c r="D2" s="40" t="s">
        <v>0</v>
      </c>
      <c r="E2" s="35"/>
      <c r="F2" s="35"/>
      <c r="G2" s="35"/>
      <c r="H2" s="35"/>
      <c r="I2" s="41"/>
      <c r="J2" s="43"/>
      <c r="K2" s="44"/>
      <c r="L2" s="45"/>
    </row>
    <row r="3" spans="1:26" ht="36.75" customHeight="1">
      <c r="B3" s="36"/>
      <c r="C3" s="37"/>
      <c r="D3" s="38"/>
      <c r="E3" s="39"/>
      <c r="F3" s="39"/>
      <c r="G3" s="39"/>
      <c r="H3" s="39"/>
      <c r="I3" s="42"/>
      <c r="J3" s="46"/>
      <c r="K3" s="47"/>
      <c r="L3" s="48"/>
    </row>
    <row r="4" spans="1:26" ht="33" customHeight="1">
      <c r="B4" s="38"/>
      <c r="C4" s="39"/>
      <c r="D4" s="52" t="s">
        <v>1</v>
      </c>
      <c r="E4" s="39"/>
      <c r="F4" s="39"/>
      <c r="G4" s="39"/>
      <c r="H4" s="39"/>
      <c r="I4" s="42"/>
      <c r="J4" s="49"/>
      <c r="K4" s="50"/>
      <c r="L4" s="51"/>
    </row>
    <row r="5" spans="1:26" ht="108.5" customHeight="1">
      <c r="B5" s="53" t="s">
        <v>2</v>
      </c>
      <c r="C5" s="54"/>
      <c r="D5" s="55" t="s">
        <v>3</v>
      </c>
      <c r="E5" s="56"/>
      <c r="F5" s="56"/>
      <c r="G5" s="56"/>
      <c r="H5" s="56"/>
      <c r="I5" s="56"/>
      <c r="J5" s="56"/>
      <c r="K5" s="56"/>
      <c r="L5" s="54"/>
    </row>
    <row r="6" spans="1:26" ht="30.75" customHeight="1">
      <c r="B6" s="57" t="s">
        <v>4</v>
      </c>
      <c r="C6" s="54"/>
      <c r="D6" s="58" t="s">
        <v>5</v>
      </c>
      <c r="E6" s="39"/>
      <c r="F6" s="39"/>
      <c r="G6" s="39"/>
      <c r="H6" s="39"/>
      <c r="I6" s="39"/>
      <c r="J6" s="39"/>
      <c r="K6" s="39"/>
      <c r="L6" s="42"/>
    </row>
    <row r="7" spans="1:26" ht="34.5" customHeight="1">
      <c r="B7" s="59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26" ht="59.5" customHeight="1">
      <c r="A8" s="3"/>
      <c r="B8" s="64" t="s">
        <v>6</v>
      </c>
      <c r="C8" s="65"/>
      <c r="D8" s="60" t="s">
        <v>7</v>
      </c>
      <c r="E8" s="62" t="s">
        <v>8</v>
      </c>
      <c r="F8" s="63"/>
      <c r="G8" s="62" t="s">
        <v>9</v>
      </c>
      <c r="H8" s="63"/>
      <c r="I8" s="62" t="s">
        <v>10</v>
      </c>
      <c r="J8" s="63"/>
      <c r="K8" s="62" t="s">
        <v>11</v>
      </c>
      <c r="L8" s="6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6" customHeight="1">
      <c r="A9" s="3"/>
      <c r="B9" s="65"/>
      <c r="C9" s="65"/>
      <c r="D9" s="61"/>
      <c r="E9" s="19" t="s">
        <v>12</v>
      </c>
      <c r="F9" s="19" t="s">
        <v>13</v>
      </c>
      <c r="G9" s="19" t="s">
        <v>12</v>
      </c>
      <c r="H9" s="19" t="s">
        <v>13</v>
      </c>
      <c r="I9" s="19" t="s">
        <v>12</v>
      </c>
      <c r="J9" s="19" t="s">
        <v>13</v>
      </c>
      <c r="K9" s="19" t="s">
        <v>12</v>
      </c>
      <c r="L9" s="19" t="s">
        <v>13</v>
      </c>
      <c r="M9" s="3"/>
      <c r="N9" s="4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358" customHeight="1">
      <c r="A10" s="18"/>
      <c r="B10" s="66" t="s">
        <v>24</v>
      </c>
      <c r="C10" s="67"/>
      <c r="D10" s="21">
        <v>2</v>
      </c>
      <c r="E10" s="22">
        <f>106966835.48/2</f>
        <v>53483417.740000002</v>
      </c>
      <c r="F10" s="22">
        <f t="shared" ref="F10:F11" si="0">E10*D10</f>
        <v>106966835.48</v>
      </c>
      <c r="G10" s="22">
        <f>(23970773+6670369+7423028+1952538+485982+860000)*1.19</f>
        <v>49221601.100000001</v>
      </c>
      <c r="H10" s="22">
        <f>G10*D10</f>
        <v>98443202.200000003</v>
      </c>
      <c r="I10" s="22">
        <f>(27723000)*1.19</f>
        <v>32990370</v>
      </c>
      <c r="J10" s="22">
        <f>I10*D10</f>
        <v>65980740</v>
      </c>
      <c r="K10" s="22">
        <f>+ROUND(AVERAGE(E10,G10,I10),0)</f>
        <v>45231796</v>
      </c>
      <c r="L10" s="22">
        <f t="shared" ref="L10:L11" si="1">K10*D10</f>
        <v>90463592</v>
      </c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159" customHeight="1">
      <c r="A11" s="3"/>
      <c r="B11" s="66" t="s">
        <v>25</v>
      </c>
      <c r="C11" s="68"/>
      <c r="D11" s="23">
        <v>1</v>
      </c>
      <c r="E11" s="24">
        <f>18964034.17*1.19</f>
        <v>22567200.662300002</v>
      </c>
      <c r="F11" s="24">
        <f t="shared" si="0"/>
        <v>22567200.662300002</v>
      </c>
      <c r="G11" s="24">
        <f>(29960000+45000)*1.19</f>
        <v>35705950</v>
      </c>
      <c r="H11" s="24">
        <f>G11*D11</f>
        <v>35705950</v>
      </c>
      <c r="I11" s="24">
        <v>0</v>
      </c>
      <c r="J11" s="24">
        <v>0</v>
      </c>
      <c r="K11" s="24">
        <f>+ROUND(AVERAGE(E11,G11),0)</f>
        <v>29136575</v>
      </c>
      <c r="L11" s="24">
        <f t="shared" si="1"/>
        <v>29136575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6.5" customHeight="1">
      <c r="B12" s="83" t="s">
        <v>14</v>
      </c>
      <c r="C12" s="84"/>
      <c r="D12" s="85"/>
      <c r="E12" s="25"/>
      <c r="F12" s="19">
        <f>SUM(F10:F11)</f>
        <v>129534036.14230001</v>
      </c>
      <c r="G12" s="20"/>
      <c r="H12" s="20">
        <f>SUM(H10:H11)</f>
        <v>134149152.2</v>
      </c>
      <c r="I12" s="20"/>
      <c r="J12" s="20">
        <f>SUM(J10:J11)</f>
        <v>65980740</v>
      </c>
      <c r="K12" s="20"/>
      <c r="L12" s="20">
        <f>SUM(L10:L11)</f>
        <v>119600167</v>
      </c>
      <c r="N12" s="5"/>
    </row>
    <row r="13" spans="1:26" ht="60.5" customHeight="1">
      <c r="B13" s="86" t="s">
        <v>15</v>
      </c>
      <c r="C13" s="87"/>
      <c r="D13" s="88"/>
      <c r="E13" s="26"/>
      <c r="F13" s="20">
        <v>0</v>
      </c>
      <c r="G13" s="19"/>
      <c r="H13" s="20">
        <v>0</v>
      </c>
      <c r="I13" s="19"/>
      <c r="J13" s="20">
        <v>0</v>
      </c>
      <c r="K13" s="19"/>
      <c r="L13" s="20">
        <v>0</v>
      </c>
      <c r="M13" s="6"/>
      <c r="N13" s="7"/>
    </row>
    <row r="14" spans="1:26" ht="150.5" customHeight="1">
      <c r="B14" s="83" t="s">
        <v>16</v>
      </c>
      <c r="C14" s="84"/>
      <c r="D14" s="85"/>
      <c r="E14" s="25"/>
      <c r="F14" s="20">
        <f>F12</f>
        <v>129534036.14230001</v>
      </c>
      <c r="G14" s="20"/>
      <c r="H14" s="20">
        <f>H12</f>
        <v>134149152.2</v>
      </c>
      <c r="I14" s="20"/>
      <c r="J14" s="20">
        <f>J12</f>
        <v>65980740</v>
      </c>
      <c r="K14" s="20"/>
      <c r="L14" s="20">
        <f>L12</f>
        <v>119600167</v>
      </c>
      <c r="M14" s="6"/>
      <c r="N14" s="8"/>
    </row>
    <row r="15" spans="1:26" ht="85" customHeight="1" thickBot="1">
      <c r="B15" s="77" t="s">
        <v>17</v>
      </c>
      <c r="C15" s="42"/>
      <c r="D15" s="78" t="s">
        <v>18</v>
      </c>
      <c r="E15" s="39"/>
      <c r="F15" s="79"/>
      <c r="G15" s="80"/>
      <c r="H15" s="81"/>
      <c r="I15" s="80"/>
      <c r="J15" s="81"/>
      <c r="K15" s="82"/>
      <c r="L15" s="51"/>
      <c r="N15" s="9"/>
    </row>
    <row r="16" spans="1:26" ht="59" customHeight="1">
      <c r="B16" s="75" t="s">
        <v>19</v>
      </c>
      <c r="C16" s="71"/>
      <c r="D16" s="69"/>
      <c r="E16" s="70"/>
      <c r="F16" s="70"/>
      <c r="G16" s="70"/>
      <c r="H16" s="70"/>
      <c r="I16" s="70"/>
      <c r="J16" s="70"/>
      <c r="K16" s="70"/>
      <c r="L16" s="71"/>
      <c r="N16" s="9"/>
    </row>
    <row r="17" spans="2:14" ht="126" customHeight="1">
      <c r="B17" s="76" t="s">
        <v>20</v>
      </c>
      <c r="C17" s="74"/>
      <c r="D17" s="72" t="s">
        <v>21</v>
      </c>
      <c r="E17" s="73"/>
      <c r="F17" s="73"/>
      <c r="G17" s="73"/>
      <c r="H17" s="73"/>
      <c r="I17" s="73"/>
      <c r="J17" s="73"/>
      <c r="K17" s="73"/>
      <c r="L17" s="74"/>
      <c r="N17" s="10"/>
    </row>
    <row r="18" spans="2:14" ht="27.75" customHeight="1">
      <c r="B18" s="93" t="s">
        <v>22</v>
      </c>
      <c r="C18" s="92"/>
      <c r="D18" s="90"/>
      <c r="E18" s="91"/>
      <c r="F18" s="91"/>
      <c r="G18" s="91"/>
      <c r="H18" s="91"/>
      <c r="I18" s="91"/>
      <c r="J18" s="91"/>
      <c r="K18" s="91"/>
      <c r="L18" s="92"/>
      <c r="N18" s="7"/>
    </row>
    <row r="19" spans="2:14" ht="17.5">
      <c r="B19" s="27"/>
      <c r="C19" s="28"/>
      <c r="D19" s="28"/>
      <c r="E19" s="29"/>
      <c r="F19" s="30"/>
      <c r="G19" s="30"/>
      <c r="H19" s="30"/>
      <c r="I19" s="29"/>
      <c r="J19" s="30"/>
      <c r="K19" s="30"/>
      <c r="L19" s="30"/>
    </row>
    <row r="20" spans="2:14" ht="28" customHeight="1">
      <c r="B20" s="31"/>
      <c r="C20" s="32"/>
      <c r="D20" s="28"/>
      <c r="E20" s="29"/>
      <c r="F20" s="30"/>
      <c r="G20" s="30"/>
      <c r="H20" s="30"/>
      <c r="I20" s="29"/>
      <c r="J20" s="30"/>
      <c r="K20" s="29"/>
      <c r="L20" s="30"/>
      <c r="N20" s="7"/>
    </row>
    <row r="21" spans="2:14" ht="14.25" customHeight="1">
      <c r="B21" s="27"/>
      <c r="C21" s="94" t="s">
        <v>26</v>
      </c>
      <c r="D21" s="33"/>
      <c r="E21" s="89" t="s">
        <v>23</v>
      </c>
      <c r="F21" s="47"/>
      <c r="G21" s="47"/>
      <c r="H21" s="30"/>
      <c r="I21" s="29"/>
      <c r="J21" s="30"/>
      <c r="K21" s="30"/>
      <c r="L21" s="30"/>
    </row>
    <row r="22" spans="2:14" ht="51.5" customHeight="1">
      <c r="B22" s="27"/>
      <c r="C22" s="37"/>
      <c r="D22" s="33"/>
      <c r="E22" s="47"/>
      <c r="F22" s="47"/>
      <c r="G22" s="47"/>
      <c r="H22" s="30"/>
      <c r="I22" s="29"/>
      <c r="J22" s="30"/>
      <c r="K22" s="30"/>
      <c r="L22" s="30"/>
    </row>
    <row r="23" spans="2:14" ht="15.75" customHeight="1">
      <c r="B23" s="11"/>
      <c r="E23" s="17"/>
      <c r="I23" s="17"/>
    </row>
    <row r="24" spans="2:14" ht="15.75" customHeight="1">
      <c r="B24" s="12"/>
      <c r="C24" s="13"/>
      <c r="E24" s="17"/>
      <c r="I24" s="17"/>
    </row>
    <row r="25" spans="2:14" ht="15.75" customHeight="1">
      <c r="B25" s="12"/>
      <c r="C25" s="13"/>
      <c r="E25" s="17"/>
      <c r="I25" s="17"/>
    </row>
    <row r="26" spans="2:14" ht="15.75" customHeight="1">
      <c r="B26" s="11"/>
      <c r="E26" s="17"/>
      <c r="I26" s="17"/>
    </row>
    <row r="27" spans="2:14" ht="15.75" customHeight="1">
      <c r="B27" s="11"/>
      <c r="E27" s="17"/>
      <c r="I27" s="17"/>
    </row>
    <row r="28" spans="2:14" ht="15.75" customHeight="1">
      <c r="B28" s="11"/>
      <c r="E28" s="17"/>
      <c r="I28" s="17"/>
    </row>
    <row r="29" spans="2:14" ht="15.75" customHeight="1">
      <c r="B29" s="11"/>
      <c r="E29" s="17"/>
      <c r="I29" s="17"/>
    </row>
    <row r="30" spans="2:14" ht="15.75" customHeight="1">
      <c r="B30" s="11"/>
      <c r="E30" s="17"/>
      <c r="I30" s="17"/>
    </row>
    <row r="31" spans="2:14" ht="15.75" customHeight="1">
      <c r="B31" s="11"/>
      <c r="E31" s="17"/>
      <c r="I31" s="17"/>
    </row>
    <row r="32" spans="2:14" ht="15.75" customHeight="1">
      <c r="B32" s="11"/>
      <c r="E32" s="17"/>
      <c r="I32" s="17"/>
    </row>
    <row r="33" spans="2:9" ht="15.75" customHeight="1">
      <c r="B33" s="11"/>
      <c r="E33" s="17"/>
      <c r="I33" s="17"/>
    </row>
    <row r="34" spans="2:9" ht="15.75" customHeight="1">
      <c r="B34" s="11"/>
      <c r="E34" s="17"/>
      <c r="I34" s="17"/>
    </row>
    <row r="35" spans="2:9" ht="15.75" customHeight="1">
      <c r="B35" s="11"/>
      <c r="E35" s="17"/>
      <c r="I35" s="17"/>
    </row>
    <row r="36" spans="2:9" ht="15.75" customHeight="1">
      <c r="B36" s="11"/>
      <c r="E36" s="17"/>
      <c r="I36" s="17"/>
    </row>
    <row r="37" spans="2:9" ht="15.75" customHeight="1">
      <c r="B37" s="11"/>
      <c r="E37" s="17"/>
      <c r="I37" s="17"/>
    </row>
    <row r="38" spans="2:9" ht="15.75" customHeight="1">
      <c r="B38" s="11"/>
      <c r="E38" s="17"/>
      <c r="I38" s="17"/>
    </row>
    <row r="39" spans="2:9" ht="15.75" customHeight="1">
      <c r="B39" s="11"/>
      <c r="E39" s="17"/>
      <c r="I39" s="17"/>
    </row>
    <row r="40" spans="2:9" ht="15.75" customHeight="1">
      <c r="B40" s="11"/>
      <c r="E40" s="17"/>
      <c r="I40" s="17"/>
    </row>
    <row r="41" spans="2:9" ht="15.75" customHeight="1">
      <c r="B41" s="11"/>
      <c r="E41" s="17"/>
      <c r="I41" s="17"/>
    </row>
    <row r="42" spans="2:9" ht="15.75" customHeight="1">
      <c r="B42" s="11"/>
      <c r="E42" s="17"/>
      <c r="I42" s="17"/>
    </row>
    <row r="43" spans="2:9" ht="15.75" customHeight="1">
      <c r="B43" s="11"/>
      <c r="E43" s="17"/>
      <c r="I43" s="17"/>
    </row>
    <row r="44" spans="2:9" ht="15.75" customHeight="1">
      <c r="B44" s="11"/>
      <c r="E44" s="17"/>
      <c r="I44" s="17"/>
    </row>
    <row r="45" spans="2:9" ht="15.75" customHeight="1">
      <c r="B45" s="11"/>
      <c r="E45" s="17"/>
      <c r="I45" s="17"/>
    </row>
    <row r="46" spans="2:9" ht="15.75" customHeight="1">
      <c r="B46" s="11"/>
      <c r="E46" s="17"/>
      <c r="I46" s="17"/>
    </row>
    <row r="47" spans="2:9" ht="15.75" customHeight="1">
      <c r="B47" s="11"/>
      <c r="E47" s="17"/>
      <c r="I47" s="17"/>
    </row>
    <row r="48" spans="2:9" ht="15.75" customHeight="1">
      <c r="B48" s="11"/>
      <c r="E48" s="17"/>
      <c r="I48" s="17"/>
    </row>
    <row r="49" spans="2:9" ht="15.75" customHeight="1">
      <c r="B49" s="11"/>
      <c r="E49" s="17"/>
      <c r="I49" s="17"/>
    </row>
    <row r="50" spans="2:9" ht="15.75" customHeight="1">
      <c r="B50" s="11"/>
      <c r="E50" s="17"/>
      <c r="I50" s="17"/>
    </row>
    <row r="51" spans="2:9" ht="15.75" customHeight="1">
      <c r="B51" s="11"/>
      <c r="E51" s="17"/>
      <c r="I51" s="17"/>
    </row>
    <row r="52" spans="2:9" ht="15.75" customHeight="1">
      <c r="B52" s="11"/>
      <c r="E52" s="17"/>
      <c r="I52" s="17"/>
    </row>
    <row r="53" spans="2:9" ht="15.75" customHeight="1">
      <c r="B53" s="11"/>
      <c r="E53" s="17"/>
      <c r="I53" s="17"/>
    </row>
    <row r="54" spans="2:9" ht="15.75" customHeight="1">
      <c r="B54" s="11"/>
      <c r="E54" s="17"/>
      <c r="I54" s="17"/>
    </row>
    <row r="55" spans="2:9" ht="15.75" customHeight="1">
      <c r="B55" s="11"/>
      <c r="E55" s="17"/>
      <c r="I55" s="17"/>
    </row>
    <row r="56" spans="2:9" ht="15.75" customHeight="1">
      <c r="B56" s="11"/>
      <c r="E56" s="17"/>
      <c r="I56" s="17"/>
    </row>
    <row r="57" spans="2:9" ht="15.75" customHeight="1">
      <c r="B57" s="11"/>
      <c r="E57" s="17"/>
      <c r="I57" s="17"/>
    </row>
    <row r="58" spans="2:9" ht="15.75" customHeight="1">
      <c r="B58" s="11"/>
      <c r="E58" s="17"/>
      <c r="I58" s="17"/>
    </row>
    <row r="59" spans="2:9" ht="15.75" customHeight="1">
      <c r="B59" s="11"/>
      <c r="E59" s="17"/>
      <c r="I59" s="17"/>
    </row>
    <row r="60" spans="2:9" ht="15.75" customHeight="1">
      <c r="B60" s="11"/>
      <c r="E60" s="17"/>
      <c r="I60" s="17"/>
    </row>
    <row r="61" spans="2:9" ht="15.75" customHeight="1">
      <c r="B61" s="11"/>
      <c r="E61" s="17"/>
      <c r="I61" s="17"/>
    </row>
    <row r="62" spans="2:9" ht="15.75" customHeight="1">
      <c r="B62" s="11"/>
      <c r="E62" s="17"/>
      <c r="I62" s="17"/>
    </row>
    <row r="63" spans="2:9" ht="15.75" customHeight="1">
      <c r="B63" s="11"/>
      <c r="E63" s="17"/>
      <c r="I63" s="17"/>
    </row>
    <row r="64" spans="2:9" ht="15.75" customHeight="1">
      <c r="B64" s="11"/>
      <c r="E64" s="17"/>
      <c r="I64" s="17"/>
    </row>
    <row r="65" spans="2:9" ht="15.75" customHeight="1">
      <c r="B65" s="11"/>
      <c r="E65" s="17"/>
      <c r="I65" s="17"/>
    </row>
    <row r="66" spans="2:9" ht="15.75" customHeight="1">
      <c r="B66" s="11"/>
      <c r="E66" s="17"/>
      <c r="I66" s="17"/>
    </row>
    <row r="67" spans="2:9" ht="15.75" customHeight="1">
      <c r="B67" s="11"/>
      <c r="E67" s="17"/>
      <c r="I67" s="17"/>
    </row>
    <row r="68" spans="2:9" ht="15.75" customHeight="1">
      <c r="B68" s="11"/>
      <c r="E68" s="17"/>
      <c r="I68" s="17"/>
    </row>
    <row r="69" spans="2:9" ht="15.75" customHeight="1">
      <c r="B69" s="11"/>
      <c r="E69" s="17"/>
      <c r="I69" s="17"/>
    </row>
    <row r="70" spans="2:9" ht="15.75" customHeight="1">
      <c r="B70" s="11"/>
      <c r="E70" s="17"/>
      <c r="I70" s="17"/>
    </row>
    <row r="71" spans="2:9" ht="15.75" customHeight="1">
      <c r="B71" s="11"/>
      <c r="E71" s="17"/>
      <c r="I71" s="17"/>
    </row>
    <row r="72" spans="2:9" ht="15.75" customHeight="1">
      <c r="B72" s="11"/>
      <c r="E72" s="17"/>
      <c r="I72" s="17"/>
    </row>
    <row r="73" spans="2:9" ht="15.75" customHeight="1">
      <c r="B73" s="11"/>
      <c r="E73" s="17"/>
      <c r="I73" s="17"/>
    </row>
    <row r="74" spans="2:9" ht="15.75" customHeight="1">
      <c r="B74" s="11"/>
      <c r="E74" s="17"/>
      <c r="I74" s="17"/>
    </row>
    <row r="75" spans="2:9" ht="15.75" customHeight="1">
      <c r="B75" s="11"/>
      <c r="E75" s="17"/>
      <c r="I75" s="17"/>
    </row>
    <row r="76" spans="2:9" ht="15.75" customHeight="1">
      <c r="B76" s="11"/>
      <c r="E76" s="17"/>
      <c r="I76" s="17"/>
    </row>
    <row r="77" spans="2:9" ht="15.75" customHeight="1">
      <c r="B77" s="11"/>
      <c r="E77" s="17"/>
      <c r="I77" s="17"/>
    </row>
    <row r="78" spans="2:9" ht="15.75" customHeight="1">
      <c r="B78" s="11"/>
      <c r="E78" s="17"/>
      <c r="I78" s="17"/>
    </row>
    <row r="79" spans="2:9" ht="15.75" customHeight="1">
      <c r="B79" s="11"/>
      <c r="E79" s="17"/>
      <c r="I79" s="17"/>
    </row>
    <row r="80" spans="2:9" ht="15.75" customHeight="1">
      <c r="B80" s="11"/>
      <c r="E80" s="17"/>
      <c r="I80" s="17"/>
    </row>
    <row r="81" spans="2:9" ht="15.75" customHeight="1">
      <c r="B81" s="11"/>
      <c r="E81" s="17"/>
      <c r="I81" s="17"/>
    </row>
    <row r="82" spans="2:9" ht="15.75" customHeight="1">
      <c r="B82" s="11"/>
      <c r="E82" s="17"/>
      <c r="I82" s="17"/>
    </row>
    <row r="83" spans="2:9" ht="15.75" customHeight="1">
      <c r="B83" s="11"/>
      <c r="E83" s="17"/>
      <c r="I83" s="17"/>
    </row>
    <row r="84" spans="2:9" ht="15.75" customHeight="1">
      <c r="B84" s="11"/>
      <c r="E84" s="17"/>
      <c r="I84" s="17"/>
    </row>
    <row r="85" spans="2:9" ht="15.75" customHeight="1">
      <c r="B85" s="11"/>
      <c r="E85" s="17"/>
      <c r="I85" s="17"/>
    </row>
    <row r="86" spans="2:9" ht="15.75" customHeight="1">
      <c r="B86" s="11"/>
      <c r="E86" s="17"/>
      <c r="I86" s="17"/>
    </row>
    <row r="87" spans="2:9" ht="15.75" customHeight="1">
      <c r="B87" s="11"/>
      <c r="E87" s="17"/>
      <c r="I87" s="17"/>
    </row>
    <row r="88" spans="2:9" ht="15.75" customHeight="1">
      <c r="B88" s="11"/>
      <c r="E88" s="17"/>
      <c r="I88" s="17"/>
    </row>
    <row r="89" spans="2:9" ht="15.75" customHeight="1">
      <c r="B89" s="11"/>
      <c r="E89" s="17"/>
      <c r="I89" s="17"/>
    </row>
    <row r="90" spans="2:9" ht="15.75" customHeight="1">
      <c r="B90" s="11"/>
      <c r="E90" s="17"/>
      <c r="I90" s="17"/>
    </row>
    <row r="91" spans="2:9" ht="15.75" customHeight="1">
      <c r="B91" s="11"/>
      <c r="E91" s="17"/>
      <c r="I91" s="17"/>
    </row>
    <row r="92" spans="2:9" ht="15.75" customHeight="1">
      <c r="B92" s="11"/>
      <c r="E92" s="17"/>
      <c r="I92" s="17"/>
    </row>
    <row r="93" spans="2:9" ht="15.75" customHeight="1">
      <c r="B93" s="11"/>
      <c r="E93" s="17"/>
      <c r="I93" s="17"/>
    </row>
    <row r="94" spans="2:9" ht="15.75" customHeight="1">
      <c r="B94" s="11"/>
      <c r="E94" s="17"/>
      <c r="I94" s="17"/>
    </row>
    <row r="95" spans="2:9" ht="15.75" customHeight="1">
      <c r="B95" s="11"/>
      <c r="E95" s="17"/>
      <c r="I95" s="17"/>
    </row>
    <row r="96" spans="2:9" ht="15.75" customHeight="1">
      <c r="B96" s="11"/>
      <c r="E96" s="17"/>
      <c r="I96" s="17"/>
    </row>
    <row r="97" spans="2:9" ht="15.75" customHeight="1">
      <c r="B97" s="11"/>
      <c r="E97" s="17"/>
      <c r="I97" s="17"/>
    </row>
    <row r="98" spans="2:9" ht="15.75" customHeight="1">
      <c r="B98" s="11"/>
      <c r="E98" s="17"/>
      <c r="I98" s="17"/>
    </row>
    <row r="99" spans="2:9" ht="15.75" customHeight="1">
      <c r="B99" s="11"/>
      <c r="E99" s="17"/>
      <c r="I99" s="17"/>
    </row>
    <row r="100" spans="2:9" ht="15.75" customHeight="1">
      <c r="B100" s="11"/>
      <c r="E100" s="17"/>
      <c r="I100" s="17"/>
    </row>
    <row r="101" spans="2:9" ht="15.75" customHeight="1">
      <c r="B101" s="11"/>
      <c r="E101" s="17"/>
      <c r="I101" s="17"/>
    </row>
    <row r="102" spans="2:9" ht="15.75" customHeight="1">
      <c r="B102" s="11"/>
      <c r="E102" s="17"/>
      <c r="I102" s="17"/>
    </row>
    <row r="103" spans="2:9" ht="15.75" customHeight="1">
      <c r="B103" s="11"/>
      <c r="E103" s="17"/>
      <c r="I103" s="17"/>
    </row>
    <row r="104" spans="2:9" ht="15.75" customHeight="1">
      <c r="B104" s="11"/>
      <c r="E104" s="17"/>
      <c r="I104" s="17"/>
    </row>
    <row r="105" spans="2:9" ht="15.75" customHeight="1">
      <c r="B105" s="11"/>
      <c r="E105" s="17"/>
      <c r="I105" s="17"/>
    </row>
    <row r="106" spans="2:9" ht="15.75" customHeight="1">
      <c r="B106" s="11"/>
      <c r="E106" s="17"/>
      <c r="I106" s="17"/>
    </row>
    <row r="107" spans="2:9" ht="15.75" customHeight="1">
      <c r="B107" s="11"/>
      <c r="E107" s="17"/>
      <c r="I107" s="17"/>
    </row>
    <row r="108" spans="2:9" ht="15.75" customHeight="1">
      <c r="B108" s="11"/>
      <c r="E108" s="17"/>
      <c r="I108" s="17"/>
    </row>
    <row r="109" spans="2:9" ht="15.75" customHeight="1">
      <c r="B109" s="11"/>
      <c r="E109" s="17"/>
      <c r="I109" s="17"/>
    </row>
    <row r="110" spans="2:9" ht="15.75" customHeight="1">
      <c r="B110" s="11"/>
      <c r="E110" s="17"/>
      <c r="I110" s="17"/>
    </row>
    <row r="111" spans="2:9" ht="15.75" customHeight="1">
      <c r="B111" s="11"/>
      <c r="E111" s="17"/>
      <c r="I111" s="17"/>
    </row>
    <row r="112" spans="2:9" ht="15.75" customHeight="1">
      <c r="B112" s="11"/>
      <c r="E112" s="17"/>
      <c r="I112" s="17"/>
    </row>
    <row r="113" spans="2:9" ht="15.75" customHeight="1">
      <c r="B113" s="11"/>
      <c r="E113" s="17"/>
      <c r="I113" s="17"/>
    </row>
    <row r="114" spans="2:9" ht="15.75" customHeight="1">
      <c r="B114" s="11"/>
      <c r="E114" s="17"/>
      <c r="I114" s="17"/>
    </row>
    <row r="115" spans="2:9" ht="15.75" customHeight="1">
      <c r="B115" s="11"/>
      <c r="E115" s="17"/>
      <c r="I115" s="17"/>
    </row>
    <row r="116" spans="2:9" ht="15.75" customHeight="1">
      <c r="B116" s="11"/>
      <c r="E116" s="17"/>
      <c r="I116" s="17"/>
    </row>
    <row r="117" spans="2:9" ht="15.75" customHeight="1">
      <c r="B117" s="11"/>
      <c r="E117" s="17"/>
      <c r="I117" s="17"/>
    </row>
    <row r="118" spans="2:9" ht="15.75" customHeight="1">
      <c r="B118" s="11"/>
      <c r="E118" s="17"/>
      <c r="I118" s="17"/>
    </row>
    <row r="119" spans="2:9" ht="15.75" customHeight="1">
      <c r="B119" s="11"/>
      <c r="E119" s="17"/>
      <c r="I119" s="17"/>
    </row>
    <row r="120" spans="2:9" ht="15.75" customHeight="1">
      <c r="B120" s="11"/>
      <c r="E120" s="17"/>
      <c r="I120" s="17"/>
    </row>
    <row r="121" spans="2:9" ht="15.75" customHeight="1">
      <c r="B121" s="11"/>
      <c r="E121" s="17"/>
      <c r="I121" s="17"/>
    </row>
    <row r="122" spans="2:9" ht="15.75" customHeight="1">
      <c r="B122" s="11"/>
      <c r="E122" s="17"/>
      <c r="I122" s="17"/>
    </row>
    <row r="123" spans="2:9" ht="15.75" customHeight="1">
      <c r="B123" s="11"/>
      <c r="E123" s="17"/>
      <c r="I123" s="17"/>
    </row>
    <row r="124" spans="2:9" ht="15.75" customHeight="1">
      <c r="B124" s="11"/>
      <c r="E124" s="17"/>
      <c r="I124" s="17"/>
    </row>
    <row r="125" spans="2:9" ht="15.75" customHeight="1">
      <c r="B125" s="11"/>
      <c r="E125" s="17"/>
      <c r="I125" s="17"/>
    </row>
    <row r="126" spans="2:9" ht="15.75" customHeight="1">
      <c r="B126" s="11"/>
      <c r="E126" s="17"/>
      <c r="I126" s="17"/>
    </row>
    <row r="127" spans="2:9" ht="15.75" customHeight="1">
      <c r="B127" s="11"/>
      <c r="E127" s="17"/>
      <c r="I127" s="17"/>
    </row>
    <row r="128" spans="2:9" ht="15.75" customHeight="1">
      <c r="B128" s="11"/>
      <c r="E128" s="17"/>
      <c r="I128" s="17"/>
    </row>
    <row r="129" spans="2:9" ht="15.75" customHeight="1">
      <c r="B129" s="11"/>
      <c r="E129" s="17"/>
      <c r="I129" s="17"/>
    </row>
    <row r="130" spans="2:9" ht="15.75" customHeight="1">
      <c r="B130" s="11"/>
      <c r="E130" s="17"/>
      <c r="I130" s="17"/>
    </row>
    <row r="131" spans="2:9" ht="15.75" customHeight="1">
      <c r="B131" s="11"/>
      <c r="E131" s="17"/>
      <c r="I131" s="17"/>
    </row>
    <row r="132" spans="2:9" ht="15.75" customHeight="1">
      <c r="B132" s="11"/>
      <c r="E132" s="17"/>
      <c r="I132" s="17"/>
    </row>
    <row r="133" spans="2:9" ht="15.75" customHeight="1">
      <c r="B133" s="11"/>
      <c r="E133" s="17"/>
      <c r="I133" s="17"/>
    </row>
    <row r="134" spans="2:9" ht="15.75" customHeight="1">
      <c r="B134" s="11"/>
      <c r="E134" s="17"/>
      <c r="I134" s="17"/>
    </row>
    <row r="135" spans="2:9" ht="15.75" customHeight="1">
      <c r="B135" s="11"/>
      <c r="E135" s="17"/>
      <c r="I135" s="17"/>
    </row>
    <row r="136" spans="2:9" ht="15.75" customHeight="1">
      <c r="B136" s="11"/>
      <c r="E136" s="17"/>
      <c r="I136" s="17"/>
    </row>
    <row r="137" spans="2:9" ht="15.75" customHeight="1">
      <c r="B137" s="11"/>
      <c r="E137" s="17"/>
      <c r="I137" s="17"/>
    </row>
    <row r="138" spans="2:9" ht="15.75" customHeight="1">
      <c r="B138" s="11"/>
      <c r="E138" s="17"/>
      <c r="I138" s="17"/>
    </row>
    <row r="139" spans="2:9" ht="15.75" customHeight="1">
      <c r="B139" s="11"/>
      <c r="E139" s="17"/>
      <c r="I139" s="17"/>
    </row>
    <row r="140" spans="2:9" ht="15.75" customHeight="1">
      <c r="B140" s="11"/>
      <c r="E140" s="17"/>
      <c r="I140" s="17"/>
    </row>
    <row r="141" spans="2:9" ht="15.75" customHeight="1">
      <c r="B141" s="11"/>
      <c r="E141" s="17"/>
      <c r="I141" s="17"/>
    </row>
    <row r="142" spans="2:9" ht="15.75" customHeight="1">
      <c r="B142" s="11"/>
      <c r="E142" s="17"/>
      <c r="I142" s="17"/>
    </row>
    <row r="143" spans="2:9" ht="15.75" customHeight="1">
      <c r="B143" s="11"/>
      <c r="E143" s="17"/>
      <c r="I143" s="17"/>
    </row>
    <row r="144" spans="2:9" ht="15.75" customHeight="1">
      <c r="B144" s="11"/>
      <c r="E144" s="17"/>
      <c r="I144" s="17"/>
    </row>
    <row r="145" spans="2:9" ht="15.75" customHeight="1">
      <c r="B145" s="11"/>
      <c r="E145" s="17"/>
      <c r="I145" s="17"/>
    </row>
    <row r="146" spans="2:9" ht="15.75" customHeight="1">
      <c r="B146" s="11"/>
      <c r="E146" s="17"/>
      <c r="I146" s="17"/>
    </row>
    <row r="147" spans="2:9" ht="15.75" customHeight="1">
      <c r="B147" s="11"/>
      <c r="E147" s="17"/>
      <c r="I147" s="17"/>
    </row>
    <row r="148" spans="2:9" ht="15.75" customHeight="1">
      <c r="B148" s="11"/>
      <c r="E148" s="17"/>
      <c r="I148" s="17"/>
    </row>
    <row r="149" spans="2:9" ht="15.75" customHeight="1">
      <c r="B149" s="11"/>
      <c r="E149" s="17"/>
      <c r="I149" s="17"/>
    </row>
    <row r="150" spans="2:9" ht="15.75" customHeight="1">
      <c r="B150" s="11"/>
      <c r="E150" s="17"/>
      <c r="I150" s="17"/>
    </row>
    <row r="151" spans="2:9" ht="15.75" customHeight="1">
      <c r="B151" s="11"/>
      <c r="E151" s="17"/>
      <c r="I151" s="17"/>
    </row>
    <row r="152" spans="2:9" ht="15.75" customHeight="1">
      <c r="B152" s="11"/>
      <c r="E152" s="17"/>
      <c r="I152" s="17"/>
    </row>
    <row r="153" spans="2:9" ht="15.75" customHeight="1">
      <c r="B153" s="11"/>
      <c r="E153" s="17"/>
      <c r="I153" s="17"/>
    </row>
    <row r="154" spans="2:9" ht="15.75" customHeight="1">
      <c r="B154" s="11"/>
      <c r="E154" s="17"/>
      <c r="I154" s="17"/>
    </row>
    <row r="155" spans="2:9" ht="15.75" customHeight="1">
      <c r="B155" s="11"/>
      <c r="E155" s="17"/>
      <c r="I155" s="17"/>
    </row>
    <row r="156" spans="2:9" ht="15.75" customHeight="1">
      <c r="B156" s="11"/>
      <c r="E156" s="17"/>
      <c r="I156" s="17"/>
    </row>
    <row r="157" spans="2:9" ht="15.75" customHeight="1">
      <c r="B157" s="11"/>
      <c r="E157" s="17"/>
      <c r="I157" s="17"/>
    </row>
    <row r="158" spans="2:9" ht="15.75" customHeight="1">
      <c r="B158" s="11"/>
      <c r="E158" s="17"/>
      <c r="I158" s="17"/>
    </row>
    <row r="159" spans="2:9" ht="15.75" customHeight="1">
      <c r="B159" s="11"/>
      <c r="E159" s="17"/>
      <c r="I159" s="17"/>
    </row>
    <row r="160" spans="2:9" ht="15.75" customHeight="1">
      <c r="B160" s="11"/>
      <c r="E160" s="17"/>
      <c r="I160" s="17"/>
    </row>
    <row r="161" spans="2:9" ht="15.75" customHeight="1">
      <c r="B161" s="11"/>
      <c r="E161" s="17"/>
      <c r="I161" s="17"/>
    </row>
    <row r="162" spans="2:9" ht="15.75" customHeight="1">
      <c r="B162" s="11"/>
      <c r="E162" s="17"/>
      <c r="I162" s="17"/>
    </row>
    <row r="163" spans="2:9" ht="15.75" customHeight="1">
      <c r="B163" s="11"/>
      <c r="E163" s="17"/>
      <c r="I163" s="17"/>
    </row>
    <row r="164" spans="2:9" ht="15.75" customHeight="1">
      <c r="B164" s="11"/>
      <c r="E164" s="17"/>
      <c r="I164" s="17"/>
    </row>
    <row r="165" spans="2:9" ht="15.75" customHeight="1">
      <c r="B165" s="11"/>
      <c r="E165" s="17"/>
      <c r="I165" s="17"/>
    </row>
    <row r="166" spans="2:9" ht="15.75" customHeight="1">
      <c r="B166" s="11"/>
      <c r="E166" s="17"/>
      <c r="I166" s="17"/>
    </row>
    <row r="167" spans="2:9" ht="15.75" customHeight="1">
      <c r="B167" s="11"/>
      <c r="E167" s="17"/>
      <c r="I167" s="17"/>
    </row>
    <row r="168" spans="2:9" ht="15.75" customHeight="1">
      <c r="B168" s="11"/>
      <c r="E168" s="17"/>
      <c r="I168" s="17"/>
    </row>
    <row r="169" spans="2:9" ht="15.75" customHeight="1">
      <c r="B169" s="11"/>
      <c r="E169" s="17"/>
      <c r="I169" s="17"/>
    </row>
    <row r="170" spans="2:9" ht="15.75" customHeight="1">
      <c r="B170" s="11"/>
      <c r="E170" s="17"/>
      <c r="I170" s="17"/>
    </row>
    <row r="171" spans="2:9" ht="15.75" customHeight="1">
      <c r="B171" s="11"/>
      <c r="E171" s="17"/>
      <c r="I171" s="17"/>
    </row>
    <row r="172" spans="2:9" ht="15.75" customHeight="1">
      <c r="B172" s="11"/>
      <c r="E172" s="17"/>
      <c r="I172" s="17"/>
    </row>
    <row r="173" spans="2:9" ht="15.75" customHeight="1">
      <c r="B173" s="11"/>
      <c r="E173" s="17"/>
      <c r="I173" s="17"/>
    </row>
    <row r="174" spans="2:9" ht="15.75" customHeight="1">
      <c r="B174" s="11"/>
      <c r="E174" s="17"/>
      <c r="I174" s="17"/>
    </row>
    <row r="175" spans="2:9" ht="15.75" customHeight="1">
      <c r="B175" s="11"/>
      <c r="E175" s="17"/>
      <c r="I175" s="17"/>
    </row>
    <row r="176" spans="2:9" ht="15.75" customHeight="1">
      <c r="B176" s="11"/>
      <c r="E176" s="17"/>
      <c r="I176" s="17"/>
    </row>
    <row r="177" spans="2:9" ht="15.75" customHeight="1">
      <c r="B177" s="11"/>
      <c r="E177" s="17"/>
      <c r="I177" s="17"/>
    </row>
    <row r="178" spans="2:9" ht="15.75" customHeight="1">
      <c r="B178" s="11"/>
      <c r="E178" s="17"/>
      <c r="I178" s="17"/>
    </row>
    <row r="179" spans="2:9" ht="15.75" customHeight="1">
      <c r="B179" s="11"/>
      <c r="E179" s="17"/>
      <c r="I179" s="17"/>
    </row>
    <row r="180" spans="2:9" ht="15.75" customHeight="1">
      <c r="B180" s="11"/>
      <c r="E180" s="17"/>
      <c r="I180" s="17"/>
    </row>
    <row r="181" spans="2:9" ht="15.75" customHeight="1">
      <c r="B181" s="11"/>
      <c r="E181" s="17"/>
      <c r="I181" s="17"/>
    </row>
    <row r="182" spans="2:9" ht="15.75" customHeight="1">
      <c r="B182" s="11"/>
      <c r="E182" s="17"/>
      <c r="I182" s="17"/>
    </row>
    <row r="183" spans="2:9" ht="15.75" customHeight="1">
      <c r="B183" s="11"/>
      <c r="E183" s="17"/>
      <c r="I183" s="17"/>
    </row>
    <row r="184" spans="2:9" ht="15.75" customHeight="1">
      <c r="B184" s="11"/>
      <c r="E184" s="17"/>
      <c r="I184" s="17"/>
    </row>
    <row r="185" spans="2:9" ht="15.75" customHeight="1">
      <c r="B185" s="11"/>
      <c r="E185" s="17"/>
      <c r="I185" s="17"/>
    </row>
    <row r="186" spans="2:9" ht="15.75" customHeight="1">
      <c r="B186" s="11"/>
      <c r="E186" s="17"/>
      <c r="I186" s="17"/>
    </row>
    <row r="187" spans="2:9" ht="15.75" customHeight="1">
      <c r="B187" s="11"/>
      <c r="E187" s="17"/>
      <c r="I187" s="17"/>
    </row>
    <row r="188" spans="2:9" ht="15.75" customHeight="1">
      <c r="B188" s="11"/>
      <c r="E188" s="17"/>
      <c r="I188" s="17"/>
    </row>
    <row r="189" spans="2:9" ht="15.75" customHeight="1">
      <c r="B189" s="11"/>
      <c r="E189" s="17"/>
      <c r="I189" s="17"/>
    </row>
    <row r="190" spans="2:9" ht="15.75" customHeight="1">
      <c r="B190" s="11"/>
      <c r="E190" s="17"/>
      <c r="I190" s="17"/>
    </row>
    <row r="191" spans="2:9" ht="15.75" customHeight="1">
      <c r="B191" s="11"/>
      <c r="E191" s="17"/>
      <c r="I191" s="17"/>
    </row>
    <row r="192" spans="2:9" ht="15.75" customHeight="1">
      <c r="B192" s="11"/>
      <c r="E192" s="17"/>
      <c r="I192" s="17"/>
    </row>
    <row r="193" spans="2:9" ht="15.75" customHeight="1">
      <c r="B193" s="11"/>
      <c r="E193" s="17"/>
      <c r="I193" s="17"/>
    </row>
    <row r="194" spans="2:9" ht="15.75" customHeight="1">
      <c r="B194" s="11"/>
      <c r="E194" s="17"/>
      <c r="I194" s="17"/>
    </row>
    <row r="195" spans="2:9" ht="15.75" customHeight="1">
      <c r="B195" s="11"/>
      <c r="E195" s="17"/>
      <c r="I195" s="17"/>
    </row>
    <row r="196" spans="2:9" ht="15.75" customHeight="1">
      <c r="B196" s="11"/>
      <c r="E196" s="17"/>
      <c r="I196" s="17"/>
    </row>
    <row r="197" spans="2:9" ht="15.75" customHeight="1">
      <c r="B197" s="11"/>
      <c r="E197" s="17"/>
      <c r="I197" s="17"/>
    </row>
    <row r="198" spans="2:9" ht="15.75" customHeight="1">
      <c r="B198" s="11"/>
      <c r="E198" s="17"/>
      <c r="I198" s="17"/>
    </row>
    <row r="199" spans="2:9" ht="15.75" customHeight="1">
      <c r="B199" s="11"/>
      <c r="E199" s="17"/>
      <c r="I199" s="17"/>
    </row>
    <row r="200" spans="2:9" ht="15.75" customHeight="1">
      <c r="B200" s="11"/>
      <c r="E200" s="17"/>
      <c r="I200" s="17"/>
    </row>
    <row r="201" spans="2:9" ht="15.75" customHeight="1">
      <c r="B201" s="11"/>
      <c r="E201" s="17"/>
      <c r="I201" s="17"/>
    </row>
    <row r="202" spans="2:9" ht="15.75" customHeight="1">
      <c r="B202" s="11"/>
      <c r="E202" s="17"/>
      <c r="I202" s="17"/>
    </row>
    <row r="203" spans="2:9" ht="15.75" customHeight="1">
      <c r="B203" s="11"/>
      <c r="E203" s="17"/>
      <c r="I203" s="17"/>
    </row>
    <row r="204" spans="2:9" ht="15.75" customHeight="1">
      <c r="B204" s="11"/>
      <c r="E204" s="17"/>
      <c r="I204" s="17"/>
    </row>
    <row r="205" spans="2:9" ht="15.75" customHeight="1">
      <c r="B205" s="11"/>
      <c r="E205" s="17"/>
      <c r="I205" s="17"/>
    </row>
    <row r="206" spans="2:9" ht="15.75" customHeight="1">
      <c r="B206" s="11"/>
      <c r="E206" s="17"/>
      <c r="I206" s="17"/>
    </row>
    <row r="207" spans="2:9" ht="15.75" customHeight="1">
      <c r="B207" s="11"/>
      <c r="E207" s="17"/>
      <c r="I207" s="17"/>
    </row>
    <row r="208" spans="2:9" ht="15.75" customHeight="1">
      <c r="B208" s="11"/>
      <c r="E208" s="17"/>
      <c r="I208" s="17"/>
    </row>
    <row r="209" spans="2:9" ht="15.75" customHeight="1">
      <c r="B209" s="11"/>
      <c r="E209" s="17"/>
      <c r="I209" s="17"/>
    </row>
    <row r="210" spans="2:9" ht="15.75" customHeight="1">
      <c r="B210" s="11"/>
      <c r="E210" s="17"/>
      <c r="I210" s="17"/>
    </row>
    <row r="211" spans="2:9" ht="15.75" customHeight="1">
      <c r="B211" s="11"/>
      <c r="E211" s="17"/>
      <c r="I211" s="17"/>
    </row>
    <row r="212" spans="2:9" ht="15.75" customHeight="1">
      <c r="B212" s="11"/>
      <c r="E212" s="17"/>
      <c r="I212" s="17"/>
    </row>
    <row r="213" spans="2:9" ht="15.75" customHeight="1">
      <c r="B213" s="11"/>
      <c r="E213" s="17"/>
      <c r="I213" s="17"/>
    </row>
    <row r="214" spans="2:9" ht="15.75" customHeight="1">
      <c r="B214" s="11"/>
      <c r="E214" s="17"/>
      <c r="I214" s="17"/>
    </row>
    <row r="215" spans="2:9" ht="15.75" customHeight="1">
      <c r="B215" s="11"/>
      <c r="E215" s="17"/>
      <c r="I215" s="17"/>
    </row>
    <row r="216" spans="2:9" ht="15.75" customHeight="1">
      <c r="B216" s="11"/>
      <c r="E216" s="17"/>
      <c r="I216" s="17"/>
    </row>
    <row r="217" spans="2:9" ht="15.75" customHeight="1">
      <c r="B217" s="11"/>
      <c r="E217" s="17"/>
      <c r="I217" s="17"/>
    </row>
    <row r="218" spans="2:9" ht="15.75" customHeight="1">
      <c r="B218" s="11"/>
      <c r="E218" s="17"/>
      <c r="I218" s="17"/>
    </row>
    <row r="219" spans="2:9" ht="15.75" customHeight="1">
      <c r="B219" s="11"/>
      <c r="E219" s="17"/>
      <c r="I219" s="17"/>
    </row>
    <row r="220" spans="2:9" ht="15.75" customHeight="1">
      <c r="B220" s="11"/>
      <c r="E220" s="17"/>
      <c r="I220" s="17"/>
    </row>
    <row r="221" spans="2:9" ht="15.75" customHeight="1">
      <c r="B221" s="11"/>
      <c r="E221" s="17"/>
      <c r="I221" s="17"/>
    </row>
    <row r="222" spans="2:9" ht="15.75" customHeight="1">
      <c r="B222" s="11"/>
      <c r="E222" s="17"/>
      <c r="I222" s="17"/>
    </row>
    <row r="223" spans="2:9" ht="15.75" customHeight="1">
      <c r="B223" s="11"/>
      <c r="E223" s="17"/>
      <c r="I223" s="17"/>
    </row>
    <row r="224" spans="2:9" ht="15.75" customHeight="1">
      <c r="B224" s="11"/>
      <c r="E224" s="17"/>
      <c r="I224" s="17"/>
    </row>
    <row r="225" spans="2:9" ht="15.75" customHeight="1">
      <c r="B225" s="11"/>
      <c r="E225" s="17"/>
      <c r="I225" s="17"/>
    </row>
    <row r="226" spans="2:9" ht="15.75" customHeight="1">
      <c r="B226" s="11"/>
      <c r="E226" s="17"/>
      <c r="I226" s="17"/>
    </row>
    <row r="227" spans="2:9" ht="15.75" customHeight="1">
      <c r="B227" s="11"/>
      <c r="E227" s="17"/>
      <c r="I227" s="17"/>
    </row>
    <row r="228" spans="2:9" ht="15.75" customHeight="1">
      <c r="B228" s="11"/>
      <c r="E228" s="17"/>
      <c r="I228" s="17"/>
    </row>
    <row r="229" spans="2:9" ht="15.75" customHeight="1">
      <c r="B229" s="11"/>
      <c r="E229" s="17"/>
      <c r="I229" s="17"/>
    </row>
    <row r="230" spans="2:9" ht="15.75" customHeight="1">
      <c r="B230" s="11"/>
      <c r="E230" s="17"/>
      <c r="I230" s="17"/>
    </row>
    <row r="231" spans="2:9" ht="15.75" customHeight="1">
      <c r="B231" s="11"/>
      <c r="E231" s="17"/>
      <c r="I231" s="17"/>
    </row>
    <row r="232" spans="2:9" ht="15.75" customHeight="1">
      <c r="B232" s="11"/>
      <c r="E232" s="17"/>
      <c r="I232" s="17"/>
    </row>
    <row r="233" spans="2:9" ht="15.75" customHeight="1">
      <c r="B233" s="11"/>
      <c r="E233" s="17"/>
      <c r="I233" s="17"/>
    </row>
    <row r="234" spans="2:9" ht="15.75" customHeight="1">
      <c r="B234" s="11"/>
      <c r="E234" s="17"/>
      <c r="I234" s="17"/>
    </row>
    <row r="235" spans="2:9" ht="15.75" customHeight="1">
      <c r="B235" s="11"/>
      <c r="E235" s="17"/>
      <c r="I235" s="17"/>
    </row>
    <row r="236" spans="2:9" ht="15.75" customHeight="1">
      <c r="B236" s="11"/>
      <c r="E236" s="17"/>
      <c r="I236" s="17"/>
    </row>
    <row r="237" spans="2:9" ht="15.75" customHeight="1">
      <c r="B237" s="11"/>
      <c r="E237" s="17"/>
      <c r="I237" s="17"/>
    </row>
    <row r="238" spans="2:9" ht="15.75" customHeight="1">
      <c r="B238" s="11"/>
      <c r="E238" s="17"/>
      <c r="I238" s="17"/>
    </row>
    <row r="239" spans="2:9" ht="15.75" customHeight="1">
      <c r="B239" s="11"/>
      <c r="E239" s="17"/>
      <c r="I239" s="17"/>
    </row>
    <row r="240" spans="2:9" ht="15.75" customHeight="1">
      <c r="B240" s="11"/>
      <c r="E240" s="17"/>
      <c r="I240" s="17"/>
    </row>
    <row r="241" spans="2:9" ht="15.75" customHeight="1">
      <c r="B241" s="11"/>
      <c r="E241" s="17"/>
      <c r="I241" s="17"/>
    </row>
    <row r="242" spans="2:9" ht="15.75" customHeight="1">
      <c r="B242" s="11"/>
      <c r="E242" s="17"/>
      <c r="I242" s="17"/>
    </row>
    <row r="243" spans="2:9" ht="15.75" customHeight="1">
      <c r="B243" s="11"/>
      <c r="E243" s="17"/>
      <c r="I243" s="17"/>
    </row>
    <row r="244" spans="2:9" ht="15.75" customHeight="1">
      <c r="B244" s="11"/>
      <c r="E244" s="17"/>
      <c r="I244" s="17"/>
    </row>
    <row r="245" spans="2:9" ht="15.75" customHeight="1">
      <c r="B245" s="11"/>
      <c r="E245" s="17"/>
      <c r="I245" s="17"/>
    </row>
    <row r="246" spans="2:9" ht="15.75" customHeight="1">
      <c r="B246" s="11"/>
      <c r="E246" s="17"/>
      <c r="I246" s="17"/>
    </row>
    <row r="247" spans="2:9" ht="15.75" customHeight="1">
      <c r="B247" s="11"/>
      <c r="E247" s="17"/>
      <c r="I247" s="17"/>
    </row>
    <row r="248" spans="2:9" ht="15.75" customHeight="1">
      <c r="B248" s="11"/>
      <c r="E248" s="17"/>
      <c r="I248" s="17"/>
    </row>
    <row r="249" spans="2:9" ht="15.75" customHeight="1">
      <c r="B249" s="11"/>
      <c r="E249" s="17"/>
      <c r="I249" s="17"/>
    </row>
    <row r="250" spans="2:9" ht="15.75" customHeight="1">
      <c r="B250" s="11"/>
      <c r="E250" s="17"/>
      <c r="I250" s="17"/>
    </row>
    <row r="251" spans="2:9" ht="15.75" customHeight="1">
      <c r="B251" s="11"/>
      <c r="E251" s="17"/>
      <c r="I251" s="17"/>
    </row>
    <row r="252" spans="2:9" ht="15.75" customHeight="1">
      <c r="B252" s="11"/>
      <c r="E252" s="17"/>
      <c r="I252" s="17"/>
    </row>
    <row r="253" spans="2:9" ht="15.75" customHeight="1">
      <c r="B253" s="11"/>
      <c r="E253" s="17"/>
      <c r="I253" s="17"/>
    </row>
    <row r="254" spans="2:9" ht="15.75" customHeight="1">
      <c r="B254" s="11"/>
      <c r="E254" s="17"/>
      <c r="I254" s="17"/>
    </row>
    <row r="255" spans="2:9" ht="15.75" customHeight="1">
      <c r="B255" s="11"/>
      <c r="E255" s="17"/>
      <c r="I255" s="17"/>
    </row>
    <row r="256" spans="2:9" ht="15.75" customHeight="1">
      <c r="B256" s="11"/>
      <c r="E256" s="17"/>
      <c r="I256" s="17"/>
    </row>
    <row r="257" spans="2:9" ht="15.75" customHeight="1">
      <c r="B257" s="11"/>
      <c r="E257" s="17"/>
      <c r="I257" s="17"/>
    </row>
    <row r="258" spans="2:9" ht="15.75" customHeight="1">
      <c r="B258" s="11"/>
      <c r="E258" s="17"/>
      <c r="I258" s="17"/>
    </row>
    <row r="259" spans="2:9" ht="15.75" customHeight="1">
      <c r="B259" s="11"/>
      <c r="E259" s="17"/>
      <c r="I259" s="17"/>
    </row>
    <row r="260" spans="2:9" ht="15.75" customHeight="1">
      <c r="B260" s="11"/>
      <c r="E260" s="17"/>
      <c r="I260" s="17"/>
    </row>
    <row r="261" spans="2:9" ht="15.75" customHeight="1">
      <c r="B261" s="11"/>
      <c r="E261" s="17"/>
      <c r="I261" s="17"/>
    </row>
    <row r="262" spans="2:9" ht="15.75" customHeight="1">
      <c r="B262" s="11"/>
      <c r="E262" s="17"/>
      <c r="I262" s="17"/>
    </row>
    <row r="263" spans="2:9" ht="15.75" customHeight="1">
      <c r="B263" s="11"/>
      <c r="E263" s="17"/>
      <c r="I263" s="17"/>
    </row>
    <row r="264" spans="2:9" ht="15.75" customHeight="1">
      <c r="B264" s="11"/>
      <c r="E264" s="17"/>
      <c r="I264" s="17"/>
    </row>
    <row r="265" spans="2:9" ht="15.75" customHeight="1">
      <c r="B265" s="11"/>
      <c r="E265" s="17"/>
      <c r="I265" s="17"/>
    </row>
    <row r="266" spans="2:9" ht="15.75" customHeight="1">
      <c r="B266" s="11"/>
      <c r="E266" s="17"/>
      <c r="I266" s="17"/>
    </row>
    <row r="267" spans="2:9" ht="15.75" customHeight="1">
      <c r="B267" s="11"/>
      <c r="E267" s="17"/>
      <c r="I267" s="17"/>
    </row>
    <row r="268" spans="2:9" ht="15.75" customHeight="1">
      <c r="B268" s="11"/>
      <c r="E268" s="17"/>
      <c r="I268" s="17"/>
    </row>
    <row r="269" spans="2:9" ht="15.75" customHeight="1">
      <c r="B269" s="11"/>
      <c r="E269" s="17"/>
      <c r="I269" s="17"/>
    </row>
    <row r="270" spans="2:9" ht="15.75" customHeight="1">
      <c r="B270" s="11"/>
      <c r="E270" s="17"/>
      <c r="I270" s="17"/>
    </row>
    <row r="271" spans="2:9" ht="15.75" customHeight="1">
      <c r="B271" s="11"/>
      <c r="E271" s="17"/>
      <c r="I271" s="17"/>
    </row>
    <row r="272" spans="2:9" ht="15.75" customHeight="1">
      <c r="B272" s="11"/>
      <c r="E272" s="17"/>
      <c r="I272" s="17"/>
    </row>
    <row r="273" spans="2:9" ht="15.75" customHeight="1">
      <c r="B273" s="11"/>
      <c r="E273" s="17"/>
      <c r="I273" s="17"/>
    </row>
    <row r="274" spans="2:9" ht="15.75" customHeight="1">
      <c r="B274" s="11"/>
      <c r="E274" s="17"/>
      <c r="I274" s="17"/>
    </row>
    <row r="275" spans="2:9" ht="15.75" customHeight="1">
      <c r="B275" s="11"/>
      <c r="E275" s="17"/>
      <c r="I275" s="17"/>
    </row>
    <row r="276" spans="2:9" ht="15.75" customHeight="1">
      <c r="B276" s="11"/>
      <c r="E276" s="17"/>
      <c r="I276" s="17"/>
    </row>
    <row r="277" spans="2:9" ht="15.75" customHeight="1">
      <c r="B277" s="11"/>
      <c r="E277" s="17"/>
      <c r="I277" s="17"/>
    </row>
    <row r="278" spans="2:9" ht="15.75" customHeight="1">
      <c r="B278" s="11"/>
      <c r="E278" s="17"/>
      <c r="I278" s="17"/>
    </row>
    <row r="279" spans="2:9" ht="15.75" customHeight="1">
      <c r="B279" s="11"/>
      <c r="E279" s="17"/>
      <c r="I279" s="17"/>
    </row>
    <row r="280" spans="2:9" ht="15.75" customHeight="1">
      <c r="B280" s="11"/>
      <c r="E280" s="17"/>
      <c r="I280" s="17"/>
    </row>
    <row r="281" spans="2:9" ht="15.75" customHeight="1">
      <c r="B281" s="11"/>
      <c r="E281" s="17"/>
      <c r="I281" s="17"/>
    </row>
    <row r="282" spans="2:9" ht="15.75" customHeight="1">
      <c r="B282" s="11"/>
      <c r="E282" s="17"/>
      <c r="I282" s="17"/>
    </row>
    <row r="283" spans="2:9" ht="15.75" customHeight="1">
      <c r="B283" s="11"/>
      <c r="E283" s="17"/>
      <c r="I283" s="17"/>
    </row>
    <row r="284" spans="2:9" ht="15.75" customHeight="1">
      <c r="B284" s="11"/>
      <c r="E284" s="17"/>
      <c r="I284" s="17"/>
    </row>
    <row r="285" spans="2:9" ht="15.75" customHeight="1">
      <c r="B285" s="11"/>
      <c r="E285" s="17"/>
      <c r="I285" s="17"/>
    </row>
    <row r="286" spans="2:9" ht="15.75" customHeight="1">
      <c r="B286" s="11"/>
      <c r="E286" s="17"/>
      <c r="I286" s="17"/>
    </row>
    <row r="287" spans="2:9" ht="15.75" customHeight="1">
      <c r="B287" s="11"/>
      <c r="E287" s="17"/>
      <c r="I287" s="17"/>
    </row>
    <row r="288" spans="2:9" ht="15.75" customHeight="1">
      <c r="B288" s="11"/>
      <c r="E288" s="17"/>
      <c r="I288" s="17"/>
    </row>
    <row r="289" spans="2:9" ht="15.75" customHeight="1">
      <c r="B289" s="11"/>
      <c r="E289" s="17"/>
      <c r="I289" s="17"/>
    </row>
    <row r="290" spans="2:9" ht="15.75" customHeight="1">
      <c r="B290" s="11"/>
      <c r="E290" s="17"/>
      <c r="I290" s="17"/>
    </row>
    <row r="291" spans="2:9" ht="15.75" customHeight="1">
      <c r="B291" s="11"/>
      <c r="E291" s="17"/>
      <c r="I291" s="17"/>
    </row>
    <row r="292" spans="2:9" ht="15.75" customHeight="1">
      <c r="B292" s="11"/>
      <c r="E292" s="17"/>
      <c r="I292" s="17"/>
    </row>
    <row r="293" spans="2:9" ht="15.75" customHeight="1">
      <c r="B293" s="11"/>
      <c r="E293" s="17"/>
      <c r="I293" s="17"/>
    </row>
    <row r="294" spans="2:9" ht="15.75" customHeight="1">
      <c r="B294" s="11"/>
      <c r="E294" s="17"/>
      <c r="I294" s="17"/>
    </row>
    <row r="295" spans="2:9" ht="15.75" customHeight="1">
      <c r="B295" s="11"/>
      <c r="E295" s="17"/>
      <c r="I295" s="17"/>
    </row>
    <row r="296" spans="2:9" ht="15.75" customHeight="1">
      <c r="B296" s="11"/>
      <c r="E296" s="17"/>
      <c r="I296" s="17"/>
    </row>
    <row r="297" spans="2:9" ht="15.75" customHeight="1">
      <c r="B297" s="11"/>
      <c r="E297" s="17"/>
      <c r="I297" s="17"/>
    </row>
    <row r="298" spans="2:9" ht="15.75" customHeight="1">
      <c r="B298" s="11"/>
      <c r="E298" s="17"/>
      <c r="I298" s="17"/>
    </row>
    <row r="299" spans="2:9" ht="15.75" customHeight="1">
      <c r="B299" s="11"/>
      <c r="E299" s="17"/>
      <c r="I299" s="17"/>
    </row>
    <row r="300" spans="2:9" ht="15.75" customHeight="1">
      <c r="B300" s="11"/>
      <c r="E300" s="17"/>
      <c r="I300" s="17"/>
    </row>
    <row r="301" spans="2:9" ht="15.75" customHeight="1">
      <c r="B301" s="11"/>
      <c r="E301" s="17"/>
      <c r="I301" s="17"/>
    </row>
    <row r="302" spans="2:9" ht="15.75" customHeight="1">
      <c r="B302" s="11"/>
      <c r="E302" s="17"/>
      <c r="I302" s="17"/>
    </row>
    <row r="303" spans="2:9" ht="15.75" customHeight="1">
      <c r="B303" s="11"/>
      <c r="E303" s="17"/>
      <c r="I303" s="17"/>
    </row>
    <row r="304" spans="2:9" ht="15.75" customHeight="1">
      <c r="B304" s="11"/>
      <c r="E304" s="17"/>
      <c r="I304" s="17"/>
    </row>
    <row r="305" spans="2:9" ht="15.75" customHeight="1">
      <c r="B305" s="11"/>
      <c r="E305" s="17"/>
      <c r="I305" s="17"/>
    </row>
    <row r="306" spans="2:9" ht="15.75" customHeight="1">
      <c r="B306" s="11"/>
      <c r="E306" s="17"/>
      <c r="I306" s="17"/>
    </row>
    <row r="307" spans="2:9" ht="15.75" customHeight="1">
      <c r="B307" s="11"/>
      <c r="E307" s="17"/>
      <c r="I307" s="17"/>
    </row>
    <row r="308" spans="2:9" ht="15.75" customHeight="1">
      <c r="B308" s="11"/>
      <c r="E308" s="17"/>
      <c r="I308" s="17"/>
    </row>
    <row r="309" spans="2:9" ht="15.75" customHeight="1">
      <c r="B309" s="11"/>
      <c r="E309" s="17"/>
      <c r="I309" s="17"/>
    </row>
    <row r="310" spans="2:9" ht="15.75" customHeight="1">
      <c r="B310" s="11"/>
      <c r="E310" s="17"/>
      <c r="I310" s="17"/>
    </row>
    <row r="311" spans="2:9" ht="15.75" customHeight="1">
      <c r="B311" s="11"/>
      <c r="E311" s="17"/>
      <c r="I311" s="17"/>
    </row>
    <row r="312" spans="2:9" ht="15.75" customHeight="1">
      <c r="B312" s="11"/>
      <c r="E312" s="17"/>
      <c r="I312" s="17"/>
    </row>
    <row r="313" spans="2:9" ht="15.75" customHeight="1">
      <c r="B313" s="11"/>
      <c r="E313" s="17"/>
      <c r="I313" s="17"/>
    </row>
    <row r="314" spans="2:9" ht="15.75" customHeight="1">
      <c r="B314" s="11"/>
      <c r="E314" s="17"/>
      <c r="I314" s="17"/>
    </row>
    <row r="315" spans="2:9" ht="15.75" customHeight="1">
      <c r="B315" s="11"/>
      <c r="E315" s="17"/>
      <c r="I315" s="17"/>
    </row>
    <row r="316" spans="2:9" ht="15.75" customHeight="1">
      <c r="B316" s="11"/>
      <c r="E316" s="17"/>
      <c r="I316" s="17"/>
    </row>
    <row r="317" spans="2:9" ht="15.75" customHeight="1">
      <c r="B317" s="11"/>
      <c r="E317" s="17"/>
      <c r="I317" s="17"/>
    </row>
    <row r="318" spans="2:9" ht="15.75" customHeight="1">
      <c r="B318" s="11"/>
      <c r="E318" s="17"/>
      <c r="I318" s="17"/>
    </row>
    <row r="319" spans="2:9" ht="15.75" customHeight="1">
      <c r="B319" s="11"/>
      <c r="E319" s="17"/>
      <c r="I319" s="17"/>
    </row>
    <row r="320" spans="2:9" ht="15.75" customHeight="1">
      <c r="B320" s="11"/>
      <c r="E320" s="17"/>
      <c r="I320" s="17"/>
    </row>
    <row r="321" spans="2:9" ht="15.75" customHeight="1">
      <c r="B321" s="11"/>
      <c r="E321" s="17"/>
      <c r="I321" s="17"/>
    </row>
    <row r="322" spans="2:9" ht="15.75" customHeight="1">
      <c r="B322" s="11"/>
      <c r="E322" s="17"/>
      <c r="I322" s="17"/>
    </row>
    <row r="323" spans="2:9" ht="15.75" customHeight="1">
      <c r="B323" s="11"/>
      <c r="E323" s="17"/>
      <c r="I323" s="17"/>
    </row>
    <row r="324" spans="2:9" ht="15.75" customHeight="1">
      <c r="B324" s="11"/>
      <c r="E324" s="17"/>
      <c r="I324" s="17"/>
    </row>
    <row r="325" spans="2:9" ht="15.75" customHeight="1">
      <c r="B325" s="11"/>
      <c r="E325" s="17"/>
      <c r="I325" s="17"/>
    </row>
    <row r="326" spans="2:9" ht="15.75" customHeight="1">
      <c r="B326" s="11"/>
      <c r="E326" s="17"/>
      <c r="I326" s="17"/>
    </row>
    <row r="327" spans="2:9" ht="15.75" customHeight="1">
      <c r="B327" s="11"/>
      <c r="E327" s="17"/>
      <c r="I327" s="17"/>
    </row>
    <row r="328" spans="2:9" ht="15.75" customHeight="1">
      <c r="B328" s="11"/>
      <c r="E328" s="17"/>
      <c r="I328" s="17"/>
    </row>
    <row r="329" spans="2:9" ht="15.75" customHeight="1">
      <c r="B329" s="11"/>
      <c r="E329" s="17"/>
      <c r="I329" s="17"/>
    </row>
    <row r="330" spans="2:9" ht="15.75" customHeight="1">
      <c r="B330" s="11"/>
      <c r="E330" s="17"/>
      <c r="I330" s="17"/>
    </row>
    <row r="331" spans="2:9" ht="15.75" customHeight="1">
      <c r="B331" s="11"/>
      <c r="E331" s="17"/>
      <c r="I331" s="17"/>
    </row>
    <row r="332" spans="2:9" ht="15.75" customHeight="1">
      <c r="B332" s="11"/>
      <c r="E332" s="17"/>
      <c r="I332" s="17"/>
    </row>
    <row r="333" spans="2:9" ht="15.75" customHeight="1">
      <c r="B333" s="11"/>
      <c r="E333" s="17"/>
      <c r="I333" s="17"/>
    </row>
    <row r="334" spans="2:9" ht="15.75" customHeight="1">
      <c r="B334" s="11"/>
      <c r="E334" s="17"/>
      <c r="I334" s="17"/>
    </row>
    <row r="335" spans="2:9" ht="15.75" customHeight="1">
      <c r="B335" s="11"/>
      <c r="E335" s="17"/>
      <c r="I335" s="17"/>
    </row>
    <row r="336" spans="2:9" ht="15.75" customHeight="1">
      <c r="B336" s="11"/>
      <c r="E336" s="17"/>
      <c r="I336" s="17"/>
    </row>
    <row r="337" spans="2:9" ht="15.75" customHeight="1">
      <c r="B337" s="11"/>
      <c r="E337" s="17"/>
      <c r="I337" s="17"/>
    </row>
    <row r="338" spans="2:9" ht="15.75" customHeight="1">
      <c r="B338" s="11"/>
      <c r="E338" s="17"/>
      <c r="I338" s="17"/>
    </row>
    <row r="339" spans="2:9" ht="15.75" customHeight="1">
      <c r="B339" s="11"/>
      <c r="E339" s="17"/>
      <c r="I339" s="17"/>
    </row>
    <row r="340" spans="2:9" ht="15.75" customHeight="1">
      <c r="B340" s="11"/>
      <c r="E340" s="17"/>
      <c r="I340" s="17"/>
    </row>
    <row r="341" spans="2:9" ht="15.75" customHeight="1">
      <c r="B341" s="11"/>
      <c r="E341" s="17"/>
      <c r="I341" s="17"/>
    </row>
    <row r="342" spans="2:9" ht="15.75" customHeight="1">
      <c r="B342" s="11"/>
      <c r="E342" s="17"/>
      <c r="I342" s="17"/>
    </row>
    <row r="343" spans="2:9" ht="15.75" customHeight="1">
      <c r="B343" s="11"/>
      <c r="E343" s="17"/>
      <c r="I343" s="17"/>
    </row>
    <row r="344" spans="2:9" ht="15.75" customHeight="1">
      <c r="B344" s="11"/>
      <c r="E344" s="17"/>
      <c r="I344" s="17"/>
    </row>
    <row r="345" spans="2:9" ht="15.75" customHeight="1">
      <c r="B345" s="11"/>
      <c r="E345" s="17"/>
      <c r="I345" s="17"/>
    </row>
    <row r="346" spans="2:9" ht="15.75" customHeight="1">
      <c r="B346" s="11"/>
      <c r="E346" s="17"/>
      <c r="I346" s="17"/>
    </row>
    <row r="347" spans="2:9" ht="15.75" customHeight="1">
      <c r="B347" s="11"/>
      <c r="E347" s="17"/>
      <c r="I347" s="17"/>
    </row>
    <row r="348" spans="2:9" ht="15.75" customHeight="1">
      <c r="B348" s="11"/>
      <c r="E348" s="17"/>
      <c r="I348" s="17"/>
    </row>
    <row r="349" spans="2:9" ht="15.75" customHeight="1">
      <c r="B349" s="11"/>
      <c r="E349" s="17"/>
      <c r="I349" s="17"/>
    </row>
    <row r="350" spans="2:9" ht="15.75" customHeight="1">
      <c r="B350" s="11"/>
      <c r="E350" s="17"/>
      <c r="I350" s="17"/>
    </row>
    <row r="351" spans="2:9" ht="15.75" customHeight="1">
      <c r="B351" s="11"/>
      <c r="E351" s="17"/>
      <c r="I351" s="17"/>
    </row>
    <row r="352" spans="2:9" ht="15.75" customHeight="1">
      <c r="B352" s="11"/>
      <c r="E352" s="17"/>
      <c r="I352" s="17"/>
    </row>
    <row r="353" spans="2:9" ht="15.75" customHeight="1">
      <c r="B353" s="11"/>
      <c r="E353" s="17"/>
      <c r="I353" s="17"/>
    </row>
    <row r="354" spans="2:9" ht="15.75" customHeight="1">
      <c r="B354" s="11"/>
      <c r="E354" s="17"/>
      <c r="I354" s="17"/>
    </row>
    <row r="355" spans="2:9" ht="15.75" customHeight="1">
      <c r="B355" s="11"/>
      <c r="E355" s="17"/>
      <c r="I355" s="17"/>
    </row>
    <row r="356" spans="2:9" ht="15.75" customHeight="1">
      <c r="B356" s="11"/>
      <c r="E356" s="17"/>
      <c r="I356" s="17"/>
    </row>
    <row r="357" spans="2:9" ht="15.75" customHeight="1">
      <c r="B357" s="11"/>
      <c r="E357" s="17"/>
      <c r="I357" s="17"/>
    </row>
    <row r="358" spans="2:9" ht="15.75" customHeight="1">
      <c r="B358" s="11"/>
      <c r="E358" s="17"/>
      <c r="I358" s="17"/>
    </row>
    <row r="359" spans="2:9" ht="15.75" customHeight="1">
      <c r="B359" s="11"/>
      <c r="E359" s="17"/>
      <c r="I359" s="17"/>
    </row>
    <row r="360" spans="2:9" ht="15.75" customHeight="1">
      <c r="B360" s="11"/>
      <c r="E360" s="17"/>
      <c r="I360" s="17"/>
    </row>
    <row r="361" spans="2:9" ht="15.75" customHeight="1">
      <c r="B361" s="11"/>
      <c r="E361" s="17"/>
      <c r="I361" s="17"/>
    </row>
    <row r="362" spans="2:9" ht="15.75" customHeight="1">
      <c r="B362" s="11"/>
      <c r="E362" s="17"/>
      <c r="I362" s="17"/>
    </row>
    <row r="363" spans="2:9" ht="15.75" customHeight="1">
      <c r="B363" s="11"/>
      <c r="E363" s="17"/>
      <c r="I363" s="17"/>
    </row>
    <row r="364" spans="2:9" ht="15.75" customHeight="1">
      <c r="B364" s="11"/>
      <c r="E364" s="17"/>
      <c r="I364" s="17"/>
    </row>
    <row r="365" spans="2:9" ht="15.75" customHeight="1">
      <c r="B365" s="11"/>
      <c r="E365" s="17"/>
      <c r="I365" s="17"/>
    </row>
    <row r="366" spans="2:9" ht="15.75" customHeight="1">
      <c r="B366" s="11"/>
      <c r="E366" s="17"/>
      <c r="I366" s="17"/>
    </row>
    <row r="367" spans="2:9" ht="15.75" customHeight="1">
      <c r="B367" s="11"/>
      <c r="E367" s="17"/>
      <c r="I367" s="17"/>
    </row>
    <row r="368" spans="2:9" ht="15.75" customHeight="1">
      <c r="B368" s="11"/>
      <c r="E368" s="17"/>
      <c r="I368" s="17"/>
    </row>
    <row r="369" spans="2:9" ht="15.75" customHeight="1">
      <c r="B369" s="11"/>
      <c r="E369" s="17"/>
      <c r="I369" s="17"/>
    </row>
    <row r="370" spans="2:9" ht="15.75" customHeight="1">
      <c r="B370" s="11"/>
      <c r="E370" s="17"/>
      <c r="I370" s="17"/>
    </row>
    <row r="371" spans="2:9" ht="15.75" customHeight="1">
      <c r="B371" s="11"/>
      <c r="E371" s="17"/>
      <c r="I371" s="17"/>
    </row>
    <row r="372" spans="2:9" ht="15.75" customHeight="1">
      <c r="B372" s="11"/>
      <c r="E372" s="17"/>
      <c r="I372" s="17"/>
    </row>
    <row r="373" spans="2:9" ht="15.75" customHeight="1">
      <c r="B373" s="11"/>
      <c r="E373" s="17"/>
      <c r="I373" s="17"/>
    </row>
    <row r="374" spans="2:9" ht="15.75" customHeight="1">
      <c r="B374" s="11"/>
      <c r="E374" s="17"/>
      <c r="I374" s="17"/>
    </row>
    <row r="375" spans="2:9" ht="15.75" customHeight="1">
      <c r="B375" s="11"/>
      <c r="E375" s="17"/>
      <c r="I375" s="17"/>
    </row>
    <row r="376" spans="2:9" ht="15.75" customHeight="1">
      <c r="B376" s="11"/>
      <c r="E376" s="17"/>
      <c r="I376" s="17"/>
    </row>
    <row r="377" spans="2:9" ht="15.75" customHeight="1">
      <c r="B377" s="11"/>
      <c r="E377" s="17"/>
      <c r="I377" s="17"/>
    </row>
    <row r="378" spans="2:9" ht="15.75" customHeight="1">
      <c r="B378" s="11"/>
      <c r="E378" s="17"/>
      <c r="I378" s="17"/>
    </row>
    <row r="379" spans="2:9" ht="15.75" customHeight="1">
      <c r="B379" s="11"/>
      <c r="E379" s="17"/>
      <c r="I379" s="17"/>
    </row>
    <row r="380" spans="2:9" ht="15.75" customHeight="1">
      <c r="B380" s="11"/>
      <c r="E380" s="17"/>
      <c r="I380" s="17"/>
    </row>
    <row r="381" spans="2:9" ht="15.75" customHeight="1">
      <c r="B381" s="11"/>
      <c r="E381" s="17"/>
      <c r="I381" s="17"/>
    </row>
    <row r="382" spans="2:9" ht="15.75" customHeight="1">
      <c r="B382" s="11"/>
      <c r="E382" s="17"/>
      <c r="I382" s="17"/>
    </row>
    <row r="383" spans="2:9" ht="15.75" customHeight="1">
      <c r="B383" s="11"/>
      <c r="E383" s="17"/>
      <c r="I383" s="17"/>
    </row>
    <row r="384" spans="2:9" ht="15.75" customHeight="1">
      <c r="B384" s="11"/>
      <c r="E384" s="17"/>
      <c r="I384" s="17"/>
    </row>
    <row r="385" spans="2:9" ht="15.75" customHeight="1">
      <c r="B385" s="11"/>
      <c r="E385" s="17"/>
      <c r="I385" s="17"/>
    </row>
    <row r="386" spans="2:9" ht="15.75" customHeight="1">
      <c r="B386" s="11"/>
      <c r="E386" s="17"/>
      <c r="I386" s="17"/>
    </row>
    <row r="387" spans="2:9" ht="15.75" customHeight="1">
      <c r="B387" s="11"/>
      <c r="E387" s="17"/>
      <c r="I387" s="17"/>
    </row>
    <row r="388" spans="2:9" ht="15.75" customHeight="1">
      <c r="B388" s="11"/>
      <c r="E388" s="17"/>
      <c r="I388" s="17"/>
    </row>
    <row r="389" spans="2:9" ht="15.75" customHeight="1">
      <c r="B389" s="11"/>
      <c r="E389" s="17"/>
      <c r="I389" s="17"/>
    </row>
    <row r="390" spans="2:9" ht="15.75" customHeight="1">
      <c r="B390" s="11"/>
      <c r="E390" s="17"/>
      <c r="I390" s="17"/>
    </row>
    <row r="391" spans="2:9" ht="15.75" customHeight="1">
      <c r="B391" s="11"/>
      <c r="E391" s="17"/>
      <c r="I391" s="17"/>
    </row>
    <row r="392" spans="2:9" ht="15.75" customHeight="1">
      <c r="B392" s="11"/>
      <c r="E392" s="17"/>
      <c r="I392" s="17"/>
    </row>
    <row r="393" spans="2:9" ht="15.75" customHeight="1">
      <c r="B393" s="11"/>
      <c r="E393" s="17"/>
      <c r="I393" s="17"/>
    </row>
    <row r="394" spans="2:9" ht="15.75" customHeight="1">
      <c r="B394" s="11"/>
      <c r="E394" s="17"/>
      <c r="I394" s="17"/>
    </row>
    <row r="395" spans="2:9" ht="15.75" customHeight="1">
      <c r="B395" s="11"/>
      <c r="E395" s="17"/>
      <c r="I395" s="17"/>
    </row>
    <row r="396" spans="2:9" ht="15.75" customHeight="1">
      <c r="B396" s="11"/>
      <c r="E396" s="17"/>
      <c r="I396" s="17"/>
    </row>
    <row r="397" spans="2:9" ht="15.75" customHeight="1">
      <c r="B397" s="11"/>
      <c r="E397" s="17"/>
      <c r="I397" s="17"/>
    </row>
    <row r="398" spans="2:9" ht="15.75" customHeight="1">
      <c r="B398" s="11"/>
      <c r="E398" s="17"/>
      <c r="I398" s="17"/>
    </row>
    <row r="399" spans="2:9" ht="15.75" customHeight="1">
      <c r="B399" s="11"/>
      <c r="E399" s="17"/>
      <c r="I399" s="17"/>
    </row>
    <row r="400" spans="2:9" ht="15.75" customHeight="1">
      <c r="B400" s="11"/>
      <c r="E400" s="17"/>
      <c r="I400" s="17"/>
    </row>
    <row r="401" spans="2:9" ht="15.75" customHeight="1">
      <c r="B401" s="11"/>
      <c r="E401" s="17"/>
      <c r="I401" s="17"/>
    </row>
    <row r="402" spans="2:9" ht="15.75" customHeight="1">
      <c r="B402" s="11"/>
      <c r="E402" s="17"/>
      <c r="I402" s="17"/>
    </row>
    <row r="403" spans="2:9" ht="15.75" customHeight="1">
      <c r="B403" s="11"/>
      <c r="E403" s="17"/>
      <c r="I403" s="17"/>
    </row>
    <row r="404" spans="2:9" ht="15.75" customHeight="1">
      <c r="B404" s="11"/>
      <c r="E404" s="17"/>
      <c r="I404" s="17"/>
    </row>
    <row r="405" spans="2:9" ht="15.75" customHeight="1">
      <c r="B405" s="11"/>
      <c r="E405" s="17"/>
      <c r="I405" s="17"/>
    </row>
    <row r="406" spans="2:9" ht="15.75" customHeight="1">
      <c r="B406" s="11"/>
      <c r="E406" s="17"/>
      <c r="I406" s="17"/>
    </row>
    <row r="407" spans="2:9" ht="15.75" customHeight="1">
      <c r="B407" s="11"/>
      <c r="E407" s="17"/>
      <c r="I407" s="17"/>
    </row>
    <row r="408" spans="2:9" ht="15.75" customHeight="1">
      <c r="B408" s="11"/>
      <c r="E408" s="17"/>
      <c r="I408" s="17"/>
    </row>
    <row r="409" spans="2:9" ht="15.75" customHeight="1">
      <c r="B409" s="11"/>
      <c r="E409" s="17"/>
      <c r="I409" s="17"/>
    </row>
    <row r="410" spans="2:9" ht="15.75" customHeight="1">
      <c r="B410" s="11"/>
      <c r="E410" s="17"/>
      <c r="I410" s="17"/>
    </row>
    <row r="411" spans="2:9" ht="15.75" customHeight="1">
      <c r="B411" s="11"/>
      <c r="E411" s="17"/>
      <c r="I411" s="17"/>
    </row>
    <row r="412" spans="2:9" ht="15.75" customHeight="1">
      <c r="B412" s="11"/>
      <c r="E412" s="17"/>
      <c r="I412" s="17"/>
    </row>
    <row r="413" spans="2:9" ht="15.75" customHeight="1">
      <c r="B413" s="11"/>
      <c r="E413" s="17"/>
      <c r="I413" s="17"/>
    </row>
    <row r="414" spans="2:9" ht="15.75" customHeight="1">
      <c r="B414" s="11"/>
      <c r="E414" s="17"/>
      <c r="I414" s="17"/>
    </row>
    <row r="415" spans="2:9" ht="15.75" customHeight="1">
      <c r="B415" s="11"/>
      <c r="E415" s="17"/>
      <c r="I415" s="17"/>
    </row>
    <row r="416" spans="2:9" ht="15.75" customHeight="1">
      <c r="B416" s="11"/>
      <c r="E416" s="17"/>
      <c r="I416" s="17"/>
    </row>
    <row r="417" spans="2:9" ht="15.75" customHeight="1">
      <c r="B417" s="11"/>
      <c r="E417" s="17"/>
      <c r="I417" s="17"/>
    </row>
    <row r="418" spans="2:9" ht="15.75" customHeight="1">
      <c r="B418" s="11"/>
      <c r="E418" s="17"/>
      <c r="I418" s="17"/>
    </row>
    <row r="419" spans="2:9" ht="15.75" customHeight="1">
      <c r="B419" s="11"/>
      <c r="E419" s="17"/>
      <c r="I419" s="17"/>
    </row>
    <row r="420" spans="2:9" ht="15.75" customHeight="1">
      <c r="B420" s="11"/>
      <c r="E420" s="17"/>
      <c r="I420" s="17"/>
    </row>
    <row r="421" spans="2:9" ht="15.75" customHeight="1">
      <c r="B421" s="11"/>
      <c r="E421" s="17"/>
      <c r="I421" s="17"/>
    </row>
    <row r="422" spans="2:9" ht="15.75" customHeight="1">
      <c r="B422" s="11"/>
      <c r="E422" s="17"/>
      <c r="I422" s="17"/>
    </row>
    <row r="423" spans="2:9" ht="15.75" customHeight="1">
      <c r="B423" s="11"/>
      <c r="E423" s="17"/>
      <c r="I423" s="17"/>
    </row>
    <row r="424" spans="2:9" ht="15.75" customHeight="1">
      <c r="B424" s="11"/>
      <c r="E424" s="17"/>
      <c r="I424" s="17"/>
    </row>
    <row r="425" spans="2:9" ht="15.75" customHeight="1">
      <c r="B425" s="11"/>
      <c r="E425" s="17"/>
      <c r="I425" s="17"/>
    </row>
    <row r="426" spans="2:9" ht="15.75" customHeight="1">
      <c r="B426" s="11"/>
      <c r="E426" s="17"/>
      <c r="I426" s="17"/>
    </row>
    <row r="427" spans="2:9" ht="15.75" customHeight="1">
      <c r="B427" s="11"/>
      <c r="E427" s="17"/>
      <c r="I427" s="17"/>
    </row>
    <row r="428" spans="2:9" ht="15.75" customHeight="1">
      <c r="B428" s="11"/>
      <c r="E428" s="17"/>
      <c r="I428" s="17"/>
    </row>
    <row r="429" spans="2:9" ht="15.75" customHeight="1">
      <c r="B429" s="11"/>
      <c r="E429" s="17"/>
      <c r="I429" s="17"/>
    </row>
    <row r="430" spans="2:9" ht="15.75" customHeight="1">
      <c r="B430" s="11"/>
      <c r="E430" s="17"/>
      <c r="I430" s="17"/>
    </row>
    <row r="431" spans="2:9" ht="15.75" customHeight="1">
      <c r="B431" s="11"/>
      <c r="E431" s="17"/>
      <c r="I431" s="17"/>
    </row>
    <row r="432" spans="2:9" ht="15.75" customHeight="1">
      <c r="B432" s="11"/>
      <c r="E432" s="17"/>
      <c r="I432" s="17"/>
    </row>
    <row r="433" spans="2:9" ht="15.75" customHeight="1">
      <c r="B433" s="11"/>
      <c r="E433" s="17"/>
      <c r="I433" s="17"/>
    </row>
    <row r="434" spans="2:9" ht="15.75" customHeight="1">
      <c r="B434" s="11"/>
      <c r="E434" s="17"/>
      <c r="I434" s="17"/>
    </row>
    <row r="435" spans="2:9" ht="15.75" customHeight="1">
      <c r="B435" s="11"/>
      <c r="E435" s="17"/>
      <c r="I435" s="17"/>
    </row>
    <row r="436" spans="2:9" ht="15.75" customHeight="1">
      <c r="B436" s="11"/>
      <c r="E436" s="17"/>
      <c r="I436" s="17"/>
    </row>
    <row r="437" spans="2:9" ht="15.75" customHeight="1">
      <c r="B437" s="11"/>
      <c r="E437" s="17"/>
      <c r="I437" s="17"/>
    </row>
    <row r="438" spans="2:9" ht="15.75" customHeight="1">
      <c r="B438" s="11"/>
      <c r="E438" s="17"/>
      <c r="I438" s="17"/>
    </row>
    <row r="439" spans="2:9" ht="15.75" customHeight="1">
      <c r="B439" s="11"/>
      <c r="E439" s="17"/>
      <c r="I439" s="17"/>
    </row>
    <row r="440" spans="2:9" ht="15.75" customHeight="1">
      <c r="B440" s="11"/>
      <c r="E440" s="17"/>
      <c r="I440" s="17"/>
    </row>
    <row r="441" spans="2:9" ht="15.75" customHeight="1">
      <c r="B441" s="11"/>
      <c r="E441" s="17"/>
      <c r="I441" s="17"/>
    </row>
    <row r="442" spans="2:9" ht="15.75" customHeight="1">
      <c r="B442" s="11"/>
      <c r="E442" s="17"/>
      <c r="I442" s="17"/>
    </row>
    <row r="443" spans="2:9" ht="15.75" customHeight="1">
      <c r="B443" s="11"/>
      <c r="E443" s="17"/>
      <c r="I443" s="17"/>
    </row>
    <row r="444" spans="2:9" ht="15.75" customHeight="1">
      <c r="B444" s="11"/>
      <c r="E444" s="17"/>
      <c r="I444" s="17"/>
    </row>
    <row r="445" spans="2:9" ht="15.75" customHeight="1">
      <c r="B445" s="11"/>
      <c r="E445" s="17"/>
      <c r="I445" s="17"/>
    </row>
    <row r="446" spans="2:9" ht="15.75" customHeight="1">
      <c r="B446" s="11"/>
      <c r="E446" s="17"/>
      <c r="I446" s="17"/>
    </row>
    <row r="447" spans="2:9" ht="15.75" customHeight="1">
      <c r="B447" s="11"/>
      <c r="E447" s="17"/>
      <c r="I447" s="17"/>
    </row>
    <row r="448" spans="2:9" ht="15.75" customHeight="1">
      <c r="B448" s="11"/>
      <c r="E448" s="17"/>
      <c r="I448" s="17"/>
    </row>
    <row r="449" spans="2:9" ht="15.75" customHeight="1">
      <c r="B449" s="11"/>
      <c r="E449" s="17"/>
      <c r="I449" s="17"/>
    </row>
    <row r="450" spans="2:9" ht="15.75" customHeight="1">
      <c r="B450" s="11"/>
      <c r="E450" s="17"/>
      <c r="I450" s="17"/>
    </row>
    <row r="451" spans="2:9" ht="15.75" customHeight="1">
      <c r="B451" s="11"/>
      <c r="E451" s="17"/>
      <c r="I451" s="17"/>
    </row>
    <row r="452" spans="2:9" ht="15.75" customHeight="1">
      <c r="B452" s="11"/>
      <c r="E452" s="17"/>
      <c r="I452" s="17"/>
    </row>
    <row r="453" spans="2:9" ht="15.75" customHeight="1">
      <c r="B453" s="11"/>
      <c r="E453" s="17"/>
      <c r="I453" s="17"/>
    </row>
    <row r="454" spans="2:9" ht="15.75" customHeight="1">
      <c r="B454" s="11"/>
      <c r="E454" s="17"/>
      <c r="I454" s="17"/>
    </row>
    <row r="455" spans="2:9" ht="15.75" customHeight="1">
      <c r="B455" s="11"/>
      <c r="E455" s="17"/>
      <c r="I455" s="17"/>
    </row>
    <row r="456" spans="2:9" ht="15.75" customHeight="1">
      <c r="B456" s="11"/>
      <c r="E456" s="17"/>
      <c r="I456" s="17"/>
    </row>
    <row r="457" spans="2:9" ht="15.75" customHeight="1">
      <c r="B457" s="11"/>
      <c r="E457" s="17"/>
      <c r="I457" s="17"/>
    </row>
    <row r="458" spans="2:9" ht="15.75" customHeight="1">
      <c r="B458" s="11"/>
      <c r="E458" s="17"/>
      <c r="I458" s="17"/>
    </row>
    <row r="459" spans="2:9" ht="15.75" customHeight="1">
      <c r="B459" s="11"/>
      <c r="E459" s="17"/>
      <c r="I459" s="17"/>
    </row>
    <row r="460" spans="2:9" ht="15.75" customHeight="1">
      <c r="B460" s="11"/>
      <c r="E460" s="17"/>
      <c r="I460" s="17"/>
    </row>
    <row r="461" spans="2:9" ht="15.75" customHeight="1">
      <c r="B461" s="11"/>
      <c r="E461" s="17"/>
      <c r="I461" s="17"/>
    </row>
    <row r="462" spans="2:9" ht="15.75" customHeight="1">
      <c r="B462" s="11"/>
      <c r="E462" s="17"/>
      <c r="I462" s="17"/>
    </row>
    <row r="463" spans="2:9" ht="15.75" customHeight="1">
      <c r="B463" s="11"/>
      <c r="E463" s="17"/>
      <c r="I463" s="17"/>
    </row>
    <row r="464" spans="2:9" ht="15.75" customHeight="1">
      <c r="B464" s="11"/>
      <c r="E464" s="17"/>
      <c r="I464" s="17"/>
    </row>
    <row r="465" spans="2:9" ht="15.75" customHeight="1">
      <c r="B465" s="11"/>
      <c r="E465" s="17"/>
      <c r="I465" s="17"/>
    </row>
    <row r="466" spans="2:9" ht="15.75" customHeight="1">
      <c r="B466" s="11"/>
      <c r="E466" s="17"/>
      <c r="I466" s="17"/>
    </row>
    <row r="467" spans="2:9" ht="15.75" customHeight="1">
      <c r="B467" s="11"/>
      <c r="E467" s="17"/>
      <c r="I467" s="17"/>
    </row>
    <row r="468" spans="2:9" ht="15.75" customHeight="1">
      <c r="B468" s="11"/>
      <c r="E468" s="17"/>
      <c r="I468" s="17"/>
    </row>
    <row r="469" spans="2:9" ht="15.75" customHeight="1">
      <c r="B469" s="11"/>
      <c r="E469" s="17"/>
      <c r="I469" s="17"/>
    </row>
    <row r="470" spans="2:9" ht="15.75" customHeight="1">
      <c r="B470" s="11"/>
      <c r="E470" s="17"/>
      <c r="I470" s="17"/>
    </row>
    <row r="471" spans="2:9" ht="15.75" customHeight="1">
      <c r="B471" s="11"/>
      <c r="E471" s="17"/>
      <c r="I471" s="17"/>
    </row>
    <row r="472" spans="2:9" ht="15.75" customHeight="1">
      <c r="B472" s="11"/>
      <c r="E472" s="17"/>
      <c r="I472" s="17"/>
    </row>
    <row r="473" spans="2:9" ht="15.75" customHeight="1">
      <c r="B473" s="11"/>
      <c r="E473" s="17"/>
      <c r="I473" s="17"/>
    </row>
    <row r="474" spans="2:9" ht="15.75" customHeight="1">
      <c r="B474" s="11"/>
      <c r="E474" s="17"/>
      <c r="I474" s="17"/>
    </row>
    <row r="475" spans="2:9" ht="15.75" customHeight="1">
      <c r="B475" s="11"/>
      <c r="E475" s="17"/>
      <c r="I475" s="17"/>
    </row>
    <row r="476" spans="2:9" ht="15.75" customHeight="1">
      <c r="B476" s="11"/>
      <c r="E476" s="17"/>
      <c r="I476" s="17"/>
    </row>
    <row r="477" spans="2:9" ht="15.75" customHeight="1">
      <c r="B477" s="11"/>
      <c r="E477" s="17"/>
      <c r="I477" s="17"/>
    </row>
    <row r="478" spans="2:9" ht="15.75" customHeight="1">
      <c r="B478" s="11"/>
      <c r="E478" s="17"/>
      <c r="I478" s="17"/>
    </row>
    <row r="479" spans="2:9" ht="15.75" customHeight="1">
      <c r="B479" s="11"/>
      <c r="E479" s="17"/>
      <c r="I479" s="17"/>
    </row>
    <row r="480" spans="2:9" ht="15.75" customHeight="1">
      <c r="B480" s="11"/>
      <c r="E480" s="17"/>
      <c r="I480" s="17"/>
    </row>
    <row r="481" spans="2:9" ht="15.75" customHeight="1">
      <c r="B481" s="11"/>
      <c r="E481" s="17"/>
      <c r="I481" s="17"/>
    </row>
    <row r="482" spans="2:9" ht="15.75" customHeight="1">
      <c r="B482" s="11"/>
      <c r="E482" s="17"/>
      <c r="I482" s="17"/>
    </row>
    <row r="483" spans="2:9" ht="15.75" customHeight="1">
      <c r="B483" s="11"/>
      <c r="E483" s="17"/>
      <c r="I483" s="17"/>
    </row>
    <row r="484" spans="2:9" ht="15.75" customHeight="1">
      <c r="B484" s="11"/>
      <c r="E484" s="17"/>
      <c r="I484" s="17"/>
    </row>
    <row r="485" spans="2:9" ht="15.75" customHeight="1">
      <c r="B485" s="11"/>
      <c r="E485" s="17"/>
      <c r="I485" s="17"/>
    </row>
    <row r="486" spans="2:9" ht="15.75" customHeight="1">
      <c r="B486" s="11"/>
      <c r="E486" s="17"/>
      <c r="I486" s="17"/>
    </row>
    <row r="487" spans="2:9" ht="15.75" customHeight="1">
      <c r="B487" s="11"/>
      <c r="E487" s="17"/>
      <c r="I487" s="17"/>
    </row>
    <row r="488" spans="2:9" ht="15.75" customHeight="1">
      <c r="B488" s="11"/>
      <c r="E488" s="17"/>
      <c r="I488" s="17"/>
    </row>
    <row r="489" spans="2:9" ht="15.75" customHeight="1">
      <c r="B489" s="11"/>
      <c r="E489" s="17"/>
      <c r="I489" s="17"/>
    </row>
    <row r="490" spans="2:9" ht="15.75" customHeight="1">
      <c r="B490" s="11"/>
      <c r="E490" s="17"/>
      <c r="I490" s="17"/>
    </row>
    <row r="491" spans="2:9" ht="15.75" customHeight="1">
      <c r="B491" s="11"/>
      <c r="E491" s="17"/>
      <c r="I491" s="17"/>
    </row>
    <row r="492" spans="2:9" ht="15.75" customHeight="1">
      <c r="B492" s="11"/>
      <c r="E492" s="17"/>
      <c r="I492" s="17"/>
    </row>
    <row r="493" spans="2:9" ht="15.75" customHeight="1">
      <c r="B493" s="11"/>
      <c r="E493" s="17"/>
      <c r="I493" s="17"/>
    </row>
    <row r="494" spans="2:9" ht="15.75" customHeight="1">
      <c r="B494" s="11"/>
      <c r="E494" s="17"/>
      <c r="I494" s="17"/>
    </row>
    <row r="495" spans="2:9" ht="15.75" customHeight="1">
      <c r="B495" s="11"/>
      <c r="E495" s="17"/>
      <c r="I495" s="17"/>
    </row>
    <row r="496" spans="2:9" ht="15.75" customHeight="1">
      <c r="B496" s="11"/>
      <c r="E496" s="17"/>
      <c r="I496" s="17"/>
    </row>
    <row r="497" spans="2:9" ht="15.75" customHeight="1">
      <c r="B497" s="11"/>
      <c r="E497" s="17"/>
      <c r="I497" s="17"/>
    </row>
    <row r="498" spans="2:9" ht="15.75" customHeight="1">
      <c r="B498" s="11"/>
      <c r="E498" s="17"/>
      <c r="I498" s="17"/>
    </row>
    <row r="499" spans="2:9" ht="15.75" customHeight="1">
      <c r="B499" s="11"/>
      <c r="E499" s="17"/>
      <c r="I499" s="17"/>
    </row>
    <row r="500" spans="2:9" ht="15.75" customHeight="1">
      <c r="B500" s="11"/>
      <c r="E500" s="17"/>
      <c r="I500" s="17"/>
    </row>
    <row r="501" spans="2:9" ht="15.75" customHeight="1">
      <c r="B501" s="11"/>
      <c r="E501" s="17"/>
      <c r="I501" s="17"/>
    </row>
    <row r="502" spans="2:9" ht="15.75" customHeight="1">
      <c r="B502" s="11"/>
      <c r="E502" s="17"/>
      <c r="I502" s="17"/>
    </row>
    <row r="503" spans="2:9" ht="15.75" customHeight="1">
      <c r="B503" s="11"/>
      <c r="E503" s="17"/>
      <c r="I503" s="17"/>
    </row>
    <row r="504" spans="2:9" ht="15.75" customHeight="1">
      <c r="B504" s="11"/>
      <c r="E504" s="17"/>
      <c r="I504" s="17"/>
    </row>
    <row r="505" spans="2:9" ht="15.75" customHeight="1">
      <c r="B505" s="11"/>
      <c r="E505" s="17"/>
      <c r="I505" s="17"/>
    </row>
    <row r="506" spans="2:9" ht="15.75" customHeight="1">
      <c r="B506" s="11"/>
      <c r="E506" s="17"/>
      <c r="I506" s="17"/>
    </row>
    <row r="507" spans="2:9" ht="15.75" customHeight="1">
      <c r="B507" s="11"/>
      <c r="E507" s="17"/>
      <c r="I507" s="17"/>
    </row>
    <row r="508" spans="2:9" ht="15.75" customHeight="1">
      <c r="B508" s="11"/>
      <c r="E508" s="17"/>
      <c r="I508" s="17"/>
    </row>
    <row r="509" spans="2:9" ht="15.75" customHeight="1">
      <c r="B509" s="11"/>
      <c r="E509" s="17"/>
      <c r="I509" s="17"/>
    </row>
    <row r="510" spans="2:9" ht="15.75" customHeight="1">
      <c r="B510" s="11"/>
      <c r="E510" s="17"/>
      <c r="I510" s="17"/>
    </row>
    <row r="511" spans="2:9" ht="15.75" customHeight="1">
      <c r="B511" s="11"/>
      <c r="E511" s="17"/>
      <c r="I511" s="17"/>
    </row>
    <row r="512" spans="2:9" ht="15.75" customHeight="1">
      <c r="B512" s="11"/>
      <c r="E512" s="17"/>
      <c r="I512" s="17"/>
    </row>
    <row r="513" spans="2:9" ht="15.75" customHeight="1">
      <c r="B513" s="11"/>
      <c r="E513" s="17"/>
      <c r="I513" s="17"/>
    </row>
    <row r="514" spans="2:9" ht="15.75" customHeight="1">
      <c r="B514" s="11"/>
      <c r="E514" s="17"/>
      <c r="I514" s="17"/>
    </row>
    <row r="515" spans="2:9" ht="15.75" customHeight="1">
      <c r="B515" s="11"/>
      <c r="E515" s="17"/>
      <c r="I515" s="17"/>
    </row>
    <row r="516" spans="2:9" ht="15.75" customHeight="1">
      <c r="B516" s="11"/>
      <c r="E516" s="17"/>
      <c r="I516" s="17"/>
    </row>
    <row r="517" spans="2:9" ht="15.75" customHeight="1">
      <c r="B517" s="11"/>
      <c r="E517" s="17"/>
      <c r="I517" s="17"/>
    </row>
    <row r="518" spans="2:9" ht="15.75" customHeight="1">
      <c r="B518" s="11"/>
      <c r="E518" s="17"/>
      <c r="I518" s="17"/>
    </row>
    <row r="519" spans="2:9" ht="15.75" customHeight="1">
      <c r="B519" s="11"/>
      <c r="E519" s="17"/>
      <c r="I519" s="17"/>
    </row>
    <row r="520" spans="2:9" ht="15.75" customHeight="1">
      <c r="B520" s="11"/>
      <c r="E520" s="17"/>
      <c r="I520" s="17"/>
    </row>
    <row r="521" spans="2:9" ht="15.75" customHeight="1">
      <c r="B521" s="11"/>
      <c r="E521" s="17"/>
      <c r="I521" s="17"/>
    </row>
    <row r="522" spans="2:9" ht="15.75" customHeight="1">
      <c r="B522" s="11"/>
      <c r="E522" s="17"/>
      <c r="I522" s="17"/>
    </row>
    <row r="523" spans="2:9" ht="15.75" customHeight="1">
      <c r="B523" s="11"/>
      <c r="E523" s="17"/>
      <c r="I523" s="17"/>
    </row>
    <row r="524" spans="2:9" ht="15.75" customHeight="1">
      <c r="B524" s="11"/>
      <c r="E524" s="17"/>
      <c r="I524" s="17"/>
    </row>
    <row r="525" spans="2:9" ht="15.75" customHeight="1">
      <c r="B525" s="11"/>
      <c r="E525" s="17"/>
      <c r="I525" s="17"/>
    </row>
    <row r="526" spans="2:9" ht="15.75" customHeight="1">
      <c r="B526" s="11"/>
      <c r="E526" s="17"/>
      <c r="I526" s="17"/>
    </row>
    <row r="527" spans="2:9" ht="15.75" customHeight="1">
      <c r="B527" s="11"/>
      <c r="E527" s="17"/>
      <c r="I527" s="17"/>
    </row>
    <row r="528" spans="2:9" ht="15.75" customHeight="1">
      <c r="B528" s="11"/>
      <c r="E528" s="17"/>
      <c r="I528" s="17"/>
    </row>
    <row r="529" spans="2:9" ht="15.75" customHeight="1">
      <c r="B529" s="11"/>
      <c r="E529" s="17"/>
      <c r="I529" s="17"/>
    </row>
    <row r="530" spans="2:9" ht="15.75" customHeight="1">
      <c r="B530" s="11"/>
      <c r="E530" s="17"/>
      <c r="I530" s="17"/>
    </row>
    <row r="531" spans="2:9" ht="15.75" customHeight="1">
      <c r="B531" s="11"/>
      <c r="E531" s="17"/>
      <c r="I531" s="17"/>
    </row>
    <row r="532" spans="2:9" ht="15.75" customHeight="1">
      <c r="B532" s="11"/>
      <c r="E532" s="17"/>
      <c r="I532" s="17"/>
    </row>
    <row r="533" spans="2:9" ht="15.75" customHeight="1">
      <c r="B533" s="11"/>
      <c r="E533" s="17"/>
      <c r="I533" s="17"/>
    </row>
    <row r="534" spans="2:9" ht="15.75" customHeight="1">
      <c r="B534" s="11"/>
      <c r="E534" s="17"/>
      <c r="I534" s="17"/>
    </row>
    <row r="535" spans="2:9" ht="15.75" customHeight="1">
      <c r="B535" s="11"/>
      <c r="E535" s="17"/>
      <c r="I535" s="17"/>
    </row>
    <row r="536" spans="2:9" ht="15.75" customHeight="1">
      <c r="B536" s="11"/>
      <c r="E536" s="17"/>
      <c r="I536" s="17"/>
    </row>
    <row r="537" spans="2:9" ht="15.75" customHeight="1">
      <c r="B537" s="11"/>
      <c r="E537" s="17"/>
      <c r="I537" s="17"/>
    </row>
    <row r="538" spans="2:9" ht="15.75" customHeight="1">
      <c r="B538" s="11"/>
      <c r="E538" s="17"/>
      <c r="I538" s="17"/>
    </row>
    <row r="539" spans="2:9" ht="15.75" customHeight="1">
      <c r="B539" s="11"/>
      <c r="E539" s="17"/>
      <c r="I539" s="17"/>
    </row>
    <row r="540" spans="2:9" ht="15.75" customHeight="1">
      <c r="B540" s="11"/>
      <c r="E540" s="17"/>
      <c r="I540" s="17"/>
    </row>
    <row r="541" spans="2:9" ht="15.75" customHeight="1">
      <c r="B541" s="11"/>
      <c r="E541" s="17"/>
      <c r="I541" s="17"/>
    </row>
    <row r="542" spans="2:9" ht="15.75" customHeight="1">
      <c r="B542" s="11"/>
      <c r="E542" s="17"/>
      <c r="I542" s="17"/>
    </row>
    <row r="543" spans="2:9" ht="15.75" customHeight="1">
      <c r="B543" s="11"/>
      <c r="E543" s="17"/>
      <c r="I543" s="17"/>
    </row>
    <row r="544" spans="2:9" ht="15.75" customHeight="1">
      <c r="B544" s="11"/>
      <c r="E544" s="17"/>
      <c r="I544" s="17"/>
    </row>
    <row r="545" spans="2:9" ht="15.75" customHeight="1">
      <c r="B545" s="11"/>
      <c r="E545" s="17"/>
      <c r="I545" s="17"/>
    </row>
    <row r="546" spans="2:9" ht="15.75" customHeight="1">
      <c r="B546" s="11"/>
      <c r="E546" s="17"/>
      <c r="I546" s="17"/>
    </row>
    <row r="547" spans="2:9" ht="15.75" customHeight="1">
      <c r="B547" s="11"/>
      <c r="E547" s="17"/>
      <c r="I547" s="17"/>
    </row>
    <row r="548" spans="2:9" ht="15.75" customHeight="1">
      <c r="B548" s="11"/>
      <c r="E548" s="17"/>
      <c r="I548" s="17"/>
    </row>
    <row r="549" spans="2:9" ht="15.75" customHeight="1">
      <c r="B549" s="11"/>
      <c r="E549" s="17"/>
      <c r="I549" s="17"/>
    </row>
    <row r="550" spans="2:9" ht="15.75" customHeight="1">
      <c r="B550" s="11"/>
      <c r="E550" s="17"/>
      <c r="I550" s="17"/>
    </row>
    <row r="551" spans="2:9" ht="15.75" customHeight="1">
      <c r="B551" s="11"/>
      <c r="E551" s="17"/>
      <c r="I551" s="17"/>
    </row>
    <row r="552" spans="2:9" ht="15.75" customHeight="1">
      <c r="B552" s="11"/>
      <c r="E552" s="17"/>
      <c r="I552" s="17"/>
    </row>
    <row r="553" spans="2:9" ht="15.75" customHeight="1">
      <c r="B553" s="11"/>
      <c r="E553" s="17"/>
      <c r="I553" s="17"/>
    </row>
    <row r="554" spans="2:9" ht="15.75" customHeight="1">
      <c r="B554" s="11"/>
      <c r="E554" s="17"/>
      <c r="I554" s="17"/>
    </row>
    <row r="555" spans="2:9" ht="15.75" customHeight="1">
      <c r="B555" s="11"/>
      <c r="E555" s="17"/>
      <c r="I555" s="17"/>
    </row>
    <row r="556" spans="2:9" ht="15.75" customHeight="1">
      <c r="B556" s="11"/>
      <c r="E556" s="17"/>
      <c r="I556" s="17"/>
    </row>
    <row r="557" spans="2:9" ht="15.75" customHeight="1">
      <c r="B557" s="11"/>
      <c r="E557" s="17"/>
      <c r="I557" s="17"/>
    </row>
    <row r="558" spans="2:9" ht="15.75" customHeight="1">
      <c r="B558" s="11"/>
      <c r="E558" s="17"/>
      <c r="I558" s="17"/>
    </row>
    <row r="559" spans="2:9" ht="15.75" customHeight="1">
      <c r="B559" s="11"/>
      <c r="E559" s="17"/>
      <c r="I559" s="17"/>
    </row>
    <row r="560" spans="2:9" ht="15.75" customHeight="1">
      <c r="B560" s="11"/>
      <c r="E560" s="17"/>
      <c r="I560" s="17"/>
    </row>
    <row r="561" spans="2:9" ht="15.75" customHeight="1">
      <c r="B561" s="11"/>
      <c r="E561" s="17"/>
      <c r="I561" s="17"/>
    </row>
    <row r="562" spans="2:9" ht="15.75" customHeight="1">
      <c r="B562" s="11"/>
      <c r="E562" s="17"/>
      <c r="I562" s="17"/>
    </row>
    <row r="563" spans="2:9" ht="15.75" customHeight="1">
      <c r="B563" s="11"/>
      <c r="E563" s="17"/>
      <c r="I563" s="17"/>
    </row>
    <row r="564" spans="2:9" ht="15.75" customHeight="1">
      <c r="B564" s="11"/>
      <c r="E564" s="17"/>
      <c r="I564" s="17"/>
    </row>
    <row r="565" spans="2:9" ht="15.75" customHeight="1">
      <c r="B565" s="11"/>
      <c r="E565" s="17"/>
      <c r="I565" s="17"/>
    </row>
    <row r="566" spans="2:9" ht="15.75" customHeight="1">
      <c r="B566" s="11"/>
      <c r="E566" s="17"/>
      <c r="I566" s="17"/>
    </row>
    <row r="567" spans="2:9" ht="15.75" customHeight="1">
      <c r="B567" s="11"/>
      <c r="E567" s="17"/>
      <c r="I567" s="17"/>
    </row>
    <row r="568" spans="2:9" ht="15.75" customHeight="1">
      <c r="B568" s="11"/>
      <c r="E568" s="17"/>
      <c r="I568" s="17"/>
    </row>
    <row r="569" spans="2:9" ht="15.75" customHeight="1">
      <c r="B569" s="11"/>
      <c r="E569" s="17"/>
      <c r="I569" s="17"/>
    </row>
    <row r="570" spans="2:9" ht="15.75" customHeight="1">
      <c r="B570" s="11"/>
      <c r="E570" s="17"/>
      <c r="I570" s="17"/>
    </row>
    <row r="571" spans="2:9" ht="15.75" customHeight="1">
      <c r="B571" s="11"/>
      <c r="E571" s="17"/>
      <c r="I571" s="17"/>
    </row>
    <row r="572" spans="2:9" ht="15.75" customHeight="1">
      <c r="B572" s="11"/>
      <c r="E572" s="17"/>
      <c r="I572" s="17"/>
    </row>
    <row r="573" spans="2:9" ht="15.75" customHeight="1">
      <c r="B573" s="11"/>
      <c r="E573" s="17"/>
      <c r="I573" s="17"/>
    </row>
    <row r="574" spans="2:9" ht="15.75" customHeight="1">
      <c r="B574" s="11"/>
      <c r="E574" s="17"/>
      <c r="I574" s="17"/>
    </row>
    <row r="575" spans="2:9" ht="15.75" customHeight="1">
      <c r="B575" s="11"/>
      <c r="E575" s="17"/>
      <c r="I575" s="17"/>
    </row>
    <row r="576" spans="2:9" ht="15.75" customHeight="1">
      <c r="B576" s="11"/>
      <c r="E576" s="17"/>
      <c r="I576" s="17"/>
    </row>
    <row r="577" spans="2:9" ht="15.75" customHeight="1">
      <c r="B577" s="11"/>
      <c r="E577" s="17"/>
      <c r="I577" s="17"/>
    </row>
    <row r="578" spans="2:9" ht="15.75" customHeight="1">
      <c r="B578" s="11"/>
      <c r="E578" s="17"/>
      <c r="I578" s="17"/>
    </row>
    <row r="579" spans="2:9" ht="15.75" customHeight="1">
      <c r="B579" s="11"/>
      <c r="E579" s="17"/>
      <c r="I579" s="17"/>
    </row>
    <row r="580" spans="2:9" ht="15.75" customHeight="1">
      <c r="B580" s="11"/>
      <c r="E580" s="17"/>
      <c r="I580" s="17"/>
    </row>
    <row r="581" spans="2:9" ht="15.75" customHeight="1">
      <c r="B581" s="11"/>
      <c r="E581" s="17"/>
      <c r="I581" s="17"/>
    </row>
    <row r="582" spans="2:9" ht="15.75" customHeight="1">
      <c r="B582" s="11"/>
      <c r="E582" s="17"/>
      <c r="I582" s="17"/>
    </row>
    <row r="583" spans="2:9" ht="15.75" customHeight="1">
      <c r="B583" s="11"/>
      <c r="E583" s="17"/>
      <c r="I583" s="17"/>
    </row>
    <row r="584" spans="2:9" ht="15.75" customHeight="1">
      <c r="B584" s="11"/>
      <c r="E584" s="17"/>
      <c r="I584" s="17"/>
    </row>
    <row r="585" spans="2:9" ht="15.75" customHeight="1">
      <c r="B585" s="11"/>
      <c r="E585" s="17"/>
      <c r="I585" s="17"/>
    </row>
    <row r="586" spans="2:9" ht="15.75" customHeight="1">
      <c r="B586" s="11"/>
      <c r="E586" s="17"/>
      <c r="I586" s="17"/>
    </row>
    <row r="587" spans="2:9" ht="15.75" customHeight="1">
      <c r="B587" s="11"/>
      <c r="E587" s="17"/>
      <c r="I587" s="17"/>
    </row>
    <row r="588" spans="2:9" ht="15.75" customHeight="1">
      <c r="B588" s="11"/>
      <c r="E588" s="17"/>
      <c r="I588" s="17"/>
    </row>
    <row r="589" spans="2:9" ht="15.75" customHeight="1">
      <c r="B589" s="11"/>
      <c r="E589" s="17"/>
      <c r="I589" s="17"/>
    </row>
    <row r="590" spans="2:9" ht="15.75" customHeight="1">
      <c r="B590" s="11"/>
      <c r="E590" s="17"/>
      <c r="I590" s="17"/>
    </row>
    <row r="591" spans="2:9" ht="15.75" customHeight="1">
      <c r="B591" s="11"/>
      <c r="E591" s="17"/>
      <c r="I591" s="17"/>
    </row>
    <row r="592" spans="2:9" ht="15.75" customHeight="1">
      <c r="B592" s="11"/>
      <c r="E592" s="17"/>
      <c r="I592" s="17"/>
    </row>
    <row r="593" spans="2:9" ht="15.75" customHeight="1">
      <c r="B593" s="11"/>
      <c r="E593" s="17"/>
      <c r="I593" s="17"/>
    </row>
    <row r="594" spans="2:9" ht="15.75" customHeight="1">
      <c r="B594" s="11"/>
      <c r="E594" s="17"/>
      <c r="I594" s="17"/>
    </row>
    <row r="595" spans="2:9" ht="15.75" customHeight="1">
      <c r="B595" s="11"/>
      <c r="E595" s="17"/>
      <c r="I595" s="17"/>
    </row>
    <row r="596" spans="2:9" ht="15.75" customHeight="1">
      <c r="B596" s="11"/>
      <c r="E596" s="17"/>
      <c r="I596" s="17"/>
    </row>
    <row r="597" spans="2:9" ht="15.75" customHeight="1">
      <c r="B597" s="11"/>
      <c r="E597" s="17"/>
      <c r="I597" s="17"/>
    </row>
    <row r="598" spans="2:9" ht="15.75" customHeight="1">
      <c r="B598" s="11"/>
      <c r="E598" s="17"/>
      <c r="I598" s="17"/>
    </row>
    <row r="599" spans="2:9" ht="15.75" customHeight="1">
      <c r="B599" s="11"/>
      <c r="E599" s="17"/>
      <c r="I599" s="17"/>
    </row>
    <row r="600" spans="2:9" ht="15.75" customHeight="1">
      <c r="B600" s="11"/>
      <c r="E600" s="17"/>
      <c r="I600" s="17"/>
    </row>
    <row r="601" spans="2:9" ht="15.75" customHeight="1">
      <c r="B601" s="11"/>
      <c r="E601" s="17"/>
      <c r="I601" s="17"/>
    </row>
    <row r="602" spans="2:9" ht="15.75" customHeight="1">
      <c r="B602" s="11"/>
      <c r="E602" s="17"/>
      <c r="I602" s="17"/>
    </row>
    <row r="603" spans="2:9" ht="15.75" customHeight="1">
      <c r="B603" s="11"/>
      <c r="E603" s="17"/>
      <c r="I603" s="17"/>
    </row>
    <row r="604" spans="2:9" ht="15.75" customHeight="1">
      <c r="B604" s="11"/>
      <c r="E604" s="17"/>
      <c r="I604" s="17"/>
    </row>
    <row r="605" spans="2:9" ht="15.75" customHeight="1">
      <c r="B605" s="11"/>
      <c r="E605" s="17"/>
      <c r="I605" s="17"/>
    </row>
    <row r="606" spans="2:9" ht="15.75" customHeight="1">
      <c r="B606" s="11"/>
      <c r="E606" s="17"/>
      <c r="I606" s="17"/>
    </row>
    <row r="607" spans="2:9" ht="15.75" customHeight="1">
      <c r="B607" s="11"/>
      <c r="E607" s="17"/>
      <c r="I607" s="17"/>
    </row>
    <row r="608" spans="2:9" ht="15.75" customHeight="1">
      <c r="B608" s="11"/>
      <c r="E608" s="17"/>
      <c r="I608" s="17"/>
    </row>
    <row r="609" spans="2:9" ht="15.75" customHeight="1">
      <c r="B609" s="11"/>
      <c r="E609" s="17"/>
      <c r="I609" s="17"/>
    </row>
    <row r="610" spans="2:9" ht="15.75" customHeight="1">
      <c r="B610" s="11"/>
      <c r="E610" s="17"/>
      <c r="I610" s="17"/>
    </row>
    <row r="611" spans="2:9" ht="15.75" customHeight="1">
      <c r="B611" s="11"/>
      <c r="E611" s="17"/>
      <c r="I611" s="17"/>
    </row>
    <row r="612" spans="2:9" ht="15.75" customHeight="1">
      <c r="B612" s="11"/>
      <c r="E612" s="17"/>
      <c r="I612" s="17"/>
    </row>
    <row r="613" spans="2:9" ht="15.75" customHeight="1">
      <c r="B613" s="11"/>
      <c r="E613" s="17"/>
      <c r="I613" s="17"/>
    </row>
    <row r="614" spans="2:9" ht="15.75" customHeight="1">
      <c r="B614" s="11"/>
      <c r="E614" s="17"/>
      <c r="I614" s="17"/>
    </row>
    <row r="615" spans="2:9" ht="15.75" customHeight="1">
      <c r="B615" s="11"/>
      <c r="E615" s="17"/>
      <c r="I615" s="17"/>
    </row>
    <row r="616" spans="2:9" ht="15.75" customHeight="1">
      <c r="B616" s="11"/>
      <c r="E616" s="17"/>
      <c r="I616" s="17"/>
    </row>
    <row r="617" spans="2:9" ht="15.75" customHeight="1">
      <c r="B617" s="11"/>
      <c r="E617" s="17"/>
      <c r="I617" s="17"/>
    </row>
    <row r="618" spans="2:9" ht="15.75" customHeight="1">
      <c r="B618" s="11"/>
      <c r="E618" s="17"/>
      <c r="I618" s="17"/>
    </row>
    <row r="619" spans="2:9" ht="15.75" customHeight="1">
      <c r="B619" s="11"/>
      <c r="E619" s="17"/>
      <c r="I619" s="17"/>
    </row>
    <row r="620" spans="2:9" ht="15.75" customHeight="1">
      <c r="B620" s="11"/>
      <c r="E620" s="17"/>
      <c r="I620" s="17"/>
    </row>
    <row r="621" spans="2:9" ht="15.75" customHeight="1">
      <c r="B621" s="11"/>
      <c r="E621" s="17"/>
      <c r="I621" s="17"/>
    </row>
    <row r="622" spans="2:9" ht="15.75" customHeight="1">
      <c r="B622" s="11"/>
      <c r="E622" s="17"/>
      <c r="I622" s="17"/>
    </row>
    <row r="623" spans="2:9" ht="15.75" customHeight="1">
      <c r="B623" s="11"/>
      <c r="E623" s="17"/>
      <c r="I623" s="17"/>
    </row>
    <row r="624" spans="2:9" ht="15.75" customHeight="1">
      <c r="B624" s="11"/>
      <c r="E624" s="17"/>
      <c r="I624" s="17"/>
    </row>
    <row r="625" spans="2:9" ht="15.75" customHeight="1">
      <c r="B625" s="11"/>
      <c r="E625" s="17"/>
      <c r="I625" s="17"/>
    </row>
    <row r="626" spans="2:9" ht="15.75" customHeight="1">
      <c r="B626" s="11"/>
      <c r="E626" s="17"/>
      <c r="I626" s="17"/>
    </row>
    <row r="627" spans="2:9" ht="15.75" customHeight="1">
      <c r="B627" s="11"/>
      <c r="E627" s="17"/>
      <c r="I627" s="17"/>
    </row>
    <row r="628" spans="2:9" ht="15.75" customHeight="1">
      <c r="B628" s="11"/>
      <c r="E628" s="17"/>
      <c r="I628" s="17"/>
    </row>
    <row r="629" spans="2:9" ht="15.75" customHeight="1">
      <c r="B629" s="11"/>
      <c r="E629" s="17"/>
      <c r="I629" s="17"/>
    </row>
    <row r="630" spans="2:9" ht="15.75" customHeight="1">
      <c r="B630" s="11"/>
      <c r="E630" s="17"/>
      <c r="I630" s="17"/>
    </row>
    <row r="631" spans="2:9" ht="15.75" customHeight="1">
      <c r="B631" s="11"/>
      <c r="E631" s="17"/>
      <c r="I631" s="17"/>
    </row>
    <row r="632" spans="2:9" ht="15.75" customHeight="1">
      <c r="B632" s="11"/>
      <c r="E632" s="17"/>
      <c r="I632" s="17"/>
    </row>
    <row r="633" spans="2:9" ht="15.75" customHeight="1">
      <c r="B633" s="11"/>
      <c r="E633" s="17"/>
      <c r="I633" s="17"/>
    </row>
    <row r="634" spans="2:9" ht="15.75" customHeight="1">
      <c r="B634" s="11"/>
      <c r="E634" s="17"/>
      <c r="I634" s="17"/>
    </row>
    <row r="635" spans="2:9" ht="15.75" customHeight="1">
      <c r="B635" s="11"/>
      <c r="E635" s="17"/>
      <c r="I635" s="17"/>
    </row>
    <row r="636" spans="2:9" ht="15.75" customHeight="1">
      <c r="B636" s="11"/>
      <c r="E636" s="17"/>
      <c r="I636" s="17"/>
    </row>
    <row r="637" spans="2:9" ht="15.75" customHeight="1">
      <c r="B637" s="11"/>
      <c r="E637" s="17"/>
      <c r="I637" s="17"/>
    </row>
    <row r="638" spans="2:9" ht="15.75" customHeight="1">
      <c r="B638" s="11"/>
      <c r="E638" s="17"/>
      <c r="I638" s="17"/>
    </row>
    <row r="639" spans="2:9" ht="15.75" customHeight="1">
      <c r="B639" s="11"/>
      <c r="E639" s="17"/>
      <c r="I639" s="17"/>
    </row>
    <row r="640" spans="2:9" ht="15.75" customHeight="1">
      <c r="B640" s="11"/>
      <c r="E640" s="17"/>
      <c r="I640" s="17"/>
    </row>
    <row r="641" spans="2:9" ht="15.75" customHeight="1">
      <c r="B641" s="11"/>
      <c r="E641" s="17"/>
      <c r="I641" s="17"/>
    </row>
    <row r="642" spans="2:9" ht="15.75" customHeight="1">
      <c r="B642" s="11"/>
      <c r="E642" s="17"/>
      <c r="I642" s="17"/>
    </row>
    <row r="643" spans="2:9" ht="15.75" customHeight="1">
      <c r="B643" s="11"/>
      <c r="E643" s="17"/>
      <c r="I643" s="17"/>
    </row>
    <row r="644" spans="2:9" ht="15.75" customHeight="1">
      <c r="B644" s="11"/>
      <c r="E644" s="17"/>
      <c r="I644" s="17"/>
    </row>
    <row r="645" spans="2:9" ht="15.75" customHeight="1">
      <c r="B645" s="11"/>
      <c r="E645" s="17"/>
      <c r="I645" s="17"/>
    </row>
    <row r="646" spans="2:9" ht="15.75" customHeight="1">
      <c r="B646" s="11"/>
      <c r="E646" s="17"/>
      <c r="I646" s="17"/>
    </row>
    <row r="647" spans="2:9" ht="15.75" customHeight="1">
      <c r="B647" s="11"/>
      <c r="E647" s="17"/>
      <c r="I647" s="17"/>
    </row>
    <row r="648" spans="2:9" ht="15.75" customHeight="1">
      <c r="B648" s="11"/>
      <c r="E648" s="17"/>
      <c r="I648" s="17"/>
    </row>
    <row r="649" spans="2:9" ht="15.75" customHeight="1">
      <c r="B649" s="11"/>
      <c r="E649" s="17"/>
      <c r="I649" s="17"/>
    </row>
    <row r="650" spans="2:9" ht="15.75" customHeight="1">
      <c r="B650" s="11"/>
      <c r="E650" s="17"/>
      <c r="I650" s="17"/>
    </row>
    <row r="651" spans="2:9" ht="15.75" customHeight="1">
      <c r="B651" s="11"/>
      <c r="E651" s="17"/>
      <c r="I651" s="17"/>
    </row>
    <row r="652" spans="2:9" ht="15.75" customHeight="1">
      <c r="B652" s="11"/>
      <c r="E652" s="17"/>
      <c r="I652" s="17"/>
    </row>
    <row r="653" spans="2:9" ht="15.75" customHeight="1">
      <c r="B653" s="11"/>
      <c r="E653" s="17"/>
      <c r="I653" s="17"/>
    </row>
    <row r="654" spans="2:9" ht="15.75" customHeight="1">
      <c r="B654" s="11"/>
      <c r="E654" s="17"/>
      <c r="I654" s="17"/>
    </row>
    <row r="655" spans="2:9" ht="15.75" customHeight="1">
      <c r="B655" s="11"/>
      <c r="E655" s="17"/>
      <c r="I655" s="17"/>
    </row>
    <row r="656" spans="2:9" ht="15.75" customHeight="1">
      <c r="B656" s="11"/>
      <c r="E656" s="17"/>
      <c r="I656" s="17"/>
    </row>
    <row r="657" spans="2:9" ht="15.75" customHeight="1">
      <c r="B657" s="11"/>
      <c r="E657" s="17"/>
      <c r="I657" s="17"/>
    </row>
    <row r="658" spans="2:9" ht="15.75" customHeight="1">
      <c r="B658" s="11"/>
      <c r="E658" s="17"/>
      <c r="I658" s="17"/>
    </row>
    <row r="659" spans="2:9" ht="15.75" customHeight="1">
      <c r="B659" s="11"/>
      <c r="E659" s="17"/>
      <c r="I659" s="17"/>
    </row>
    <row r="660" spans="2:9" ht="15.75" customHeight="1">
      <c r="B660" s="11"/>
      <c r="E660" s="17"/>
      <c r="I660" s="17"/>
    </row>
    <row r="661" spans="2:9" ht="15.75" customHeight="1">
      <c r="B661" s="11"/>
      <c r="E661" s="17"/>
      <c r="I661" s="17"/>
    </row>
    <row r="662" spans="2:9" ht="15.75" customHeight="1">
      <c r="B662" s="11"/>
      <c r="E662" s="17"/>
      <c r="I662" s="17"/>
    </row>
    <row r="663" spans="2:9" ht="15.75" customHeight="1">
      <c r="B663" s="11"/>
      <c r="E663" s="17"/>
      <c r="I663" s="17"/>
    </row>
    <row r="664" spans="2:9" ht="15.75" customHeight="1">
      <c r="B664" s="11"/>
      <c r="E664" s="17"/>
      <c r="I664" s="17"/>
    </row>
    <row r="665" spans="2:9" ht="15.75" customHeight="1">
      <c r="B665" s="11"/>
      <c r="E665" s="17"/>
      <c r="I665" s="17"/>
    </row>
    <row r="666" spans="2:9" ht="15.75" customHeight="1">
      <c r="B666" s="11"/>
      <c r="E666" s="17"/>
      <c r="I666" s="17"/>
    </row>
    <row r="667" spans="2:9" ht="15.75" customHeight="1">
      <c r="B667" s="11"/>
      <c r="E667" s="17"/>
      <c r="I667" s="17"/>
    </row>
    <row r="668" spans="2:9" ht="15.75" customHeight="1">
      <c r="B668" s="11"/>
      <c r="E668" s="17"/>
      <c r="I668" s="17"/>
    </row>
    <row r="669" spans="2:9" ht="15.75" customHeight="1">
      <c r="B669" s="11"/>
      <c r="E669" s="17"/>
      <c r="I669" s="17"/>
    </row>
    <row r="670" spans="2:9" ht="15.75" customHeight="1">
      <c r="B670" s="11"/>
      <c r="E670" s="17"/>
      <c r="I670" s="17"/>
    </row>
    <row r="671" spans="2:9" ht="15.75" customHeight="1">
      <c r="B671" s="11"/>
      <c r="E671" s="17"/>
      <c r="I671" s="17"/>
    </row>
    <row r="672" spans="2:9" ht="15.75" customHeight="1">
      <c r="B672" s="11"/>
      <c r="E672" s="17"/>
      <c r="I672" s="17"/>
    </row>
    <row r="673" spans="2:9" ht="15.75" customHeight="1">
      <c r="B673" s="11"/>
      <c r="E673" s="17"/>
      <c r="I673" s="17"/>
    </row>
    <row r="674" spans="2:9" ht="15.75" customHeight="1">
      <c r="B674" s="11"/>
      <c r="E674" s="17"/>
      <c r="I674" s="17"/>
    </row>
    <row r="675" spans="2:9" ht="15.75" customHeight="1">
      <c r="B675" s="11"/>
      <c r="E675" s="17"/>
      <c r="I675" s="17"/>
    </row>
    <row r="676" spans="2:9" ht="15.75" customHeight="1">
      <c r="B676" s="11"/>
      <c r="E676" s="17"/>
      <c r="I676" s="17"/>
    </row>
    <row r="677" spans="2:9" ht="15.75" customHeight="1">
      <c r="B677" s="11"/>
      <c r="E677" s="17"/>
      <c r="I677" s="17"/>
    </row>
    <row r="678" spans="2:9" ht="15.75" customHeight="1">
      <c r="B678" s="11"/>
      <c r="E678" s="17"/>
      <c r="I678" s="17"/>
    </row>
    <row r="679" spans="2:9" ht="15.75" customHeight="1">
      <c r="B679" s="11"/>
      <c r="E679" s="17"/>
      <c r="I679" s="17"/>
    </row>
    <row r="680" spans="2:9" ht="15.75" customHeight="1">
      <c r="B680" s="11"/>
      <c r="E680" s="17"/>
      <c r="I680" s="17"/>
    </row>
    <row r="681" spans="2:9" ht="15.75" customHeight="1">
      <c r="B681" s="11"/>
      <c r="E681" s="17"/>
      <c r="I681" s="17"/>
    </row>
    <row r="682" spans="2:9" ht="15.75" customHeight="1">
      <c r="B682" s="11"/>
      <c r="E682" s="17"/>
      <c r="I682" s="17"/>
    </row>
    <row r="683" spans="2:9" ht="15.75" customHeight="1">
      <c r="B683" s="11"/>
      <c r="E683" s="17"/>
      <c r="I683" s="17"/>
    </row>
    <row r="684" spans="2:9" ht="15.75" customHeight="1">
      <c r="B684" s="11"/>
      <c r="E684" s="17"/>
      <c r="I684" s="17"/>
    </row>
    <row r="685" spans="2:9" ht="15.75" customHeight="1">
      <c r="B685" s="11"/>
      <c r="E685" s="17"/>
      <c r="I685" s="17"/>
    </row>
    <row r="686" spans="2:9" ht="15.75" customHeight="1">
      <c r="B686" s="11"/>
      <c r="E686" s="17"/>
      <c r="I686" s="17"/>
    </row>
    <row r="687" spans="2:9" ht="15.75" customHeight="1">
      <c r="B687" s="11"/>
      <c r="E687" s="17"/>
      <c r="I687" s="17"/>
    </row>
    <row r="688" spans="2:9" ht="15.75" customHeight="1">
      <c r="B688" s="11"/>
      <c r="E688" s="17"/>
      <c r="I688" s="17"/>
    </row>
    <row r="689" spans="2:9" ht="15.75" customHeight="1">
      <c r="B689" s="11"/>
      <c r="E689" s="17"/>
      <c r="I689" s="17"/>
    </row>
    <row r="690" spans="2:9" ht="15.75" customHeight="1">
      <c r="B690" s="11"/>
      <c r="E690" s="17"/>
      <c r="I690" s="17"/>
    </row>
    <row r="691" spans="2:9" ht="15.75" customHeight="1">
      <c r="B691" s="11"/>
      <c r="E691" s="17"/>
      <c r="I691" s="17"/>
    </row>
    <row r="692" spans="2:9" ht="15.75" customHeight="1">
      <c r="B692" s="11"/>
      <c r="E692" s="17"/>
      <c r="I692" s="17"/>
    </row>
    <row r="693" spans="2:9" ht="15.75" customHeight="1">
      <c r="B693" s="11"/>
      <c r="E693" s="17"/>
      <c r="I693" s="17"/>
    </row>
    <row r="694" spans="2:9" ht="15.75" customHeight="1">
      <c r="B694" s="11"/>
      <c r="E694" s="17"/>
      <c r="I694" s="17"/>
    </row>
    <row r="695" spans="2:9" ht="15.75" customHeight="1">
      <c r="B695" s="11"/>
      <c r="E695" s="17"/>
      <c r="I695" s="17"/>
    </row>
    <row r="696" spans="2:9" ht="15.75" customHeight="1">
      <c r="B696" s="11"/>
      <c r="E696" s="17"/>
      <c r="I696" s="17"/>
    </row>
    <row r="697" spans="2:9" ht="15.75" customHeight="1">
      <c r="B697" s="11"/>
      <c r="E697" s="17"/>
      <c r="I697" s="17"/>
    </row>
    <row r="698" spans="2:9" ht="15.75" customHeight="1">
      <c r="B698" s="11"/>
      <c r="E698" s="17"/>
      <c r="I698" s="17"/>
    </row>
    <row r="699" spans="2:9" ht="15.75" customHeight="1">
      <c r="B699" s="11"/>
      <c r="E699" s="17"/>
      <c r="I699" s="17"/>
    </row>
    <row r="700" spans="2:9" ht="15.75" customHeight="1">
      <c r="B700" s="11"/>
      <c r="E700" s="17"/>
      <c r="I700" s="17"/>
    </row>
    <row r="701" spans="2:9" ht="15.75" customHeight="1">
      <c r="B701" s="11"/>
      <c r="E701" s="17"/>
      <c r="I701" s="17"/>
    </row>
    <row r="702" spans="2:9" ht="15.75" customHeight="1">
      <c r="B702" s="11"/>
      <c r="E702" s="17"/>
      <c r="I702" s="17"/>
    </row>
    <row r="703" spans="2:9" ht="15.75" customHeight="1">
      <c r="B703" s="11"/>
      <c r="E703" s="17"/>
      <c r="I703" s="17"/>
    </row>
    <row r="704" spans="2:9" ht="15.75" customHeight="1">
      <c r="B704" s="11"/>
      <c r="E704" s="17"/>
      <c r="I704" s="17"/>
    </row>
    <row r="705" spans="2:9" ht="15.75" customHeight="1">
      <c r="B705" s="11"/>
      <c r="E705" s="17"/>
      <c r="I705" s="17"/>
    </row>
    <row r="706" spans="2:9" ht="15.75" customHeight="1">
      <c r="B706" s="11"/>
      <c r="E706" s="17"/>
      <c r="I706" s="17"/>
    </row>
    <row r="707" spans="2:9" ht="15.75" customHeight="1">
      <c r="B707" s="11"/>
      <c r="E707" s="17"/>
      <c r="I707" s="17"/>
    </row>
    <row r="708" spans="2:9" ht="15.75" customHeight="1">
      <c r="B708" s="11"/>
      <c r="E708" s="17"/>
      <c r="I708" s="17"/>
    </row>
    <row r="709" spans="2:9" ht="15.75" customHeight="1">
      <c r="B709" s="11"/>
      <c r="E709" s="17"/>
      <c r="I709" s="17"/>
    </row>
    <row r="710" spans="2:9" ht="15.75" customHeight="1">
      <c r="B710" s="11"/>
      <c r="E710" s="17"/>
      <c r="I710" s="17"/>
    </row>
    <row r="711" spans="2:9" ht="15.75" customHeight="1">
      <c r="B711" s="11"/>
      <c r="E711" s="17"/>
      <c r="I711" s="17"/>
    </row>
    <row r="712" spans="2:9" ht="15.75" customHeight="1">
      <c r="B712" s="11"/>
      <c r="E712" s="17"/>
      <c r="I712" s="17"/>
    </row>
    <row r="713" spans="2:9" ht="15.75" customHeight="1">
      <c r="B713" s="11"/>
      <c r="E713" s="17"/>
      <c r="I713" s="17"/>
    </row>
    <row r="714" spans="2:9" ht="15.75" customHeight="1">
      <c r="B714" s="11"/>
      <c r="E714" s="17"/>
      <c r="I714" s="17"/>
    </row>
    <row r="715" spans="2:9" ht="15.75" customHeight="1">
      <c r="B715" s="11"/>
      <c r="E715" s="17"/>
      <c r="I715" s="17"/>
    </row>
    <row r="716" spans="2:9" ht="15.75" customHeight="1">
      <c r="B716" s="11"/>
      <c r="E716" s="17"/>
      <c r="I716" s="17"/>
    </row>
    <row r="717" spans="2:9" ht="15.75" customHeight="1">
      <c r="B717" s="11"/>
      <c r="E717" s="17"/>
      <c r="I717" s="17"/>
    </row>
    <row r="718" spans="2:9" ht="15.75" customHeight="1">
      <c r="B718" s="11"/>
      <c r="E718" s="17"/>
      <c r="I718" s="17"/>
    </row>
    <row r="719" spans="2:9" ht="15.75" customHeight="1">
      <c r="B719" s="11"/>
      <c r="E719" s="17"/>
      <c r="I719" s="17"/>
    </row>
    <row r="720" spans="2:9" ht="15.75" customHeight="1">
      <c r="B720" s="11"/>
      <c r="E720" s="17"/>
      <c r="I720" s="17"/>
    </row>
    <row r="721" spans="2:9" ht="15.75" customHeight="1">
      <c r="B721" s="11"/>
      <c r="E721" s="17"/>
      <c r="I721" s="17"/>
    </row>
    <row r="722" spans="2:9" ht="15.75" customHeight="1">
      <c r="B722" s="11"/>
      <c r="E722" s="17"/>
      <c r="I722" s="17"/>
    </row>
    <row r="723" spans="2:9" ht="15.75" customHeight="1">
      <c r="B723" s="11"/>
      <c r="E723" s="17"/>
      <c r="I723" s="17"/>
    </row>
    <row r="724" spans="2:9" ht="15.75" customHeight="1">
      <c r="B724" s="11"/>
      <c r="E724" s="17"/>
      <c r="I724" s="17"/>
    </row>
    <row r="725" spans="2:9" ht="15.75" customHeight="1">
      <c r="B725" s="11"/>
      <c r="E725" s="17"/>
      <c r="I725" s="17"/>
    </row>
    <row r="726" spans="2:9" ht="15.75" customHeight="1">
      <c r="B726" s="11"/>
      <c r="E726" s="17"/>
      <c r="I726" s="17"/>
    </row>
    <row r="727" spans="2:9" ht="15.75" customHeight="1">
      <c r="B727" s="11"/>
      <c r="E727" s="17"/>
      <c r="I727" s="17"/>
    </row>
    <row r="728" spans="2:9" ht="15.75" customHeight="1">
      <c r="B728" s="11"/>
      <c r="E728" s="17"/>
      <c r="I728" s="17"/>
    </row>
    <row r="729" spans="2:9" ht="15.75" customHeight="1">
      <c r="B729" s="11"/>
      <c r="E729" s="17"/>
      <c r="I729" s="17"/>
    </row>
    <row r="730" spans="2:9" ht="15.75" customHeight="1">
      <c r="B730" s="11"/>
      <c r="E730" s="17"/>
      <c r="I730" s="17"/>
    </row>
    <row r="731" spans="2:9" ht="15.75" customHeight="1">
      <c r="B731" s="11"/>
      <c r="E731" s="17"/>
      <c r="I731" s="17"/>
    </row>
    <row r="732" spans="2:9" ht="15.75" customHeight="1">
      <c r="B732" s="11"/>
      <c r="E732" s="17"/>
      <c r="I732" s="17"/>
    </row>
    <row r="733" spans="2:9" ht="15.75" customHeight="1">
      <c r="B733" s="11"/>
      <c r="E733" s="17"/>
      <c r="I733" s="17"/>
    </row>
    <row r="734" spans="2:9" ht="15.75" customHeight="1">
      <c r="B734" s="11"/>
      <c r="E734" s="17"/>
      <c r="I734" s="17"/>
    </row>
    <row r="735" spans="2:9" ht="15.75" customHeight="1">
      <c r="B735" s="11"/>
      <c r="E735" s="17"/>
      <c r="I735" s="17"/>
    </row>
    <row r="736" spans="2:9" ht="15.75" customHeight="1">
      <c r="B736" s="11"/>
      <c r="E736" s="17"/>
      <c r="I736" s="17"/>
    </row>
    <row r="737" spans="2:9" ht="15.75" customHeight="1">
      <c r="B737" s="11"/>
      <c r="E737" s="17"/>
      <c r="I737" s="17"/>
    </row>
    <row r="738" spans="2:9" ht="15.75" customHeight="1">
      <c r="B738" s="11"/>
      <c r="E738" s="17"/>
      <c r="I738" s="17"/>
    </row>
    <row r="739" spans="2:9" ht="15.75" customHeight="1">
      <c r="B739" s="11"/>
      <c r="E739" s="17"/>
      <c r="I739" s="17"/>
    </row>
    <row r="740" spans="2:9" ht="15.75" customHeight="1">
      <c r="B740" s="11"/>
      <c r="E740" s="17"/>
      <c r="I740" s="17"/>
    </row>
    <row r="741" spans="2:9" ht="15.75" customHeight="1">
      <c r="B741" s="11"/>
      <c r="E741" s="17"/>
      <c r="I741" s="17"/>
    </row>
    <row r="742" spans="2:9" ht="15.75" customHeight="1">
      <c r="B742" s="11"/>
      <c r="E742" s="17"/>
      <c r="I742" s="17"/>
    </row>
    <row r="743" spans="2:9" ht="15.75" customHeight="1">
      <c r="B743" s="11"/>
      <c r="E743" s="17"/>
      <c r="I743" s="17"/>
    </row>
    <row r="744" spans="2:9" ht="15.75" customHeight="1">
      <c r="B744" s="11"/>
      <c r="E744" s="17"/>
      <c r="I744" s="17"/>
    </row>
    <row r="745" spans="2:9" ht="15.75" customHeight="1">
      <c r="B745" s="11"/>
      <c r="E745" s="17"/>
      <c r="I745" s="17"/>
    </row>
    <row r="746" spans="2:9" ht="15.75" customHeight="1">
      <c r="B746" s="11"/>
      <c r="E746" s="17"/>
      <c r="I746" s="17"/>
    </row>
    <row r="747" spans="2:9" ht="15.75" customHeight="1">
      <c r="B747" s="11"/>
      <c r="E747" s="17"/>
      <c r="I747" s="17"/>
    </row>
    <row r="748" spans="2:9" ht="15.75" customHeight="1">
      <c r="B748" s="11"/>
      <c r="E748" s="17"/>
      <c r="I748" s="17"/>
    </row>
    <row r="749" spans="2:9" ht="15.75" customHeight="1">
      <c r="B749" s="11"/>
      <c r="E749" s="17"/>
      <c r="I749" s="17"/>
    </row>
    <row r="750" spans="2:9" ht="15.75" customHeight="1">
      <c r="B750" s="11"/>
      <c r="E750" s="17"/>
      <c r="I750" s="17"/>
    </row>
    <row r="751" spans="2:9" ht="15.75" customHeight="1">
      <c r="B751" s="11"/>
      <c r="E751" s="17"/>
      <c r="I751" s="17"/>
    </row>
    <row r="752" spans="2:9" ht="15.75" customHeight="1">
      <c r="B752" s="11"/>
      <c r="E752" s="17"/>
      <c r="I752" s="17"/>
    </row>
    <row r="753" spans="2:9" ht="15.75" customHeight="1">
      <c r="B753" s="11"/>
      <c r="E753" s="17"/>
      <c r="I753" s="17"/>
    </row>
    <row r="754" spans="2:9" ht="15.75" customHeight="1">
      <c r="B754" s="11"/>
      <c r="E754" s="17"/>
      <c r="I754" s="17"/>
    </row>
    <row r="755" spans="2:9" ht="15.75" customHeight="1">
      <c r="B755" s="11"/>
      <c r="E755" s="17"/>
      <c r="I755" s="17"/>
    </row>
    <row r="756" spans="2:9" ht="15.75" customHeight="1">
      <c r="B756" s="11"/>
      <c r="E756" s="17"/>
      <c r="I756" s="17"/>
    </row>
    <row r="757" spans="2:9" ht="15.75" customHeight="1">
      <c r="B757" s="11"/>
      <c r="E757" s="17"/>
      <c r="I757" s="17"/>
    </row>
    <row r="758" spans="2:9" ht="15.75" customHeight="1">
      <c r="B758" s="11"/>
      <c r="E758" s="17"/>
      <c r="I758" s="17"/>
    </row>
    <row r="759" spans="2:9" ht="15.75" customHeight="1">
      <c r="B759" s="11"/>
      <c r="E759" s="17"/>
      <c r="I759" s="17"/>
    </row>
    <row r="760" spans="2:9" ht="15.75" customHeight="1">
      <c r="B760" s="11"/>
      <c r="E760" s="17"/>
      <c r="I760" s="17"/>
    </row>
    <row r="761" spans="2:9" ht="15.75" customHeight="1">
      <c r="B761" s="11"/>
      <c r="E761" s="17"/>
      <c r="I761" s="17"/>
    </row>
    <row r="762" spans="2:9" ht="15.75" customHeight="1">
      <c r="B762" s="11"/>
      <c r="E762" s="17"/>
      <c r="I762" s="17"/>
    </row>
    <row r="763" spans="2:9" ht="15.75" customHeight="1">
      <c r="B763" s="11"/>
      <c r="E763" s="17"/>
      <c r="I763" s="17"/>
    </row>
    <row r="764" spans="2:9" ht="15.75" customHeight="1">
      <c r="B764" s="11"/>
      <c r="E764" s="17"/>
      <c r="I764" s="17"/>
    </row>
    <row r="765" spans="2:9" ht="15.75" customHeight="1">
      <c r="B765" s="11"/>
      <c r="E765" s="17"/>
      <c r="I765" s="17"/>
    </row>
    <row r="766" spans="2:9" ht="15.75" customHeight="1">
      <c r="B766" s="11"/>
      <c r="E766" s="17"/>
      <c r="I766" s="17"/>
    </row>
    <row r="767" spans="2:9" ht="15.75" customHeight="1">
      <c r="B767" s="11"/>
      <c r="E767" s="17"/>
      <c r="I767" s="17"/>
    </row>
    <row r="768" spans="2:9" ht="15.75" customHeight="1">
      <c r="B768" s="11"/>
      <c r="E768" s="17"/>
      <c r="I768" s="17"/>
    </row>
    <row r="769" spans="2:9" ht="15.75" customHeight="1">
      <c r="B769" s="11"/>
      <c r="E769" s="17"/>
      <c r="I769" s="17"/>
    </row>
    <row r="770" spans="2:9" ht="15.75" customHeight="1">
      <c r="B770" s="11"/>
      <c r="E770" s="17"/>
      <c r="I770" s="17"/>
    </row>
    <row r="771" spans="2:9" ht="15.75" customHeight="1">
      <c r="B771" s="11"/>
      <c r="E771" s="17"/>
      <c r="I771" s="17"/>
    </row>
    <row r="772" spans="2:9" ht="15.75" customHeight="1">
      <c r="B772" s="11"/>
      <c r="E772" s="17"/>
      <c r="I772" s="17"/>
    </row>
    <row r="773" spans="2:9" ht="15.75" customHeight="1">
      <c r="B773" s="11"/>
      <c r="E773" s="17"/>
      <c r="I773" s="17"/>
    </row>
    <row r="774" spans="2:9" ht="15.75" customHeight="1">
      <c r="B774" s="11"/>
      <c r="E774" s="17"/>
      <c r="I774" s="17"/>
    </row>
    <row r="775" spans="2:9" ht="15.75" customHeight="1">
      <c r="B775" s="11"/>
      <c r="E775" s="17"/>
      <c r="I775" s="17"/>
    </row>
    <row r="776" spans="2:9" ht="15.75" customHeight="1">
      <c r="B776" s="11"/>
      <c r="E776" s="17"/>
      <c r="I776" s="17"/>
    </row>
    <row r="777" spans="2:9" ht="15.75" customHeight="1">
      <c r="B777" s="11"/>
      <c r="E777" s="17"/>
      <c r="I777" s="17"/>
    </row>
    <row r="778" spans="2:9" ht="15.75" customHeight="1">
      <c r="B778" s="11"/>
      <c r="E778" s="17"/>
      <c r="I778" s="17"/>
    </row>
    <row r="779" spans="2:9" ht="15.75" customHeight="1">
      <c r="B779" s="11"/>
      <c r="E779" s="17"/>
      <c r="I779" s="17"/>
    </row>
    <row r="780" spans="2:9" ht="15.75" customHeight="1">
      <c r="B780" s="11"/>
      <c r="E780" s="17"/>
      <c r="I780" s="17"/>
    </row>
    <row r="781" spans="2:9" ht="15.75" customHeight="1">
      <c r="B781" s="11"/>
      <c r="E781" s="17"/>
      <c r="I781" s="17"/>
    </row>
    <row r="782" spans="2:9" ht="15.75" customHeight="1">
      <c r="B782" s="11"/>
      <c r="E782" s="17"/>
      <c r="I782" s="17"/>
    </row>
    <row r="783" spans="2:9" ht="15.75" customHeight="1">
      <c r="B783" s="11"/>
      <c r="E783" s="17"/>
      <c r="I783" s="17"/>
    </row>
    <row r="784" spans="2:9" ht="15.75" customHeight="1">
      <c r="B784" s="11"/>
      <c r="E784" s="17"/>
      <c r="I784" s="17"/>
    </row>
    <row r="785" spans="2:9" ht="15.75" customHeight="1">
      <c r="B785" s="11"/>
      <c r="E785" s="17"/>
      <c r="I785" s="17"/>
    </row>
    <row r="786" spans="2:9" ht="15.75" customHeight="1">
      <c r="B786" s="11"/>
      <c r="E786" s="17"/>
      <c r="I786" s="17"/>
    </row>
    <row r="787" spans="2:9" ht="15.75" customHeight="1">
      <c r="B787" s="11"/>
      <c r="E787" s="17"/>
      <c r="I787" s="17"/>
    </row>
    <row r="788" spans="2:9" ht="15.75" customHeight="1">
      <c r="B788" s="11"/>
      <c r="E788" s="17"/>
      <c r="I788" s="17"/>
    </row>
    <row r="789" spans="2:9" ht="15.75" customHeight="1">
      <c r="B789" s="11"/>
      <c r="E789" s="17"/>
      <c r="I789" s="17"/>
    </row>
    <row r="790" spans="2:9" ht="15.75" customHeight="1">
      <c r="B790" s="11"/>
      <c r="E790" s="17"/>
      <c r="I790" s="17"/>
    </row>
    <row r="791" spans="2:9" ht="15.75" customHeight="1">
      <c r="B791" s="11"/>
      <c r="E791" s="17"/>
      <c r="I791" s="17"/>
    </row>
    <row r="792" spans="2:9" ht="15.75" customHeight="1">
      <c r="B792" s="11"/>
      <c r="E792" s="17"/>
      <c r="I792" s="17"/>
    </row>
    <row r="793" spans="2:9" ht="15.75" customHeight="1">
      <c r="B793" s="11"/>
      <c r="E793" s="17"/>
      <c r="I793" s="17"/>
    </row>
    <row r="794" spans="2:9" ht="15.75" customHeight="1">
      <c r="B794" s="11"/>
      <c r="E794" s="17"/>
      <c r="I794" s="17"/>
    </row>
    <row r="795" spans="2:9" ht="15.75" customHeight="1">
      <c r="B795" s="11"/>
      <c r="E795" s="17"/>
      <c r="I795" s="17"/>
    </row>
    <row r="796" spans="2:9" ht="15.75" customHeight="1">
      <c r="B796" s="11"/>
      <c r="E796" s="17"/>
      <c r="I796" s="17"/>
    </row>
    <row r="797" spans="2:9" ht="15.75" customHeight="1">
      <c r="B797" s="11"/>
      <c r="E797" s="17"/>
      <c r="I797" s="17"/>
    </row>
    <row r="798" spans="2:9" ht="15.75" customHeight="1">
      <c r="B798" s="11"/>
      <c r="E798" s="17"/>
      <c r="I798" s="17"/>
    </row>
    <row r="799" spans="2:9" ht="15.75" customHeight="1">
      <c r="B799" s="11"/>
      <c r="E799" s="17"/>
      <c r="I799" s="17"/>
    </row>
    <row r="800" spans="2:9" ht="15.75" customHeight="1">
      <c r="B800" s="11"/>
      <c r="E800" s="17"/>
      <c r="I800" s="17"/>
    </row>
    <row r="801" spans="2:9" ht="15.75" customHeight="1">
      <c r="B801" s="11"/>
      <c r="E801" s="17"/>
      <c r="I801" s="17"/>
    </row>
    <row r="802" spans="2:9" ht="15.75" customHeight="1">
      <c r="B802" s="11"/>
      <c r="E802" s="17"/>
      <c r="I802" s="17"/>
    </row>
    <row r="803" spans="2:9" ht="15.75" customHeight="1">
      <c r="B803" s="11"/>
      <c r="E803" s="17"/>
      <c r="I803" s="17"/>
    </row>
    <row r="804" spans="2:9" ht="15.75" customHeight="1">
      <c r="B804" s="11"/>
      <c r="E804" s="17"/>
      <c r="I804" s="17"/>
    </row>
    <row r="805" spans="2:9" ht="15.75" customHeight="1">
      <c r="B805" s="11"/>
      <c r="E805" s="17"/>
      <c r="I805" s="17"/>
    </row>
    <row r="806" spans="2:9" ht="15.75" customHeight="1">
      <c r="B806" s="11"/>
      <c r="E806" s="17"/>
      <c r="I806" s="17"/>
    </row>
    <row r="807" spans="2:9" ht="15.75" customHeight="1">
      <c r="B807" s="11"/>
      <c r="E807" s="17"/>
      <c r="I807" s="17"/>
    </row>
    <row r="808" spans="2:9" ht="15.75" customHeight="1">
      <c r="B808" s="11"/>
      <c r="E808" s="17"/>
      <c r="I808" s="17"/>
    </row>
    <row r="809" spans="2:9" ht="15.75" customHeight="1">
      <c r="B809" s="11"/>
      <c r="E809" s="17"/>
      <c r="I809" s="17"/>
    </row>
    <row r="810" spans="2:9" ht="15.75" customHeight="1">
      <c r="B810" s="11"/>
      <c r="E810" s="17"/>
      <c r="I810" s="17"/>
    </row>
    <row r="811" spans="2:9" ht="15.75" customHeight="1">
      <c r="B811" s="11"/>
      <c r="E811" s="17"/>
      <c r="I811" s="17"/>
    </row>
    <row r="812" spans="2:9" ht="15.75" customHeight="1">
      <c r="B812" s="11"/>
      <c r="E812" s="17"/>
      <c r="I812" s="17"/>
    </row>
    <row r="813" spans="2:9" ht="15.75" customHeight="1">
      <c r="B813" s="11"/>
      <c r="E813" s="17"/>
      <c r="I813" s="17"/>
    </row>
    <row r="814" spans="2:9" ht="15.75" customHeight="1">
      <c r="B814" s="11"/>
      <c r="E814" s="17"/>
      <c r="I814" s="17"/>
    </row>
    <row r="815" spans="2:9" ht="15.75" customHeight="1">
      <c r="B815" s="11"/>
      <c r="E815" s="17"/>
      <c r="I815" s="17"/>
    </row>
    <row r="816" spans="2:9" ht="15.75" customHeight="1">
      <c r="B816" s="11"/>
      <c r="E816" s="17"/>
      <c r="I816" s="17"/>
    </row>
    <row r="817" spans="2:9" ht="15.75" customHeight="1">
      <c r="B817" s="11"/>
      <c r="E817" s="17"/>
      <c r="I817" s="17"/>
    </row>
    <row r="818" spans="2:9" ht="15.75" customHeight="1">
      <c r="B818" s="11"/>
      <c r="E818" s="17"/>
      <c r="I818" s="17"/>
    </row>
    <row r="819" spans="2:9" ht="15.75" customHeight="1">
      <c r="B819" s="11"/>
      <c r="E819" s="17"/>
      <c r="I819" s="17"/>
    </row>
    <row r="820" spans="2:9" ht="15.75" customHeight="1">
      <c r="B820" s="11"/>
      <c r="E820" s="17"/>
      <c r="I820" s="17"/>
    </row>
    <row r="821" spans="2:9" ht="15.75" customHeight="1">
      <c r="B821" s="11"/>
      <c r="E821" s="17"/>
      <c r="I821" s="17"/>
    </row>
    <row r="822" spans="2:9" ht="15.75" customHeight="1">
      <c r="B822" s="11"/>
      <c r="E822" s="17"/>
      <c r="I822" s="17"/>
    </row>
    <row r="823" spans="2:9" ht="15.75" customHeight="1">
      <c r="B823" s="11"/>
      <c r="E823" s="17"/>
      <c r="I823" s="17"/>
    </row>
    <row r="824" spans="2:9" ht="15.75" customHeight="1">
      <c r="B824" s="11"/>
      <c r="E824" s="17"/>
      <c r="I824" s="17"/>
    </row>
    <row r="825" spans="2:9" ht="15.75" customHeight="1">
      <c r="B825" s="11"/>
      <c r="E825" s="17"/>
      <c r="I825" s="17"/>
    </row>
    <row r="826" spans="2:9" ht="15.75" customHeight="1">
      <c r="B826" s="11"/>
      <c r="E826" s="17"/>
      <c r="I826" s="17"/>
    </row>
    <row r="827" spans="2:9" ht="15.75" customHeight="1">
      <c r="B827" s="11"/>
      <c r="E827" s="17"/>
      <c r="I827" s="17"/>
    </row>
    <row r="828" spans="2:9" ht="15.75" customHeight="1">
      <c r="B828" s="11"/>
      <c r="E828" s="17"/>
      <c r="I828" s="17"/>
    </row>
    <row r="829" spans="2:9" ht="15.75" customHeight="1">
      <c r="B829" s="11"/>
      <c r="E829" s="17"/>
      <c r="I829" s="17"/>
    </row>
    <row r="830" spans="2:9" ht="15.75" customHeight="1">
      <c r="B830" s="11"/>
      <c r="E830" s="17"/>
      <c r="I830" s="17"/>
    </row>
    <row r="831" spans="2:9" ht="15.75" customHeight="1">
      <c r="B831" s="11"/>
      <c r="E831" s="17"/>
      <c r="I831" s="17"/>
    </row>
    <row r="832" spans="2:9" ht="15.75" customHeight="1">
      <c r="B832" s="11"/>
      <c r="E832" s="17"/>
      <c r="I832" s="17"/>
    </row>
    <row r="833" spans="2:9" ht="15.75" customHeight="1">
      <c r="B833" s="11"/>
      <c r="E833" s="17"/>
      <c r="I833" s="17"/>
    </row>
    <row r="834" spans="2:9" ht="15.75" customHeight="1">
      <c r="B834" s="11"/>
      <c r="E834" s="17"/>
      <c r="I834" s="17"/>
    </row>
    <row r="835" spans="2:9" ht="15.75" customHeight="1">
      <c r="B835" s="11"/>
      <c r="E835" s="17"/>
      <c r="I835" s="17"/>
    </row>
    <row r="836" spans="2:9" ht="15.75" customHeight="1">
      <c r="B836" s="11"/>
      <c r="E836" s="17"/>
      <c r="I836" s="17"/>
    </row>
    <row r="837" spans="2:9" ht="15.75" customHeight="1">
      <c r="B837" s="11"/>
      <c r="E837" s="17"/>
      <c r="I837" s="17"/>
    </row>
    <row r="838" spans="2:9" ht="15.75" customHeight="1">
      <c r="B838" s="11"/>
      <c r="E838" s="17"/>
      <c r="I838" s="17"/>
    </row>
    <row r="839" spans="2:9" ht="15.75" customHeight="1">
      <c r="B839" s="11"/>
      <c r="E839" s="17"/>
      <c r="I839" s="17"/>
    </row>
    <row r="840" spans="2:9" ht="15.75" customHeight="1">
      <c r="B840" s="11"/>
      <c r="E840" s="17"/>
      <c r="I840" s="17"/>
    </row>
    <row r="841" spans="2:9" ht="15.75" customHeight="1">
      <c r="B841" s="11"/>
      <c r="E841" s="17"/>
      <c r="I841" s="17"/>
    </row>
    <row r="842" spans="2:9" ht="15.75" customHeight="1">
      <c r="B842" s="11"/>
      <c r="E842" s="17"/>
      <c r="I842" s="17"/>
    </row>
    <row r="843" spans="2:9" ht="15.75" customHeight="1">
      <c r="B843" s="11"/>
      <c r="E843" s="17"/>
      <c r="I843" s="17"/>
    </row>
    <row r="844" spans="2:9" ht="15.75" customHeight="1">
      <c r="B844" s="11"/>
      <c r="E844" s="17"/>
      <c r="I844" s="17"/>
    </row>
    <row r="845" spans="2:9" ht="15.75" customHeight="1">
      <c r="B845" s="11"/>
      <c r="E845" s="17"/>
      <c r="I845" s="17"/>
    </row>
    <row r="846" spans="2:9" ht="15.75" customHeight="1">
      <c r="B846" s="11"/>
      <c r="E846" s="17"/>
      <c r="I846" s="17"/>
    </row>
    <row r="847" spans="2:9" ht="15.75" customHeight="1">
      <c r="B847" s="11"/>
      <c r="E847" s="17"/>
      <c r="I847" s="17"/>
    </row>
    <row r="848" spans="2:9" ht="15.75" customHeight="1">
      <c r="B848" s="11"/>
      <c r="E848" s="17"/>
      <c r="I848" s="17"/>
    </row>
    <row r="849" spans="2:9" ht="15.75" customHeight="1">
      <c r="B849" s="11"/>
      <c r="E849" s="17"/>
      <c r="I849" s="17"/>
    </row>
    <row r="850" spans="2:9" ht="15.75" customHeight="1">
      <c r="B850" s="11"/>
      <c r="E850" s="17"/>
      <c r="I850" s="17"/>
    </row>
    <row r="851" spans="2:9" ht="15.75" customHeight="1">
      <c r="B851" s="11"/>
      <c r="E851" s="17"/>
      <c r="I851" s="17"/>
    </row>
    <row r="852" spans="2:9" ht="15.75" customHeight="1">
      <c r="B852" s="11"/>
      <c r="E852" s="17"/>
      <c r="I852" s="17"/>
    </row>
    <row r="853" spans="2:9" ht="15.75" customHeight="1">
      <c r="B853" s="11"/>
      <c r="E853" s="17"/>
      <c r="I853" s="17"/>
    </row>
    <row r="854" spans="2:9" ht="15.75" customHeight="1">
      <c r="B854" s="11"/>
      <c r="E854" s="17"/>
      <c r="I854" s="17"/>
    </row>
    <row r="855" spans="2:9" ht="15.75" customHeight="1">
      <c r="B855" s="11"/>
      <c r="E855" s="17"/>
      <c r="I855" s="17"/>
    </row>
    <row r="856" spans="2:9" ht="15.75" customHeight="1">
      <c r="B856" s="11"/>
      <c r="E856" s="17"/>
      <c r="I856" s="17"/>
    </row>
    <row r="857" spans="2:9" ht="15.75" customHeight="1">
      <c r="B857" s="11"/>
      <c r="E857" s="17"/>
      <c r="I857" s="17"/>
    </row>
    <row r="858" spans="2:9" ht="15.75" customHeight="1">
      <c r="B858" s="11"/>
      <c r="E858" s="17"/>
      <c r="I858" s="17"/>
    </row>
    <row r="859" spans="2:9" ht="15.75" customHeight="1">
      <c r="B859" s="11"/>
      <c r="E859" s="17"/>
      <c r="I859" s="17"/>
    </row>
    <row r="860" spans="2:9" ht="15.75" customHeight="1">
      <c r="B860" s="11"/>
      <c r="E860" s="17"/>
      <c r="I860" s="17"/>
    </row>
    <row r="861" spans="2:9" ht="15.75" customHeight="1">
      <c r="B861" s="11"/>
      <c r="E861" s="17"/>
      <c r="I861" s="17"/>
    </row>
    <row r="862" spans="2:9" ht="15.75" customHeight="1">
      <c r="B862" s="11"/>
      <c r="E862" s="17"/>
      <c r="I862" s="17"/>
    </row>
    <row r="863" spans="2:9" ht="15.75" customHeight="1">
      <c r="B863" s="11"/>
      <c r="E863" s="17"/>
      <c r="I863" s="17"/>
    </row>
    <row r="864" spans="2:9" ht="15.75" customHeight="1">
      <c r="B864" s="11"/>
      <c r="E864" s="17"/>
      <c r="I864" s="17"/>
    </row>
    <row r="865" spans="2:9" ht="15.75" customHeight="1">
      <c r="B865" s="11"/>
      <c r="E865" s="17"/>
      <c r="I865" s="17"/>
    </row>
    <row r="866" spans="2:9" ht="15.75" customHeight="1">
      <c r="B866" s="11"/>
      <c r="E866" s="17"/>
      <c r="I866" s="17"/>
    </row>
    <row r="867" spans="2:9" ht="15.75" customHeight="1">
      <c r="B867" s="11"/>
      <c r="E867" s="17"/>
      <c r="I867" s="17"/>
    </row>
    <row r="868" spans="2:9" ht="15.75" customHeight="1">
      <c r="B868" s="11"/>
      <c r="E868" s="17"/>
      <c r="I868" s="17"/>
    </row>
    <row r="869" spans="2:9" ht="15.75" customHeight="1">
      <c r="B869" s="11"/>
      <c r="E869" s="17"/>
      <c r="I869" s="17"/>
    </row>
    <row r="870" spans="2:9" ht="15.75" customHeight="1">
      <c r="B870" s="11"/>
      <c r="E870" s="17"/>
      <c r="I870" s="17"/>
    </row>
    <row r="871" spans="2:9" ht="15.75" customHeight="1">
      <c r="B871" s="11"/>
      <c r="E871" s="17"/>
      <c r="I871" s="17"/>
    </row>
    <row r="872" spans="2:9" ht="15.75" customHeight="1">
      <c r="B872" s="11"/>
      <c r="E872" s="17"/>
      <c r="I872" s="17"/>
    </row>
    <row r="873" spans="2:9" ht="15.75" customHeight="1">
      <c r="B873" s="11"/>
      <c r="E873" s="17"/>
      <c r="I873" s="17"/>
    </row>
    <row r="874" spans="2:9" ht="15.75" customHeight="1">
      <c r="B874" s="11"/>
      <c r="E874" s="17"/>
      <c r="I874" s="17"/>
    </row>
    <row r="875" spans="2:9" ht="15.75" customHeight="1">
      <c r="B875" s="11"/>
      <c r="E875" s="17"/>
      <c r="I875" s="17"/>
    </row>
    <row r="876" spans="2:9" ht="15.75" customHeight="1">
      <c r="B876" s="11"/>
      <c r="E876" s="17"/>
      <c r="I876" s="17"/>
    </row>
    <row r="877" spans="2:9" ht="15.75" customHeight="1">
      <c r="B877" s="11"/>
      <c r="E877" s="17"/>
      <c r="I877" s="17"/>
    </row>
    <row r="878" spans="2:9" ht="15.75" customHeight="1">
      <c r="B878" s="11"/>
      <c r="E878" s="17"/>
      <c r="I878" s="17"/>
    </row>
    <row r="879" spans="2:9" ht="15.75" customHeight="1">
      <c r="B879" s="11"/>
      <c r="E879" s="17"/>
      <c r="I879" s="17"/>
    </row>
    <row r="880" spans="2:9" ht="15.75" customHeight="1">
      <c r="B880" s="11"/>
      <c r="E880" s="17"/>
      <c r="I880" s="17"/>
    </row>
    <row r="881" spans="2:9" ht="15.75" customHeight="1">
      <c r="B881" s="11"/>
      <c r="E881" s="17"/>
      <c r="I881" s="17"/>
    </row>
    <row r="882" spans="2:9" ht="15.75" customHeight="1">
      <c r="B882" s="11"/>
      <c r="E882" s="17"/>
      <c r="I882" s="17"/>
    </row>
    <row r="883" spans="2:9" ht="15.75" customHeight="1">
      <c r="B883" s="11"/>
      <c r="E883" s="17"/>
      <c r="I883" s="17"/>
    </row>
    <row r="884" spans="2:9" ht="15.75" customHeight="1">
      <c r="B884" s="11"/>
      <c r="E884" s="17"/>
      <c r="I884" s="17"/>
    </row>
    <row r="885" spans="2:9" ht="15.75" customHeight="1">
      <c r="B885" s="11"/>
      <c r="E885" s="17"/>
      <c r="I885" s="17"/>
    </row>
    <row r="886" spans="2:9" ht="15.75" customHeight="1">
      <c r="B886" s="11"/>
      <c r="E886" s="17"/>
      <c r="I886" s="17"/>
    </row>
    <row r="887" spans="2:9" ht="15.75" customHeight="1">
      <c r="B887" s="11"/>
      <c r="E887" s="17"/>
      <c r="I887" s="17"/>
    </row>
    <row r="888" spans="2:9" ht="15.75" customHeight="1">
      <c r="B888" s="11"/>
      <c r="E888" s="17"/>
      <c r="I888" s="17"/>
    </row>
    <row r="889" spans="2:9" ht="15.75" customHeight="1">
      <c r="B889" s="11"/>
      <c r="E889" s="17"/>
      <c r="I889" s="17"/>
    </row>
    <row r="890" spans="2:9" ht="15.75" customHeight="1">
      <c r="B890" s="11"/>
      <c r="E890" s="17"/>
      <c r="I890" s="17"/>
    </row>
    <row r="891" spans="2:9" ht="15.75" customHeight="1">
      <c r="B891" s="11"/>
      <c r="E891" s="17"/>
      <c r="I891" s="17"/>
    </row>
    <row r="892" spans="2:9" ht="15.75" customHeight="1">
      <c r="B892" s="11"/>
      <c r="E892" s="17"/>
      <c r="I892" s="17"/>
    </row>
    <row r="893" spans="2:9" ht="15.75" customHeight="1">
      <c r="B893" s="11"/>
      <c r="E893" s="17"/>
      <c r="I893" s="17"/>
    </row>
    <row r="894" spans="2:9" ht="15.75" customHeight="1">
      <c r="B894" s="11"/>
      <c r="E894" s="17"/>
      <c r="I894" s="17"/>
    </row>
    <row r="895" spans="2:9" ht="15.75" customHeight="1">
      <c r="B895" s="11"/>
      <c r="E895" s="17"/>
      <c r="I895" s="17"/>
    </row>
    <row r="896" spans="2:9" ht="15.75" customHeight="1">
      <c r="B896" s="11"/>
      <c r="E896" s="17"/>
      <c r="I896" s="17"/>
    </row>
    <row r="897" spans="2:9" ht="15.75" customHeight="1">
      <c r="B897" s="11"/>
      <c r="E897" s="17"/>
      <c r="I897" s="17"/>
    </row>
    <row r="898" spans="2:9" ht="15.75" customHeight="1">
      <c r="B898" s="11"/>
      <c r="E898" s="17"/>
      <c r="I898" s="17"/>
    </row>
    <row r="899" spans="2:9" ht="15.75" customHeight="1">
      <c r="B899" s="11"/>
      <c r="E899" s="17"/>
      <c r="I899" s="17"/>
    </row>
    <row r="900" spans="2:9" ht="15.75" customHeight="1">
      <c r="B900" s="11"/>
      <c r="E900" s="17"/>
      <c r="I900" s="17"/>
    </row>
    <row r="901" spans="2:9" ht="15.75" customHeight="1">
      <c r="B901" s="11"/>
      <c r="E901" s="17"/>
      <c r="I901" s="17"/>
    </row>
    <row r="902" spans="2:9" ht="15.75" customHeight="1">
      <c r="B902" s="11"/>
      <c r="E902" s="17"/>
      <c r="I902" s="17"/>
    </row>
    <row r="903" spans="2:9" ht="15.75" customHeight="1">
      <c r="B903" s="11"/>
      <c r="E903" s="17"/>
      <c r="I903" s="17"/>
    </row>
    <row r="904" spans="2:9" ht="15.75" customHeight="1">
      <c r="B904" s="11"/>
      <c r="E904" s="17"/>
      <c r="I904" s="17"/>
    </row>
    <row r="905" spans="2:9" ht="15.75" customHeight="1">
      <c r="B905" s="11"/>
      <c r="E905" s="17"/>
      <c r="I905" s="17"/>
    </row>
    <row r="906" spans="2:9" ht="15.75" customHeight="1">
      <c r="B906" s="11"/>
      <c r="E906" s="17"/>
      <c r="I906" s="17"/>
    </row>
    <row r="907" spans="2:9" ht="15.75" customHeight="1">
      <c r="B907" s="11"/>
      <c r="E907" s="17"/>
      <c r="I907" s="17"/>
    </row>
    <row r="908" spans="2:9" ht="15.75" customHeight="1">
      <c r="B908" s="11"/>
      <c r="E908" s="17"/>
      <c r="I908" s="17"/>
    </row>
    <row r="909" spans="2:9" ht="15.75" customHeight="1">
      <c r="B909" s="11"/>
      <c r="E909" s="17"/>
      <c r="I909" s="17"/>
    </row>
    <row r="910" spans="2:9" ht="15.75" customHeight="1">
      <c r="B910" s="11"/>
      <c r="E910" s="17"/>
      <c r="I910" s="17"/>
    </row>
    <row r="911" spans="2:9" ht="15.75" customHeight="1">
      <c r="B911" s="11"/>
      <c r="E911" s="17"/>
      <c r="I911" s="17"/>
    </row>
    <row r="912" spans="2:9" ht="15.75" customHeight="1">
      <c r="B912" s="11"/>
      <c r="E912" s="17"/>
      <c r="I912" s="17"/>
    </row>
    <row r="913" spans="2:9" ht="15.75" customHeight="1">
      <c r="B913" s="11"/>
      <c r="E913" s="17"/>
      <c r="I913" s="17"/>
    </row>
    <row r="914" spans="2:9" ht="15.75" customHeight="1">
      <c r="B914" s="11"/>
      <c r="E914" s="17"/>
      <c r="I914" s="17"/>
    </row>
    <row r="915" spans="2:9" ht="15.75" customHeight="1">
      <c r="B915" s="11"/>
      <c r="E915" s="17"/>
      <c r="I915" s="17"/>
    </row>
    <row r="916" spans="2:9" ht="15.75" customHeight="1">
      <c r="B916" s="11"/>
      <c r="E916" s="17"/>
      <c r="I916" s="17"/>
    </row>
    <row r="917" spans="2:9" ht="15.75" customHeight="1">
      <c r="B917" s="11"/>
      <c r="E917" s="17"/>
      <c r="I917" s="17"/>
    </row>
    <row r="918" spans="2:9" ht="15.75" customHeight="1">
      <c r="B918" s="11"/>
      <c r="E918" s="17"/>
      <c r="I918" s="17"/>
    </row>
    <row r="919" spans="2:9" ht="15.75" customHeight="1">
      <c r="B919" s="11"/>
      <c r="E919" s="17"/>
      <c r="I919" s="17"/>
    </row>
    <row r="920" spans="2:9" ht="15.75" customHeight="1">
      <c r="B920" s="11"/>
      <c r="E920" s="17"/>
      <c r="I920" s="17"/>
    </row>
    <row r="921" spans="2:9" ht="15.75" customHeight="1">
      <c r="B921" s="11"/>
      <c r="E921" s="17"/>
      <c r="I921" s="17"/>
    </row>
    <row r="922" spans="2:9" ht="15.75" customHeight="1">
      <c r="B922" s="11"/>
      <c r="E922" s="17"/>
      <c r="I922" s="17"/>
    </row>
    <row r="923" spans="2:9" ht="15.75" customHeight="1">
      <c r="B923" s="11"/>
      <c r="E923" s="17"/>
      <c r="I923" s="17"/>
    </row>
    <row r="924" spans="2:9" ht="15.75" customHeight="1">
      <c r="B924" s="11"/>
      <c r="E924" s="17"/>
      <c r="I924" s="17"/>
    </row>
    <row r="925" spans="2:9" ht="15.75" customHeight="1">
      <c r="B925" s="11"/>
      <c r="E925" s="17"/>
      <c r="I925" s="17"/>
    </row>
    <row r="926" spans="2:9" ht="15.75" customHeight="1">
      <c r="B926" s="11"/>
      <c r="E926" s="17"/>
      <c r="I926" s="17"/>
    </row>
    <row r="927" spans="2:9" ht="15.75" customHeight="1">
      <c r="B927" s="11"/>
      <c r="E927" s="17"/>
      <c r="I927" s="17"/>
    </row>
    <row r="928" spans="2:9" ht="15.75" customHeight="1">
      <c r="B928" s="11"/>
      <c r="E928" s="17"/>
      <c r="I928" s="17"/>
    </row>
    <row r="929" spans="2:9" ht="15.75" customHeight="1">
      <c r="B929" s="11"/>
      <c r="E929" s="17"/>
      <c r="I929" s="17"/>
    </row>
    <row r="930" spans="2:9" ht="15.75" customHeight="1">
      <c r="B930" s="11"/>
      <c r="E930" s="17"/>
      <c r="I930" s="17"/>
    </row>
    <row r="931" spans="2:9" ht="15.75" customHeight="1">
      <c r="B931" s="11"/>
      <c r="E931" s="17"/>
      <c r="I931" s="17"/>
    </row>
    <row r="932" spans="2:9" ht="15.75" customHeight="1">
      <c r="B932" s="11"/>
      <c r="E932" s="17"/>
      <c r="I932" s="17"/>
    </row>
    <row r="933" spans="2:9" ht="15.75" customHeight="1">
      <c r="B933" s="11"/>
      <c r="E933" s="17"/>
      <c r="I933" s="17"/>
    </row>
    <row r="934" spans="2:9" ht="15.75" customHeight="1">
      <c r="B934" s="11"/>
      <c r="E934" s="17"/>
      <c r="I934" s="17"/>
    </row>
    <row r="935" spans="2:9" ht="15.75" customHeight="1">
      <c r="B935" s="11"/>
      <c r="E935" s="17"/>
      <c r="I935" s="17"/>
    </row>
    <row r="936" spans="2:9" ht="15.75" customHeight="1">
      <c r="B936" s="11"/>
      <c r="E936" s="17"/>
      <c r="I936" s="17"/>
    </row>
    <row r="937" spans="2:9" ht="15.75" customHeight="1">
      <c r="B937" s="11"/>
      <c r="E937" s="17"/>
      <c r="I937" s="17"/>
    </row>
    <row r="938" spans="2:9" ht="15.75" customHeight="1">
      <c r="B938" s="11"/>
      <c r="E938" s="17"/>
      <c r="I938" s="17"/>
    </row>
    <row r="939" spans="2:9" ht="15.75" customHeight="1">
      <c r="B939" s="11"/>
      <c r="E939" s="17"/>
      <c r="I939" s="17"/>
    </row>
    <row r="940" spans="2:9" ht="15.75" customHeight="1">
      <c r="B940" s="11"/>
      <c r="E940" s="17"/>
      <c r="I940" s="17"/>
    </row>
    <row r="941" spans="2:9" ht="15.75" customHeight="1">
      <c r="B941" s="11"/>
      <c r="E941" s="17"/>
      <c r="I941" s="17"/>
    </row>
    <row r="942" spans="2:9" ht="15.75" customHeight="1">
      <c r="B942" s="11"/>
      <c r="E942" s="17"/>
      <c r="I942" s="17"/>
    </row>
    <row r="943" spans="2:9" ht="15.75" customHeight="1">
      <c r="B943" s="11"/>
      <c r="E943" s="17"/>
      <c r="I943" s="17"/>
    </row>
    <row r="944" spans="2:9" ht="15.75" customHeight="1">
      <c r="B944" s="11"/>
      <c r="E944" s="17"/>
      <c r="I944" s="17"/>
    </row>
    <row r="945" spans="2:9" ht="15.75" customHeight="1">
      <c r="B945" s="11"/>
      <c r="E945" s="17"/>
      <c r="I945" s="17"/>
    </row>
    <row r="946" spans="2:9" ht="15.75" customHeight="1">
      <c r="B946" s="11"/>
      <c r="E946" s="17"/>
      <c r="I946" s="17"/>
    </row>
    <row r="947" spans="2:9" ht="15.75" customHeight="1">
      <c r="B947" s="11"/>
      <c r="E947" s="17"/>
      <c r="I947" s="17"/>
    </row>
    <row r="948" spans="2:9" ht="15.75" customHeight="1">
      <c r="B948" s="11"/>
      <c r="E948" s="17"/>
      <c r="I948" s="17"/>
    </row>
    <row r="949" spans="2:9" ht="15.75" customHeight="1">
      <c r="B949" s="11"/>
      <c r="E949" s="17"/>
      <c r="I949" s="17"/>
    </row>
    <row r="950" spans="2:9" ht="15.75" customHeight="1">
      <c r="B950" s="11"/>
      <c r="E950" s="17"/>
      <c r="I950" s="17"/>
    </row>
    <row r="951" spans="2:9" ht="15.75" customHeight="1">
      <c r="B951" s="11"/>
      <c r="E951" s="17"/>
      <c r="I951" s="17"/>
    </row>
    <row r="952" spans="2:9" ht="15.75" customHeight="1">
      <c r="B952" s="11"/>
      <c r="E952" s="17"/>
      <c r="I952" s="17"/>
    </row>
    <row r="953" spans="2:9" ht="15.75" customHeight="1">
      <c r="B953" s="11"/>
      <c r="E953" s="17"/>
      <c r="I953" s="17"/>
    </row>
    <row r="954" spans="2:9" ht="15.75" customHeight="1">
      <c r="B954" s="11"/>
      <c r="E954" s="17"/>
      <c r="I954" s="17"/>
    </row>
    <row r="955" spans="2:9" ht="15.75" customHeight="1">
      <c r="B955" s="11"/>
      <c r="E955" s="17"/>
      <c r="I955" s="17"/>
    </row>
    <row r="956" spans="2:9" ht="15.75" customHeight="1">
      <c r="B956" s="11"/>
      <c r="E956" s="17"/>
      <c r="I956" s="17"/>
    </row>
    <row r="957" spans="2:9" ht="15.75" customHeight="1">
      <c r="B957" s="11"/>
      <c r="E957" s="17"/>
      <c r="I957" s="17"/>
    </row>
    <row r="958" spans="2:9" ht="15.75" customHeight="1">
      <c r="B958" s="11"/>
      <c r="E958" s="17"/>
      <c r="I958" s="17"/>
    </row>
    <row r="959" spans="2:9" ht="15.75" customHeight="1">
      <c r="B959" s="11"/>
      <c r="E959" s="17"/>
      <c r="I959" s="17"/>
    </row>
    <row r="960" spans="2:9" ht="15.75" customHeight="1">
      <c r="B960" s="11"/>
      <c r="E960" s="17"/>
      <c r="I960" s="17"/>
    </row>
    <row r="961" spans="2:9" ht="15.75" customHeight="1">
      <c r="B961" s="11"/>
      <c r="E961" s="17"/>
      <c r="I961" s="17"/>
    </row>
    <row r="962" spans="2:9" ht="15.75" customHeight="1">
      <c r="B962" s="11"/>
      <c r="E962" s="17"/>
      <c r="I962" s="17"/>
    </row>
    <row r="963" spans="2:9" ht="15.75" customHeight="1">
      <c r="B963" s="11"/>
      <c r="E963" s="17"/>
      <c r="I963" s="17"/>
    </row>
    <row r="964" spans="2:9" ht="15.75" customHeight="1">
      <c r="B964" s="11"/>
      <c r="E964" s="17"/>
      <c r="I964" s="17"/>
    </row>
    <row r="965" spans="2:9" ht="15.75" customHeight="1">
      <c r="B965" s="11"/>
      <c r="E965" s="17"/>
      <c r="I965" s="17"/>
    </row>
    <row r="966" spans="2:9" ht="15.75" customHeight="1">
      <c r="B966" s="11"/>
      <c r="E966" s="17"/>
      <c r="I966" s="17"/>
    </row>
    <row r="967" spans="2:9" ht="15.75" customHeight="1">
      <c r="B967" s="11"/>
      <c r="E967" s="17"/>
      <c r="I967" s="17"/>
    </row>
    <row r="968" spans="2:9" ht="15.75" customHeight="1">
      <c r="B968" s="11"/>
      <c r="E968" s="17"/>
      <c r="I968" s="17"/>
    </row>
    <row r="969" spans="2:9" ht="15.75" customHeight="1">
      <c r="B969" s="11"/>
      <c r="E969" s="17"/>
      <c r="I969" s="17"/>
    </row>
    <row r="970" spans="2:9" ht="15.75" customHeight="1">
      <c r="B970" s="11"/>
      <c r="E970" s="17"/>
      <c r="I970" s="17"/>
    </row>
    <row r="971" spans="2:9" ht="15.75" customHeight="1">
      <c r="B971" s="11"/>
      <c r="E971" s="17"/>
      <c r="I971" s="17"/>
    </row>
    <row r="972" spans="2:9" ht="15.75" customHeight="1">
      <c r="B972" s="11"/>
      <c r="E972" s="17"/>
      <c r="I972" s="17"/>
    </row>
    <row r="973" spans="2:9" ht="15.75" customHeight="1">
      <c r="B973" s="11"/>
      <c r="E973" s="17"/>
      <c r="I973" s="17"/>
    </row>
    <row r="974" spans="2:9" ht="15.75" customHeight="1">
      <c r="B974" s="11"/>
      <c r="E974" s="17"/>
      <c r="I974" s="17"/>
    </row>
    <row r="975" spans="2:9" ht="15.75" customHeight="1">
      <c r="B975" s="11"/>
      <c r="E975" s="17"/>
      <c r="I975" s="17"/>
    </row>
    <row r="976" spans="2:9" ht="15.75" customHeight="1">
      <c r="B976" s="11"/>
      <c r="E976" s="17"/>
      <c r="I976" s="17"/>
    </row>
    <row r="977" spans="2:9" ht="15.75" customHeight="1">
      <c r="B977" s="11"/>
      <c r="E977" s="17"/>
      <c r="I977" s="17"/>
    </row>
    <row r="978" spans="2:9" ht="15.75" customHeight="1">
      <c r="B978" s="11"/>
      <c r="E978" s="17"/>
      <c r="I978" s="17"/>
    </row>
    <row r="979" spans="2:9" ht="15.75" customHeight="1">
      <c r="B979" s="11"/>
      <c r="E979" s="17"/>
      <c r="I979" s="17"/>
    </row>
    <row r="980" spans="2:9" ht="15.75" customHeight="1">
      <c r="B980" s="11"/>
      <c r="E980" s="17"/>
      <c r="I980" s="17"/>
    </row>
    <row r="981" spans="2:9" ht="15.75" customHeight="1">
      <c r="B981" s="11"/>
      <c r="E981" s="17"/>
      <c r="I981" s="17"/>
    </row>
    <row r="982" spans="2:9" ht="15.75" customHeight="1">
      <c r="B982" s="11"/>
      <c r="E982" s="17"/>
      <c r="I982" s="17"/>
    </row>
    <row r="983" spans="2:9" ht="15.75" customHeight="1">
      <c r="B983" s="11"/>
      <c r="E983" s="17"/>
      <c r="I983" s="17"/>
    </row>
    <row r="984" spans="2:9" ht="15.75" customHeight="1">
      <c r="B984" s="11"/>
      <c r="E984" s="17"/>
      <c r="I984" s="17"/>
    </row>
    <row r="985" spans="2:9" ht="15.75" customHeight="1">
      <c r="B985" s="11"/>
      <c r="E985" s="17"/>
      <c r="I985" s="17"/>
    </row>
    <row r="986" spans="2:9" ht="15.75" customHeight="1">
      <c r="B986" s="11"/>
      <c r="E986" s="17"/>
      <c r="I986" s="17"/>
    </row>
    <row r="987" spans="2:9" ht="15.75" customHeight="1">
      <c r="B987" s="11"/>
      <c r="E987" s="17"/>
      <c r="I987" s="17"/>
    </row>
    <row r="988" spans="2:9" ht="15.75" customHeight="1">
      <c r="B988" s="11"/>
      <c r="E988" s="17"/>
      <c r="I988" s="17"/>
    </row>
    <row r="989" spans="2:9" ht="15.75" customHeight="1">
      <c r="B989" s="11"/>
      <c r="E989" s="17"/>
      <c r="I989" s="17"/>
    </row>
    <row r="990" spans="2:9" ht="15.75" customHeight="1">
      <c r="B990" s="11"/>
      <c r="E990" s="17"/>
      <c r="I990" s="17"/>
    </row>
    <row r="991" spans="2:9" ht="15.75" customHeight="1">
      <c r="B991" s="11"/>
      <c r="E991" s="17"/>
      <c r="I991" s="17"/>
    </row>
    <row r="992" spans="2:9" ht="15.75" customHeight="1">
      <c r="B992" s="11"/>
      <c r="E992" s="17"/>
      <c r="I992" s="17"/>
    </row>
    <row r="993" spans="2:9" ht="15.75" customHeight="1">
      <c r="B993" s="11"/>
      <c r="E993" s="17"/>
      <c r="I993" s="17"/>
    </row>
    <row r="994" spans="2:9" ht="15.75" customHeight="1">
      <c r="B994" s="11"/>
      <c r="E994" s="17"/>
      <c r="I994" s="17"/>
    </row>
    <row r="995" spans="2:9" ht="15.75" customHeight="1">
      <c r="B995" s="11"/>
      <c r="E995" s="17"/>
      <c r="I995" s="17"/>
    </row>
    <row r="996" spans="2:9" ht="15.75" customHeight="1">
      <c r="B996" s="11"/>
      <c r="E996" s="17"/>
      <c r="I996" s="17"/>
    </row>
    <row r="997" spans="2:9" ht="15.75" customHeight="1">
      <c r="B997" s="11"/>
      <c r="E997" s="17"/>
      <c r="I997" s="17"/>
    </row>
    <row r="998" spans="2:9" ht="15.75" customHeight="1">
      <c r="B998" s="11"/>
      <c r="E998" s="17"/>
      <c r="I998" s="17"/>
    </row>
    <row r="999" spans="2:9" ht="15.75" customHeight="1">
      <c r="B999" s="11"/>
      <c r="E999" s="17"/>
      <c r="I999" s="17"/>
    </row>
    <row r="1000" spans="2:9" ht="15.75" customHeight="1">
      <c r="B1000" s="11"/>
      <c r="E1000" s="17"/>
      <c r="I1000" s="17"/>
    </row>
  </sheetData>
  <mergeCells count="33">
    <mergeCell ref="C21:C22"/>
    <mergeCell ref="E21:G22"/>
    <mergeCell ref="D18:L18"/>
    <mergeCell ref="B18:C18"/>
    <mergeCell ref="B10:C10"/>
    <mergeCell ref="B11:C11"/>
    <mergeCell ref="D16:L16"/>
    <mergeCell ref="D17:L17"/>
    <mergeCell ref="B16:C16"/>
    <mergeCell ref="B17:C17"/>
    <mergeCell ref="B15:C15"/>
    <mergeCell ref="D15:F15"/>
    <mergeCell ref="G15:H15"/>
    <mergeCell ref="I15:J15"/>
    <mergeCell ref="K15:L15"/>
    <mergeCell ref="B12:D12"/>
    <mergeCell ref="B13:D13"/>
    <mergeCell ref="B14:D14"/>
    <mergeCell ref="B6:C6"/>
    <mergeCell ref="D6:L6"/>
    <mergeCell ref="B7:L7"/>
    <mergeCell ref="D8:D9"/>
    <mergeCell ref="E8:F8"/>
    <mergeCell ref="G8:H8"/>
    <mergeCell ref="I8:J8"/>
    <mergeCell ref="K8:L8"/>
    <mergeCell ref="B8:C9"/>
    <mergeCell ref="B2:C4"/>
    <mergeCell ref="D2:I3"/>
    <mergeCell ref="J2:L4"/>
    <mergeCell ref="D4:I4"/>
    <mergeCell ref="B5:C5"/>
    <mergeCell ref="D5:L5"/>
  </mergeCells>
  <printOptions horizontalCentered="1" verticalCentered="1"/>
  <pageMargins left="0.47244094488188981" right="0.51181102362204722" top="0.51181102362204722" bottom="0.31496062992125984" header="0" footer="0"/>
  <pageSetup paperSize="14" scale="3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COT. 3</vt:lpstr>
      <vt:lpstr>'COT. 3'!_Hlk155171345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Ramos</dc:creator>
  <cp:lastModifiedBy>Jenifer Bandera</cp:lastModifiedBy>
  <cp:lastPrinted>2025-10-10T15:31:18Z</cp:lastPrinted>
  <dcterms:created xsi:type="dcterms:W3CDTF">2025-01-28T15:18:05Z</dcterms:created>
  <dcterms:modified xsi:type="dcterms:W3CDTF">2025-10-10T15:58:21Z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0x0101006645E5FA4FE8A74C97888EEE99BD9964</vt:lpwstr>
  </property>
  <property fmtid="{D5CDD505-2E9C-101B-9397-08002B2CF9AE}" pid="3" name="MediaServiceImageTags">
    <vt:lpwstr/>
  </property>
</Properties>
</file>