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226"/>
  <workbookPr defaultThemeVersion="124226"/>
  <mc:AlternateContent xmlns:mc="http://schemas.openxmlformats.org/markup-compatibility/2006">
    <mc:Choice Requires="x15">
      <x15ac:absPath xmlns:x15ac="http://schemas.microsoft.com/office/spreadsheetml/2010/11/ac" url="C:\Users\Cagudelo\AppData\Local\Microsoft\Windows\INetCache\Content.Outlook\HMAIER2S\"/>
    </mc:Choice>
  </mc:AlternateContent>
  <xr:revisionPtr revIDLastSave="0" documentId="13_ncr:1_{38FC08AC-22C6-4091-A199-41D762120632}" xr6:coauthVersionLast="32" xr6:coauthVersionMax="32" xr10:uidLastSave="{00000000-0000-0000-0000-000000000000}"/>
  <bookViews>
    <workbookView xWindow="0" yWindow="0" windowWidth="16395" windowHeight="5325" xr2:uid="{00000000-000D-0000-FFFF-FFFF00000000}"/>
  </bookViews>
  <sheets>
    <sheet name="EXPERIENCIA_MÍNIMA_HABILITANTE" sheetId="1" r:id="rId1"/>
  </sheets>
  <definedNames>
    <definedName name="_xlnm.Print_Area" localSheetId="0">EXPERIENCIA_MÍNIMA_HABILITANTE!$A$1:$V$19</definedName>
    <definedName name="_xlnm.Print_Titles" localSheetId="0">EXPERIENCIA_MÍNIMA_HABILITANTE!$A:$A,EXPERIENCIA_MÍNIMA_HABILITANTE!$1:$1</definedName>
  </definedNames>
  <calcPr calcId="179017"/>
</workbook>
</file>

<file path=xl/calcChain.xml><?xml version="1.0" encoding="utf-8"?>
<calcChain xmlns="http://schemas.openxmlformats.org/spreadsheetml/2006/main">
  <c r="B19" i="1" l="1"/>
  <c r="AI13" i="1" l="1"/>
  <c r="AI15" i="1" s="1"/>
  <c r="CM13" i="1"/>
  <c r="CM15" i="1" s="1"/>
  <c r="CH19" i="1"/>
  <c r="CA19" i="1"/>
  <c r="BT19" i="1"/>
  <c r="CF13" i="1"/>
  <c r="CF15" i="1" s="1"/>
  <c r="BY13" i="1"/>
  <c r="BM19" i="1"/>
  <c r="BF19" i="1"/>
  <c r="BR13" i="1"/>
  <c r="BR15" i="1"/>
  <c r="BK13" i="1"/>
  <c r="BK15" i="1" s="1"/>
  <c r="AR19" i="1"/>
  <c r="BD13" i="1"/>
  <c r="BD15" i="1"/>
  <c r="AW13" i="1"/>
  <c r="AK19" i="1"/>
  <c r="AP13" i="1"/>
  <c r="AP15" i="1" s="1"/>
  <c r="AB13" i="1"/>
  <c r="AB15" i="1" s="1"/>
  <c r="G13" i="1"/>
  <c r="N13" i="1"/>
  <c r="U13" i="1"/>
  <c r="U15" i="1" s="1"/>
  <c r="G15" i="1"/>
  <c r="N15" i="1"/>
  <c r="P19" i="1"/>
</calcChain>
</file>

<file path=xl/sharedStrings.xml><?xml version="1.0" encoding="utf-8"?>
<sst xmlns="http://schemas.openxmlformats.org/spreadsheetml/2006/main" count="466" uniqueCount="246">
  <si>
    <t>Fecha Inicio 
(dd-mm-aaaa)</t>
  </si>
  <si>
    <t>Fecha Final
(dd-mm-aaaa)</t>
  </si>
  <si>
    <t>CUMPLE</t>
  </si>
  <si>
    <t>NO CUMPLE</t>
  </si>
  <si>
    <t>CONDICION A VERIFICAR</t>
  </si>
  <si>
    <t>OBSERVACIONES</t>
  </si>
  <si>
    <t>Resultado Verificación (CUMPLE / NO CUMPLE)</t>
  </si>
  <si>
    <t>Descripción</t>
  </si>
  <si>
    <t>RUP</t>
  </si>
  <si>
    <t>EXPERIENCIA MÍNIMA HABILITANTE</t>
  </si>
  <si>
    <t>Objeto</t>
  </si>
  <si>
    <t>Entidad Contratante / No. de Contrato o Convenio</t>
  </si>
  <si>
    <t>Resultado Verificación Experiencia Específica (CUMPLE / NO CUMPLE)</t>
  </si>
  <si>
    <t>Cantidad de Folios</t>
  </si>
  <si>
    <t>Valor del Contrato (SMMLV)</t>
  </si>
  <si>
    <t>Carta de compromiso firmada por el Representante Legal. Compromiso personal mínimo requerido para la ejecución del contrato</t>
  </si>
  <si>
    <t>RESULTADO DEFINITIVO VERIFICACION DE REQUISITOS MÍNIMOS HABILITANTES - CAPACIDAD TÉCNICA</t>
  </si>
  <si>
    <t>Presupuesto del proceso LP.-MEN-03-2018 GRUPO 1</t>
  </si>
  <si>
    <t>CORPORACION INFANCIA Y DESARROLLO</t>
  </si>
  <si>
    <t>ETRAINING SAS</t>
  </si>
  <si>
    <t>CORPORACION PARA LA PROMOCION DEL DESARROLLO RURAL Y
AGROINDUSTRIAL - PROHACIENDO</t>
  </si>
  <si>
    <t>CAPACIDAD TÉCNICA - LP.-MEN-03-2018</t>
  </si>
  <si>
    <t>Total cuantía contratos acreditados por ETRAINING SAS</t>
  </si>
  <si>
    <t>Total cuantía contratos acreditados por La Corporación Infancia y Desarrollo</t>
  </si>
  <si>
    <t>Resultado verificación cuantía contratos acreditados por La Corporación Infancia y Desarrollo</t>
  </si>
  <si>
    <t>Total cuantía contratos acreditados por la Corporación para la Promocion del Desarrollo Rural y Agroindustrial - PROHACIENDO</t>
  </si>
  <si>
    <t>Resultado verificación cuantía contratos acreditados por ETRAINING SAS</t>
  </si>
  <si>
    <t>Resultado verificación cuantía contratos acreditados por  la Corporación para la Promocion del Desarrollo Rural y Agroindustrial - PROHACIENDO</t>
  </si>
  <si>
    <t>Computadores para Educar - Contrato 53 de 2016</t>
  </si>
  <si>
    <t>Prestar de forma idonea y oportuna, ejecutar a nivel regional la estrategia etic@ para cualificación de formación de 39.074 docentes de áreas obligatorias y fundamentales, 11.149 directivos y 7.777 docentes del área de tecnología e informatica, para un total de 64.000 docentes en el territorio nacional, asi como la capacitación a 200.000 padres de familia en 2016, de acuerdo a lo exigido en el pliego de condiciones, en adendas, asi como en la propuesta presentada por ETRAINING S.A.S, los cuales hacen parte integral del presente contrato.</t>
  </si>
  <si>
    <t>861415</t>
  </si>
  <si>
    <t>861415
861018
861215</t>
  </si>
  <si>
    <t>Prestación de servicios profesionales para el desarrollo de competencias del siglo XXI apoyados en tecnologías con enfasis en lenguaje y matematicas</t>
  </si>
  <si>
    <t>Distrito Especial, Industrial y Portuario de Barranquilla - Alcaldia Distrital de Barranquilla - Contrato # 105 - 2013 - 001081</t>
  </si>
  <si>
    <t>Dotar, adecuar e implementar centros de desarrollo de material y contenido digital especializados y centros de servicio y red social comunitaria que promueva el intercambio comercial y la divulgación de servicios en el Departamento de la Guajira</t>
  </si>
  <si>
    <t>Metropolitana de telecomunicaciones sociedad anonima empresa de servicios públicos - METROTEL S.A. ESP - Contrato MSA-PSEV-196-1213</t>
  </si>
  <si>
    <t>Caja de compensación familiar del Cesar - COMFACESAR - Contrato # 196 de 2014</t>
  </si>
  <si>
    <t>Realizar el suministro instalación y puesta en funcionamiento de nuevos ambientes escolares para el proceso educativo en el departamento del Cesar, desarrollo de competencias para promover el acceso, uso y apropiación masiva de las TIC a niños, niñas y jóvenes adolescentes del departamento del Cesar, centros especializados y capacitación a docentes en diseño de nuevas didacticas, procesos pedagogicos, practivas evaluativas, actualización, socialización y gestión del cambio apoyado en TIC, en el marco del convenio especial de cooperación No. 0478 - 2013, que pone en marcha la iniciativa "vive digital regional" proyecto "Cesar vive digital".</t>
  </si>
  <si>
    <t>Caja de compensación familiar del Cesar - COMFACESAR - Contrato # 180 de 2016</t>
  </si>
  <si>
    <t>Prestación de servicios para el fomento de una cultura de apropiacion de la ciencia, la tencología e innovación enfocada en procesos educativos de enseñanza, acompañamiento y transferencia de conocimientos desde la primera infancia mediante el desarrollo de una oferta pedagogica pertinente al desarrollo de la ciencia, tecnología e innovación, aumento de la disponibilidad de herramientas virtuales, medios y espacios que propicien la produccion y circulación de conocimiento mediante practicas innovadoras y motivadoras mediadas por las TIC y la apropiación de la importancia de la ciencia, tecnología e innovación en beneficio del desarrollo por la comunidad educativa profesional y docente de establecimientos educativos en el marco del convenio de cooperación No. FP44842-411-2015, que pone en marcha la iniciativa "vive digital regional" proyecto "Cesar vive digital".</t>
  </si>
  <si>
    <t>Alcaldia Municipal de Chia - Contrato 2010-CT-510</t>
  </si>
  <si>
    <t>Compra de aulas de aprendizaje moviles para las IED oficiales del municipio de Chia y capacitación en el uso de las TIC, contenidos tematicos de educación para la paz, la convivencia escolar y ciudadanía</t>
  </si>
  <si>
    <t xml:space="preserve">El Representante Legal de ETRAINING SAS, Carlos Julio Parra Castro, se compromete en caso de ser adjudicado el contrato a asignar dentro de los terminos establecidos el personal en cantidad y con los requisitos de formación y experiencia previsto por el pliego de condiciones  </t>
  </si>
  <si>
    <t>Gobernación del Tolima - Contrato # 062 de 2008</t>
  </si>
  <si>
    <t>Prestación del servicio educativo en educación formal por ciclos lectivos especiales integrados semipresenciales, para atender a 3,500 estudiantes de la población vulnerable niños afectados por la violencia, rural dispersa, indígena y urbano marginal, en los municipios de Villahermosa, Dolores, Ataco, Alpujarra, Venadillo, Mariquita, Fresno, Rovira, Chaparral, Cajamarca y Planadas del Departamento del Tolima.</t>
  </si>
  <si>
    <t>Aunar esfuerzos entre el gobierno Departamental del Tolima y la Corporación para el Desarrollo Rural y Agroindustrial -PROHACIENDO - Capacitar en Modelo Educativo Flexible, sistema de aprendizaje tutorial, SAT a 25 docentes y directivos docentes y suministrar 445 módulos educativos A.P.T (Atención personalizada tutorial) a 22 planteles educativos de nueve (9) municipios del departamento del Tolima, en desarrollo del proyecto "apoyo y fortalecimiento de la educación rural en el Departamento del Tolima".</t>
  </si>
  <si>
    <t>Realizar la capacitación al equipo de inspección y vigilancia de la secretaria de Educación del Tolima. Dentro del Proyecto "Implementación de un Sistema de Inspección y Vigilancia de la Educación en el Departamento del Tolima.</t>
  </si>
  <si>
    <t>Aunar esfuerzos entre el Gobierno Departamental del Tolima y la Corporación para la Promoción del Desarrollo Rural y Agroindustrial Prohaciendo- para el acompañamiento a Instituciones Educativas Técnicas en Modelos Pedagógicos y Reformulación De los proyectos Educativos Institucionales —PEI -en desarrollo del Proyecto "Implementación de un Sistema de Aseguramiento de la Calidad Educativa en el Departamento del Tolima</t>
  </si>
  <si>
    <t>Aunar esfuerzos Técnicos administrativos y financieros para el fortalecimiento de los equipos de gestión de la secretaria de educación y de sus establecimientos educativos en el marco del aseguramiento de la calidad educativa.</t>
  </si>
  <si>
    <t>Gobernación del Tolima - Contrato # 1239 de 2008</t>
  </si>
  <si>
    <t>Gobernación del Tolima - Contrato # 1070 de 2008</t>
  </si>
  <si>
    <t>861415
861215</t>
  </si>
  <si>
    <t>Gobernación del Tolima - Contrato # 0783 de 2009</t>
  </si>
  <si>
    <t>Aunar esfuerzos técnicos y economicos entre el gobierno departamental del Tolima y la corporación para la promoción del desarrollo rural y agroindustrial - PROHACIENDO, para el mejoramiento de la infraestrutura fisica de las institucion educativa los andes del planadas dpto del Tolima de conformidad con los proyectos elaborados y viabilizados de Planadas Tolima en desarrollo del proyecto de mejoramiento de la infraestructura de establecimientos educativos del departamento.</t>
  </si>
  <si>
    <t>NO APLICA EN RUP</t>
  </si>
  <si>
    <t>NA</t>
  </si>
  <si>
    <t>Gobernación del Tolima - Contrato # 1131 de 2009</t>
  </si>
  <si>
    <t>Gobernación del Tolima - Contrato # 1062 de 2009</t>
  </si>
  <si>
    <t>No aplica</t>
  </si>
  <si>
    <t>Gobernación del Tolima - Contrato # 1045 de 2008</t>
  </si>
  <si>
    <t>Brindar asistencia técnica especializada en el mejoramiento institucional de las sedes educativas rurales.</t>
  </si>
  <si>
    <t>Alcaldia de Florencia - Contrato 006 de 2015</t>
  </si>
  <si>
    <t xml:space="preserve">El Representante Legal de la Corporación para el desarrollo rural y agroindustrial - PROHACIENDO, Teodoro Barragan Gaitan, se compromete en caso de ser adjudicado el contrato a asignar dentro de los terminos establecidos el personal en cantidad y con los requisitos de formación y experiencia previsto por el pliego de condiciones  </t>
  </si>
  <si>
    <t>Ministerio de Educación Nacional - Contrato 376 de 2014</t>
  </si>
  <si>
    <t>Apoyar a las secretarias de educacion con la implementacion del modelo educativo circulos de aprendizaje, para la atencion educativa de niños, niñas y jovenes en situacion de desplazamiento y extrema vulnerabilidad</t>
  </si>
  <si>
    <t>Ministerio de Educación Nacional - Contrato 363 de 2014</t>
  </si>
  <si>
    <t>Prestación de servicios para apoyar a las Secretarías de Educación e Instituciones Educativas en la atención educativa de niños, niñas y jóvenes en situación de desplazamiento y extrema vulnerabilidad con la continuidad o expansión en la implementación del Modelo Educativo Grupos Juveniles Creativos. ZONA 2</t>
  </si>
  <si>
    <t>Prestación de servicios para apoyar a las Secretarías de Educación e Instituciones Educativas en la atención educativa de niños, niñas y jóvenes en situación de desplazamiento y extrema vulnerabilidad con la continuidad o expansión en la implementación del Modelo Educativo Grupos Juveniles Creativos. ZONA 1</t>
  </si>
  <si>
    <t>Ministerio de Educación Nacional - Contrato 364 de 2014</t>
  </si>
  <si>
    <t>Realizar un proceso de formacoin a docentes, directivos docentes y funcionarios de las secrertarias de educacion certificadas en la implementacoin del modelo educativo flexible "aceleracion del aprendizaje" en la zona rural y urbana marginal.</t>
  </si>
  <si>
    <t>Ministerio de Educación Nacional - Contrato 897 de 2014</t>
  </si>
  <si>
    <t>Apoyar a las secretarias de educacion e instituciones educativas en la implementacion y sostenibilidad del modelo circulos de aprendizaje</t>
  </si>
  <si>
    <t>861215</t>
  </si>
  <si>
    <t>La Representante Legal de la Corporación Infancia y Desarrollo, Julia Elsa Solano Gutierrez, se compromete en caso de ser adjudicado el contrato a asignar dentro de los terminos establecidos el personal en cantidad y con los requisitos de formación y experiencia previsto por el pliego de condiciones</t>
  </si>
  <si>
    <t>MINISTERIO DE EDUCACION NACIONAL - Contrato 660 de 2009</t>
  </si>
  <si>
    <t>MINISTERIO DE EDUCACION NACIONAL - Contrato 662 de 2009</t>
  </si>
  <si>
    <t>CONSORCIO EDUCAR 2018 (DYNAMIK SAS - 40%; FUNDACIÓN SOCIAL PREPARAR-50%; CORPORACIÓN SOCIAL Y EDUCATIVA "FRATERNIDAD DE LA SAGRADA FAMILIA"</t>
  </si>
  <si>
    <t>DEPARTAMENTO DE CÓRDOBA
036/2015</t>
  </si>
  <si>
    <t>040
861018
861215</t>
  </si>
  <si>
    <t xml:space="preserve">DEPARTAMENTO NORTE DE SANTANDER
023/2013
</t>
  </si>
  <si>
    <t xml:space="preserve">005
861018
861215
</t>
  </si>
  <si>
    <t>DEPARTAMENTO DE NORTE DE SANTANDER
005/2012</t>
  </si>
  <si>
    <t xml:space="preserve">004
861018
861215
</t>
  </si>
  <si>
    <t>EPS SALUD CONDOR S.A.-DYNAMIK SAS
0017/2010</t>
  </si>
  <si>
    <t>086
861018</t>
  </si>
  <si>
    <t>19/01/2012
3854,63</t>
  </si>
  <si>
    <t>FUNDACIÓN DE INVESTIGACIÓN EDUCATIVAS Y SERVICIOS SOCIALES FOMANORT-FINEF - FUNDACIÓN SOCIAL PREPARAR</t>
  </si>
  <si>
    <t>001
861415
861018
861215</t>
  </si>
  <si>
    <t>3/09/2013
305,34</t>
  </si>
  <si>
    <t>UNIVERSIDAD FRANCISCO DE PAULA SANTANDER - FUNDACIÓN SOCIAL PREPARAR
11/2015</t>
  </si>
  <si>
    <t>014</t>
  </si>
  <si>
    <t>03/03/2015</t>
  </si>
  <si>
    <t>30/06/2015
539,92</t>
  </si>
  <si>
    <t>FUNDACIÓN UNIVERSITARIA CATÓLICA DEL NORTE- FUNDACIÓN SOCIAL PREPARAR</t>
  </si>
  <si>
    <t>007</t>
  </si>
  <si>
    <t>30/11/2015
5134,38</t>
  </si>
  <si>
    <t xml:space="preserve">Total cuantía contratos acreditados por </t>
  </si>
  <si>
    <t xml:space="preserve">Resultado verificación cuantía contratos acreditados por </t>
  </si>
  <si>
    <t xml:space="preserve">La Representante Legal del Consorcio Educar 2018, señora Marcela Patricia Suárez Egas,se compromete en caso de ser adjudicado el contrato a asignar dentro de los terminos establecidos el personal en cantidad y con los requisitos de formación y experiencia previsto por el pliego de condiciones  </t>
  </si>
  <si>
    <t>RED DE INGENIERÍA LTDA - INRED</t>
  </si>
  <si>
    <t>ASESORÍA Y GESTIÓN</t>
  </si>
  <si>
    <t>AVANTEL / Contrato 2014-000026-03</t>
  </si>
  <si>
    <t>GESTION Y ADMINISTRACIÓN DEL PROYECTO LOGISTICO INTEGRAL DE PROMOCIÓN Y VENTA, SERVICIO SENSIBILIZACIÓN CAPACITACIÓN DE 30.000 TABLETAS DIGITALES EN INSTITUCIONES EDUCATIVAS DEL TERRITORIO NACIONAL DE ACUERDO A LA RESOLUCIÓN MINTIC 449 DE 2013 Y SUS MODIFICACIONES</t>
  </si>
  <si>
    <t>Verificado 861018</t>
  </si>
  <si>
    <t>NO APLICA</t>
  </si>
  <si>
    <t>Ministerio de Educación Nacional - Contrato 1100/2007</t>
  </si>
  <si>
    <t>PRESTACIÓN DE SERVICIOS PARA FORTALECER O IMPLEMENTAR, SEGÚN GRUPO ADJUDICADO LOS MODELOS EDUCATIVOS FLEXIBLES EN LAS ENTIDADES TERRITORIALES CERTIFICADAS FOCALIZADAS A TRAVÉS DE FORMACIÓN Y ASISTENCIA TÉCNICA A DOCENTES, DIRECTIVOS DOCENTESY PROFESIONALES DE LAS SECRETARÍAS DE EDUCACIÓN, LO CUAL INCLUYE LA DOTACIÓN DE CANASTA EDUCATIVA PROPIA DE CADA MODELO</t>
  </si>
  <si>
    <t>Verificado 861415       861018          861215</t>
  </si>
  <si>
    <t>Fondo de Tecnología de la Información y las Comunicaciones - FORTIC / 1037-2012</t>
  </si>
  <si>
    <t>IMPLEMENTAR EL PROYECTO KIOSCOS VIVE DIGITAL FASE III EN LAS ZONAS RURALES Y APARTADAS DE COLOMBIA EN LA REGIÓN 1, CONFORMADA POR LOS DEPARTAMENTOS DE: ANTIOQUIA, CALDAS, CHOCÓ, QUINDÍO, RISARALDA, VALLE DEL CAUCA, CAQUETÁ, CUNDINAMARCA, GUAVIARE, HUILA, META, NARIÑO, PUTUMAYO, DE ACUERDO CON LA PROUESTA PRESENTADA Y LOS DOCUMENTOS DEL PROCESO.</t>
  </si>
  <si>
    <t>Verificado no cumple con ningúno de los tres códigos</t>
  </si>
  <si>
    <t>28/12/2012</t>
  </si>
  <si>
    <t>Ministerio de Educación Nacional - Contrato 809/2013</t>
  </si>
  <si>
    <t>ELABORAR EL CONCEPTO TÉCNICO DE CALIDAD DE CINCO MODELOS EDUCATIVOS FLEXIBLES PRESENTADOS ANTE EL MINISTERIO DE EDUCACIÓN NACIONAL PARA ESTE PROPÓSITO</t>
  </si>
  <si>
    <t>Verificados    861415        861215</t>
  </si>
  <si>
    <t>BT LATAN COLOMBIA S.A. / Contrato 05-0081-05-0120</t>
  </si>
  <si>
    <t>SERVICIO DE DISEÑO, EJECUCIÓN Y SEGUIMIENTO DEL PLAN DE CAPACITACIÓN PARA TRANSFERENCIA DE CONOCIMIENTO DE USO DE TIC´S PARA PROYECTOS DE INFRAESTRUCTURA DE TELECOMUNICACIONES Y SOLUCIONES TECNOLÓGICAS PARA LOS CENTROS DE ACCESO COMUNITARIO A INTERNET EN INSTITUCIONES PÚBLICAS EN EL TERRITORIO NACIONAL</t>
  </si>
  <si>
    <t>Ministerio de Educación Nacional - Contrato 1235/2009</t>
  </si>
  <si>
    <t>CONTRATAR LOS SERVICIOS PARA LA IMPLEMENTACIÓN, ASISTENCIA TÉCNICA, SOPORTE, Y MANTENIMIENTO DEL SISTEMA DE INFORMACIÓN DE GESTIÓN DE LA CALIDAD EN LA EDUCACIÓN (SIGCE), PARA LAS SECRETARÍAS DE EDUCACIÓN, ZONAS 1 Y 2. GRUPO 2.</t>
  </si>
  <si>
    <t>Verificados    861415          861018        861215</t>
  </si>
  <si>
    <t>BT LATAN COLOMBIA S.A. / Contrato 08-0048 - 08-0054</t>
  </si>
  <si>
    <t>Verificado 861415 y 861018</t>
  </si>
  <si>
    <t>Minsterio de Educación Nacional - Contrato 669/2012</t>
  </si>
  <si>
    <t>PRESTACIÓN DE SERVICIOS DE ASISTENCIA TÉCNICA EN SITIO Y SOPORTE POR MESA DE AYUDA A LOS SITEMAS DE INFORMACIÓN IMPLEMENTADOS POR EL PROYECTO DE MODERNIZACIÓN DE SECRETARÍAS DE EDUCACIÓN, DEL MINISTERIO DE EDUCACIÓN NACIONAL - GRUPO 4 SISTEMA DE INFORMACIÓN DE LA CALIDAD SIGCE</t>
  </si>
  <si>
    <t>Verificados      861415          861215</t>
  </si>
  <si>
    <t>Fondo de Tecnología de la Información y las Comunicaciones - FORTIC / Contrato 859-2017</t>
  </si>
  <si>
    <t>CONTRATAR LA PRESTACIÓN DE SERVICIOS PARA DESARROLLAR E IMPLEMENTAR EL PROYECTO CONVERTIC A TRAVÉS DE LAS LINEAS BÁSICAS DE INTERVENCIÓN, DIRIGIDAS A SU SOSTENIMIENTO PARA LA POBLACIÓN CON DISCAPACIDAD VISUAL , BAJA VISIÓN Y SORDO CEGUERA EN EL USO Y APROPIACIÓN TIC QUE PUEDAN SER DESARROLLADAS POR EL MINISTERIO DE TECNOLOGIA DE LA INFORMACIÓN Y DE LAS COMUNICACIONES</t>
  </si>
  <si>
    <t>Verificado 861215</t>
  </si>
  <si>
    <t>MINTEC Computadores para Educar / Contrato 078/2015</t>
  </si>
  <si>
    <t>EJECUCIÓN DE LA ESTRATEGIA DE ACCESO Y LA ESTRATEGIA DE FORMACIÓN (ETIC@), EN LAS SEDES OFICIALES FOCALIZADAS Y LA PLANTA DOCENTE Y DIRECTIVOS SELECCIONADOS POR COMPUTADORES PARA EDUCAR PARA EL PERIODO 2015</t>
  </si>
  <si>
    <t>Verificados          861415          861018          861215</t>
  </si>
  <si>
    <t xml:space="preserve">El / La Representante Juan Carlos Cruz Arévalo, se compromete en caso de ser adjudicado el contrato a asignar dentro de los terminos establecidos el personal en cantidad y con los requisitos de formación y experiencia previsto por el pliego de condiciones  </t>
  </si>
  <si>
    <t xml:space="preserve">El / La Representante Juliana Silva Echeverri, se compromete en caso de ser adjudicado el contrato a asignar dentro de los terminos establecidos el personal en cantidad y con los requisitos de formación y experiencia previsto por el pliego de condiciones  </t>
  </si>
  <si>
    <t>ASOCIACION COLOMBIANA DE UNIVERSIDADES (ASCUN)</t>
  </si>
  <si>
    <t>GESTIÓN INTEGRAL CONSULTORES S.A.S.</t>
  </si>
  <si>
    <t>MINISTERIO DE EDUCACIÓN NACIONAL
Contrato 719 de 2016</t>
  </si>
  <si>
    <t>Aunar esfuerzos; recursos humanos, técnicos y financieros para desarrollar los procesos de formación de mediadores de lectura y escritura, de fortalecimiento de la biblioteca escolar, de las estrategias TIC, de sensibilización y evaluación del Plan Nacional de Lectura y Escritura del Ministerio de Educación Nacional</t>
  </si>
  <si>
    <t>VERIFICADO  CUMPLE
86141500</t>
  </si>
  <si>
    <t>Alcaldía del Municipio de Albania - La Guajira / A-0236</t>
  </si>
  <si>
    <t xml:space="preserve">Prestar servicios de asesoría y asistencia técnica
A la secretaria de educación del municipio para
La implementación de planes educativos de
Inclusión y desarrollo integral del estudiante.
</t>
  </si>
  <si>
    <t xml:space="preserve">VERIFICADO 86141501
86101800
</t>
  </si>
  <si>
    <t>MINISTERIO DE EDUCACIÓN NACIONAL
Contrato 720 de 2016</t>
  </si>
  <si>
    <t>Aunar esfuerzos técnicos y financieros para la realización del 10° Concurso Nacional de Cuento, con el propósito de favorecer el desarrollo de competencias comunicativas en los estudiantes del país.</t>
  </si>
  <si>
    <t>VERIFICADO
CUMPLE
86141500</t>
  </si>
  <si>
    <t>01/03/2016</t>
  </si>
  <si>
    <t>Alcaldía del Municipio de Soledad Atlántico / SDS-096</t>
  </si>
  <si>
    <t xml:space="preserve">Prestación de los servicios profesionales para la
Capacitación y formación e implementación de
Estrategias didácticas para el mejoramiento de
Las funciones de los docentes del municipio de
Soledad que atienden la población vulnerable
Del sector rural.
</t>
  </si>
  <si>
    <t xml:space="preserve">VERIFICADO 80101600
86141501
</t>
  </si>
  <si>
    <t>MINISTERIO DE EDUCACIÓN NACIONAL
784 de 2015</t>
  </si>
  <si>
    <t>Aunar esfuerzos para la realización del Concurso Nacional de Cuento, con el propósito de favorecer el desarrollo de competencias comunicativas en los estudiantes del país</t>
  </si>
  <si>
    <t>15/05/2015</t>
  </si>
  <si>
    <t>Gobernación de La Guajira / G- 0154</t>
  </si>
  <si>
    <t xml:space="preserve">Elaborar metodologías de enseñanza y
Desarrollar la implementación de modelos
Educativos flexibles para alumnos de educación
Preescolar, básica y media
</t>
  </si>
  <si>
    <t xml:space="preserve">VERIFICADO 80141501
80101600
</t>
  </si>
  <si>
    <t>MINISTERIO DE EDUCACIÓN NACIONAL
816 de 2015</t>
  </si>
  <si>
    <t>Aunar esfuerzos, recursos humanos, técnicos y financieros para desarrollar el componente de formación de mediadores de lectura y escritura, los procesos de fortalecimiento de la escuela, la biblioteca y las estrategias TIC y de sensibilización del Plan Nacional de Lectura y Escritura del Ministerio de Educación Nacional</t>
  </si>
  <si>
    <t>28/05/2015</t>
  </si>
  <si>
    <t xml:space="preserve">El / La Representante CARLOS HERNANDO FORERO ROBAYO se compromete en caso de ser adjudicado el contrato a asignar dentro de los terminos establecidos el personal en cantidad y con los requisitos de formación y experiencia previsto por el pliego de condiciones  </t>
  </si>
  <si>
    <t xml:space="preserve">El Representante Legal Harold Antonio Ayala Pinedo se compromete en caso de ser adjudicado el contrato a asignar dentro de los términos establecidos el personal en cantidad y con los requisitos de formación y experiencia previsto por el pliego de condiciones    </t>
  </si>
  <si>
    <t>FUNDACIÓN INTERNACIONAL DE PEDAGOGÍA CONCEPTUAL ALBERTO MERANI</t>
  </si>
  <si>
    <t>CORPORACION MIXTA PARA LA INVESTIGACION Y DESARROLLO
DE LA EDUCACION SIGLA CORPOEDUCACION</t>
  </si>
  <si>
    <t>Ministerio de
Educación
Nacional / 854 de 2012</t>
  </si>
  <si>
    <t>Implementar, acompañar y
evaluar el programa de
formación virtual en escuela
nueva para los educadores
oficiales que defina el Ministerio
de Educación Nacional</t>
  </si>
  <si>
    <t>VERIFICADO 861018
861215
861415</t>
  </si>
  <si>
    <t>Departamento de Antioquia - Secretaría de Educación / No.
2010-SS-15-132</t>
  </si>
  <si>
    <t>Capacitar y acompañar a los directivos docentes de
las 440 instituciones de educaciòn media de 120
municipios del departamento de Antioquia, en la
implementación de la propuesta de diseño curricular
por competencias.</t>
  </si>
  <si>
    <t>VERIFICADO 86101700
86121500
86141500</t>
  </si>
  <si>
    <t>Ministerio de
Educación
Nacional / 306 de 2007</t>
  </si>
  <si>
    <t>Implementar 320 aulas del
modelo educativo Aceleración
del Aprendizaje, previa
concertación y focalización con
las entidades territoriales
certificadas, propiciando el
acceso y la permanencia de los
niños y niñas en condición de
extraedad y esplazamiento, a la
educación básica primaria.</t>
  </si>
  <si>
    <t>Ministerio de Educación Nacional / 359 de 2014</t>
  </si>
  <si>
    <t>Realizar el acompañamiento a los equipos
multiplicadores de las secretarias de educación de
las entidades territoriales certificadas focalizadas,
para que estos desarrollen acciones de
fortalecimiento a los docentes en la implementación
del modelo educativo flexible “aceleración del
aprendizaje” en las instituciones educativas de la
zona rural, urbana y urbana marginal.</t>
  </si>
  <si>
    <t>VERIFICADO 861415
861215</t>
  </si>
  <si>
    <t>Ministerio de Educación Nacional / 1595 de 2009</t>
  </si>
  <si>
    <t>Prestar asistencia técnica
diferenciada a las secretarias de
educación de las entidades
territoriales certificadas definidas
por el MEN, para garantizar que
los planes de formación docente
sean pertinentes, viables y
coherentes desde el
fortalecimiento de estrategias de
seguimiento y evaluación y al
desempeño de los comités de
capacitación</t>
  </si>
  <si>
    <t>Ministerio de Educación Nacional / 361 de 2014</t>
  </si>
  <si>
    <t>Acompañar el segundo año del pilotaje y evaluar el
proceso de formación, implementación y
fortalecimiento del modelo educactivo "CAMINAR
SECUNDARIA".</t>
  </si>
  <si>
    <t>Ministerio de Educación Nacional / 860 de 2011</t>
  </si>
  <si>
    <t>Apoyar a las Secretarías de
Educación e Instituciones
Educativas en la atención
educativa de niños, niñas y
jóvenes en situación de
desplazamiento y extrema
vulnerabilidad con la
implementación del modelo
educativo Grupos Juveniles
Creativos y Jornadas Escolares
Complementarias. Zona 1.</t>
  </si>
  <si>
    <t xml:space="preserve">Departamento de Antioquia - Secretaría de Educación / No. 4600000517
</t>
  </si>
  <si>
    <t>Asesorar, acompañar, asistir técnica y
pedagógicamente a instituciones educativas de
municipios priorizados en la implementación,
seguimiento y evaluación de modelos pedagógicos
flexibles para la educación media.</t>
  </si>
  <si>
    <t>Ministerio de Educación Nacional / 940 de 2012</t>
  </si>
  <si>
    <t>Realizar un proceso de formación
a docentes, directivos docentes y
funcionarios de las Secretarías de
Educación, en la implementación
y fortalecimiento del modelo
educativo flexible "Caminar en
Secundaria" incluyendo la
entrega de los materiales del
modelo en las zonas rural,
urbana y urbana marginal.</t>
  </si>
  <si>
    <t>Ministerio de Educación Nacional / 1041 de 2016</t>
  </si>
  <si>
    <t>Prestación de servicios para
fortalecer la calidad educativa de
los internados escolares
focalizados, mediante la
formación de docentes y
directivos docentes,
implementación de los modelos
educativos flexibles de escuela
nueva, posprimaria y media
rural, la asistencia técnica a las
secretarias de educación y el
suministro de la canasta.</t>
  </si>
  <si>
    <t>- Cumple con los requisitos mínimos habilitantes en el aspecto técnico.</t>
  </si>
  <si>
    <t xml:space="preserve">El Representante Legal Nelson Fabio Sevilla Salazar se compromete en caso de ser adjudicado el contrato a asignar dentro de los terminos establecidos el personal en cantidad y con los requisitos de formación y experiencia previsto por el pliego de condiciones  </t>
  </si>
  <si>
    <t xml:space="preserve">El Representante Legal Jesús Andrés López Romero se compromete en caso de ser adjudicado el contrato a asignar dentro de los terminos establecidos el personal en cantidad y con los requisitos de formación y experiencia previsto por el pliego de condiciones  </t>
  </si>
  <si>
    <t>FUNDACIÓN SERVICIOS Y OBRAS SOCIALES DE COLOMBIA</t>
  </si>
  <si>
    <t>SOCIEDAD COLOMBIANA DE ESTUDIOS PARA LA EDUCACION</t>
  </si>
  <si>
    <t>Organización
de Estados
Iberoamericanos
C-5211357/12-
013-15</t>
  </si>
  <si>
    <t>Implementar de acuerdo con la
propuesta operativa y
metodológica, el modelo educativo
A CRECER en los temas
correspondientes al Ciclo I de la
educación básica para jóvenes y
adultos en entes Territoriales de LA
GUAJIRA, BARRANCABERMEJA,
VALLEDUPAR y CESAR, en los
cuales se atenderá a 17.400
personas en el Ciclo I</t>
  </si>
  <si>
    <t xml:space="preserve">VERIFICADO
861018
861215
</t>
  </si>
  <si>
    <t>MUNICIPIO DE BARRANCABERMEJA
096411</t>
  </si>
  <si>
    <t>Ejecución del plan territorial de formación de docentes y directivos docentes de las instituciones educativas oficiales urbanas y rurales del municipio de Barrancabermeja de acuerdo a lo programado para la vigencia 2011</t>
  </si>
  <si>
    <t>VERIFICADO
861018
861215
861415</t>
  </si>
  <si>
    <t>MUNICIPIO
SANTA CRUZ DE LORICA
278-2012</t>
  </si>
  <si>
    <t>PRESTACION DE SERVICIOS EDUCATIVOS A MIL QUINIENTOS
(1500) ESTUDIANTES EN
CONDICIÓN DE VULNERABILIDAD Y RURALES DISPERSOS DE  ESTABLECIMIENTOS EDUCATIVOS OFICIALES EN EL MUNICIPIO DE SANTA CRUZ DE LORICA DURANTE EL AÑO 2012</t>
  </si>
  <si>
    <t>GOBERNACIÓN DEL HUILA
192</t>
  </si>
  <si>
    <t xml:space="preserve">Prestación del servicio educativo para atender el requerimiento de talento humano insuficiente en la canasta educativa, que garantice la ampliación de la cobertura en los nuevos cupos (9.493) requeridos en los niveles de preescolar, básica y media académica y técnica y por ajustes en las relaciones técnicas de los grupos en la modalidad de postprimaria, en los 208 establecimientos educativos del Departamento del Huila. </t>
  </si>
  <si>
    <t>VERIFICADO
861018
861415</t>
  </si>
  <si>
    <t>MUNICIPIO
SANTA CRUZ DE LORICA
CPSE-
21022011-01</t>
  </si>
  <si>
    <t>Prestación del servicio educativo, mediante la implementación de metodologías flexibles, a 1.300 estudiantes pertenecientes al grupo
de población vulnerable (rural
dispersa) y prestación del servicio
educativo formal a 361 estudiantes
pertenecientes al grupo de
población con discapacidad, que se
encuentran fuera del sistema
educativo en el municipio de Santa
Cruz de Lorica</t>
  </si>
  <si>
    <t>GOBERNACIÓN DEL HUILA
0685</t>
  </si>
  <si>
    <t xml:space="preserve">Prestar servicios de capacitación a los establecimientos educativos oficiales del departamento para atender las necesidades normativas, técnicas, administrativas de los planes de mejoramiento institucional con enfoque de atención inclusiva. </t>
  </si>
  <si>
    <t xml:space="preserve">El / La Representante Johan Jaramillo Bustos con cédula 78.075.178 de Lorica, se compromete en caso de ser adjudicado el contrato a asignar dentro de los terminos establecidos el personal en cantidad y con los requisitos de formación y experiencia previsto por el pliego de condiciones  </t>
  </si>
  <si>
    <t xml:space="preserve">El / La Representante Camilo Andrés Patío Ramírez con cédula 1075249292 de Neiva,se compromete en caso de ser adjudicado el contrato a asignar dentro de los terminos establecidos el personal en cantidad y con los requisitos de formación y experiencia previsto por el pliego de condiciones  </t>
  </si>
  <si>
    <t>UT CC - CEINTE - CRECE</t>
  </si>
  <si>
    <t xml:space="preserve">El / La Representante Luis Guillermo Gómez Maya con cédula 71,750,137 de Medellín,se compromete en caso de ser adjudicado el contrato a asignar dentro de los terminos establecidos el personal en cantidad y con los requisitos de formación y experiencia previsto por el pliego de condiciones  </t>
  </si>
  <si>
    <t>MINISTERIO DE EDUCACIÓN NACIONAL
CONTRATO 135 DE 2012</t>
  </si>
  <si>
    <t>Prestación de servicios de apoyo a la gestión administrativa, financiera, jurídica y técnica  operativa para la ejecución del Programa para la transformación  de la calidad educativa y a la supervisión de los contratos y convenios que se deriven  de la ejecución del mismo. Apoyar a la supervisión implementando la metodología  y buenas prácticas  que indica el PMI (Project Management Institute) para el monitoreo y control de los contratos y/o convenios.</t>
  </si>
  <si>
    <t>861018 
861415</t>
  </si>
  <si>
    <t>MINISTERIO DE EDUCACIÓN NACIONAL
CONTRATO 571 DE 2013</t>
  </si>
  <si>
    <t>SANTANDER INVESTMENT TRUST COLOMBIA S.A. SOCIEDAD FIDUCIARIA MINISTERIO DE EDUCACIÓN NACIONAL 
CONTRATO 034 DE 2010</t>
  </si>
  <si>
    <t>Prestar los servicios de apoyo  y asesoría profesional para la ejecución y desarrollo del proyecto  de modernización de las secretarías de educación  departamentales, distritales y municipales, en los componentes de reingeniería, sistemas de información, diseño organizacional, aseguramiento de calidad y gente y cultura y para apoyar la evaluación, validación y seguimiento al cumplimiento de los procesos de gestión de la cobertura del servicio educativo, atención al ciudadano y gestión del talento humano, con el fin de acompañar  a las secretarías de educación en el proceso de certificación de calidad.</t>
  </si>
  <si>
    <t>861018
861415</t>
  </si>
  <si>
    <t>SANTANDER INVESTMENT TRUST COLOMBIA S.A. SOCIEDAD FIDUCIARIA MINISTERIO DE EDUCACIÓN NACIONAL 
CONTRATO 048 DE 2010</t>
  </si>
  <si>
    <t>Prestar los servicios de apoyo  y asesoría profesional para la ejecución y desarrollo del proyecto  de modernización de las secretarías de educación  departamentales, distritales y municipales, en los componentes de reingeniería, sistemas de información, diseño organizacional, aseguramiento de calidad y gente y cultura y para apoyar la evaluación, validación y seguimiento al cumplimiento de los procesos de gestión de la cobertura del servicio educativo, atención al ciudadano y gestión del talento humano, con el fin de acompañar  a las secretarías de educación en el proceso de certificación de estos procesos por un ente externo acreditado para tal fin.</t>
  </si>
  <si>
    <t>2,088,11</t>
  </si>
  <si>
    <t>FUNDACIÓN PLAN CONTRATO 106-COL-FY-13</t>
  </si>
  <si>
    <t>Diseño y validación del modelo de gestión  de las entidades territoriales  para la educaicón inicial  en el marco de una atención  integral a la primera infancia  que incluya los procesos y procedimientos para la inspección, vigilancia y control de la calidad  de la prestación del servicio, asesoría técnica, articulaicón entre la educación inicial y preescolar.</t>
  </si>
  <si>
    <t>861018861415</t>
  </si>
  <si>
    <t>MUNICIPIO DE MEDELLÍN-SECRETARÍA DE EDUCACIÓN
4600054346 DE 2014</t>
  </si>
  <si>
    <t>Implementar los procesos de modernización  de la gestión de la secretaría de educación de  de Medellín, en el marco  del proyecto de modernización de las secretarías de educación según convenio 1311 de 2013.</t>
  </si>
  <si>
    <t>DIRECCIÓN DE BIENESTAR POLICIA NACIONAL 
CONTRATO 08-07-014-07</t>
  </si>
  <si>
    <t>861018</t>
  </si>
  <si>
    <t>Prestación del servicio de capacitación en sistema de gestión integral  en lasa instituciones educativas  y la evaluación y mejoramiento continuo para los funcionarios del área  de educación, rectores de los colegios de la institución y coordinadores de calidad y coordinadores académicos  a nivel país.</t>
  </si>
  <si>
    <t>Una vez verificados los contratos 135 de 2012 y 571 de 2013, se evidencia que ni el objeto, las obligaciones ni el alcance aportan experiencia en:  formación a docentes, asistencia técnica a secretarias de educación, y implementación y/o evaluación y/o cualificación y/o elaboración de Modelos Educativos Flexibles para educación preescolar, básica y media para edad regular (no en educación de adultos).</t>
  </si>
  <si>
    <t>• Experiencia específica del Proponente 
El proponente deberá acreditar experiencia específica en los últimos 15 años anteriores a la fecha de cierre de este proceso, con máximo OCHO  (8) contratos suscritos, iniciados, ejecutados al 100% y terminados, cuya sumatoria de valores sea igual o superior al presupuesto oficial establecido para el Grupo 1.
 Estos contratos, para ser  válidos,  deben cumplir con las siguientes condiciones: 
Por lo menos uno de estos contratos debe demostrar experiencia en FORMACIÓN DOCENTE. 
Los otros contratos deben demostrar experiencia en alguna de las siguientes actividades: ASISTENCIA TÉCNICA A SE; IMPLEMENTACIÓN Y/O EVALUACIÓN Y/O CUALIFICACIÓN Y/O ELABORACIÓN DE MEF PARA ESTUDIANTES EN EDAD REGULAR; PROYECTOS SOCIALES ORIENTADOS A FORTALECER PPP Y/O EDUCATIVOS EN EL SECTOR RURAL. 
La sumatoria del valor de dichos contratos debe ser igual o superior al 100 % del valor destinado para la presente contratación expresado en SMMLV.</t>
  </si>
  <si>
    <t xml:space="preserve">
El oferente allega el formato #4 donde se acredita las experiencias, en ella relaciona tres (3) contratos de educación para adultos, y dos (2) contratos sobre atención a estudiantes vulnerables y rurales con metodologías flexibles.
En el contrato C-5211357/12-013-15 de educación para adultos relaciona en el numeral 8 de las obligaciones del contratista: “formar en la implementación del modelo A crecer a los facilitadores que estarán a cargo de la implementación del modelo en Ciclo I en los elementos pedagógicos, metodológicos y operativos, mediante una jornada de 4 días, 32 horas”. Además, en el numera anterior se describe que los facilitadores a contratar deben cumplir con el perfil que esta establecido en el manual de A Crecer, en el cual se especifica que los facilitadores deben ser normalistas superiores o licenciados, por lo tanto, es válida la experiencia en formación a docentes. 
Dos contratos, 278-2012 y  CPSE- 21022011-01 con el muncipio de Santa Cruz de Lorica, son válidos en tato se cumple con la experiencia de Implementación y/o evaluación y/o cualificación y/o elaboración de Modelos Educativos Flexibles para educación preescolar, básica y media para edad regular (no en educación de adultos).
los contratos 010-2016 y 051-2014 de educación para adultos , no son válidos, ya que no se relaciona alguna de las condiciones solicitadas: 
Formación a docentes. 
Los otros contratos deben demostrar experiencia en alguna de las siguientes actividades: 
- Asistencia técnica a secretarias de educación.
- Implementación y/ o evaluación y/o cualificación y/o elaboración de Modelos Educativos Flexibles para educación preescolar, básica y media para edad regular (no en educación de adultos).
- Proyectos sociales orientados a fortalecer proyectos pedagógicos productivos y/o educativos en el sector rural. </t>
  </si>
  <si>
    <t>El oferente allega el formato #4 en el cual acredita y relacionan tres (3) contratos, una vez revisados se valida las experiencias requeridas, en formación a docentes, asistencia técnica a secretarias de educación, y implementación y/o evaluación y/o cualificación y/o elaboración de Modelos Educativos Flexibles para educación preescolar, básica y media para edad regular (no en educación de adultos).</t>
  </si>
  <si>
    <r>
      <t xml:space="preserve">El contrato 062 de 2008, no cumple, en tanto se suscribe para implementar MEF para adultos (esta experiencia no es valida para este proceso, de acuerdo con el pliego), en las obligaciones no contempla la formación de docentes. 
El contrato 1239, es para implementar un modelo de adultos, sin embargo contempla la formación de 25 docentes y directivos docentes. 
El contrato 1070, se puede enmarcar en "Asistencia técnica a secretarías de educación", por tanto se incluye en la experiencia del oferente.
</t>
    </r>
    <r>
      <rPr>
        <sz val="10"/>
        <color theme="1"/>
        <rFont val="Arial"/>
        <family val="2"/>
      </rPr>
      <t xml:space="preserve">De acuerdo con la suma de los contratos relacionados, el oferente no cumple con los requisitos minimos habilitantes. </t>
    </r>
  </si>
  <si>
    <t>Aunar esfuerzos entre el gobierno departamental del Tolima y la Corporación para la Promoción del Desarrollo Rural y Agroindustrial — Prohaciendo — para apoyar instituciones educativas en la formulación y desarrollo de proyectos pedagógicos productivos con idea de negocio, en desarrollo del proyecto "apoyo y fortalecimiento de los procesos y espacios pedagógicos para la participación de la comunidad en el desarrolló educativo del departamento.</t>
  </si>
  <si>
    <r>
      <t xml:space="preserve">
</t>
    </r>
    <r>
      <rPr>
        <sz val="10"/>
        <color theme="1"/>
        <rFont val="Arial"/>
        <family val="2"/>
      </rPr>
      <t>De acuerdo con lo anterior, el oferente cumple con los requisitos habilitantes de la oferta.</t>
    </r>
  </si>
  <si>
    <t xml:space="preserve">DIRECCIÓN, COORDINACIÓN Y ORGANIZACIÓN DEL SERVICIO PÚBLICO EDUCATIVO PARA ATENDER A ESTUDIANTES DE LOS ESTABLECIMIENTOS
EDUCATIVOS DEL DEPARTAMENTO DE CÓRDOBA EN LOS MUNICIPIOS NO CERTIFICADOS DE VALENCA, TIERRALTA, MONTELÍBANO, PUERTO
LIBERTADOR, SAN JOSÉ DE URÉ, AYAPEL, CORRESPONDIENTE AL CALENDARIO “A” RESOLUCIÓN 0504 DEL 19 DE NOVIEMBRE DE 2014
</t>
  </si>
  <si>
    <t xml:space="preserve">DIRECCIÓN, COORDINACIÓN Y ORGANIZACIÓN DEL SERVICIO PÚBLICO EDUCATIVO EN ESTABLECIMIENTOS EDUCATIVOS OFICIALES DEL DEPARTAMENTO NORTE DE SANTANDER
</t>
  </si>
  <si>
    <t>ADMINISTRACION, DIRECCIÓN, COORDINACION Y ORGANIZACIÓN DEL SERVICIO PUBLICO EDUCATIVO EN ESTABLECIMIENTOS EDUCATIVOS OFICIALES DEL DEPARTAMENTO NORTE DE SANTANDER.</t>
  </si>
  <si>
    <t>CONTRATAR LOS SERVICIOS PROFESIONALES PARA LA EJECUCION DE PROYECTOS SOCIALES EDUCATIVOS, PARA LA CONSECUCION DE PROYECTOS PRODUCTIVOS Y DE EMPRENDIMIENTO EN EL SECTOR RURAL DEL DEPARTAMENTO DE NARIÑO, ENFOCADOS EN EL FORTALECIMIENTO DE HABILIDADES SOCIOEMOCIONALES, INNOVACIÓN Y DESARROLLO SOSTENIBLE DE JÓVENES EN CONDICIÓN DE VULNERABILIDAD</t>
  </si>
  <si>
    <t>PRESTAR SERVICIOS DESARROLLANDO, DIRIGIENDO Y COORDINANDO TALLERES DE CAPACITACIÓN Y DE ACTUALIZACIÓN EDUCATIVA DIRIGIDOS A TUTORES FACILITADORES Y DEMÁS AGENTES QUE INTERVIENEN EN EL PROCESO DE FORTALECIMIENTO Y MEJORAMIENTO DE LA CALIDAD EDUCATIVA ORIENTADA A LA ELEVACIÓN EN LOS
LOGROS EN LAS PRUEBAS ICFES – SABER 11º, EN LOS 27 MUNICIPIOS NO
CERTIFICADOS DEL DEPARTAMENTO DE CÓRDOBA.</t>
  </si>
  <si>
    <t xml:space="preserve">REALIZACIÓN DE TALLERES PARA LA IMPLEMENTACION DE UN PROGRAMA DE EMPRENDIMIENTO PARA LOS MUNICIPIOS NO CERTIFICADOS DEL DEPARTAMENTO DE CORDOBA PARA 1.620 BENEFICIARIOS BENEFICIARIOS, EN EL MARCO DEL CONVENIO INTERADMINISTRATIVO No. 674-2013 CELEBRADO ENTRE EL DEPARTAMENTO DE CORDOBA Y LA UNIVERSIDAD FRANCISCO DE PAULA SANTANDER.
</t>
  </si>
  <si>
    <r>
      <t xml:space="preserve">DESARROLLO DE CAPACITACIONES EN EMPRENDIMIENTO Y EMPRESARISMO EN LOS 27 MUNICIPIOS NO CERTIFICADOS DEL DEPARTAMENTO DE CÓRDOBA Y LA FUNDACIÓN UNIVERSITARIA
CATÓLICA DEL NORTE DIRIGIDO A JÓVENES Y ADULTOS EN LOS CICLOS EDUCATIVOS 2,3,4,5 Y 6; EN EL CUAL SE CAPACITÓ A 12.402 BENEFICIARIOS.
</t>
    </r>
    <r>
      <rPr>
        <sz val="10"/>
        <color rgb="FFFF0000"/>
        <rFont val="Arial"/>
        <family val="2"/>
      </rPr>
      <t/>
    </r>
  </si>
  <si>
    <t xml:space="preserve">Se solicitó allegar los siguientes:
a. Contrato 1037-2012, con número de consecutivo 34
Respecto al contrato 1037-2012, con número de consecutivo 34, la fecha de finalización que se reporta en el cuadro de experiencia no coincide con la que se detalla en la constancia de experiencia, de igual manera se requiere el contrato en mención, dado que en la constancia de experiencia que relacionan no es posible determinar si se cumple con la experiencia requerida en el proceso.   
</t>
  </si>
  <si>
    <r>
      <t xml:space="preserve">La experiencia soportada por el oferente, se enmarca en procesos de formación docente (861415) en el uso de las TIC. Adicionalmente, se enmarca en proyectos sociales orientados a fortalecer proyectos productivos y pedagogicos educativos en el sector urbano y rural de la Guajira y el Cesar. 
</t>
    </r>
    <r>
      <rPr>
        <sz val="10"/>
        <color theme="1"/>
        <rFont val="Arial"/>
        <family val="2"/>
      </rPr>
      <t>Por lo anterior, se considera que el oferente cumple con los requisitos minimos habilitantes</t>
    </r>
  </si>
  <si>
    <t xml:space="preserve">Observación 1: Respecto al contrato 1100/2007, consecutivo 25, se identifica que las fechas de inicio y finalización del mismo no coinciden con las detalladas en el cuadro de experiencia.   Se ajusta según contrato.
Observación 2: Respecto al contrato 1235/2009, consecutivo 10, el valor del contrato en (smmlv) que se detalla en el cuadro de experienca no coincide con el detallado en la constancia de experiencia, se valida la información suministrada por el RUP.                                                                                                                   </t>
  </si>
  <si>
    <r>
      <rPr>
        <sz val="10"/>
        <color theme="1"/>
        <rFont val="Arial"/>
        <family val="2"/>
      </rPr>
      <t xml:space="preserve">OBSERVACION No 1: La formación que aporta el contrato No  784 de 2015 , de consecutivo No 14 del RUP y el contrato 720 de 2016 del consecutivo 50 no cumplen con el concepto establecido en el pliego con base en de formación docente "La formación debe contribuir de manera sustancial al mejoramiento del desempeño profesional de los educadores, mediante la actualización de conocimientos relacionados con su formación profesional, así como la adquisición de nuevas estrategias, métodos, didácticas, técnicas y medios que signifiquen un mejor cumplimiento de sus funciones. (Art. 38 Decreto 1278 de 2002). Esto significa que la ejecución debe tener claro unos objetivos a desarrollar, aprendizajes a alcanzar y una metodología de trabajo pertinente". Al revisar las obligaciones especificas de este contrato se encuentra que la obligacion 1 y 8 hace referencia a temas de diseñar estrategia de formación en e marco del concurso Nacional de Cuento y realizar acompañamiento y evaluación pedagógica y operativa del desarrollo de estrategias de formacion  dirigidas a docentes y estudiantes, por consiguiente, al hacer el anlisis con el pliego NO APLICA el proceso de formación. El objeto del contrato  no cumple con los parametros en el pliego como experiencia de proponente.
OBSERVACION No 2: EL contrato 816 de 2015, consecutivo del RUP 15 y el contrato 719 y el consecutivo No 52, cumplen con el componente de formación docente.
</t>
    </r>
  </si>
  <si>
    <t>Según el pliego de condiciones de la presente licitación, cuando los oferentes son plurales, cada uno de los miembros debe presentar certificación de experiencia en alguna de las posibilidades dadas; no ha sido posible verificar la experienicia de las firmas Dynamik SAS y la Fundación Social Preparar, por lo que se solicitó  allegar los siguientes:
a. Contrato 0017/2010 - EPS SALUD CONDOR S.A.
b. Propuesta de trabajo del contrato 11/2015 con FOMANORT-FINEF debidamente validad por la entidad, así como el acta de liquidación o la certificación.
c. Convenio 674 de 2013 – Universidad Francisco de Paula Santander.
d. Convenio 108 de 2015 – Universidad Católica del Norte
e. Se requiere que la Corporación Social y Educativa “Fraternidad de la Sagrada Familia” indiqué mediante qué acto administrativo cambio el nombre de la Corporación, ya que los contratos allegados están firmados con la Corporación Social y Educativa Paz y Futuro.
Como el proponente no dio respuesta a lo solicitado, deberá allegar los documentos y/o aclaraciones anteriormente descritos, hasta el término del traslado del informe de evaluación deberá allegar la misma, conforme a lo dispuesto en el parágrafo 1 del artículo 5 de la Ley 1882 de 2018.</t>
  </si>
  <si>
    <t xml:space="preserve">Las certificaciones aportadas por el proponente no cumplen con lo requerido en el pliego de condiciones, se requiere copia de los contratos suscritos, actas de liquidación de los mismos y documentos válidos que permitan constatar la experiencia, toda vez que la información aportada no es suficiente para validar la experiencia. Aclarar con los documentos requeridos la experiencia solicitada en el pliego de condiciones correspondiente al proceso contractual LP-MEN-03-2018 Grupo 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</si>
</sst>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1" formatCode="_-* #,##0_-;\-* #,##0_-;_-* &quot;-&quot;_-;_-@_-"/>
    <numFmt numFmtId="43" formatCode="_-* #,##0.00_-;\-* #,##0.00_-;_-* &quot;-&quot;??_-;_-@_-"/>
    <numFmt numFmtId="164" formatCode="_(&quot;$&quot;\ * #,##0.00_);_(&quot;$&quot;\ * \(#,##0.00\);_(&quot;$&quot;\ * &quot;-&quot;??_);_(@_)"/>
    <numFmt numFmtId="166" formatCode="dd/mm/yyyy;@"/>
    <numFmt numFmtId="167" formatCode="_(&quot;$&quot;\ * #,##0_);_(&quot;$&quot;\ * \(#,##0\);_(&quot;$&quot;\ * &quot;-&quot;??_);_(@_)"/>
    <numFmt numFmtId="173" formatCode="_-&quot;$&quot;* #,##0.00_-;\-&quot;$&quot;* #,##0.00_-;_-&quot;$&quot;* &quot;-&quot;_-;_-@_-"/>
    <numFmt numFmtId="174" formatCode="_(&quot;$&quot;\ * #,##0.0_);_(&quot;$&quot;\ * \(#,##0.0\);_(&quot;$&quot;\ * &quot;-&quot;??_);_(@_)"/>
    <numFmt numFmtId="175" formatCode="&quot;$&quot;#,##0.00;[Red]\-&quot;$&quot;#,##0.00"/>
  </numFmts>
  <fonts count="14" x14ac:knownFonts="1">
    <font>
      <sz val="10"/>
      <color theme="1"/>
      <name val="Arial"/>
      <family val="2"/>
    </font>
    <font>
      <sz val="10"/>
      <color theme="1"/>
      <name val="Arial"/>
      <family val="2"/>
    </font>
    <font>
      <b/>
      <sz val="10"/>
      <color theme="1"/>
      <name val="Arial"/>
      <family val="2"/>
    </font>
    <font>
      <b/>
      <sz val="14"/>
      <color theme="0"/>
      <name val="Arial"/>
      <family val="2"/>
    </font>
    <font>
      <sz val="10"/>
      <name val="Arial"/>
      <family val="2"/>
    </font>
    <font>
      <sz val="10"/>
      <color rgb="FFFF0000"/>
      <name val="Arial"/>
      <family val="2"/>
    </font>
    <font>
      <b/>
      <sz val="18"/>
      <color rgb="FF7030A0"/>
      <name val="Arial"/>
      <family val="2"/>
    </font>
    <font>
      <b/>
      <sz val="26"/>
      <color theme="1"/>
      <name val="Arial"/>
      <family val="2"/>
    </font>
    <font>
      <sz val="18"/>
      <color rgb="FF7030A0"/>
      <name val="Arial"/>
      <family val="2"/>
    </font>
    <font>
      <sz val="14"/>
      <color theme="1"/>
      <name val="Arial"/>
      <family val="2"/>
    </font>
    <font>
      <sz val="14"/>
      <color rgb="FF7030A0"/>
      <name val="Arial"/>
      <family val="2"/>
    </font>
    <font>
      <sz val="11"/>
      <color theme="1"/>
      <name val="Arial"/>
      <family val="2"/>
    </font>
    <font>
      <sz val="10"/>
      <color rgb="FF7030A0"/>
      <name val="Arial"/>
      <family val="2"/>
    </font>
    <font>
      <sz val="18"/>
      <color theme="1"/>
      <name val="Arial"/>
      <family val="2"/>
    </font>
  </fonts>
  <fills count="6">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8" tint="0.39997558519241921"/>
        <bgColor indexed="64"/>
      </patternFill>
    </fill>
    <fill>
      <patternFill patternType="solid">
        <fgColor rgb="FF0070C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s>
  <cellStyleXfs count="6">
    <xf numFmtId="0" fontId="0" fillId="0" borderId="0"/>
    <xf numFmtId="16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cellStyleXfs>
  <cellXfs count="106">
    <xf numFmtId="0" fontId="0" fillId="0" borderId="0" xfId="0"/>
    <xf numFmtId="0" fontId="2" fillId="2" borderId="0" xfId="0" applyFont="1" applyFill="1" applyAlignment="1" applyProtection="1">
      <alignment vertical="center"/>
      <protection locked="0"/>
    </xf>
    <xf numFmtId="0" fontId="0" fillId="2" borderId="0" xfId="0" applyFill="1" applyAlignment="1" applyProtection="1">
      <alignment vertical="center"/>
      <protection locked="0"/>
    </xf>
    <xf numFmtId="0" fontId="0" fillId="2" borderId="5" xfId="0" applyFont="1" applyFill="1" applyBorder="1" applyAlignment="1" applyProtection="1">
      <alignment horizontal="justify" vertical="center" wrapText="1"/>
    </xf>
    <xf numFmtId="49" fontId="0" fillId="2" borderId="1" xfId="0" applyNumberFormat="1" applyFont="1" applyFill="1" applyBorder="1" applyAlignment="1" applyProtection="1">
      <alignment horizontal="center" vertical="center" wrapText="1"/>
      <protection locked="0"/>
    </xf>
    <xf numFmtId="49" fontId="0" fillId="2" borderId="1" xfId="0" applyNumberFormat="1" applyFont="1" applyFill="1" applyBorder="1" applyAlignment="1" applyProtection="1">
      <alignment horizontal="left" vertical="center" wrapText="1"/>
      <protection locked="0"/>
    </xf>
    <xf numFmtId="166" fontId="0" fillId="2" borderId="1" xfId="0" applyNumberFormat="1" applyFont="1" applyFill="1" applyBorder="1" applyAlignment="1" applyProtection="1">
      <alignment horizontal="center" vertical="center"/>
      <protection locked="0"/>
    </xf>
    <xf numFmtId="164" fontId="1" fillId="2" borderId="1" xfId="1" applyNumberFormat="1" applyFont="1" applyFill="1" applyBorder="1" applyAlignment="1" applyProtection="1">
      <alignment horizontal="right" vertical="center"/>
      <protection locked="0"/>
    </xf>
    <xf numFmtId="164" fontId="1" fillId="2" borderId="1" xfId="1" applyFont="1" applyFill="1" applyBorder="1" applyAlignment="1" applyProtection="1">
      <alignment vertical="center"/>
    </xf>
    <xf numFmtId="0" fontId="8" fillId="2" borderId="1" xfId="0" applyFont="1" applyFill="1" applyBorder="1" applyAlignment="1" applyProtection="1">
      <alignment horizontal="center" vertical="center"/>
    </xf>
    <xf numFmtId="0" fontId="10" fillId="2" borderId="1" xfId="0" applyFont="1" applyFill="1" applyBorder="1" applyAlignment="1" applyProtection="1">
      <alignment horizontal="center" vertical="center"/>
    </xf>
    <xf numFmtId="0" fontId="12" fillId="2" borderId="1" xfId="0" applyFont="1" applyFill="1" applyBorder="1" applyAlignment="1" applyProtection="1">
      <alignment horizontal="center" vertical="center"/>
    </xf>
    <xf numFmtId="49" fontId="0" fillId="2" borderId="1" xfId="0" applyNumberFormat="1" applyFont="1" applyFill="1" applyBorder="1" applyAlignment="1" applyProtection="1">
      <alignment horizontal="left" vertical="center" wrapText="1"/>
      <protection locked="0"/>
    </xf>
    <xf numFmtId="0" fontId="0" fillId="2" borderId="12" xfId="0" applyFont="1" applyFill="1" applyBorder="1" applyAlignment="1" applyProtection="1">
      <alignment horizontal="center" vertical="center" wrapText="1"/>
    </xf>
    <xf numFmtId="0" fontId="0" fillId="2" borderId="1" xfId="0" applyFont="1" applyFill="1" applyBorder="1" applyAlignment="1" applyProtection="1">
      <alignment horizontal="center" vertical="center" wrapText="1"/>
    </xf>
    <xf numFmtId="49" fontId="0" fillId="2" borderId="12" xfId="0" applyNumberFormat="1" applyFont="1" applyFill="1" applyBorder="1" applyAlignment="1" applyProtection="1">
      <alignment horizontal="center" vertical="center" wrapText="1"/>
      <protection locked="0"/>
    </xf>
    <xf numFmtId="167" fontId="1" fillId="2" borderId="1" xfId="1" applyNumberFormat="1" applyFont="1" applyFill="1" applyBorder="1" applyAlignment="1" applyProtection="1">
      <alignment horizontal="right" vertical="center"/>
      <protection locked="0"/>
    </xf>
    <xf numFmtId="174" fontId="1" fillId="2" borderId="1" xfId="1" applyNumberFormat="1" applyFont="1" applyFill="1" applyBorder="1" applyAlignment="1" applyProtection="1">
      <alignment horizontal="right" vertical="center"/>
      <protection locked="0"/>
    </xf>
    <xf numFmtId="0" fontId="0" fillId="2" borderId="12" xfId="0" applyFont="1" applyFill="1" applyBorder="1" applyAlignment="1" applyProtection="1">
      <alignment vertical="center"/>
    </xf>
    <xf numFmtId="0" fontId="0" fillId="2" borderId="10" xfId="0" applyFont="1" applyFill="1" applyBorder="1" applyAlignment="1" applyProtection="1">
      <alignment vertical="center"/>
    </xf>
    <xf numFmtId="0" fontId="0" fillId="2" borderId="11" xfId="0" applyFont="1" applyFill="1" applyBorder="1" applyAlignment="1" applyProtection="1">
      <alignment vertical="center"/>
    </xf>
    <xf numFmtId="0" fontId="0" fillId="2" borderId="12" xfId="0" applyFont="1" applyFill="1" applyBorder="1" applyAlignment="1" applyProtection="1">
      <alignment horizontal="center" vertical="center" wrapText="1"/>
    </xf>
    <xf numFmtId="0" fontId="0" fillId="2" borderId="1" xfId="0" applyFont="1" applyFill="1" applyBorder="1" applyAlignment="1" applyProtection="1">
      <alignment horizontal="center" vertical="center" wrapText="1"/>
    </xf>
    <xf numFmtId="0" fontId="0" fillId="2" borderId="6"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xf>
    <xf numFmtId="166" fontId="0" fillId="2" borderId="1" xfId="0" applyNumberFormat="1" applyFont="1" applyFill="1" applyBorder="1" applyAlignment="1" applyProtection="1">
      <alignment horizontal="center" vertical="center" wrapText="1"/>
      <protection locked="0"/>
    </xf>
    <xf numFmtId="0" fontId="0" fillId="2" borderId="1" xfId="0" applyFont="1" applyFill="1" applyBorder="1" applyAlignment="1" applyProtection="1">
      <alignment vertical="center"/>
    </xf>
    <xf numFmtId="42" fontId="1" fillId="2" borderId="1" xfId="4" applyFont="1" applyFill="1" applyBorder="1" applyAlignment="1" applyProtection="1">
      <alignment vertical="center"/>
    </xf>
    <xf numFmtId="173" fontId="1" fillId="2" borderId="1" xfId="4" applyNumberFormat="1" applyFont="1" applyFill="1" applyBorder="1" applyAlignment="1" applyProtection="1">
      <alignment vertical="center"/>
    </xf>
    <xf numFmtId="49" fontId="4" fillId="2" borderId="1" xfId="0" applyNumberFormat="1" applyFont="1" applyFill="1" applyBorder="1" applyAlignment="1" applyProtection="1">
      <alignment horizontal="left" vertical="center" wrapText="1"/>
      <protection locked="0"/>
    </xf>
    <xf numFmtId="3" fontId="1" fillId="2" borderId="1" xfId="1" applyNumberFormat="1" applyFont="1" applyFill="1" applyBorder="1" applyAlignment="1" applyProtection="1">
      <alignment horizontal="right" vertical="center"/>
      <protection locked="0"/>
    </xf>
    <xf numFmtId="0" fontId="0" fillId="2" borderId="5" xfId="0" applyFont="1" applyFill="1" applyBorder="1" applyAlignment="1" applyProtection="1">
      <alignment horizontal="center" vertical="center"/>
    </xf>
    <xf numFmtId="0" fontId="12" fillId="2" borderId="6" xfId="0" applyFont="1" applyFill="1" applyBorder="1" applyAlignment="1" applyProtection="1">
      <alignment horizontal="center" vertical="center"/>
    </xf>
    <xf numFmtId="0" fontId="4" fillId="2" borderId="7" xfId="0" applyFont="1" applyFill="1" applyBorder="1" applyAlignment="1" applyProtection="1">
      <alignment horizontal="center" vertical="center" wrapText="1"/>
      <protection hidden="1"/>
    </xf>
    <xf numFmtId="0" fontId="0" fillId="2" borderId="0" xfId="0" applyFont="1" applyFill="1" applyAlignment="1" applyProtection="1">
      <alignment vertical="center"/>
      <protection locked="0"/>
    </xf>
    <xf numFmtId="164" fontId="1" fillId="2" borderId="1" xfId="1" applyNumberFormat="1" applyFont="1" applyFill="1" applyBorder="1" applyAlignment="1" applyProtection="1">
      <alignment horizontal="center" vertical="center"/>
      <protection locked="0"/>
    </xf>
    <xf numFmtId="0" fontId="1" fillId="2" borderId="1" xfId="3" applyNumberFormat="1" applyFont="1" applyFill="1" applyBorder="1" applyAlignment="1" applyProtection="1">
      <alignment horizontal="center" vertical="center" wrapText="1"/>
      <protection locked="0"/>
    </xf>
    <xf numFmtId="175" fontId="1" fillId="2" borderId="1" xfId="3" applyNumberFormat="1" applyFont="1" applyFill="1" applyBorder="1" applyAlignment="1" applyProtection="1">
      <alignment horizontal="center" vertical="center" wrapText="1"/>
      <protection locked="0"/>
    </xf>
    <xf numFmtId="49" fontId="4" fillId="2" borderId="12" xfId="0" applyNumberFormat="1" applyFont="1" applyFill="1" applyBorder="1" applyAlignment="1" applyProtection="1">
      <alignment horizontal="center" vertical="center" wrapText="1"/>
      <protection locked="0"/>
    </xf>
    <xf numFmtId="0" fontId="4" fillId="2" borderId="1" xfId="3" applyNumberFormat="1" applyFont="1" applyFill="1" applyBorder="1" applyAlignment="1" applyProtection="1">
      <alignment horizontal="center" vertical="center" wrapText="1"/>
      <protection locked="0"/>
    </xf>
    <xf numFmtId="49" fontId="4" fillId="2" borderId="1" xfId="0" applyNumberFormat="1" applyFont="1" applyFill="1" applyBorder="1" applyAlignment="1" applyProtection="1">
      <alignment horizontal="center" vertical="center" wrapText="1"/>
      <protection locked="0"/>
    </xf>
    <xf numFmtId="166" fontId="4" fillId="2" borderId="1" xfId="0" applyNumberFormat="1" applyFont="1" applyFill="1" applyBorder="1" applyAlignment="1" applyProtection="1">
      <alignment horizontal="center" vertical="center"/>
      <protection locked="0"/>
    </xf>
    <xf numFmtId="164" fontId="4" fillId="2" borderId="1" xfId="1" applyNumberFormat="1" applyFont="1" applyFill="1" applyBorder="1" applyAlignment="1" applyProtection="1">
      <alignment horizontal="center" vertical="center"/>
      <protection locked="0"/>
    </xf>
    <xf numFmtId="164" fontId="1" fillId="2" borderId="1" xfId="1" applyFont="1" applyFill="1" applyBorder="1" applyAlignment="1" applyProtection="1">
      <alignment horizontal="center" vertical="center"/>
    </xf>
    <xf numFmtId="4" fontId="1" fillId="2" borderId="1" xfId="1" applyNumberFormat="1" applyFont="1" applyFill="1" applyBorder="1" applyAlignment="1" applyProtection="1">
      <alignment horizontal="right" vertical="center"/>
      <protection locked="0"/>
    </xf>
    <xf numFmtId="3" fontId="1" fillId="2" borderId="1" xfId="5" applyNumberFormat="1" applyFont="1" applyFill="1" applyBorder="1" applyAlignment="1" applyProtection="1">
      <alignment horizontal="right" vertical="center"/>
      <protection locked="0"/>
    </xf>
    <xf numFmtId="4" fontId="1" fillId="2" borderId="1" xfId="5" applyNumberFormat="1" applyFont="1" applyFill="1" applyBorder="1" applyAlignment="1" applyProtection="1">
      <alignment horizontal="right" vertical="center"/>
      <protection locked="0"/>
    </xf>
    <xf numFmtId="3" fontId="1" fillId="2" borderId="1" xfId="5" applyNumberFormat="1" applyFont="1" applyFill="1" applyBorder="1" applyAlignment="1" applyProtection="1">
      <alignment vertical="center"/>
    </xf>
    <xf numFmtId="0" fontId="8" fillId="2" borderId="8" xfId="2" applyNumberFormat="1" applyFont="1" applyFill="1" applyBorder="1" applyAlignment="1" applyProtection="1">
      <alignment horizontal="center" vertical="center"/>
      <protection hidden="1"/>
    </xf>
    <xf numFmtId="0" fontId="8" fillId="2" borderId="9" xfId="2" applyNumberFormat="1" applyFont="1" applyFill="1" applyBorder="1" applyAlignment="1" applyProtection="1">
      <alignment horizontal="center" vertical="center"/>
      <protection hidden="1"/>
    </xf>
    <xf numFmtId="0" fontId="0" fillId="2" borderId="1" xfId="0" applyFont="1" applyFill="1" applyBorder="1" applyAlignment="1" applyProtection="1">
      <alignment horizontal="center" vertical="center" wrapText="1"/>
    </xf>
    <xf numFmtId="49" fontId="1" fillId="2" borderId="1" xfId="2" applyNumberFormat="1" applyFont="1" applyFill="1" applyBorder="1" applyAlignment="1" applyProtection="1">
      <alignment horizontal="center" vertical="center" wrapText="1"/>
      <protection locked="0"/>
    </xf>
    <xf numFmtId="0" fontId="0" fillId="2" borderId="1" xfId="0" applyNumberFormat="1" applyFont="1" applyFill="1" applyBorder="1" applyAlignment="1" applyProtection="1">
      <alignment horizontal="center" vertical="center"/>
      <protection locked="0"/>
    </xf>
    <xf numFmtId="49" fontId="0" fillId="2" borderId="1" xfId="0" applyNumberFormat="1" applyFont="1" applyFill="1" applyBorder="1" applyAlignment="1" applyProtection="1">
      <alignment horizontal="center" vertical="center"/>
      <protection locked="0"/>
    </xf>
    <xf numFmtId="0" fontId="8" fillId="3" borderId="13" xfId="2" applyNumberFormat="1" applyFont="1" applyFill="1" applyBorder="1" applyAlignment="1" applyProtection="1">
      <alignment horizontal="center" vertical="center"/>
      <protection hidden="1"/>
    </xf>
    <xf numFmtId="0" fontId="8" fillId="3" borderId="8" xfId="2" applyNumberFormat="1" applyFont="1" applyFill="1" applyBorder="1" applyAlignment="1" applyProtection="1">
      <alignment horizontal="center" vertical="center"/>
      <protection hidden="1"/>
    </xf>
    <xf numFmtId="0" fontId="6" fillId="3" borderId="8" xfId="2" applyNumberFormat="1" applyFont="1" applyFill="1" applyBorder="1" applyAlignment="1" applyProtection="1">
      <alignment horizontal="center" vertical="center"/>
      <protection hidden="1"/>
    </xf>
    <xf numFmtId="0" fontId="13" fillId="2" borderId="1" xfId="0" applyFont="1" applyFill="1" applyBorder="1" applyAlignment="1" applyProtection="1">
      <alignment horizontal="center" vertical="center"/>
    </xf>
    <xf numFmtId="0" fontId="7" fillId="4" borderId="16" xfId="0" applyFont="1" applyFill="1" applyBorder="1" applyAlignment="1" applyProtection="1">
      <alignment horizontal="center" vertical="center"/>
    </xf>
    <xf numFmtId="0" fontId="7" fillId="4" borderId="0" xfId="0" applyFont="1" applyFill="1" applyBorder="1" applyAlignment="1" applyProtection="1">
      <alignment horizontal="center" vertical="center"/>
    </xf>
    <xf numFmtId="0" fontId="3" fillId="5" borderId="16" xfId="0" applyNumberFormat="1" applyFont="1" applyFill="1" applyBorder="1" applyAlignment="1" applyProtection="1">
      <alignment horizontal="center" vertical="center"/>
    </xf>
    <xf numFmtId="0" fontId="3" fillId="5" borderId="0" xfId="0" applyNumberFormat="1" applyFont="1" applyFill="1" applyBorder="1" applyAlignment="1" applyProtection="1">
      <alignment horizontal="center" vertical="center"/>
    </xf>
    <xf numFmtId="49" fontId="1" fillId="2" borderId="12" xfId="2" applyNumberFormat="1" applyFont="1" applyFill="1" applyBorder="1" applyAlignment="1" applyProtection="1">
      <alignment horizontal="center" vertical="center" wrapText="1"/>
      <protection locked="0"/>
    </xf>
    <xf numFmtId="0" fontId="0" fillId="2" borderId="12" xfId="0" applyFont="1" applyFill="1" applyBorder="1" applyAlignment="1" applyProtection="1">
      <alignment horizontal="center" vertical="center" wrapText="1"/>
    </xf>
    <xf numFmtId="0" fontId="13" fillId="2" borderId="6" xfId="0" applyFont="1" applyFill="1" applyBorder="1" applyAlignment="1" applyProtection="1">
      <alignment horizontal="center" vertical="center"/>
    </xf>
    <xf numFmtId="0" fontId="8" fillId="2" borderId="1"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0" fillId="2" borderId="1" xfId="0" applyFont="1" applyFill="1" applyBorder="1" applyAlignment="1" applyProtection="1">
      <alignment horizontal="justify" vertical="center" wrapText="1"/>
    </xf>
    <xf numFmtId="0" fontId="0" fillId="2" borderId="1" xfId="0" applyFont="1" applyFill="1" applyBorder="1" applyAlignment="1" applyProtection="1">
      <alignment horizontal="justify" vertical="center"/>
    </xf>
    <xf numFmtId="49" fontId="0" fillId="2" borderId="10" xfId="0" applyNumberFormat="1" applyFont="1" applyFill="1" applyBorder="1" applyAlignment="1" applyProtection="1">
      <alignment vertical="center" wrapText="1"/>
      <protection locked="0"/>
    </xf>
    <xf numFmtId="49" fontId="0" fillId="2" borderId="11" xfId="0" applyNumberFormat="1" applyFont="1" applyFill="1" applyBorder="1" applyAlignment="1" applyProtection="1">
      <alignment vertical="center" wrapText="1"/>
      <protection locked="0"/>
    </xf>
    <xf numFmtId="49" fontId="0" fillId="2" borderId="12" xfId="0" applyNumberFormat="1" applyFont="1" applyFill="1" applyBorder="1" applyAlignment="1" applyProtection="1">
      <alignment vertical="center" wrapText="1"/>
      <protection locked="0"/>
    </xf>
    <xf numFmtId="49" fontId="0" fillId="2" borderId="1" xfId="0" applyNumberFormat="1" applyFont="1" applyFill="1" applyBorder="1" applyAlignment="1" applyProtection="1">
      <alignment vertical="center" wrapText="1"/>
      <protection locked="0"/>
    </xf>
    <xf numFmtId="49" fontId="0" fillId="2" borderId="6" xfId="0" applyNumberFormat="1" applyFont="1" applyFill="1" applyBorder="1" applyAlignment="1" applyProtection="1">
      <alignment vertical="center" wrapText="1"/>
      <protection locked="0"/>
    </xf>
    <xf numFmtId="49" fontId="0" fillId="2" borderId="12" xfId="0" applyNumberFormat="1" applyFont="1" applyFill="1" applyBorder="1" applyAlignment="1" applyProtection="1">
      <alignment horizontal="left" vertical="center" wrapText="1"/>
      <protection locked="0"/>
    </xf>
    <xf numFmtId="49" fontId="0" fillId="2" borderId="1" xfId="0" applyNumberFormat="1" applyFont="1" applyFill="1" applyBorder="1" applyAlignment="1" applyProtection="1">
      <alignment horizontal="left" vertical="center" wrapText="1"/>
      <protection locked="0"/>
    </xf>
    <xf numFmtId="0" fontId="8" fillId="2" borderId="13" xfId="2" applyNumberFormat="1" applyFont="1" applyFill="1" applyBorder="1" applyAlignment="1" applyProtection="1">
      <alignment horizontal="center" vertical="center"/>
      <protection hidden="1"/>
    </xf>
    <xf numFmtId="0" fontId="13" fillId="2" borderId="14" xfId="0" applyFont="1" applyFill="1" applyBorder="1" applyAlignment="1" applyProtection="1">
      <alignment horizontal="center" vertical="center"/>
    </xf>
    <xf numFmtId="0" fontId="13" fillId="2" borderId="3" xfId="0" applyFont="1" applyFill="1" applyBorder="1" applyAlignment="1" applyProtection="1">
      <alignment horizontal="center" vertical="center"/>
    </xf>
    <xf numFmtId="0" fontId="13" fillId="2" borderId="4" xfId="0" applyFont="1" applyFill="1" applyBorder="1" applyAlignment="1" applyProtection="1">
      <alignment horizontal="center" vertical="center"/>
    </xf>
    <xf numFmtId="0" fontId="0" fillId="2" borderId="12" xfId="0" applyFont="1" applyFill="1" applyBorder="1" applyAlignment="1" applyProtection="1">
      <alignment horizontal="justify" vertical="center" wrapText="1"/>
    </xf>
    <xf numFmtId="0" fontId="0" fillId="2" borderId="12" xfId="0" applyFont="1" applyFill="1" applyBorder="1" applyAlignment="1" applyProtection="1">
      <alignment horizontal="justify" vertical="center"/>
    </xf>
    <xf numFmtId="49" fontId="0" fillId="2" borderId="6" xfId="0" applyNumberFormat="1" applyFont="1" applyFill="1" applyBorder="1" applyAlignment="1" applyProtection="1">
      <alignment horizontal="left" vertical="center" wrapText="1"/>
      <protection locked="0"/>
    </xf>
    <xf numFmtId="49" fontId="0" fillId="2" borderId="12" xfId="0" applyNumberFormat="1" applyFont="1" applyFill="1" applyBorder="1" applyAlignment="1" applyProtection="1">
      <alignment horizontal="justify" vertical="center" wrapText="1"/>
      <protection locked="0"/>
    </xf>
    <xf numFmtId="49" fontId="0" fillId="2" borderId="1" xfId="0" applyNumberFormat="1" applyFont="1" applyFill="1" applyBorder="1" applyAlignment="1" applyProtection="1">
      <alignment horizontal="justify" vertical="center" wrapText="1"/>
      <protection locked="0"/>
    </xf>
    <xf numFmtId="49" fontId="0" fillId="2" borderId="6" xfId="0" applyNumberFormat="1" applyFont="1" applyFill="1" applyBorder="1" applyAlignment="1" applyProtection="1">
      <alignment horizontal="justify" vertical="center" wrapText="1"/>
      <protection locked="0"/>
    </xf>
    <xf numFmtId="0" fontId="11" fillId="2" borderId="14" xfId="0" applyFont="1" applyFill="1" applyBorder="1" applyAlignment="1" applyProtection="1">
      <alignment horizontal="center" vertical="center" wrapText="1"/>
    </xf>
    <xf numFmtId="0" fontId="11" fillId="2" borderId="3" xfId="0" applyFont="1" applyFill="1" applyBorder="1" applyAlignment="1" applyProtection="1">
      <alignment horizontal="center" vertical="center" wrapText="1"/>
    </xf>
    <xf numFmtId="0" fontId="11" fillId="2" borderId="4" xfId="0" applyFont="1" applyFill="1" applyBorder="1" applyAlignment="1" applyProtection="1">
      <alignment horizontal="center" vertical="center" wrapText="1"/>
    </xf>
    <xf numFmtId="0" fontId="12" fillId="2" borderId="6" xfId="0" applyFont="1" applyFill="1" applyBorder="1" applyAlignment="1" applyProtection="1">
      <alignment horizontal="center" vertical="center"/>
      <protection locked="0"/>
    </xf>
    <xf numFmtId="0" fontId="0" fillId="2" borderId="2" xfId="0" applyFont="1" applyFill="1" applyBorder="1" applyAlignment="1" applyProtection="1">
      <alignment horizontal="center" vertical="center"/>
    </xf>
    <xf numFmtId="0" fontId="0" fillId="2" borderId="5" xfId="0" applyFont="1" applyFill="1" applyBorder="1" applyAlignment="1" applyProtection="1">
      <alignment horizontal="center" vertical="center"/>
    </xf>
    <xf numFmtId="0" fontId="9" fillId="2" borderId="14" xfId="0" applyFont="1" applyFill="1" applyBorder="1" applyAlignment="1" applyProtection="1">
      <alignment horizontal="center" vertical="center" wrapText="1"/>
    </xf>
    <xf numFmtId="0" fontId="9" fillId="2" borderId="3" xfId="0" applyFont="1" applyFill="1" applyBorder="1" applyAlignment="1" applyProtection="1">
      <alignment horizontal="center" vertical="center"/>
    </xf>
    <xf numFmtId="0" fontId="9" fillId="2" borderId="4" xfId="0" applyFont="1" applyFill="1" applyBorder="1" applyAlignment="1" applyProtection="1">
      <alignment horizontal="center" vertical="center"/>
    </xf>
    <xf numFmtId="0" fontId="0" fillId="2" borderId="3" xfId="0" applyFont="1" applyFill="1" applyBorder="1" applyAlignment="1" applyProtection="1">
      <alignment horizontal="center" vertical="center"/>
    </xf>
    <xf numFmtId="0" fontId="0" fillId="2" borderId="4" xfId="0" applyFont="1" applyFill="1" applyBorder="1" applyAlignment="1" applyProtection="1">
      <alignment horizontal="center" vertical="center"/>
    </xf>
    <xf numFmtId="0" fontId="0" fillId="2" borderId="5" xfId="0" applyFont="1" applyFill="1" applyBorder="1" applyAlignment="1" applyProtection="1">
      <alignment horizontal="left" vertical="center" wrapText="1"/>
    </xf>
    <xf numFmtId="0" fontId="0" fillId="2" borderId="10" xfId="0" applyFont="1" applyFill="1" applyBorder="1" applyAlignment="1" applyProtection="1">
      <alignment horizontal="left" vertical="center"/>
    </xf>
    <xf numFmtId="0" fontId="0" fillId="2" borderId="11" xfId="0" applyFont="1" applyFill="1" applyBorder="1" applyAlignment="1" applyProtection="1">
      <alignment horizontal="left" vertical="center"/>
    </xf>
    <xf numFmtId="0" fontId="0" fillId="2" borderId="12" xfId="0" applyFont="1" applyFill="1" applyBorder="1" applyAlignment="1" applyProtection="1">
      <alignment horizontal="left" vertical="center"/>
    </xf>
    <xf numFmtId="0" fontId="0" fillId="2" borderId="15" xfId="0" applyFont="1" applyFill="1" applyBorder="1" applyAlignment="1" applyProtection="1">
      <alignment horizontal="left" vertical="center"/>
    </xf>
    <xf numFmtId="0" fontId="12" fillId="2" borderId="8" xfId="2" applyNumberFormat="1" applyFont="1" applyFill="1" applyBorder="1" applyAlignment="1" applyProtection="1">
      <alignment horizontal="center" vertical="center"/>
      <protection hidden="1"/>
    </xf>
    <xf numFmtId="0" fontId="12" fillId="2" borderId="9" xfId="2" applyNumberFormat="1" applyFont="1" applyFill="1" applyBorder="1" applyAlignment="1" applyProtection="1">
      <alignment horizontal="center" vertical="center"/>
      <protection hidden="1"/>
    </xf>
    <xf numFmtId="0" fontId="13" fillId="2" borderId="12" xfId="0" applyFont="1" applyFill="1" applyBorder="1" applyAlignment="1" applyProtection="1">
      <alignment horizontal="center" vertical="center"/>
    </xf>
    <xf numFmtId="0" fontId="13" fillId="2" borderId="1" xfId="0" applyFont="1" applyFill="1" applyBorder="1" applyAlignment="1" applyProtection="1">
      <alignment horizontal="center" vertical="center" wrapText="1"/>
    </xf>
  </cellXfs>
  <cellStyles count="6">
    <cellStyle name="Millares" xfId="3" builtinId="3"/>
    <cellStyle name="Millares [0]" xfId="5" builtinId="6"/>
    <cellStyle name="Moneda" xfId="1" builtinId="4"/>
    <cellStyle name="Moneda [0]" xfId="4"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33"/>
  <sheetViews>
    <sheetView tabSelected="1" zoomScale="70" zoomScaleNormal="70" workbookViewId="0">
      <selection activeCell="A2" sqref="A2:CN2"/>
    </sheetView>
  </sheetViews>
  <sheetFormatPr baseColWidth="10" defaultColWidth="11.42578125" defaultRowHeight="12.75" x14ac:dyDescent="0.2"/>
  <cols>
    <col min="1" max="1" width="37.7109375" style="2" customWidth="1"/>
    <col min="2" max="2" width="24.85546875" style="2" customWidth="1"/>
    <col min="3" max="3" width="45.85546875" style="2" customWidth="1"/>
    <col min="4" max="4" width="11.42578125" style="2" customWidth="1"/>
    <col min="5" max="5" width="11.5703125" style="2" customWidth="1"/>
    <col min="6" max="6" width="12.140625" style="2" customWidth="1"/>
    <col min="7" max="7" width="14.140625" style="2" customWidth="1"/>
    <col min="8" max="8" width="16.85546875" style="2" customWidth="1"/>
    <col min="9" max="9" width="16.42578125" style="2" customWidth="1"/>
    <col min="10" max="10" width="45.5703125" style="2" customWidth="1"/>
    <col min="11" max="11" width="12.5703125" style="2" customWidth="1"/>
    <col min="12" max="12" width="12.42578125" style="2" customWidth="1"/>
    <col min="13" max="13" width="12.85546875" style="2" customWidth="1"/>
    <col min="14" max="14" width="20.5703125" style="2" customWidth="1"/>
    <col min="15" max="15" width="23.5703125" style="2" customWidth="1"/>
    <col min="16" max="16" width="17.140625" style="2" customWidth="1"/>
    <col min="17" max="17" width="45.7109375" style="2" customWidth="1"/>
    <col min="18" max="18" width="18" style="2" customWidth="1"/>
    <col min="19" max="20" width="11.42578125" style="2" customWidth="1"/>
    <col min="21" max="21" width="23.5703125" style="2" customWidth="1"/>
    <col min="22" max="22" width="21.5703125" style="2" customWidth="1"/>
    <col min="23" max="23" width="17.85546875" style="2" customWidth="1"/>
    <col min="24" max="24" width="45.7109375" style="2" customWidth="1"/>
    <col min="25" max="25" width="11.42578125" style="2" customWidth="1"/>
    <col min="26" max="26" width="11.5703125" style="2" customWidth="1"/>
    <col min="27" max="27" width="12.140625" style="2" customWidth="1"/>
    <col min="28" max="28" width="21.7109375" style="2" customWidth="1"/>
    <col min="29" max="29" width="24" style="2" customWidth="1"/>
    <col min="30" max="30" width="26.85546875" style="2" customWidth="1"/>
    <col min="31" max="31" width="45.7109375" style="2" customWidth="1"/>
    <col min="32" max="32" width="11.42578125" style="2" customWidth="1"/>
    <col min="33" max="33" width="11.5703125" style="2" customWidth="1"/>
    <col min="34" max="34" width="12.140625" style="2" customWidth="1"/>
    <col min="35" max="35" width="25.42578125" style="2" customWidth="1"/>
    <col min="36" max="36" width="24" style="2" customWidth="1"/>
    <col min="37" max="37" width="16.42578125" style="2" customWidth="1"/>
    <col min="38" max="38" width="45.85546875" style="2" customWidth="1"/>
    <col min="39" max="39" width="12.5703125" style="2" customWidth="1"/>
    <col min="40" max="40" width="12.42578125" style="2" customWidth="1"/>
    <col min="41" max="41" width="12.85546875" style="2" customWidth="1"/>
    <col min="42" max="42" width="15.7109375" style="2" customWidth="1"/>
    <col min="43" max="43" width="21.42578125" style="2" customWidth="1"/>
    <col min="44" max="44" width="17.85546875" style="2" customWidth="1"/>
    <col min="45" max="45" width="45.5703125" style="2" customWidth="1"/>
    <col min="46" max="46" width="14.7109375" style="2" customWidth="1"/>
    <col min="47" max="47" width="11.5703125" style="2" customWidth="1"/>
    <col min="48" max="48" width="15.42578125" style="2" customWidth="1"/>
    <col min="49" max="49" width="21.7109375" style="2" customWidth="1"/>
    <col min="50" max="50" width="24" style="2" customWidth="1"/>
    <col min="51" max="51" width="16.42578125" style="2" customWidth="1"/>
    <col min="52" max="52" width="45.85546875" style="2" customWidth="1"/>
    <col min="53" max="53" width="14.85546875" style="2" customWidth="1"/>
    <col min="54" max="54" width="12.42578125" style="2" customWidth="1"/>
    <col min="55" max="55" width="12.85546875" style="2" customWidth="1"/>
    <col min="56" max="56" width="23" style="2" customWidth="1"/>
    <col min="57" max="57" width="23.7109375" style="2" customWidth="1"/>
    <col min="58" max="58" width="17.85546875" style="2" customWidth="1"/>
    <col min="59" max="59" width="45.7109375" style="2" customWidth="1"/>
    <col min="60" max="60" width="13.5703125" style="2" customWidth="1"/>
    <col min="61" max="61" width="11.5703125" style="2" customWidth="1"/>
    <col min="62" max="62" width="12.140625" style="2" customWidth="1"/>
    <col min="63" max="63" width="21.7109375" style="2" customWidth="1"/>
    <col min="64" max="64" width="24" style="2" customWidth="1"/>
    <col min="65" max="65" width="16.42578125" style="2" customWidth="1"/>
    <col min="66" max="66" width="45.85546875" style="2" customWidth="1"/>
    <col min="67" max="67" width="12.5703125" style="2" customWidth="1"/>
    <col min="68" max="68" width="12.42578125" style="2" customWidth="1"/>
    <col min="69" max="69" width="12.85546875" style="2" customWidth="1"/>
    <col min="70" max="70" width="23" style="2" customWidth="1"/>
    <col min="71" max="71" width="23.7109375" style="2" customWidth="1"/>
    <col min="72" max="72" width="25.42578125" style="2" customWidth="1"/>
    <col min="73" max="73" width="45.7109375" style="2" customWidth="1"/>
    <col min="74" max="74" width="11.42578125" style="2"/>
    <col min="75" max="75" width="11.5703125" style="2" customWidth="1"/>
    <col min="76" max="76" width="12.140625" style="2" customWidth="1"/>
    <col min="77" max="77" width="21.7109375" style="2" customWidth="1"/>
    <col min="78" max="78" width="24" style="2" customWidth="1"/>
    <col min="79" max="79" width="23" style="2" customWidth="1"/>
    <col min="80" max="80" width="45.7109375" style="2" customWidth="1"/>
    <col min="81" max="81" width="12.5703125" style="2" customWidth="1"/>
    <col min="82" max="82" width="12.42578125" style="2" customWidth="1"/>
    <col min="83" max="83" width="12.85546875" style="2" customWidth="1"/>
    <col min="84" max="84" width="23" style="2" customWidth="1"/>
    <col min="85" max="85" width="23.7109375" style="2" customWidth="1"/>
    <col min="86" max="86" width="16.85546875" style="2" customWidth="1"/>
    <col min="87" max="87" width="36" style="2" customWidth="1"/>
    <col min="88" max="88" width="9.140625" style="2" customWidth="1"/>
    <col min="89" max="89" width="12.28515625" style="2" customWidth="1"/>
    <col min="90" max="90" width="12.42578125" style="2" customWidth="1"/>
    <col min="91" max="91" width="24" style="2" customWidth="1"/>
    <col min="92" max="92" width="16" style="2" customWidth="1"/>
    <col min="93" max="16384" width="11.42578125" style="2"/>
  </cols>
  <sheetData>
    <row r="1" spans="1:92" s="1" customFormat="1" ht="35.25" customHeight="1" x14ac:dyDescent="0.2">
      <c r="A1" s="58" t="s">
        <v>21</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c r="AS1" s="59"/>
      <c r="AT1" s="59"/>
      <c r="AU1" s="59"/>
      <c r="AV1" s="59"/>
      <c r="AW1" s="59"/>
      <c r="AX1" s="59"/>
      <c r="AY1" s="59"/>
      <c r="AZ1" s="59"/>
      <c r="BA1" s="59"/>
      <c r="BB1" s="59"/>
      <c r="BC1" s="59"/>
      <c r="BD1" s="59"/>
      <c r="BE1" s="59"/>
      <c r="BF1" s="59"/>
      <c r="BG1" s="59"/>
      <c r="BH1" s="59"/>
      <c r="BI1" s="59"/>
      <c r="BJ1" s="59"/>
      <c r="BK1" s="59"/>
      <c r="BL1" s="59"/>
      <c r="BM1" s="59"/>
      <c r="BN1" s="59"/>
      <c r="BO1" s="59"/>
      <c r="BP1" s="59"/>
      <c r="BQ1" s="59"/>
      <c r="BR1" s="59"/>
      <c r="BS1" s="59"/>
      <c r="BT1" s="59"/>
      <c r="BU1" s="59"/>
      <c r="BV1" s="59"/>
      <c r="BW1" s="59"/>
      <c r="BX1" s="59"/>
      <c r="BY1" s="59"/>
      <c r="BZ1" s="59"/>
      <c r="CA1" s="59"/>
      <c r="CB1" s="59"/>
      <c r="CC1" s="59"/>
      <c r="CD1" s="59"/>
      <c r="CE1" s="59"/>
      <c r="CF1" s="59"/>
      <c r="CG1" s="59"/>
      <c r="CH1" s="59"/>
      <c r="CI1" s="59"/>
      <c r="CJ1" s="59"/>
      <c r="CK1" s="59"/>
      <c r="CL1" s="59"/>
      <c r="CM1" s="59"/>
      <c r="CN1" s="59"/>
    </row>
    <row r="2" spans="1:92" ht="20.100000000000001" customHeight="1" thickBot="1" x14ac:dyDescent="0.25">
      <c r="A2" s="60" t="s">
        <v>9</v>
      </c>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row>
    <row r="3" spans="1:92" s="1" customFormat="1" ht="37.5" customHeight="1" x14ac:dyDescent="0.2">
      <c r="A3" s="90" t="s">
        <v>4</v>
      </c>
      <c r="B3" s="95" t="s">
        <v>19</v>
      </c>
      <c r="C3" s="95"/>
      <c r="D3" s="95"/>
      <c r="E3" s="95"/>
      <c r="F3" s="95"/>
      <c r="G3" s="95"/>
      <c r="H3" s="96"/>
      <c r="I3" s="92" t="s">
        <v>20</v>
      </c>
      <c r="J3" s="93"/>
      <c r="K3" s="93"/>
      <c r="L3" s="93"/>
      <c r="M3" s="93"/>
      <c r="N3" s="93"/>
      <c r="O3" s="94"/>
      <c r="P3" s="77" t="s">
        <v>18</v>
      </c>
      <c r="Q3" s="78"/>
      <c r="R3" s="78"/>
      <c r="S3" s="78"/>
      <c r="T3" s="78"/>
      <c r="U3" s="78"/>
      <c r="V3" s="79"/>
      <c r="W3" s="86" t="s">
        <v>76</v>
      </c>
      <c r="X3" s="87"/>
      <c r="Y3" s="87"/>
      <c r="Z3" s="87"/>
      <c r="AA3" s="87"/>
      <c r="AB3" s="87"/>
      <c r="AC3" s="88"/>
      <c r="AD3" s="77" t="s">
        <v>99</v>
      </c>
      <c r="AE3" s="78"/>
      <c r="AF3" s="78"/>
      <c r="AG3" s="78"/>
      <c r="AH3" s="78"/>
      <c r="AI3" s="78"/>
      <c r="AJ3" s="79"/>
      <c r="AK3" s="77" t="s">
        <v>100</v>
      </c>
      <c r="AL3" s="78"/>
      <c r="AM3" s="78"/>
      <c r="AN3" s="78"/>
      <c r="AO3" s="78"/>
      <c r="AP3" s="78"/>
      <c r="AQ3" s="79"/>
      <c r="AR3" s="77" t="s">
        <v>133</v>
      </c>
      <c r="AS3" s="78"/>
      <c r="AT3" s="78"/>
      <c r="AU3" s="78"/>
      <c r="AV3" s="78"/>
      <c r="AW3" s="78"/>
      <c r="AX3" s="79"/>
      <c r="AY3" s="77" t="s">
        <v>134</v>
      </c>
      <c r="AZ3" s="78"/>
      <c r="BA3" s="78"/>
      <c r="BB3" s="78"/>
      <c r="BC3" s="78"/>
      <c r="BD3" s="78"/>
      <c r="BE3" s="79"/>
      <c r="BF3" s="104" t="s">
        <v>159</v>
      </c>
      <c r="BG3" s="57"/>
      <c r="BH3" s="57"/>
      <c r="BI3" s="57"/>
      <c r="BJ3" s="57"/>
      <c r="BK3" s="57"/>
      <c r="BL3" s="57"/>
      <c r="BM3" s="105" t="s">
        <v>160</v>
      </c>
      <c r="BN3" s="57"/>
      <c r="BO3" s="57"/>
      <c r="BP3" s="57"/>
      <c r="BQ3" s="57"/>
      <c r="BR3" s="57"/>
      <c r="BS3" s="57"/>
      <c r="BT3" s="57" t="s">
        <v>187</v>
      </c>
      <c r="BU3" s="57"/>
      <c r="BV3" s="57"/>
      <c r="BW3" s="57"/>
      <c r="BX3" s="57"/>
      <c r="BY3" s="57"/>
      <c r="BZ3" s="57"/>
      <c r="CA3" s="57" t="s">
        <v>188</v>
      </c>
      <c r="CB3" s="57"/>
      <c r="CC3" s="57"/>
      <c r="CD3" s="57"/>
      <c r="CE3" s="57"/>
      <c r="CF3" s="57"/>
      <c r="CG3" s="64"/>
      <c r="CH3" s="57" t="s">
        <v>206</v>
      </c>
      <c r="CI3" s="57"/>
      <c r="CJ3" s="57"/>
      <c r="CK3" s="57"/>
      <c r="CL3" s="57"/>
      <c r="CM3" s="57"/>
      <c r="CN3" s="64"/>
    </row>
    <row r="4" spans="1:92" ht="82.5" customHeight="1" x14ac:dyDescent="0.2">
      <c r="A4" s="91"/>
      <c r="B4" s="14" t="s">
        <v>11</v>
      </c>
      <c r="C4" s="14" t="s">
        <v>10</v>
      </c>
      <c r="D4" s="14" t="s">
        <v>8</v>
      </c>
      <c r="E4" s="14" t="s">
        <v>0</v>
      </c>
      <c r="F4" s="14" t="s">
        <v>1</v>
      </c>
      <c r="G4" s="14" t="s">
        <v>14</v>
      </c>
      <c r="H4" s="23" t="s">
        <v>12</v>
      </c>
      <c r="I4" s="13" t="s">
        <v>11</v>
      </c>
      <c r="J4" s="14" t="s">
        <v>10</v>
      </c>
      <c r="K4" s="14" t="s">
        <v>8</v>
      </c>
      <c r="L4" s="14" t="s">
        <v>0</v>
      </c>
      <c r="M4" s="14" t="s">
        <v>1</v>
      </c>
      <c r="N4" s="14" t="s">
        <v>14</v>
      </c>
      <c r="O4" s="23" t="s">
        <v>12</v>
      </c>
      <c r="P4" s="13" t="s">
        <v>11</v>
      </c>
      <c r="Q4" s="14" t="s">
        <v>10</v>
      </c>
      <c r="R4" s="14" t="s">
        <v>8</v>
      </c>
      <c r="S4" s="14" t="s">
        <v>0</v>
      </c>
      <c r="T4" s="14" t="s">
        <v>1</v>
      </c>
      <c r="U4" s="14" t="s">
        <v>14</v>
      </c>
      <c r="V4" s="23" t="s">
        <v>12</v>
      </c>
      <c r="W4" s="13" t="s">
        <v>11</v>
      </c>
      <c r="X4" s="14" t="s">
        <v>10</v>
      </c>
      <c r="Y4" s="14" t="s">
        <v>8</v>
      </c>
      <c r="Z4" s="14" t="s">
        <v>0</v>
      </c>
      <c r="AA4" s="14" t="s">
        <v>1</v>
      </c>
      <c r="AB4" s="14" t="s">
        <v>14</v>
      </c>
      <c r="AC4" s="23" t="s">
        <v>12</v>
      </c>
      <c r="AD4" s="13" t="s">
        <v>11</v>
      </c>
      <c r="AE4" s="14" t="s">
        <v>10</v>
      </c>
      <c r="AF4" s="14" t="s">
        <v>8</v>
      </c>
      <c r="AG4" s="14" t="s">
        <v>0</v>
      </c>
      <c r="AH4" s="14" t="s">
        <v>1</v>
      </c>
      <c r="AI4" s="14" t="s">
        <v>14</v>
      </c>
      <c r="AJ4" s="23" t="s">
        <v>12</v>
      </c>
      <c r="AK4" s="13" t="s">
        <v>11</v>
      </c>
      <c r="AL4" s="14" t="s">
        <v>10</v>
      </c>
      <c r="AM4" s="14" t="s">
        <v>8</v>
      </c>
      <c r="AN4" s="14" t="s">
        <v>0</v>
      </c>
      <c r="AO4" s="14" t="s">
        <v>1</v>
      </c>
      <c r="AP4" s="14" t="s">
        <v>14</v>
      </c>
      <c r="AQ4" s="23" t="s">
        <v>12</v>
      </c>
      <c r="AR4" s="13" t="s">
        <v>11</v>
      </c>
      <c r="AS4" s="14" t="s">
        <v>10</v>
      </c>
      <c r="AT4" s="14" t="s">
        <v>8</v>
      </c>
      <c r="AU4" s="14" t="s">
        <v>0</v>
      </c>
      <c r="AV4" s="14" t="s">
        <v>1</v>
      </c>
      <c r="AW4" s="14" t="s">
        <v>14</v>
      </c>
      <c r="AX4" s="23" t="s">
        <v>12</v>
      </c>
      <c r="AY4" s="13" t="s">
        <v>11</v>
      </c>
      <c r="AZ4" s="14" t="s">
        <v>10</v>
      </c>
      <c r="BA4" s="14" t="s">
        <v>8</v>
      </c>
      <c r="BB4" s="14" t="s">
        <v>0</v>
      </c>
      <c r="BC4" s="14" t="s">
        <v>1</v>
      </c>
      <c r="BD4" s="14" t="s">
        <v>14</v>
      </c>
      <c r="BE4" s="23" t="s">
        <v>12</v>
      </c>
      <c r="BF4" s="21" t="s">
        <v>11</v>
      </c>
      <c r="BG4" s="22" t="s">
        <v>10</v>
      </c>
      <c r="BH4" s="22" t="s">
        <v>8</v>
      </c>
      <c r="BI4" s="22" t="s">
        <v>0</v>
      </c>
      <c r="BJ4" s="22" t="s">
        <v>1</v>
      </c>
      <c r="BK4" s="22" t="s">
        <v>14</v>
      </c>
      <c r="BL4" s="22" t="s">
        <v>12</v>
      </c>
      <c r="BM4" s="22" t="s">
        <v>11</v>
      </c>
      <c r="BN4" s="22" t="s">
        <v>10</v>
      </c>
      <c r="BO4" s="22" t="s">
        <v>8</v>
      </c>
      <c r="BP4" s="22" t="s">
        <v>0</v>
      </c>
      <c r="BQ4" s="22" t="s">
        <v>1</v>
      </c>
      <c r="BR4" s="22" t="s">
        <v>14</v>
      </c>
      <c r="BS4" s="22" t="s">
        <v>12</v>
      </c>
      <c r="BT4" s="22" t="s">
        <v>11</v>
      </c>
      <c r="BU4" s="22" t="s">
        <v>10</v>
      </c>
      <c r="BV4" s="22" t="s">
        <v>8</v>
      </c>
      <c r="BW4" s="22" t="s">
        <v>0</v>
      </c>
      <c r="BX4" s="22" t="s">
        <v>1</v>
      </c>
      <c r="BY4" s="22" t="s">
        <v>14</v>
      </c>
      <c r="BZ4" s="22" t="s">
        <v>12</v>
      </c>
      <c r="CA4" s="22" t="s">
        <v>11</v>
      </c>
      <c r="CB4" s="22" t="s">
        <v>10</v>
      </c>
      <c r="CC4" s="22" t="s">
        <v>8</v>
      </c>
      <c r="CD4" s="22" t="s">
        <v>0</v>
      </c>
      <c r="CE4" s="22" t="s">
        <v>1</v>
      </c>
      <c r="CF4" s="22" t="s">
        <v>14</v>
      </c>
      <c r="CG4" s="23" t="s">
        <v>12</v>
      </c>
      <c r="CH4" s="22" t="s">
        <v>11</v>
      </c>
      <c r="CI4" s="22" t="s">
        <v>10</v>
      </c>
      <c r="CJ4" s="22" t="s">
        <v>8</v>
      </c>
      <c r="CK4" s="22" t="s">
        <v>0</v>
      </c>
      <c r="CL4" s="22" t="s">
        <v>1</v>
      </c>
      <c r="CM4" s="22" t="s">
        <v>14</v>
      </c>
      <c r="CN4" s="23" t="s">
        <v>12</v>
      </c>
    </row>
    <row r="5" spans="1:92" ht="174.75" customHeight="1" x14ac:dyDescent="0.2">
      <c r="A5" s="97" t="s">
        <v>227</v>
      </c>
      <c r="B5" s="4" t="s">
        <v>28</v>
      </c>
      <c r="C5" s="5" t="s">
        <v>29</v>
      </c>
      <c r="D5" s="4" t="s">
        <v>31</v>
      </c>
      <c r="E5" s="6">
        <v>42558</v>
      </c>
      <c r="F5" s="6">
        <v>43069</v>
      </c>
      <c r="G5" s="7">
        <v>10548.39</v>
      </c>
      <c r="H5" s="89" t="s">
        <v>2</v>
      </c>
      <c r="I5" s="15" t="s">
        <v>43</v>
      </c>
      <c r="J5" s="5" t="s">
        <v>44</v>
      </c>
      <c r="K5" s="4" t="s">
        <v>31</v>
      </c>
      <c r="L5" s="6">
        <v>39540</v>
      </c>
      <c r="M5" s="6">
        <v>39803</v>
      </c>
      <c r="N5" s="7" t="s">
        <v>58</v>
      </c>
      <c r="O5" s="66" t="s">
        <v>3</v>
      </c>
      <c r="P5" s="15" t="s">
        <v>63</v>
      </c>
      <c r="Q5" s="5" t="s">
        <v>64</v>
      </c>
      <c r="R5" s="4" t="s">
        <v>31</v>
      </c>
      <c r="S5" s="6">
        <v>41815</v>
      </c>
      <c r="T5" s="6">
        <v>41988</v>
      </c>
      <c r="U5" s="7">
        <v>8713.99</v>
      </c>
      <c r="V5" s="66" t="s">
        <v>2</v>
      </c>
      <c r="W5" s="15" t="s">
        <v>77</v>
      </c>
      <c r="X5" s="5" t="s">
        <v>233</v>
      </c>
      <c r="Y5" s="4" t="s">
        <v>78</v>
      </c>
      <c r="Z5" s="6">
        <v>42072</v>
      </c>
      <c r="AA5" s="6">
        <v>42369</v>
      </c>
      <c r="AB5" s="16">
        <v>50685.83</v>
      </c>
      <c r="AC5" s="66" t="s">
        <v>3</v>
      </c>
      <c r="AD5" s="15" t="s">
        <v>101</v>
      </c>
      <c r="AE5" s="5" t="s">
        <v>102</v>
      </c>
      <c r="AF5" s="4" t="s">
        <v>103</v>
      </c>
      <c r="AG5" s="6">
        <v>41888</v>
      </c>
      <c r="AH5" s="6">
        <v>42094</v>
      </c>
      <c r="AI5" s="16">
        <v>4627.55</v>
      </c>
      <c r="AJ5" s="66" t="s">
        <v>2</v>
      </c>
      <c r="AK5" s="15" t="s">
        <v>105</v>
      </c>
      <c r="AL5" s="5" t="s">
        <v>106</v>
      </c>
      <c r="AM5" s="4" t="s">
        <v>107</v>
      </c>
      <c r="AN5" s="6">
        <v>42942</v>
      </c>
      <c r="AO5" s="6">
        <v>43084</v>
      </c>
      <c r="AP5" s="30">
        <v>12040.86</v>
      </c>
      <c r="AQ5" s="66" t="s">
        <v>2</v>
      </c>
      <c r="AR5" s="15" t="s">
        <v>135</v>
      </c>
      <c r="AS5" s="5" t="s">
        <v>136</v>
      </c>
      <c r="AT5" s="4" t="s">
        <v>137</v>
      </c>
      <c r="AU5" s="6">
        <v>42430</v>
      </c>
      <c r="AV5" s="6">
        <v>42825</v>
      </c>
      <c r="AW5" s="35">
        <v>7077.99</v>
      </c>
      <c r="AX5" s="66" t="s">
        <v>2</v>
      </c>
      <c r="AY5" s="15" t="s">
        <v>138</v>
      </c>
      <c r="AZ5" s="5" t="s">
        <v>139</v>
      </c>
      <c r="BA5" s="4" t="s">
        <v>140</v>
      </c>
      <c r="BB5" s="6">
        <v>41508</v>
      </c>
      <c r="BC5" s="6">
        <v>41873</v>
      </c>
      <c r="BD5" s="7">
        <v>3302.1</v>
      </c>
      <c r="BE5" s="66" t="s">
        <v>3</v>
      </c>
      <c r="BF5" s="15" t="s">
        <v>161</v>
      </c>
      <c r="BG5" s="12" t="s">
        <v>162</v>
      </c>
      <c r="BH5" s="4" t="s">
        <v>163</v>
      </c>
      <c r="BI5" s="6">
        <v>41249</v>
      </c>
      <c r="BJ5" s="6">
        <v>41608</v>
      </c>
      <c r="BK5" s="44">
        <v>960.51</v>
      </c>
      <c r="BL5" s="65" t="s">
        <v>2</v>
      </c>
      <c r="BM5" s="4" t="s">
        <v>164</v>
      </c>
      <c r="BN5" s="12" t="s">
        <v>165</v>
      </c>
      <c r="BO5" s="4" t="s">
        <v>166</v>
      </c>
      <c r="BP5" s="6">
        <v>40542</v>
      </c>
      <c r="BQ5" s="6">
        <v>40908</v>
      </c>
      <c r="BR5" s="44">
        <v>4609.79</v>
      </c>
      <c r="BS5" s="65" t="s">
        <v>3</v>
      </c>
      <c r="BT5" s="4" t="s">
        <v>189</v>
      </c>
      <c r="BU5" s="12" t="s">
        <v>190</v>
      </c>
      <c r="BV5" s="4" t="s">
        <v>191</v>
      </c>
      <c r="BW5" s="6">
        <v>42191</v>
      </c>
      <c r="BX5" s="6">
        <v>42466</v>
      </c>
      <c r="BY5" s="7">
        <v>6560</v>
      </c>
      <c r="BZ5" s="65" t="s">
        <v>2</v>
      </c>
      <c r="CA5" s="4" t="s">
        <v>192</v>
      </c>
      <c r="CB5" s="12" t="s">
        <v>193</v>
      </c>
      <c r="CC5" s="4" t="s">
        <v>194</v>
      </c>
      <c r="CD5" s="6">
        <v>40823</v>
      </c>
      <c r="CE5" s="6">
        <v>40905</v>
      </c>
      <c r="CF5" s="7">
        <v>1123.19</v>
      </c>
      <c r="CG5" s="66" t="s">
        <v>2</v>
      </c>
      <c r="CH5" s="4" t="s">
        <v>208</v>
      </c>
      <c r="CI5" s="12" t="s">
        <v>209</v>
      </c>
      <c r="CJ5" s="4" t="s">
        <v>210</v>
      </c>
      <c r="CK5" s="6">
        <v>40185</v>
      </c>
      <c r="CL5" s="6">
        <v>40494</v>
      </c>
      <c r="CM5" s="45"/>
      <c r="CN5" s="66" t="s">
        <v>3</v>
      </c>
    </row>
    <row r="6" spans="1:92" ht="154.5" customHeight="1" x14ac:dyDescent="0.2">
      <c r="A6" s="97"/>
      <c r="B6" s="4" t="s">
        <v>33</v>
      </c>
      <c r="C6" s="5" t="s">
        <v>32</v>
      </c>
      <c r="D6" s="4" t="s">
        <v>30</v>
      </c>
      <c r="E6" s="6">
        <v>41369</v>
      </c>
      <c r="F6" s="6">
        <v>41542</v>
      </c>
      <c r="G6" s="7">
        <v>1983.4</v>
      </c>
      <c r="H6" s="89"/>
      <c r="I6" s="15" t="s">
        <v>49</v>
      </c>
      <c r="J6" s="5" t="s">
        <v>45</v>
      </c>
      <c r="K6" s="4" t="s">
        <v>31</v>
      </c>
      <c r="L6" s="6">
        <v>39804</v>
      </c>
      <c r="M6" s="6">
        <v>39970</v>
      </c>
      <c r="N6" s="7">
        <v>163.01</v>
      </c>
      <c r="O6" s="66"/>
      <c r="P6" s="15" t="s">
        <v>65</v>
      </c>
      <c r="Q6" s="5" t="s">
        <v>66</v>
      </c>
      <c r="R6" s="4" t="s">
        <v>31</v>
      </c>
      <c r="S6" s="6">
        <v>41799</v>
      </c>
      <c r="T6" s="6">
        <v>42216</v>
      </c>
      <c r="U6" s="7">
        <v>9461.69</v>
      </c>
      <c r="V6" s="66"/>
      <c r="W6" s="15" t="s">
        <v>79</v>
      </c>
      <c r="X6" s="5" t="s">
        <v>234</v>
      </c>
      <c r="Y6" s="4" t="s">
        <v>80</v>
      </c>
      <c r="Z6" s="6">
        <v>41291</v>
      </c>
      <c r="AA6" s="6">
        <v>41639</v>
      </c>
      <c r="AB6" s="16">
        <v>43426.63</v>
      </c>
      <c r="AC6" s="66"/>
      <c r="AD6" s="15" t="s">
        <v>108</v>
      </c>
      <c r="AE6" s="5" t="s">
        <v>109</v>
      </c>
      <c r="AF6" s="4" t="s">
        <v>110</v>
      </c>
      <c r="AG6" s="4" t="s">
        <v>111</v>
      </c>
      <c r="AH6" s="6">
        <v>42405</v>
      </c>
      <c r="AI6" s="16">
        <v>0</v>
      </c>
      <c r="AJ6" s="66"/>
      <c r="AK6" s="15" t="s">
        <v>112</v>
      </c>
      <c r="AL6" s="5" t="s">
        <v>113</v>
      </c>
      <c r="AM6" s="4" t="s">
        <v>114</v>
      </c>
      <c r="AN6" s="6">
        <v>40082</v>
      </c>
      <c r="AO6" s="6">
        <v>41604</v>
      </c>
      <c r="AP6" s="30">
        <v>924.98</v>
      </c>
      <c r="AQ6" s="66"/>
      <c r="AR6" s="15" t="s">
        <v>141</v>
      </c>
      <c r="AS6" s="5" t="s">
        <v>142</v>
      </c>
      <c r="AT6" s="36" t="s">
        <v>143</v>
      </c>
      <c r="AU6" s="4" t="s">
        <v>144</v>
      </c>
      <c r="AV6" s="6">
        <v>42794</v>
      </c>
      <c r="AW6" s="37" t="s">
        <v>104</v>
      </c>
      <c r="AX6" s="66"/>
      <c r="AY6" s="15" t="s">
        <v>145</v>
      </c>
      <c r="AZ6" s="5" t="s">
        <v>146</v>
      </c>
      <c r="BA6" s="4" t="s">
        <v>147</v>
      </c>
      <c r="BB6" s="6">
        <v>42432</v>
      </c>
      <c r="BC6" s="6">
        <v>42797</v>
      </c>
      <c r="BD6" s="7">
        <v>3030.1</v>
      </c>
      <c r="BE6" s="66"/>
      <c r="BF6" s="15" t="s">
        <v>167</v>
      </c>
      <c r="BG6" s="12" t="s">
        <v>168</v>
      </c>
      <c r="BH6" s="4" t="s">
        <v>163</v>
      </c>
      <c r="BI6" s="6">
        <v>39427</v>
      </c>
      <c r="BJ6" s="6">
        <v>39813</v>
      </c>
      <c r="BK6" s="44">
        <v>8948.73</v>
      </c>
      <c r="BL6" s="65"/>
      <c r="BM6" s="4" t="s">
        <v>169</v>
      </c>
      <c r="BN6" s="12" t="s">
        <v>170</v>
      </c>
      <c r="BO6" s="4" t="s">
        <v>171</v>
      </c>
      <c r="BP6" s="6">
        <v>41789</v>
      </c>
      <c r="BQ6" s="6">
        <v>42003</v>
      </c>
      <c r="BR6" s="44">
        <v>2429.23</v>
      </c>
      <c r="BS6" s="65"/>
      <c r="BT6" s="4" t="s">
        <v>195</v>
      </c>
      <c r="BU6" s="12" t="s">
        <v>196</v>
      </c>
      <c r="BV6" s="4" t="s">
        <v>194</v>
      </c>
      <c r="BW6" s="6">
        <v>41026</v>
      </c>
      <c r="BX6" s="6">
        <v>41270</v>
      </c>
      <c r="BY6" s="7">
        <v>4520.0200000000004</v>
      </c>
      <c r="BZ6" s="65"/>
      <c r="CA6" s="4" t="s">
        <v>197</v>
      </c>
      <c r="CB6" s="12" t="s">
        <v>198</v>
      </c>
      <c r="CC6" s="4" t="s">
        <v>199</v>
      </c>
      <c r="CD6" s="6">
        <v>39179</v>
      </c>
      <c r="CE6" s="6">
        <v>39420</v>
      </c>
      <c r="CF6" s="7">
        <v>11994.06</v>
      </c>
      <c r="CG6" s="66"/>
      <c r="CH6" s="4" t="s">
        <v>211</v>
      </c>
      <c r="CI6" s="12" t="s">
        <v>209</v>
      </c>
      <c r="CJ6" s="4" t="s">
        <v>210</v>
      </c>
      <c r="CK6" s="6">
        <v>41457</v>
      </c>
      <c r="CL6" s="6">
        <v>41548</v>
      </c>
      <c r="CM6" s="45"/>
      <c r="CN6" s="66"/>
    </row>
    <row r="7" spans="1:92" ht="141" customHeight="1" x14ac:dyDescent="0.2">
      <c r="A7" s="97"/>
      <c r="B7" s="4" t="s">
        <v>35</v>
      </c>
      <c r="C7" s="5" t="s">
        <v>34</v>
      </c>
      <c r="D7" s="4" t="s">
        <v>30</v>
      </c>
      <c r="E7" s="6">
        <v>41612</v>
      </c>
      <c r="F7" s="6">
        <v>41790</v>
      </c>
      <c r="G7" s="7">
        <v>5119.7</v>
      </c>
      <c r="H7" s="89"/>
      <c r="I7" s="15" t="s">
        <v>50</v>
      </c>
      <c r="J7" s="5" t="s">
        <v>46</v>
      </c>
      <c r="K7" s="4" t="s">
        <v>51</v>
      </c>
      <c r="L7" s="6">
        <v>39763</v>
      </c>
      <c r="M7" s="6">
        <v>39959</v>
      </c>
      <c r="N7" s="7">
        <v>116.72</v>
      </c>
      <c r="O7" s="66"/>
      <c r="P7" s="15" t="s">
        <v>68</v>
      </c>
      <c r="Q7" s="5" t="s">
        <v>67</v>
      </c>
      <c r="R7" s="4" t="s">
        <v>31</v>
      </c>
      <c r="S7" s="6">
        <v>41799</v>
      </c>
      <c r="T7" s="6">
        <v>42216</v>
      </c>
      <c r="U7" s="7">
        <v>9235.1299999999992</v>
      </c>
      <c r="V7" s="66"/>
      <c r="W7" s="15" t="s">
        <v>81</v>
      </c>
      <c r="X7" s="5" t="s">
        <v>235</v>
      </c>
      <c r="Y7" s="4" t="s">
        <v>82</v>
      </c>
      <c r="Z7" s="6">
        <v>40938</v>
      </c>
      <c r="AA7" s="6">
        <v>41274</v>
      </c>
      <c r="AB7" s="16">
        <v>48526.55</v>
      </c>
      <c r="AC7" s="66"/>
      <c r="AD7" s="15" t="s">
        <v>115</v>
      </c>
      <c r="AE7" s="5" t="s">
        <v>116</v>
      </c>
      <c r="AF7" s="4" t="s">
        <v>103</v>
      </c>
      <c r="AG7" s="6">
        <v>38624</v>
      </c>
      <c r="AH7" s="6">
        <v>38849</v>
      </c>
      <c r="AI7" s="16">
        <v>3110.01</v>
      </c>
      <c r="AJ7" s="66"/>
      <c r="AK7" s="15" t="s">
        <v>117</v>
      </c>
      <c r="AL7" s="5" t="s">
        <v>118</v>
      </c>
      <c r="AM7" s="4" t="s">
        <v>119</v>
      </c>
      <c r="AN7" s="6">
        <v>40158</v>
      </c>
      <c r="AO7" s="6">
        <v>40968</v>
      </c>
      <c r="AP7" s="30">
        <v>5923.59</v>
      </c>
      <c r="AQ7" s="66"/>
      <c r="AR7" s="15" t="s">
        <v>148</v>
      </c>
      <c r="AS7" s="5" t="s">
        <v>149</v>
      </c>
      <c r="AT7" s="36" t="s">
        <v>143</v>
      </c>
      <c r="AU7" s="4" t="s">
        <v>150</v>
      </c>
      <c r="AV7" s="6">
        <v>42428</v>
      </c>
      <c r="AW7" s="35" t="s">
        <v>104</v>
      </c>
      <c r="AX7" s="66"/>
      <c r="AY7" s="15" t="s">
        <v>151</v>
      </c>
      <c r="AZ7" s="5" t="s">
        <v>152</v>
      </c>
      <c r="BA7" s="4" t="s">
        <v>153</v>
      </c>
      <c r="BB7" s="6">
        <v>42136</v>
      </c>
      <c r="BC7" s="6">
        <v>42716</v>
      </c>
      <c r="BD7" s="7">
        <v>2845.5</v>
      </c>
      <c r="BE7" s="66"/>
      <c r="BF7" s="15" t="s">
        <v>172</v>
      </c>
      <c r="BG7" s="12" t="s">
        <v>173</v>
      </c>
      <c r="BH7" s="4" t="s">
        <v>163</v>
      </c>
      <c r="BI7" s="6">
        <v>40205</v>
      </c>
      <c r="BJ7" s="6">
        <v>40481</v>
      </c>
      <c r="BK7" s="44">
        <v>1164.94</v>
      </c>
      <c r="BL7" s="65"/>
      <c r="BM7" s="4" t="s">
        <v>174</v>
      </c>
      <c r="BN7" s="12" t="s">
        <v>175</v>
      </c>
      <c r="BO7" s="4" t="s">
        <v>171</v>
      </c>
      <c r="BP7" s="6">
        <v>41788</v>
      </c>
      <c r="BQ7" s="6">
        <v>42003</v>
      </c>
      <c r="BR7" s="44">
        <v>939.9</v>
      </c>
      <c r="BS7" s="65"/>
      <c r="BT7" s="4" t="s">
        <v>200</v>
      </c>
      <c r="BU7" s="12" t="s">
        <v>201</v>
      </c>
      <c r="BV7" s="4" t="s">
        <v>194</v>
      </c>
      <c r="BW7" s="6">
        <v>40575</v>
      </c>
      <c r="BX7" s="6">
        <v>40878</v>
      </c>
      <c r="BY7" s="7">
        <v>4698.59</v>
      </c>
      <c r="BZ7" s="65"/>
      <c r="CA7" s="4" t="s">
        <v>202</v>
      </c>
      <c r="CB7" s="12" t="s">
        <v>203</v>
      </c>
      <c r="CC7" s="4" t="s">
        <v>194</v>
      </c>
      <c r="CD7" s="6">
        <v>40427</v>
      </c>
      <c r="CE7" s="6">
        <v>40521</v>
      </c>
      <c r="CF7" s="7">
        <v>84.75</v>
      </c>
      <c r="CG7" s="66"/>
      <c r="CH7" s="4" t="s">
        <v>212</v>
      </c>
      <c r="CI7" s="12" t="s">
        <v>213</v>
      </c>
      <c r="CJ7" s="4" t="s">
        <v>214</v>
      </c>
      <c r="CK7" s="6">
        <v>40185</v>
      </c>
      <c r="CL7" s="6">
        <v>40494</v>
      </c>
      <c r="CM7" s="45">
        <v>2765.14</v>
      </c>
      <c r="CN7" s="66"/>
    </row>
    <row r="8" spans="1:92" ht="201.75" customHeight="1" x14ac:dyDescent="0.2">
      <c r="A8" s="97"/>
      <c r="B8" s="4" t="s">
        <v>36</v>
      </c>
      <c r="C8" s="5" t="s">
        <v>37</v>
      </c>
      <c r="D8" s="4" t="s">
        <v>30</v>
      </c>
      <c r="E8" s="6">
        <v>41767</v>
      </c>
      <c r="F8" s="6">
        <v>41981</v>
      </c>
      <c r="G8" s="7">
        <v>6299.74</v>
      </c>
      <c r="H8" s="89"/>
      <c r="I8" s="15" t="s">
        <v>52</v>
      </c>
      <c r="J8" s="5" t="s">
        <v>53</v>
      </c>
      <c r="K8" s="4" t="s">
        <v>54</v>
      </c>
      <c r="L8" s="6" t="s">
        <v>55</v>
      </c>
      <c r="M8" s="6" t="s">
        <v>55</v>
      </c>
      <c r="N8" s="16" t="s">
        <v>55</v>
      </c>
      <c r="O8" s="66"/>
      <c r="P8" s="15" t="s">
        <v>70</v>
      </c>
      <c r="Q8" s="5" t="s">
        <v>69</v>
      </c>
      <c r="R8" s="4" t="s">
        <v>72</v>
      </c>
      <c r="S8" s="6">
        <v>41274</v>
      </c>
      <c r="T8" s="6">
        <v>41639</v>
      </c>
      <c r="U8" s="7">
        <v>3915.78</v>
      </c>
      <c r="V8" s="66"/>
      <c r="W8" s="15" t="s">
        <v>83</v>
      </c>
      <c r="X8" s="5" t="s">
        <v>236</v>
      </c>
      <c r="Y8" s="4" t="s">
        <v>84</v>
      </c>
      <c r="Z8" s="6">
        <v>40197</v>
      </c>
      <c r="AA8" s="25" t="s">
        <v>85</v>
      </c>
      <c r="AB8" s="16"/>
      <c r="AC8" s="66"/>
      <c r="AD8" s="15" t="s">
        <v>120</v>
      </c>
      <c r="AE8" s="5" t="s">
        <v>116</v>
      </c>
      <c r="AF8" s="4" t="s">
        <v>121</v>
      </c>
      <c r="AG8" s="6">
        <v>39502</v>
      </c>
      <c r="AH8" s="6">
        <v>39764</v>
      </c>
      <c r="AI8" s="16">
        <v>3408.82</v>
      </c>
      <c r="AJ8" s="66"/>
      <c r="AK8" s="15" t="s">
        <v>122</v>
      </c>
      <c r="AL8" s="5" t="s">
        <v>123</v>
      </c>
      <c r="AM8" s="4" t="s">
        <v>124</v>
      </c>
      <c r="AN8" s="6">
        <v>41179</v>
      </c>
      <c r="AO8" s="6">
        <v>41835</v>
      </c>
      <c r="AP8" s="30">
        <v>3629.26</v>
      </c>
      <c r="AQ8" s="66"/>
      <c r="AR8" s="38" t="s">
        <v>154</v>
      </c>
      <c r="AS8" s="29" t="s">
        <v>155</v>
      </c>
      <c r="AT8" s="39" t="s">
        <v>143</v>
      </c>
      <c r="AU8" s="40" t="s">
        <v>156</v>
      </c>
      <c r="AV8" s="41">
        <v>42460</v>
      </c>
      <c r="AW8" s="42">
        <v>14006.16</v>
      </c>
      <c r="AX8" s="66"/>
      <c r="AY8" s="15"/>
      <c r="AZ8" s="4"/>
      <c r="BA8" s="4"/>
      <c r="BB8" s="6"/>
      <c r="BC8" s="6"/>
      <c r="BD8" s="7"/>
      <c r="BE8" s="66"/>
      <c r="BF8" s="15" t="s">
        <v>176</v>
      </c>
      <c r="BG8" s="12" t="s">
        <v>177</v>
      </c>
      <c r="BH8" s="4" t="s">
        <v>163</v>
      </c>
      <c r="BI8" s="6">
        <v>40924</v>
      </c>
      <c r="BJ8" s="6">
        <v>41274</v>
      </c>
      <c r="BK8" s="44">
        <v>9542.65</v>
      </c>
      <c r="BL8" s="65"/>
      <c r="BM8" s="4" t="s">
        <v>178</v>
      </c>
      <c r="BN8" s="12" t="s">
        <v>179</v>
      </c>
      <c r="BO8" s="4" t="s">
        <v>171</v>
      </c>
      <c r="BP8" s="6">
        <v>41519</v>
      </c>
      <c r="BQ8" s="6">
        <v>41621</v>
      </c>
      <c r="BR8" s="44">
        <v>1666.86</v>
      </c>
      <c r="BS8" s="65"/>
      <c r="BT8" s="4"/>
      <c r="BU8" s="4"/>
      <c r="BV8" s="4"/>
      <c r="BW8" s="6"/>
      <c r="BX8" s="6"/>
      <c r="BY8" s="16"/>
      <c r="BZ8" s="65"/>
      <c r="CA8" s="4"/>
      <c r="CB8" s="4"/>
      <c r="CC8" s="4"/>
      <c r="CD8" s="6"/>
      <c r="CE8" s="6"/>
      <c r="CF8" s="16"/>
      <c r="CG8" s="66"/>
      <c r="CH8" s="4" t="s">
        <v>215</v>
      </c>
      <c r="CI8" s="12" t="s">
        <v>216</v>
      </c>
      <c r="CJ8" s="4" t="s">
        <v>214</v>
      </c>
      <c r="CK8" s="6">
        <v>40546</v>
      </c>
      <c r="CL8" s="6">
        <v>41519</v>
      </c>
      <c r="CM8" s="45" t="s">
        <v>217</v>
      </c>
      <c r="CN8" s="66"/>
    </row>
    <row r="9" spans="1:92" ht="250.5" customHeight="1" x14ac:dyDescent="0.2">
      <c r="A9" s="97"/>
      <c r="B9" s="4" t="s">
        <v>38</v>
      </c>
      <c r="C9" s="5" t="s">
        <v>39</v>
      </c>
      <c r="D9" s="4" t="s">
        <v>31</v>
      </c>
      <c r="E9" s="6">
        <v>42501</v>
      </c>
      <c r="F9" s="6">
        <v>42700</v>
      </c>
      <c r="G9" s="7">
        <v>3002.37</v>
      </c>
      <c r="H9" s="89"/>
      <c r="I9" s="15" t="s">
        <v>56</v>
      </c>
      <c r="J9" s="5" t="s">
        <v>47</v>
      </c>
      <c r="K9" s="4" t="s">
        <v>30</v>
      </c>
      <c r="L9" s="6">
        <v>40127</v>
      </c>
      <c r="M9" s="6">
        <v>40400</v>
      </c>
      <c r="N9" s="7">
        <v>202.57</v>
      </c>
      <c r="O9" s="66"/>
      <c r="P9" s="15" t="s">
        <v>74</v>
      </c>
      <c r="Q9" s="5" t="s">
        <v>71</v>
      </c>
      <c r="R9" s="4" t="s">
        <v>72</v>
      </c>
      <c r="S9" s="6">
        <v>40016</v>
      </c>
      <c r="T9" s="6">
        <v>40543</v>
      </c>
      <c r="U9" s="7" t="s">
        <v>55</v>
      </c>
      <c r="V9" s="66"/>
      <c r="W9" s="15" t="s">
        <v>86</v>
      </c>
      <c r="X9" s="29" t="s">
        <v>237</v>
      </c>
      <c r="Y9" s="4" t="s">
        <v>87</v>
      </c>
      <c r="Z9" s="6">
        <v>41459</v>
      </c>
      <c r="AA9" s="25" t="s">
        <v>88</v>
      </c>
      <c r="AB9" s="16"/>
      <c r="AC9" s="66"/>
      <c r="AD9" s="15" t="s">
        <v>125</v>
      </c>
      <c r="AE9" s="5" t="s">
        <v>126</v>
      </c>
      <c r="AF9" s="4" t="s">
        <v>127</v>
      </c>
      <c r="AG9" s="6">
        <v>42865</v>
      </c>
      <c r="AH9" s="6">
        <v>43100</v>
      </c>
      <c r="AI9" s="16">
        <v>3494.9</v>
      </c>
      <c r="AJ9" s="66"/>
      <c r="AK9" s="15" t="s">
        <v>128</v>
      </c>
      <c r="AL9" s="5" t="s">
        <v>129</v>
      </c>
      <c r="AM9" s="4" t="s">
        <v>130</v>
      </c>
      <c r="AN9" s="6">
        <v>42228</v>
      </c>
      <c r="AO9" s="6">
        <v>42492</v>
      </c>
      <c r="AP9" s="30">
        <v>15758.31</v>
      </c>
      <c r="AQ9" s="66"/>
      <c r="AR9" s="15"/>
      <c r="AS9" s="5"/>
      <c r="AT9" s="36"/>
      <c r="AU9" s="4"/>
      <c r="AV9" s="6"/>
      <c r="AW9" s="35"/>
      <c r="AX9" s="66"/>
      <c r="AY9" s="15"/>
      <c r="AZ9" s="4"/>
      <c r="BA9" s="4"/>
      <c r="BB9" s="6"/>
      <c r="BC9" s="6"/>
      <c r="BD9" s="7"/>
      <c r="BE9" s="66"/>
      <c r="BF9" s="15" t="s">
        <v>180</v>
      </c>
      <c r="BG9" s="12" t="s">
        <v>181</v>
      </c>
      <c r="BH9" s="4" t="s">
        <v>163</v>
      </c>
      <c r="BI9" s="6">
        <v>41270</v>
      </c>
      <c r="BJ9" s="6">
        <v>41635</v>
      </c>
      <c r="BK9" s="44">
        <v>2198.9899999999998</v>
      </c>
      <c r="BL9" s="65"/>
      <c r="BM9" s="4"/>
      <c r="BN9" s="4"/>
      <c r="BO9" s="4"/>
      <c r="BP9" s="6"/>
      <c r="BQ9" s="6"/>
      <c r="BR9" s="44"/>
      <c r="BS9" s="65"/>
      <c r="BT9" s="4"/>
      <c r="BU9" s="4"/>
      <c r="BV9" s="4"/>
      <c r="BW9" s="6"/>
      <c r="BX9" s="6"/>
      <c r="BY9" s="16"/>
      <c r="BZ9" s="65"/>
      <c r="CA9" s="4"/>
      <c r="CB9" s="4"/>
      <c r="CC9" s="4"/>
      <c r="CD9" s="6"/>
      <c r="CE9" s="6"/>
      <c r="CF9" s="16"/>
      <c r="CG9" s="66"/>
      <c r="CH9" s="4" t="s">
        <v>218</v>
      </c>
      <c r="CI9" s="4" t="s">
        <v>219</v>
      </c>
      <c r="CJ9" s="4" t="s">
        <v>220</v>
      </c>
      <c r="CK9" s="6">
        <v>41400</v>
      </c>
      <c r="CL9" s="6">
        <v>41639</v>
      </c>
      <c r="CM9" s="45">
        <v>1543.15</v>
      </c>
      <c r="CN9" s="66"/>
    </row>
    <row r="10" spans="1:92" ht="147" customHeight="1" x14ac:dyDescent="0.2">
      <c r="A10" s="97"/>
      <c r="B10" s="4" t="s">
        <v>40</v>
      </c>
      <c r="C10" s="5" t="s">
        <v>41</v>
      </c>
      <c r="D10" s="4" t="s">
        <v>30</v>
      </c>
      <c r="E10" s="6">
        <v>40539</v>
      </c>
      <c r="F10" s="6">
        <v>40751</v>
      </c>
      <c r="G10" s="7">
        <v>572.52</v>
      </c>
      <c r="H10" s="89"/>
      <c r="I10" s="15" t="s">
        <v>57</v>
      </c>
      <c r="J10" s="5" t="s">
        <v>231</v>
      </c>
      <c r="K10" s="4" t="s">
        <v>51</v>
      </c>
      <c r="L10" s="6">
        <v>40088</v>
      </c>
      <c r="M10" s="6">
        <v>40779</v>
      </c>
      <c r="N10" s="7">
        <v>303.39</v>
      </c>
      <c r="O10" s="66"/>
      <c r="P10" s="15" t="s">
        <v>75</v>
      </c>
      <c r="Q10" s="5" t="s">
        <v>71</v>
      </c>
      <c r="R10" s="4" t="s">
        <v>72</v>
      </c>
      <c r="S10" s="6">
        <v>40016</v>
      </c>
      <c r="T10" s="6">
        <v>40543</v>
      </c>
      <c r="U10" s="7">
        <v>11822.91</v>
      </c>
      <c r="V10" s="66"/>
      <c r="W10" s="15" t="s">
        <v>89</v>
      </c>
      <c r="X10" s="5" t="s">
        <v>238</v>
      </c>
      <c r="Y10" s="4" t="s">
        <v>90</v>
      </c>
      <c r="Z10" s="4" t="s">
        <v>91</v>
      </c>
      <c r="AA10" s="25" t="s">
        <v>92</v>
      </c>
      <c r="AB10" s="16"/>
      <c r="AC10" s="66"/>
      <c r="AD10" s="15"/>
      <c r="AE10" s="5"/>
      <c r="AF10" s="4"/>
      <c r="AG10" s="6"/>
      <c r="AH10" s="6"/>
      <c r="AI10" s="16"/>
      <c r="AJ10" s="66"/>
      <c r="AK10" s="15"/>
      <c r="AL10" s="5"/>
      <c r="AM10" s="4"/>
      <c r="AN10" s="6"/>
      <c r="AO10" s="6"/>
      <c r="AP10" s="30"/>
      <c r="AQ10" s="66"/>
      <c r="AR10" s="15"/>
      <c r="AS10" s="4"/>
      <c r="AT10" s="36"/>
      <c r="AU10" s="4"/>
      <c r="AV10" s="6"/>
      <c r="AW10" s="35"/>
      <c r="AX10" s="66"/>
      <c r="AY10" s="15"/>
      <c r="AZ10" s="4"/>
      <c r="BA10" s="4"/>
      <c r="BB10" s="6"/>
      <c r="BC10" s="6"/>
      <c r="BD10" s="7"/>
      <c r="BE10" s="66"/>
      <c r="BF10" s="15" t="s">
        <v>182</v>
      </c>
      <c r="BG10" s="12" t="s">
        <v>183</v>
      </c>
      <c r="BH10" s="4" t="s">
        <v>163</v>
      </c>
      <c r="BI10" s="6">
        <v>42558</v>
      </c>
      <c r="BJ10" s="6">
        <v>42734</v>
      </c>
      <c r="BK10" s="44">
        <v>1612.18</v>
      </c>
      <c r="BL10" s="65"/>
      <c r="BM10" s="4"/>
      <c r="BN10" s="4"/>
      <c r="BO10" s="4"/>
      <c r="BP10" s="6"/>
      <c r="BQ10" s="6"/>
      <c r="BR10" s="44"/>
      <c r="BS10" s="65"/>
      <c r="BT10" s="4"/>
      <c r="BU10" s="4"/>
      <c r="BV10" s="4"/>
      <c r="BW10" s="6"/>
      <c r="BX10" s="6"/>
      <c r="BY10" s="16"/>
      <c r="BZ10" s="65"/>
      <c r="CA10" s="4"/>
      <c r="CB10" s="4"/>
      <c r="CC10" s="4"/>
      <c r="CD10" s="6"/>
      <c r="CE10" s="6"/>
      <c r="CF10" s="16"/>
      <c r="CG10" s="66"/>
      <c r="CH10" s="4" t="s">
        <v>221</v>
      </c>
      <c r="CI10" s="4" t="s">
        <v>222</v>
      </c>
      <c r="CJ10" s="4" t="s">
        <v>220</v>
      </c>
      <c r="CK10" s="6">
        <v>41844</v>
      </c>
      <c r="CL10" s="6">
        <v>42119</v>
      </c>
      <c r="CM10" s="46">
        <v>805.32</v>
      </c>
      <c r="CN10" s="66"/>
    </row>
    <row r="11" spans="1:92" ht="138" customHeight="1" x14ac:dyDescent="0.2">
      <c r="A11" s="97"/>
      <c r="B11" s="4"/>
      <c r="C11" s="5"/>
      <c r="D11" s="4"/>
      <c r="E11" s="6"/>
      <c r="F11" s="6"/>
      <c r="G11" s="7"/>
      <c r="H11" s="89"/>
      <c r="I11" s="15" t="s">
        <v>59</v>
      </c>
      <c r="J11" s="5" t="s">
        <v>60</v>
      </c>
      <c r="K11" s="4" t="s">
        <v>51</v>
      </c>
      <c r="L11" s="6">
        <v>39757</v>
      </c>
      <c r="M11" s="6">
        <v>40344</v>
      </c>
      <c r="N11" s="7">
        <v>2876.69</v>
      </c>
      <c r="O11" s="66"/>
      <c r="P11" s="15"/>
      <c r="Q11" s="4"/>
      <c r="R11" s="4"/>
      <c r="S11" s="6"/>
      <c r="T11" s="6"/>
      <c r="U11" s="7"/>
      <c r="V11" s="66"/>
      <c r="W11" s="15" t="s">
        <v>93</v>
      </c>
      <c r="X11" s="5" t="s">
        <v>239</v>
      </c>
      <c r="Y11" s="4" t="s">
        <v>94</v>
      </c>
      <c r="Z11" s="6">
        <v>42109</v>
      </c>
      <c r="AA11" s="25" t="s">
        <v>95</v>
      </c>
      <c r="AB11" s="16"/>
      <c r="AC11" s="66"/>
      <c r="AD11" s="15"/>
      <c r="AE11" s="5"/>
      <c r="AF11" s="4"/>
      <c r="AG11" s="6"/>
      <c r="AH11" s="6"/>
      <c r="AI11" s="16"/>
      <c r="AJ11" s="66"/>
      <c r="AK11" s="15"/>
      <c r="AL11" s="5"/>
      <c r="AM11" s="4"/>
      <c r="AN11" s="6"/>
      <c r="AO11" s="6"/>
      <c r="AP11" s="30"/>
      <c r="AQ11" s="66"/>
      <c r="AR11" s="15"/>
      <c r="AS11" s="4"/>
      <c r="AT11" s="36"/>
      <c r="AU11" s="4"/>
      <c r="AV11" s="6"/>
      <c r="AW11" s="35"/>
      <c r="AX11" s="66"/>
      <c r="AY11" s="15"/>
      <c r="AZ11" s="4"/>
      <c r="BA11" s="4"/>
      <c r="BB11" s="6"/>
      <c r="BC11" s="6"/>
      <c r="BD11" s="7"/>
      <c r="BE11" s="66"/>
      <c r="BF11" s="15"/>
      <c r="BG11" s="12"/>
      <c r="BH11" s="4"/>
      <c r="BI11" s="6"/>
      <c r="BJ11" s="6"/>
      <c r="BK11" s="44"/>
      <c r="BL11" s="65"/>
      <c r="BM11" s="4"/>
      <c r="BN11" s="4"/>
      <c r="BO11" s="4"/>
      <c r="BP11" s="6"/>
      <c r="BQ11" s="6"/>
      <c r="BR11" s="44"/>
      <c r="BS11" s="65"/>
      <c r="BT11" s="4"/>
      <c r="BU11" s="4"/>
      <c r="BV11" s="4"/>
      <c r="BW11" s="6"/>
      <c r="BX11" s="6"/>
      <c r="BY11" s="16"/>
      <c r="BZ11" s="65"/>
      <c r="CA11" s="4"/>
      <c r="CB11" s="4"/>
      <c r="CC11" s="4"/>
      <c r="CD11" s="6"/>
      <c r="CE11" s="6"/>
      <c r="CF11" s="16"/>
      <c r="CG11" s="66"/>
      <c r="CH11" s="4" t="s">
        <v>223</v>
      </c>
      <c r="CI11" s="4" t="s">
        <v>225</v>
      </c>
      <c r="CJ11" s="4" t="s">
        <v>224</v>
      </c>
      <c r="CK11" s="6">
        <v>39373</v>
      </c>
      <c r="CL11" s="6">
        <v>39496</v>
      </c>
      <c r="CM11" s="46">
        <v>88.71</v>
      </c>
      <c r="CN11" s="66"/>
    </row>
    <row r="12" spans="1:92" ht="80.25" customHeight="1" x14ac:dyDescent="0.2">
      <c r="A12" s="97"/>
      <c r="B12" s="4"/>
      <c r="C12" s="5"/>
      <c r="D12" s="4"/>
      <c r="E12" s="6"/>
      <c r="F12" s="6"/>
      <c r="G12" s="7"/>
      <c r="H12" s="89"/>
      <c r="I12" s="15" t="s">
        <v>61</v>
      </c>
      <c r="J12" s="5" t="s">
        <v>48</v>
      </c>
      <c r="K12" s="4" t="s">
        <v>30</v>
      </c>
      <c r="L12" s="6">
        <v>42179</v>
      </c>
      <c r="M12" s="6">
        <v>42331</v>
      </c>
      <c r="N12" s="17">
        <v>598.25</v>
      </c>
      <c r="O12" s="66"/>
      <c r="P12" s="15"/>
      <c r="Q12" s="4"/>
      <c r="R12" s="4"/>
      <c r="S12" s="6"/>
      <c r="T12" s="6"/>
      <c r="U12" s="16"/>
      <c r="V12" s="66"/>
      <c r="W12" s="15"/>
      <c r="X12" s="4"/>
      <c r="Y12" s="4"/>
      <c r="Z12" s="6"/>
      <c r="AA12" s="6"/>
      <c r="AB12" s="16"/>
      <c r="AC12" s="66"/>
      <c r="AD12" s="15"/>
      <c r="AE12" s="5"/>
      <c r="AF12" s="4"/>
      <c r="AG12" s="6"/>
      <c r="AH12" s="6"/>
      <c r="AI12" s="16"/>
      <c r="AJ12" s="66"/>
      <c r="AK12" s="15"/>
      <c r="AL12" s="5"/>
      <c r="AM12" s="4"/>
      <c r="AN12" s="6"/>
      <c r="AO12" s="6"/>
      <c r="AP12" s="30"/>
      <c r="AQ12" s="66"/>
      <c r="AR12" s="38"/>
      <c r="AS12" s="40"/>
      <c r="AT12" s="39"/>
      <c r="AU12" s="40"/>
      <c r="AV12" s="41"/>
      <c r="AW12" s="42"/>
      <c r="AX12" s="66"/>
      <c r="AY12" s="15"/>
      <c r="AZ12" s="4"/>
      <c r="BA12" s="4"/>
      <c r="BB12" s="4"/>
      <c r="BC12" s="4"/>
      <c r="BD12" s="4"/>
      <c r="BE12" s="66"/>
      <c r="BF12" s="15"/>
      <c r="BG12" s="12"/>
      <c r="BH12" s="4"/>
      <c r="BI12" s="6"/>
      <c r="BJ12" s="6"/>
      <c r="BK12" s="44"/>
      <c r="BL12" s="65"/>
      <c r="BM12" s="4"/>
      <c r="BN12" s="4"/>
      <c r="BO12" s="4"/>
      <c r="BP12" s="6"/>
      <c r="BQ12" s="6"/>
      <c r="BR12" s="16"/>
      <c r="BS12" s="65"/>
      <c r="BT12" s="4"/>
      <c r="BU12" s="4"/>
      <c r="BV12" s="4"/>
      <c r="BW12" s="6"/>
      <c r="BX12" s="6"/>
      <c r="BY12" s="16"/>
      <c r="BZ12" s="65"/>
      <c r="CA12" s="4"/>
      <c r="CB12" s="4"/>
      <c r="CC12" s="4"/>
      <c r="CD12" s="6"/>
      <c r="CE12" s="6"/>
      <c r="CF12" s="16"/>
      <c r="CG12" s="66"/>
      <c r="CH12" s="4"/>
      <c r="CI12" s="4"/>
      <c r="CJ12" s="4"/>
      <c r="CK12" s="6"/>
      <c r="CL12" s="6"/>
      <c r="CM12" s="45"/>
      <c r="CN12" s="66"/>
    </row>
    <row r="13" spans="1:92" ht="34.5" customHeight="1" x14ac:dyDescent="0.2">
      <c r="A13" s="97"/>
      <c r="B13" s="67" t="s">
        <v>22</v>
      </c>
      <c r="C13" s="67"/>
      <c r="D13" s="67"/>
      <c r="E13" s="67"/>
      <c r="F13" s="67"/>
      <c r="G13" s="8">
        <f>SUM(G5:G11)</f>
        <v>27526.119999999995</v>
      </c>
      <c r="H13" s="89"/>
      <c r="I13" s="80" t="s">
        <v>25</v>
      </c>
      <c r="J13" s="67"/>
      <c r="K13" s="67"/>
      <c r="L13" s="67"/>
      <c r="M13" s="67"/>
      <c r="N13" s="8">
        <f>SUM(N5:N12)</f>
        <v>4260.63</v>
      </c>
      <c r="O13" s="66"/>
      <c r="P13" s="80" t="s">
        <v>23</v>
      </c>
      <c r="Q13" s="67"/>
      <c r="R13" s="67"/>
      <c r="S13" s="67"/>
      <c r="T13" s="67"/>
      <c r="U13" s="8">
        <f>SUM(U5:U12)</f>
        <v>43149.5</v>
      </c>
      <c r="V13" s="66"/>
      <c r="W13" s="80" t="s">
        <v>96</v>
      </c>
      <c r="X13" s="68"/>
      <c r="Y13" s="68"/>
      <c r="Z13" s="68"/>
      <c r="AA13" s="68"/>
      <c r="AB13" s="8">
        <f>SUM(AB5:AB12)</f>
        <v>142639.01</v>
      </c>
      <c r="AC13" s="66"/>
      <c r="AD13" s="80" t="s">
        <v>96</v>
      </c>
      <c r="AE13" s="68"/>
      <c r="AF13" s="68"/>
      <c r="AG13" s="68"/>
      <c r="AH13" s="68"/>
      <c r="AI13" s="8">
        <f>SUM(AI5:AI12)</f>
        <v>14641.28</v>
      </c>
      <c r="AJ13" s="66"/>
      <c r="AK13" s="80" t="s">
        <v>96</v>
      </c>
      <c r="AL13" s="68"/>
      <c r="AM13" s="68"/>
      <c r="AN13" s="68"/>
      <c r="AO13" s="68"/>
      <c r="AP13" s="8">
        <f>SUM(AP5:AP9)</f>
        <v>38277</v>
      </c>
      <c r="AQ13" s="66"/>
      <c r="AR13" s="80" t="s">
        <v>96</v>
      </c>
      <c r="AS13" s="68"/>
      <c r="AT13" s="68"/>
      <c r="AU13" s="68"/>
      <c r="AV13" s="68"/>
      <c r="AW13" s="43">
        <f>SUM(AW5:AW12)</f>
        <v>21084.15</v>
      </c>
      <c r="AX13" s="66"/>
      <c r="AY13" s="80" t="s">
        <v>96</v>
      </c>
      <c r="AZ13" s="68"/>
      <c r="BA13" s="68"/>
      <c r="BB13" s="68"/>
      <c r="BC13" s="68"/>
      <c r="BD13" s="8">
        <f>SUM(BD5:BD12)</f>
        <v>9177.7000000000007</v>
      </c>
      <c r="BE13" s="66"/>
      <c r="BF13" s="80" t="s">
        <v>96</v>
      </c>
      <c r="BG13" s="68"/>
      <c r="BH13" s="68"/>
      <c r="BI13" s="68"/>
      <c r="BJ13" s="68"/>
      <c r="BK13" s="8">
        <f>SUM(BK5:BK12)</f>
        <v>24428</v>
      </c>
      <c r="BL13" s="65"/>
      <c r="BM13" s="67" t="s">
        <v>96</v>
      </c>
      <c r="BN13" s="68"/>
      <c r="BO13" s="68"/>
      <c r="BP13" s="68"/>
      <c r="BQ13" s="68"/>
      <c r="BR13" s="8">
        <f>SUM(BR5:BR12)</f>
        <v>9645.7800000000007</v>
      </c>
      <c r="BS13" s="65"/>
      <c r="BT13" s="67" t="s">
        <v>96</v>
      </c>
      <c r="BU13" s="68"/>
      <c r="BV13" s="68"/>
      <c r="BW13" s="68"/>
      <c r="BX13" s="68"/>
      <c r="BY13" s="8">
        <f>SUM(BY5:BY12)</f>
        <v>15778.61</v>
      </c>
      <c r="BZ13" s="65"/>
      <c r="CA13" s="67" t="s">
        <v>96</v>
      </c>
      <c r="CB13" s="68"/>
      <c r="CC13" s="68"/>
      <c r="CD13" s="68"/>
      <c r="CE13" s="68"/>
      <c r="CF13" s="8">
        <f>SUM(CF5:CF12)</f>
        <v>13202</v>
      </c>
      <c r="CG13" s="66"/>
      <c r="CH13" s="67" t="s">
        <v>96</v>
      </c>
      <c r="CI13" s="68"/>
      <c r="CJ13" s="68"/>
      <c r="CK13" s="68"/>
      <c r="CL13" s="68"/>
      <c r="CM13" s="47">
        <f>SUM(CM5:CM12)</f>
        <v>5202.32</v>
      </c>
      <c r="CN13" s="66"/>
    </row>
    <row r="14" spans="1:92" ht="24" customHeight="1" x14ac:dyDescent="0.2">
      <c r="A14" s="97"/>
      <c r="B14" s="98" t="s">
        <v>17</v>
      </c>
      <c r="C14" s="99"/>
      <c r="D14" s="99"/>
      <c r="E14" s="99"/>
      <c r="F14" s="100"/>
      <c r="G14" s="8">
        <v>5696.05</v>
      </c>
      <c r="H14" s="89"/>
      <c r="I14" s="18" t="s">
        <v>17</v>
      </c>
      <c r="J14" s="19"/>
      <c r="K14" s="20"/>
      <c r="L14" s="20"/>
      <c r="M14" s="18"/>
      <c r="N14" s="8">
        <v>5696.05</v>
      </c>
      <c r="O14" s="66"/>
      <c r="P14" s="101" t="s">
        <v>17</v>
      </c>
      <c r="Q14" s="99"/>
      <c r="R14" s="99"/>
      <c r="S14" s="99"/>
      <c r="T14" s="100"/>
      <c r="U14" s="8">
        <v>5696.05</v>
      </c>
      <c r="V14" s="66"/>
      <c r="W14" s="101" t="s">
        <v>17</v>
      </c>
      <c r="X14" s="99"/>
      <c r="Y14" s="99"/>
      <c r="Z14" s="99"/>
      <c r="AA14" s="100"/>
      <c r="AB14" s="8">
        <v>5696.05</v>
      </c>
      <c r="AC14" s="66"/>
      <c r="AD14" s="18" t="s">
        <v>17</v>
      </c>
      <c r="AE14" s="26"/>
      <c r="AF14" s="27"/>
      <c r="AG14" s="28"/>
      <c r="AH14" s="26"/>
      <c r="AI14" s="8">
        <v>5696.05</v>
      </c>
      <c r="AJ14" s="66"/>
      <c r="AK14" s="101" t="s">
        <v>17</v>
      </c>
      <c r="AL14" s="99"/>
      <c r="AM14" s="99"/>
      <c r="AN14" s="99"/>
      <c r="AO14" s="100"/>
      <c r="AP14" s="8">
        <v>5696.05</v>
      </c>
      <c r="AQ14" s="66"/>
      <c r="AR14" s="18" t="s">
        <v>17</v>
      </c>
      <c r="AS14" s="26"/>
      <c r="AT14" s="27"/>
      <c r="AU14" s="28"/>
      <c r="AV14" s="26"/>
      <c r="AW14" s="43">
        <v>5696.05</v>
      </c>
      <c r="AX14" s="66"/>
      <c r="AY14" s="18" t="s">
        <v>17</v>
      </c>
      <c r="AZ14" s="26"/>
      <c r="BA14" s="27"/>
      <c r="BB14" s="28"/>
      <c r="BC14" s="26"/>
      <c r="BD14" s="8">
        <v>5696.05</v>
      </c>
      <c r="BE14" s="66"/>
      <c r="BF14" s="18" t="s">
        <v>17</v>
      </c>
      <c r="BG14" s="26"/>
      <c r="BH14" s="27"/>
      <c r="BI14" s="28"/>
      <c r="BJ14" s="26"/>
      <c r="BK14" s="8">
        <v>5696.05</v>
      </c>
      <c r="BL14" s="65"/>
      <c r="BM14" s="26" t="s">
        <v>17</v>
      </c>
      <c r="BN14" s="26"/>
      <c r="BO14" s="27"/>
      <c r="BP14" s="28"/>
      <c r="BQ14" s="26"/>
      <c r="BR14" s="8">
        <v>5696.05</v>
      </c>
      <c r="BS14" s="65"/>
      <c r="BT14" s="26" t="s">
        <v>17</v>
      </c>
      <c r="BU14" s="26"/>
      <c r="BV14" s="27"/>
      <c r="BW14" s="28"/>
      <c r="BX14" s="26"/>
      <c r="BY14" s="8">
        <v>5696.05</v>
      </c>
      <c r="BZ14" s="65"/>
      <c r="CA14" s="26" t="s">
        <v>17</v>
      </c>
      <c r="CB14" s="26"/>
      <c r="CC14" s="27"/>
      <c r="CD14" s="28"/>
      <c r="CE14" s="26"/>
      <c r="CF14" s="8">
        <v>5696.05</v>
      </c>
      <c r="CG14" s="66"/>
      <c r="CH14" s="26" t="s">
        <v>17</v>
      </c>
      <c r="CI14" s="26"/>
      <c r="CJ14" s="27"/>
      <c r="CK14" s="28"/>
      <c r="CL14" s="26"/>
      <c r="CM14" s="8">
        <v>5696.05</v>
      </c>
      <c r="CN14" s="66"/>
    </row>
    <row r="15" spans="1:92" ht="28.5" customHeight="1" x14ac:dyDescent="0.2">
      <c r="A15" s="97"/>
      <c r="B15" s="68" t="s">
        <v>26</v>
      </c>
      <c r="C15" s="68"/>
      <c r="D15" s="68"/>
      <c r="E15" s="68"/>
      <c r="F15" s="68"/>
      <c r="G15" s="11" t="str">
        <f>+IF(G13&gt;=G14,"CUMPLE","NO CUMPLE")</f>
        <v>CUMPLE</v>
      </c>
      <c r="H15" s="89"/>
      <c r="I15" s="81" t="s">
        <v>27</v>
      </c>
      <c r="J15" s="68"/>
      <c r="K15" s="68"/>
      <c r="L15" s="68"/>
      <c r="M15" s="68"/>
      <c r="N15" s="10" t="str">
        <f>+IF(N13&gt;=N14,"CUMPLE","NO CUMPLE")</f>
        <v>NO CUMPLE</v>
      </c>
      <c r="O15" s="66"/>
      <c r="P15" s="81" t="s">
        <v>24</v>
      </c>
      <c r="Q15" s="68"/>
      <c r="R15" s="68"/>
      <c r="S15" s="68"/>
      <c r="T15" s="68"/>
      <c r="U15" s="9" t="str">
        <f>+IF(U13&gt;=U14,"CUMPLE","NO CUMPLE")</f>
        <v>CUMPLE</v>
      </c>
      <c r="V15" s="66"/>
      <c r="W15" s="81" t="s">
        <v>97</v>
      </c>
      <c r="X15" s="68"/>
      <c r="Y15" s="68"/>
      <c r="Z15" s="68"/>
      <c r="AA15" s="68"/>
      <c r="AB15" s="9" t="str">
        <f>+IF(AB13&gt;=AB14,"CUMPLE","NO CUMPLE")</f>
        <v>CUMPLE</v>
      </c>
      <c r="AC15" s="66"/>
      <c r="AD15" s="81" t="s">
        <v>97</v>
      </c>
      <c r="AE15" s="68"/>
      <c r="AF15" s="68"/>
      <c r="AG15" s="68"/>
      <c r="AH15" s="68"/>
      <c r="AI15" s="9" t="str">
        <f>+IF(AI13&gt;=AI14,"CUMPLE","NO CUMPLE")</f>
        <v>CUMPLE</v>
      </c>
      <c r="AJ15" s="66"/>
      <c r="AK15" s="81" t="s">
        <v>97</v>
      </c>
      <c r="AL15" s="68"/>
      <c r="AM15" s="68"/>
      <c r="AN15" s="68"/>
      <c r="AO15" s="68"/>
      <c r="AP15" s="9" t="str">
        <f>+IF(AP13&gt;=AP14,"CUMPLE","NO CUMPLE")</f>
        <v>CUMPLE</v>
      </c>
      <c r="AQ15" s="66"/>
      <c r="AR15" s="81" t="s">
        <v>97</v>
      </c>
      <c r="AS15" s="68"/>
      <c r="AT15" s="68"/>
      <c r="AU15" s="68"/>
      <c r="AV15" s="68"/>
      <c r="AW15" s="9" t="s">
        <v>2</v>
      </c>
      <c r="AX15" s="66"/>
      <c r="AY15" s="81" t="s">
        <v>97</v>
      </c>
      <c r="AZ15" s="68"/>
      <c r="BA15" s="68"/>
      <c r="BB15" s="68"/>
      <c r="BC15" s="68"/>
      <c r="BD15" s="9" t="str">
        <f>+IF(BD13&gt;=BD14,"CUMPLE","NO CUMPLE")</f>
        <v>CUMPLE</v>
      </c>
      <c r="BE15" s="66"/>
      <c r="BF15" s="81" t="s">
        <v>97</v>
      </c>
      <c r="BG15" s="68"/>
      <c r="BH15" s="68"/>
      <c r="BI15" s="68"/>
      <c r="BJ15" s="68"/>
      <c r="BK15" s="9" t="str">
        <f>+IF(BK13&gt;=BK14,"CUMPLE","NO CUMPLE")</f>
        <v>CUMPLE</v>
      </c>
      <c r="BL15" s="65"/>
      <c r="BM15" s="68" t="s">
        <v>97</v>
      </c>
      <c r="BN15" s="68"/>
      <c r="BO15" s="68"/>
      <c r="BP15" s="68"/>
      <c r="BQ15" s="68"/>
      <c r="BR15" s="9" t="str">
        <f>+IF(BR13&gt;=BR14,"CUMPLE","NO CUMPLE")</f>
        <v>CUMPLE</v>
      </c>
      <c r="BS15" s="65"/>
      <c r="BT15" s="68" t="s">
        <v>97</v>
      </c>
      <c r="BU15" s="68"/>
      <c r="BV15" s="68"/>
      <c r="BW15" s="68"/>
      <c r="BX15" s="68"/>
      <c r="BY15" s="9" t="s">
        <v>2</v>
      </c>
      <c r="BZ15" s="65"/>
      <c r="CA15" s="68" t="s">
        <v>97</v>
      </c>
      <c r="CB15" s="68"/>
      <c r="CC15" s="68"/>
      <c r="CD15" s="68"/>
      <c r="CE15" s="68"/>
      <c r="CF15" s="9" t="str">
        <f>+IF(CF13&gt;=CF14,"CUMPLE","NO CUMPLE")</f>
        <v>CUMPLE</v>
      </c>
      <c r="CG15" s="66"/>
      <c r="CH15" s="68" t="s">
        <v>97</v>
      </c>
      <c r="CI15" s="68"/>
      <c r="CJ15" s="68"/>
      <c r="CK15" s="68"/>
      <c r="CL15" s="68"/>
      <c r="CM15" s="9" t="str">
        <f>+IF(CM13&gt;=CM14,"CUMPLE","NO CUMPLE")</f>
        <v>NO CUMPLE</v>
      </c>
      <c r="CN15" s="66"/>
    </row>
    <row r="16" spans="1:92" ht="195" customHeight="1" x14ac:dyDescent="0.2">
      <c r="A16" s="31" t="s">
        <v>5</v>
      </c>
      <c r="B16" s="75" t="s">
        <v>241</v>
      </c>
      <c r="C16" s="75"/>
      <c r="D16" s="75"/>
      <c r="E16" s="75"/>
      <c r="F16" s="75"/>
      <c r="G16" s="75"/>
      <c r="H16" s="82"/>
      <c r="I16" s="71" t="s">
        <v>230</v>
      </c>
      <c r="J16" s="72"/>
      <c r="K16" s="72"/>
      <c r="L16" s="72"/>
      <c r="M16" s="72"/>
      <c r="N16" s="72"/>
      <c r="O16" s="73"/>
      <c r="P16" s="74" t="s">
        <v>232</v>
      </c>
      <c r="Q16" s="75"/>
      <c r="R16" s="75"/>
      <c r="S16" s="75"/>
      <c r="T16" s="75"/>
      <c r="U16" s="75"/>
      <c r="V16" s="82"/>
      <c r="W16" s="74" t="s">
        <v>244</v>
      </c>
      <c r="X16" s="75"/>
      <c r="Y16" s="75"/>
      <c r="Z16" s="75"/>
      <c r="AA16" s="75"/>
      <c r="AB16" s="75"/>
      <c r="AC16" s="82"/>
      <c r="AD16" s="74" t="s">
        <v>240</v>
      </c>
      <c r="AE16" s="75"/>
      <c r="AF16" s="75"/>
      <c r="AG16" s="75"/>
      <c r="AH16" s="75"/>
      <c r="AI16" s="75"/>
      <c r="AJ16" s="82"/>
      <c r="AK16" s="71" t="s">
        <v>242</v>
      </c>
      <c r="AL16" s="72"/>
      <c r="AM16" s="72"/>
      <c r="AN16" s="72"/>
      <c r="AO16" s="72"/>
      <c r="AP16" s="72"/>
      <c r="AQ16" s="73"/>
      <c r="AR16" s="74" t="s">
        <v>243</v>
      </c>
      <c r="AS16" s="75"/>
      <c r="AT16" s="75"/>
      <c r="AU16" s="75"/>
      <c r="AV16" s="75"/>
      <c r="AW16" s="75"/>
      <c r="AX16" s="82"/>
      <c r="AY16" s="83" t="s">
        <v>245</v>
      </c>
      <c r="AZ16" s="84"/>
      <c r="BA16" s="84"/>
      <c r="BB16" s="84"/>
      <c r="BC16" s="84"/>
      <c r="BD16" s="84"/>
      <c r="BE16" s="85"/>
      <c r="BF16" s="74" t="s">
        <v>184</v>
      </c>
      <c r="BG16" s="75"/>
      <c r="BH16" s="75"/>
      <c r="BI16" s="75"/>
      <c r="BJ16" s="75"/>
      <c r="BK16" s="75"/>
      <c r="BL16" s="75"/>
      <c r="BM16" s="75" t="s">
        <v>184</v>
      </c>
      <c r="BN16" s="75"/>
      <c r="BO16" s="75"/>
      <c r="BP16" s="75"/>
      <c r="BQ16" s="75"/>
      <c r="BR16" s="75"/>
      <c r="BS16" s="75"/>
      <c r="BT16" s="69" t="s">
        <v>228</v>
      </c>
      <c r="BU16" s="70"/>
      <c r="BV16" s="70"/>
      <c r="BW16" s="70"/>
      <c r="BX16" s="70"/>
      <c r="BY16" s="70"/>
      <c r="BZ16" s="71"/>
      <c r="CA16" s="72" t="s">
        <v>229</v>
      </c>
      <c r="CB16" s="72"/>
      <c r="CC16" s="72"/>
      <c r="CD16" s="72"/>
      <c r="CE16" s="72"/>
      <c r="CF16" s="72"/>
      <c r="CG16" s="73"/>
      <c r="CH16" s="72" t="s">
        <v>226</v>
      </c>
      <c r="CI16" s="72"/>
      <c r="CJ16" s="72"/>
      <c r="CK16" s="72"/>
      <c r="CL16" s="72"/>
      <c r="CM16" s="72"/>
      <c r="CN16" s="73"/>
    </row>
    <row r="17" spans="1:92" ht="48.75" customHeight="1" x14ac:dyDescent="0.2">
      <c r="A17" s="31" t="s">
        <v>4</v>
      </c>
      <c r="B17" s="50" t="s">
        <v>7</v>
      </c>
      <c r="C17" s="50"/>
      <c r="D17" s="50"/>
      <c r="E17" s="50"/>
      <c r="F17" s="50" t="s">
        <v>13</v>
      </c>
      <c r="G17" s="50"/>
      <c r="H17" s="23" t="s">
        <v>6</v>
      </c>
      <c r="I17" s="63" t="s">
        <v>7</v>
      </c>
      <c r="J17" s="50"/>
      <c r="K17" s="50"/>
      <c r="L17" s="50"/>
      <c r="M17" s="50" t="s">
        <v>13</v>
      </c>
      <c r="N17" s="50"/>
      <c r="O17" s="23" t="s">
        <v>6</v>
      </c>
      <c r="P17" s="63" t="s">
        <v>7</v>
      </c>
      <c r="Q17" s="50"/>
      <c r="R17" s="50"/>
      <c r="S17" s="50"/>
      <c r="T17" s="50" t="s">
        <v>13</v>
      </c>
      <c r="U17" s="50"/>
      <c r="V17" s="23" t="s">
        <v>6</v>
      </c>
      <c r="W17" s="63" t="s">
        <v>7</v>
      </c>
      <c r="X17" s="50"/>
      <c r="Y17" s="50"/>
      <c r="Z17" s="50"/>
      <c r="AA17" s="50" t="s">
        <v>13</v>
      </c>
      <c r="AB17" s="50"/>
      <c r="AC17" s="23" t="s">
        <v>6</v>
      </c>
      <c r="AD17" s="63" t="s">
        <v>7</v>
      </c>
      <c r="AE17" s="50"/>
      <c r="AF17" s="50"/>
      <c r="AG17" s="50"/>
      <c r="AH17" s="50" t="s">
        <v>13</v>
      </c>
      <c r="AI17" s="50"/>
      <c r="AJ17" s="23" t="s">
        <v>6</v>
      </c>
      <c r="AK17" s="63" t="s">
        <v>7</v>
      </c>
      <c r="AL17" s="50"/>
      <c r="AM17" s="50"/>
      <c r="AN17" s="50"/>
      <c r="AO17" s="50" t="s">
        <v>13</v>
      </c>
      <c r="AP17" s="50"/>
      <c r="AQ17" s="23" t="s">
        <v>6</v>
      </c>
      <c r="AR17" s="63" t="s">
        <v>7</v>
      </c>
      <c r="AS17" s="50"/>
      <c r="AT17" s="50"/>
      <c r="AU17" s="50"/>
      <c r="AV17" s="50" t="s">
        <v>13</v>
      </c>
      <c r="AW17" s="50"/>
      <c r="AX17" s="23" t="s">
        <v>6</v>
      </c>
      <c r="AY17" s="63" t="s">
        <v>7</v>
      </c>
      <c r="AZ17" s="50"/>
      <c r="BA17" s="50"/>
      <c r="BB17" s="50"/>
      <c r="BC17" s="50" t="s">
        <v>13</v>
      </c>
      <c r="BD17" s="50"/>
      <c r="BE17" s="23" t="s">
        <v>6</v>
      </c>
      <c r="BF17" s="63" t="s">
        <v>7</v>
      </c>
      <c r="BG17" s="50"/>
      <c r="BH17" s="50"/>
      <c r="BI17" s="50"/>
      <c r="BJ17" s="50" t="s">
        <v>13</v>
      </c>
      <c r="BK17" s="50"/>
      <c r="BL17" s="22" t="s">
        <v>6</v>
      </c>
      <c r="BM17" s="50" t="s">
        <v>7</v>
      </c>
      <c r="BN17" s="50"/>
      <c r="BO17" s="50"/>
      <c r="BP17" s="50"/>
      <c r="BQ17" s="50" t="s">
        <v>13</v>
      </c>
      <c r="BR17" s="50"/>
      <c r="BS17" s="22" t="s">
        <v>6</v>
      </c>
      <c r="BT17" s="50" t="s">
        <v>7</v>
      </c>
      <c r="BU17" s="50"/>
      <c r="BV17" s="50"/>
      <c r="BW17" s="50"/>
      <c r="BX17" s="50" t="s">
        <v>13</v>
      </c>
      <c r="BY17" s="50"/>
      <c r="BZ17" s="22" t="s">
        <v>6</v>
      </c>
      <c r="CA17" s="50" t="s">
        <v>7</v>
      </c>
      <c r="CB17" s="50"/>
      <c r="CC17" s="50"/>
      <c r="CD17" s="50"/>
      <c r="CE17" s="50" t="s">
        <v>13</v>
      </c>
      <c r="CF17" s="50"/>
      <c r="CG17" s="23" t="s">
        <v>6</v>
      </c>
      <c r="CH17" s="50" t="s">
        <v>7</v>
      </c>
      <c r="CI17" s="50"/>
      <c r="CJ17" s="50"/>
      <c r="CK17" s="50"/>
      <c r="CL17" s="50" t="s">
        <v>13</v>
      </c>
      <c r="CM17" s="50"/>
      <c r="CN17" s="23" t="s">
        <v>6</v>
      </c>
    </row>
    <row r="18" spans="1:92" ht="49.5" customHeight="1" x14ac:dyDescent="0.2">
      <c r="A18" s="3" t="s">
        <v>15</v>
      </c>
      <c r="B18" s="51" t="s">
        <v>42</v>
      </c>
      <c r="C18" s="51"/>
      <c r="D18" s="51"/>
      <c r="E18" s="51"/>
      <c r="F18" s="52">
        <v>1</v>
      </c>
      <c r="G18" s="53"/>
      <c r="H18" s="32" t="s">
        <v>2</v>
      </c>
      <c r="I18" s="62" t="s">
        <v>62</v>
      </c>
      <c r="J18" s="51"/>
      <c r="K18" s="51"/>
      <c r="L18" s="51"/>
      <c r="M18" s="52">
        <v>1</v>
      </c>
      <c r="N18" s="53"/>
      <c r="O18" s="24" t="s">
        <v>2</v>
      </c>
      <c r="P18" s="62" t="s">
        <v>73</v>
      </c>
      <c r="Q18" s="51"/>
      <c r="R18" s="51"/>
      <c r="S18" s="51"/>
      <c r="T18" s="52">
        <v>1</v>
      </c>
      <c r="U18" s="53"/>
      <c r="V18" s="24" t="s">
        <v>2</v>
      </c>
      <c r="W18" s="62" t="s">
        <v>98</v>
      </c>
      <c r="X18" s="51"/>
      <c r="Y18" s="51"/>
      <c r="Z18" s="51"/>
      <c r="AA18" s="52">
        <v>1</v>
      </c>
      <c r="AB18" s="53"/>
      <c r="AC18" s="24" t="s">
        <v>2</v>
      </c>
      <c r="AD18" s="62" t="s">
        <v>131</v>
      </c>
      <c r="AE18" s="51"/>
      <c r="AF18" s="51"/>
      <c r="AG18" s="51"/>
      <c r="AH18" s="52">
        <v>6</v>
      </c>
      <c r="AI18" s="53"/>
      <c r="AJ18" s="24" t="s">
        <v>2</v>
      </c>
      <c r="AK18" s="62" t="s">
        <v>132</v>
      </c>
      <c r="AL18" s="51"/>
      <c r="AM18" s="51"/>
      <c r="AN18" s="51"/>
      <c r="AO18" s="52">
        <v>2</v>
      </c>
      <c r="AP18" s="53"/>
      <c r="AQ18" s="24" t="s">
        <v>2</v>
      </c>
      <c r="AR18" s="62" t="s">
        <v>157</v>
      </c>
      <c r="AS18" s="51"/>
      <c r="AT18" s="51"/>
      <c r="AU18" s="51"/>
      <c r="AV18" s="52">
        <v>1</v>
      </c>
      <c r="AW18" s="53"/>
      <c r="AX18" s="24" t="s">
        <v>2</v>
      </c>
      <c r="AY18" s="62" t="s">
        <v>158</v>
      </c>
      <c r="AZ18" s="51"/>
      <c r="BA18" s="51"/>
      <c r="BB18" s="51"/>
      <c r="BC18" s="52">
        <v>1</v>
      </c>
      <c r="BD18" s="53"/>
      <c r="BE18" s="24" t="s">
        <v>2</v>
      </c>
      <c r="BF18" s="62" t="s">
        <v>185</v>
      </c>
      <c r="BG18" s="51"/>
      <c r="BH18" s="51"/>
      <c r="BI18" s="51"/>
      <c r="BJ18" s="52">
        <v>1</v>
      </c>
      <c r="BK18" s="53"/>
      <c r="BL18" s="9" t="s">
        <v>2</v>
      </c>
      <c r="BM18" s="51" t="s">
        <v>186</v>
      </c>
      <c r="BN18" s="51"/>
      <c r="BO18" s="51"/>
      <c r="BP18" s="51"/>
      <c r="BQ18" s="52">
        <v>1</v>
      </c>
      <c r="BR18" s="53"/>
      <c r="BS18" s="9" t="s">
        <v>2</v>
      </c>
      <c r="BT18" s="51" t="s">
        <v>204</v>
      </c>
      <c r="BU18" s="51"/>
      <c r="BV18" s="51"/>
      <c r="BW18" s="51"/>
      <c r="BX18" s="52">
        <v>1</v>
      </c>
      <c r="BY18" s="53"/>
      <c r="BZ18" s="9" t="s">
        <v>2</v>
      </c>
      <c r="CA18" s="51" t="s">
        <v>205</v>
      </c>
      <c r="CB18" s="51"/>
      <c r="CC18" s="51"/>
      <c r="CD18" s="51"/>
      <c r="CE18" s="52">
        <v>1</v>
      </c>
      <c r="CF18" s="53"/>
      <c r="CG18" s="24" t="s">
        <v>2</v>
      </c>
      <c r="CH18" s="51" t="s">
        <v>207</v>
      </c>
      <c r="CI18" s="51"/>
      <c r="CJ18" s="51"/>
      <c r="CK18" s="51"/>
      <c r="CL18" s="52">
        <v>1</v>
      </c>
      <c r="CM18" s="53"/>
      <c r="CN18" s="24" t="s">
        <v>2</v>
      </c>
    </row>
    <row r="19" spans="1:92" ht="51" customHeight="1" thickBot="1" x14ac:dyDescent="0.25">
      <c r="A19" s="33" t="s">
        <v>16</v>
      </c>
      <c r="B19" s="102" t="str">
        <f>H18</f>
        <v>CUMPLE</v>
      </c>
      <c r="C19" s="102"/>
      <c r="D19" s="102"/>
      <c r="E19" s="102"/>
      <c r="F19" s="102"/>
      <c r="G19" s="102"/>
      <c r="H19" s="103"/>
      <c r="I19" s="76" t="s">
        <v>3</v>
      </c>
      <c r="J19" s="48"/>
      <c r="K19" s="48"/>
      <c r="L19" s="48"/>
      <c r="M19" s="48"/>
      <c r="N19" s="48"/>
      <c r="O19" s="49"/>
      <c r="P19" s="76" t="str">
        <f>+V18</f>
        <v>CUMPLE</v>
      </c>
      <c r="Q19" s="48"/>
      <c r="R19" s="48"/>
      <c r="S19" s="48"/>
      <c r="T19" s="48"/>
      <c r="U19" s="48"/>
      <c r="V19" s="49"/>
      <c r="W19" s="76" t="s">
        <v>3</v>
      </c>
      <c r="X19" s="48"/>
      <c r="Y19" s="48"/>
      <c r="Z19" s="48"/>
      <c r="AA19" s="48"/>
      <c r="AB19" s="48"/>
      <c r="AC19" s="49"/>
      <c r="AD19" s="76" t="s">
        <v>2</v>
      </c>
      <c r="AE19" s="48"/>
      <c r="AF19" s="48"/>
      <c r="AG19" s="48"/>
      <c r="AH19" s="48"/>
      <c r="AI19" s="48"/>
      <c r="AJ19" s="49"/>
      <c r="AK19" s="76" t="str">
        <f>+AQ18</f>
        <v>CUMPLE</v>
      </c>
      <c r="AL19" s="48"/>
      <c r="AM19" s="48"/>
      <c r="AN19" s="48"/>
      <c r="AO19" s="48"/>
      <c r="AP19" s="48"/>
      <c r="AQ19" s="49"/>
      <c r="AR19" s="76" t="str">
        <f>+AX18</f>
        <v>CUMPLE</v>
      </c>
      <c r="AS19" s="48"/>
      <c r="AT19" s="48"/>
      <c r="AU19" s="48"/>
      <c r="AV19" s="48"/>
      <c r="AW19" s="48"/>
      <c r="AX19" s="49"/>
      <c r="AY19" s="76" t="s">
        <v>3</v>
      </c>
      <c r="AZ19" s="48"/>
      <c r="BA19" s="48"/>
      <c r="BB19" s="48"/>
      <c r="BC19" s="48"/>
      <c r="BD19" s="48"/>
      <c r="BE19" s="49"/>
      <c r="BF19" s="54" t="str">
        <f>+BL18</f>
        <v>CUMPLE</v>
      </c>
      <c r="BG19" s="55"/>
      <c r="BH19" s="55"/>
      <c r="BI19" s="55"/>
      <c r="BJ19" s="55"/>
      <c r="BK19" s="55"/>
      <c r="BL19" s="55"/>
      <c r="BM19" s="56" t="str">
        <f>+BS18</f>
        <v>CUMPLE</v>
      </c>
      <c r="BN19" s="56"/>
      <c r="BO19" s="56"/>
      <c r="BP19" s="56"/>
      <c r="BQ19" s="56"/>
      <c r="BR19" s="56"/>
      <c r="BS19" s="56"/>
      <c r="BT19" s="48" t="str">
        <f>+BZ18</f>
        <v>CUMPLE</v>
      </c>
      <c r="BU19" s="48"/>
      <c r="BV19" s="48"/>
      <c r="BW19" s="48"/>
      <c r="BX19" s="48"/>
      <c r="BY19" s="48"/>
      <c r="BZ19" s="48"/>
      <c r="CA19" s="48" t="str">
        <f>+CG18</f>
        <v>CUMPLE</v>
      </c>
      <c r="CB19" s="48"/>
      <c r="CC19" s="48"/>
      <c r="CD19" s="48"/>
      <c r="CE19" s="48"/>
      <c r="CF19" s="48"/>
      <c r="CG19" s="49"/>
      <c r="CH19" s="48" t="str">
        <f>+CN18</f>
        <v>CUMPLE</v>
      </c>
      <c r="CI19" s="48"/>
      <c r="CJ19" s="48"/>
      <c r="CK19" s="48"/>
      <c r="CL19" s="48"/>
      <c r="CM19" s="48"/>
      <c r="CN19" s="49"/>
    </row>
    <row r="20" spans="1:92" x14ac:dyDescent="0.2">
      <c r="AR20" s="34"/>
      <c r="AS20" s="34"/>
      <c r="AT20" s="34"/>
      <c r="AU20" s="34"/>
      <c r="AV20" s="34"/>
      <c r="AW20" s="34"/>
      <c r="AX20" s="34"/>
      <c r="BT20" s="34"/>
      <c r="BU20" s="34"/>
      <c r="BV20" s="34"/>
      <c r="BW20" s="34"/>
      <c r="BX20" s="34"/>
      <c r="BY20" s="34"/>
      <c r="BZ20" s="34"/>
      <c r="CA20" s="34"/>
      <c r="CB20" s="34"/>
      <c r="CC20" s="34"/>
      <c r="CD20" s="34"/>
      <c r="CE20" s="34"/>
      <c r="CF20" s="34"/>
      <c r="CG20" s="34"/>
      <c r="CH20" s="34"/>
      <c r="CI20" s="34"/>
      <c r="CJ20" s="34"/>
      <c r="CK20" s="34"/>
      <c r="CL20" s="34"/>
      <c r="CM20" s="34"/>
      <c r="CN20" s="34"/>
    </row>
    <row r="21" spans="1:92" x14ac:dyDescent="0.2">
      <c r="AR21" s="34"/>
      <c r="AS21" s="34"/>
      <c r="AT21" s="34"/>
      <c r="AU21" s="34"/>
      <c r="AV21" s="34"/>
      <c r="AW21" s="34"/>
      <c r="AX21" s="34"/>
    </row>
    <row r="22" spans="1:92" x14ac:dyDescent="0.2">
      <c r="AR22" s="34"/>
      <c r="AS22" s="34"/>
      <c r="AT22" s="34"/>
      <c r="AU22" s="34"/>
      <c r="AV22" s="34"/>
      <c r="AW22" s="34"/>
      <c r="AX22" s="34"/>
    </row>
    <row r="23" spans="1:92" x14ac:dyDescent="0.2">
      <c r="AR23" s="34"/>
      <c r="AS23" s="34"/>
      <c r="AT23" s="34"/>
      <c r="AU23" s="34"/>
      <c r="AV23" s="34"/>
      <c r="AW23" s="34"/>
      <c r="AX23" s="34"/>
    </row>
    <row r="24" spans="1:92" x14ac:dyDescent="0.2">
      <c r="AR24" s="34"/>
      <c r="AS24" s="34"/>
      <c r="AT24" s="34"/>
      <c r="AU24" s="34"/>
      <c r="AV24" s="34"/>
      <c r="AW24" s="34"/>
      <c r="AX24" s="34"/>
    </row>
    <row r="25" spans="1:92" x14ac:dyDescent="0.2">
      <c r="AR25" s="34"/>
      <c r="AS25" s="34"/>
      <c r="AT25" s="34"/>
      <c r="AU25" s="34"/>
      <c r="AV25" s="34"/>
      <c r="AW25" s="34"/>
      <c r="AX25" s="34"/>
    </row>
    <row r="26" spans="1:92" x14ac:dyDescent="0.2">
      <c r="AR26" s="34"/>
      <c r="AS26" s="34"/>
      <c r="AT26" s="34"/>
      <c r="AU26" s="34"/>
      <c r="AV26" s="34"/>
      <c r="AW26" s="34"/>
      <c r="AX26" s="34"/>
    </row>
    <row r="27" spans="1:92" x14ac:dyDescent="0.2">
      <c r="AR27" s="34"/>
      <c r="AS27" s="34"/>
      <c r="AT27" s="34"/>
      <c r="AU27" s="34"/>
      <c r="AV27" s="34"/>
      <c r="AW27" s="34"/>
      <c r="AX27" s="34"/>
    </row>
    <row r="28" spans="1:92" x14ac:dyDescent="0.2">
      <c r="AR28" s="34"/>
      <c r="AS28" s="34"/>
      <c r="AT28" s="34"/>
      <c r="AU28" s="34"/>
      <c r="AV28" s="34"/>
      <c r="AW28" s="34"/>
      <c r="AX28" s="34"/>
    </row>
    <row r="29" spans="1:92" x14ac:dyDescent="0.2">
      <c r="AR29" s="34"/>
      <c r="AS29" s="34"/>
      <c r="AT29" s="34"/>
      <c r="AU29" s="34"/>
      <c r="AV29" s="34"/>
      <c r="AW29" s="34"/>
      <c r="AX29" s="34"/>
    </row>
    <row r="30" spans="1:92" x14ac:dyDescent="0.2">
      <c r="AR30" s="34"/>
      <c r="AS30" s="34"/>
      <c r="AT30" s="34"/>
      <c r="AU30" s="34"/>
      <c r="AV30" s="34"/>
      <c r="AW30" s="34"/>
      <c r="AX30" s="34"/>
    </row>
    <row r="31" spans="1:92" x14ac:dyDescent="0.2">
      <c r="AR31" s="34"/>
      <c r="AS31" s="34"/>
      <c r="AT31" s="34"/>
      <c r="AU31" s="34"/>
      <c r="AV31" s="34"/>
      <c r="AW31" s="34"/>
      <c r="AX31" s="34"/>
    </row>
    <row r="32" spans="1:92" x14ac:dyDescent="0.2">
      <c r="AR32" s="34"/>
      <c r="AS32" s="34"/>
      <c r="AT32" s="34"/>
      <c r="AU32" s="34"/>
      <c r="AV32" s="34"/>
      <c r="AW32" s="34"/>
      <c r="AX32" s="34"/>
    </row>
    <row r="33" spans="44:50" x14ac:dyDescent="0.2">
      <c r="AR33" s="34"/>
      <c r="AS33" s="34"/>
      <c r="AT33" s="34"/>
      <c r="AU33" s="34"/>
      <c r="AV33" s="34"/>
      <c r="AW33" s="34"/>
      <c r="AX33" s="34"/>
    </row>
  </sheetData>
  <mergeCells count="138">
    <mergeCell ref="AV18:AW18"/>
    <mergeCell ref="AY18:BB18"/>
    <mergeCell ref="BC18:BD18"/>
    <mergeCell ref="BF3:BL3"/>
    <mergeCell ref="BM3:BS3"/>
    <mergeCell ref="BL5:BL15"/>
    <mergeCell ref="BS5:BS15"/>
    <mergeCell ref="BF13:BJ13"/>
    <mergeCell ref="BM13:BQ13"/>
    <mergeCell ref="BF15:BJ15"/>
    <mergeCell ref="CH18:CK18"/>
    <mergeCell ref="CL18:CM18"/>
    <mergeCell ref="CH19:CN19"/>
    <mergeCell ref="CH3:CN3"/>
    <mergeCell ref="CN5:CN15"/>
    <mergeCell ref="CH13:CL13"/>
    <mergeCell ref="CH15:CL15"/>
    <mergeCell ref="CH16:CN16"/>
    <mergeCell ref="CH17:CK17"/>
    <mergeCell ref="CL17:CM17"/>
    <mergeCell ref="P16:V16"/>
    <mergeCell ref="I16:O16"/>
    <mergeCell ref="B16:H16"/>
    <mergeCell ref="B14:F14"/>
    <mergeCell ref="P14:T14"/>
    <mergeCell ref="W14:AA14"/>
    <mergeCell ref="T17:U17"/>
    <mergeCell ref="B19:H19"/>
    <mergeCell ref="I19:O19"/>
    <mergeCell ref="P19:V19"/>
    <mergeCell ref="P18:S18"/>
    <mergeCell ref="T18:U18"/>
    <mergeCell ref="F18:G18"/>
    <mergeCell ref="I18:L18"/>
    <mergeCell ref="M18:N18"/>
    <mergeCell ref="B18:E18"/>
    <mergeCell ref="I17:L17"/>
    <mergeCell ref="M17:N17"/>
    <mergeCell ref="P17:S17"/>
    <mergeCell ref="B17:E17"/>
    <mergeCell ref="F17:G17"/>
    <mergeCell ref="V5:V15"/>
    <mergeCell ref="O5:O15"/>
    <mergeCell ref="H5:H15"/>
    <mergeCell ref="A3:A4"/>
    <mergeCell ref="I3:O3"/>
    <mergeCell ref="B3:H3"/>
    <mergeCell ref="P3:V3"/>
    <mergeCell ref="P15:T15"/>
    <mergeCell ref="I15:M15"/>
    <mergeCell ref="A5:A15"/>
    <mergeCell ref="B15:F15"/>
    <mergeCell ref="P13:T13"/>
    <mergeCell ref="I13:M13"/>
    <mergeCell ref="B13:F13"/>
    <mergeCell ref="W19:AC19"/>
    <mergeCell ref="AD3:AJ3"/>
    <mergeCell ref="AK3:AQ3"/>
    <mergeCell ref="AJ5:AJ15"/>
    <mergeCell ref="AQ5:AQ15"/>
    <mergeCell ref="AD13:AH13"/>
    <mergeCell ref="AK13:AO13"/>
    <mergeCell ref="AD15:AH15"/>
    <mergeCell ref="AK15:AO15"/>
    <mergeCell ref="AD16:AJ16"/>
    <mergeCell ref="AK16:AQ16"/>
    <mergeCell ref="AD17:AG17"/>
    <mergeCell ref="AH17:AI17"/>
    <mergeCell ref="AK17:AN17"/>
    <mergeCell ref="W17:Z17"/>
    <mergeCell ref="AA17:AB17"/>
    <mergeCell ref="W18:Z18"/>
    <mergeCell ref="AA18:AB18"/>
    <mergeCell ref="W3:AC3"/>
    <mergeCell ref="AC5:AC15"/>
    <mergeCell ref="W13:AA13"/>
    <mergeCell ref="W15:AA15"/>
    <mergeCell ref="W16:AC16"/>
    <mergeCell ref="AK14:AO14"/>
    <mergeCell ref="AD19:AJ19"/>
    <mergeCell ref="AK19:AQ19"/>
    <mergeCell ref="AR3:AX3"/>
    <mergeCell ref="AY3:BE3"/>
    <mergeCell ref="AX5:AX15"/>
    <mergeCell ref="BE5:BE15"/>
    <mergeCell ref="AR13:AV13"/>
    <mergeCell ref="AY13:BC13"/>
    <mergeCell ref="AR15:AV15"/>
    <mergeCell ref="AY15:BC15"/>
    <mergeCell ref="AR16:AX16"/>
    <mergeCell ref="AY16:BE16"/>
    <mergeCell ref="AR17:AU17"/>
    <mergeCell ref="AV17:AW17"/>
    <mergeCell ref="AO17:AP17"/>
    <mergeCell ref="AD18:AG18"/>
    <mergeCell ref="AH18:AI18"/>
    <mergeCell ref="AK18:AN18"/>
    <mergeCell ref="AO18:AP18"/>
    <mergeCell ref="AR19:AX19"/>
    <mergeCell ref="AY19:BE19"/>
    <mergeCell ref="AY17:BB17"/>
    <mergeCell ref="BC17:BD17"/>
    <mergeCell ref="AR18:AU18"/>
    <mergeCell ref="BT3:BZ3"/>
    <mergeCell ref="A1:CN1"/>
    <mergeCell ref="A2:CN2"/>
    <mergeCell ref="BF18:BI18"/>
    <mergeCell ref="BJ18:BK18"/>
    <mergeCell ref="BM18:BP18"/>
    <mergeCell ref="BQ18:BR18"/>
    <mergeCell ref="BF17:BI17"/>
    <mergeCell ref="BJ17:BK17"/>
    <mergeCell ref="CA3:CG3"/>
    <mergeCell ref="BZ5:BZ15"/>
    <mergeCell ref="CG5:CG15"/>
    <mergeCell ref="BT13:BX13"/>
    <mergeCell ref="CA13:CE13"/>
    <mergeCell ref="BT15:BX15"/>
    <mergeCell ref="CA15:CE15"/>
    <mergeCell ref="BT16:BZ16"/>
    <mergeCell ref="CA16:CG16"/>
    <mergeCell ref="BM15:BQ15"/>
    <mergeCell ref="BF16:BL16"/>
    <mergeCell ref="BM16:BS16"/>
    <mergeCell ref="BT17:BW17"/>
    <mergeCell ref="BX17:BY17"/>
    <mergeCell ref="BM17:BP17"/>
    <mergeCell ref="BT19:BZ19"/>
    <mergeCell ref="CA19:CG19"/>
    <mergeCell ref="CA17:CD17"/>
    <mergeCell ref="CE17:CF17"/>
    <mergeCell ref="BT18:BW18"/>
    <mergeCell ref="BX18:BY18"/>
    <mergeCell ref="CA18:CD18"/>
    <mergeCell ref="CE18:CF18"/>
    <mergeCell ref="BF19:BL19"/>
    <mergeCell ref="BM19:BS19"/>
    <mergeCell ref="BQ17:BR17"/>
  </mergeCells>
  <dataValidations count="1">
    <dataValidation type="list" allowBlank="1" showInputMessage="1" showErrorMessage="1" sqref="V18 O18 H18 H5:H15 O5:O15 V5:V15 AC5:AC15 AC18 AQ18 AJ18 AQ5:AQ15 AJ5:AJ15 BE18 AX18 AX5:AX15 BE5:BE15 BL5:BL15 BS5:BS15 BS18 BL18 BZ5:BZ15 CG5:CG15 CG18 BZ18 CN5:CN15 CN18" xr:uid="{00000000-0002-0000-0000-000000000000}">
      <formula1>"CUMPLE,NO CUMPLE"</formula1>
    </dataValidation>
  </dataValidations>
  <printOptions horizontalCentered="1" verticalCentered="1"/>
  <pageMargins left="0.11811023622047245" right="0.11811023622047245" top="0.19685039370078741" bottom="0.19685039370078741" header="0.31496062992125984" footer="0.31496062992125984"/>
  <pageSetup paperSize="5" scale="4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EXPERIENCIA_MÍNIMA_HABILITANTE</vt:lpstr>
      <vt:lpstr>EXPERIENCIA_MÍNIMA_HABILITANTE!Área_de_impresión</vt:lpstr>
      <vt:lpstr>EXPERIENCIA_MÍNIMA_HABILITANTE!Títulos_a_imprimir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 Hernán Rodriguez Ariza</dc:creator>
  <cp:lastModifiedBy>Clara Helena Agudelo Quintero</cp:lastModifiedBy>
  <cp:lastPrinted>2017-06-06T22:43:10Z</cp:lastPrinted>
  <dcterms:created xsi:type="dcterms:W3CDTF">2014-03-10T14:19:39Z</dcterms:created>
  <dcterms:modified xsi:type="dcterms:W3CDTF">2018-05-09T20:49:15Z</dcterms:modified>
</cp:coreProperties>
</file>