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car\OneDrive\Imágenes\Escritorio\escritorio\MALECON DEL MAR\"/>
    </mc:Choice>
  </mc:AlternateContent>
  <xr:revisionPtr revIDLastSave="0" documentId="13_ncr:1_{72ABB173-DD1C-47A7-ACC9-F8A62BDE3C36}" xr6:coauthVersionLast="47" xr6:coauthVersionMax="47" xr10:uidLastSave="{00000000-0000-0000-0000-000000000000}"/>
  <bookViews>
    <workbookView xWindow="-108" yWindow="-108" windowWidth="23256" windowHeight="12456" xr2:uid="{C6226A48-79A1-47B9-9B4F-40B54A30556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33" i="1" l="1"/>
  <c r="W31" i="1"/>
  <c r="Q51" i="1"/>
  <c r="P59" i="1"/>
  <c r="E46" i="1"/>
  <c r="K43" i="1"/>
  <c r="AA32" i="1"/>
  <c r="AB32" i="1" s="1"/>
  <c r="C45" i="1"/>
  <c r="D45" i="1" s="1"/>
  <c r="O11" i="1" l="1"/>
  <c r="P11" i="1" s="1"/>
  <c r="O10" i="1"/>
  <c r="P10" i="1" s="1"/>
  <c r="O9" i="1"/>
  <c r="P9" i="1" s="1"/>
  <c r="O8" i="1"/>
  <c r="P8" i="1" s="1"/>
  <c r="O7" i="1"/>
  <c r="P7" i="1" s="1"/>
  <c r="O6" i="1"/>
  <c r="P6" i="1" s="1"/>
  <c r="O5" i="1"/>
  <c r="P5" i="1" s="1"/>
  <c r="O4" i="1"/>
  <c r="P4" i="1" s="1"/>
  <c r="J3" i="1"/>
  <c r="C44" i="1"/>
  <c r="D44" i="1" s="1"/>
  <c r="AA31" i="1"/>
  <c r="AB31" i="1" s="1"/>
  <c r="I42" i="1"/>
  <c r="J42" i="1" s="1"/>
  <c r="O50" i="1"/>
  <c r="P50" i="1" s="1"/>
  <c r="U30" i="1"/>
  <c r="V30" i="1" s="1"/>
  <c r="AA30" i="1" l="1"/>
  <c r="AB30" i="1" s="1"/>
  <c r="AA29" i="1"/>
  <c r="AB29" i="1" s="1"/>
  <c r="AA28" i="1"/>
  <c r="AB28" i="1" s="1"/>
  <c r="AA27" i="1"/>
  <c r="AB27" i="1" s="1"/>
  <c r="AA26" i="1"/>
  <c r="AB26" i="1" s="1"/>
  <c r="AA25" i="1"/>
  <c r="AB25" i="1" s="1"/>
  <c r="AA24" i="1"/>
  <c r="AB24" i="1" s="1"/>
  <c r="AA23" i="1"/>
  <c r="AB23" i="1" s="1"/>
  <c r="AA22" i="1"/>
  <c r="AB22" i="1" s="1"/>
  <c r="AA21" i="1"/>
  <c r="AB21" i="1" s="1"/>
  <c r="AA20" i="1"/>
  <c r="AB20" i="1" s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AA13" i="1"/>
  <c r="AB13" i="1" s="1"/>
  <c r="AA12" i="1"/>
  <c r="AB12" i="1" s="1"/>
  <c r="AA11" i="1"/>
  <c r="AB11" i="1" s="1"/>
  <c r="AA10" i="1"/>
  <c r="AB10" i="1" s="1"/>
  <c r="AA9" i="1"/>
  <c r="AB9" i="1" s="1"/>
  <c r="AA8" i="1"/>
  <c r="AB8" i="1" s="1"/>
  <c r="AA7" i="1"/>
  <c r="AB7" i="1" s="1"/>
  <c r="AA6" i="1"/>
  <c r="AB6" i="1" s="1"/>
  <c r="AA5" i="1"/>
  <c r="AB5" i="1" s="1"/>
  <c r="AA4" i="1"/>
  <c r="AB4" i="1" s="1"/>
  <c r="AB3" i="1"/>
  <c r="U29" i="1"/>
  <c r="V29" i="1" s="1"/>
  <c r="U28" i="1"/>
  <c r="V28" i="1" s="1"/>
  <c r="U27" i="1"/>
  <c r="V27" i="1" s="1"/>
  <c r="U26" i="1"/>
  <c r="V26" i="1" s="1"/>
  <c r="U25" i="1"/>
  <c r="V25" i="1" s="1"/>
  <c r="U24" i="1"/>
  <c r="V24" i="1" s="1"/>
  <c r="U23" i="1"/>
  <c r="V23" i="1" s="1"/>
  <c r="U22" i="1"/>
  <c r="V22" i="1" s="1"/>
  <c r="U21" i="1"/>
  <c r="V21" i="1" s="1"/>
  <c r="U20" i="1"/>
  <c r="V20" i="1" s="1"/>
  <c r="U19" i="1"/>
  <c r="V19" i="1" s="1"/>
  <c r="U18" i="1"/>
  <c r="V18" i="1" s="1"/>
  <c r="U17" i="1"/>
  <c r="V17" i="1" s="1"/>
  <c r="U16" i="1"/>
  <c r="V16" i="1" s="1"/>
  <c r="U15" i="1"/>
  <c r="V15" i="1" s="1"/>
  <c r="U14" i="1"/>
  <c r="V14" i="1" s="1"/>
  <c r="U13" i="1"/>
  <c r="V13" i="1" s="1"/>
  <c r="U12" i="1"/>
  <c r="V12" i="1" s="1"/>
  <c r="U11" i="1"/>
  <c r="V11" i="1" s="1"/>
  <c r="U10" i="1"/>
  <c r="V10" i="1" s="1"/>
  <c r="U9" i="1"/>
  <c r="V9" i="1" s="1"/>
  <c r="U8" i="1"/>
  <c r="V8" i="1" s="1"/>
  <c r="U7" i="1"/>
  <c r="V7" i="1" s="1"/>
  <c r="U6" i="1"/>
  <c r="V6" i="1" s="1"/>
  <c r="U5" i="1"/>
  <c r="V5" i="1" s="1"/>
  <c r="U4" i="1"/>
  <c r="V4" i="1" s="1"/>
  <c r="V3" i="1"/>
  <c r="C42" i="1"/>
  <c r="D42" i="1" s="1"/>
  <c r="C43" i="1"/>
  <c r="D43" i="1" s="1"/>
  <c r="O49" i="1"/>
  <c r="P49" i="1" s="1"/>
  <c r="O48" i="1"/>
  <c r="P48" i="1" s="1"/>
  <c r="O47" i="1"/>
  <c r="P47" i="1" s="1"/>
  <c r="O46" i="1"/>
  <c r="P46" i="1" s="1"/>
  <c r="O45" i="1"/>
  <c r="P45" i="1" s="1"/>
  <c r="O44" i="1"/>
  <c r="P44" i="1" s="1"/>
  <c r="O43" i="1"/>
  <c r="P43" i="1" s="1"/>
  <c r="O42" i="1"/>
  <c r="P42" i="1" s="1"/>
  <c r="O41" i="1"/>
  <c r="P41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P35" i="1" s="1"/>
  <c r="O34" i="1"/>
  <c r="P34" i="1" s="1"/>
  <c r="O33" i="1"/>
  <c r="P33" i="1" s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P25" i="1" s="1"/>
  <c r="O24" i="1"/>
  <c r="P24" i="1" s="1"/>
  <c r="O23" i="1"/>
  <c r="P23" i="1" s="1"/>
  <c r="O22" i="1"/>
  <c r="P22" i="1" s="1"/>
  <c r="O21" i="1"/>
  <c r="P21" i="1" s="1"/>
  <c r="O20" i="1"/>
  <c r="P20" i="1" s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I41" i="1"/>
  <c r="J41" i="1" s="1"/>
  <c r="I40" i="1"/>
  <c r="J40" i="1" s="1"/>
  <c r="I39" i="1"/>
  <c r="J39" i="1" s="1"/>
  <c r="I38" i="1"/>
  <c r="J38" i="1" s="1"/>
  <c r="I37" i="1"/>
  <c r="J37" i="1" s="1"/>
  <c r="I36" i="1"/>
  <c r="J36" i="1" s="1"/>
  <c r="I35" i="1"/>
  <c r="J35" i="1" s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C41" i="1"/>
  <c r="D41" i="1" s="1"/>
  <c r="C40" i="1"/>
  <c r="D40" i="1" s="1"/>
  <c r="C39" i="1"/>
  <c r="D39" i="1" s="1"/>
  <c r="C38" i="1"/>
  <c r="D38" i="1" s="1"/>
  <c r="C37" i="1"/>
  <c r="D37" i="1" s="1"/>
  <c r="C36" i="1"/>
  <c r="D36" i="1" s="1"/>
  <c r="C35" i="1"/>
  <c r="D35" i="1" s="1"/>
  <c r="C34" i="1"/>
  <c r="D34" i="1" s="1"/>
  <c r="C33" i="1"/>
  <c r="D33" i="1" s="1"/>
  <c r="C32" i="1"/>
  <c r="D32" i="1" s="1"/>
  <c r="C31" i="1"/>
  <c r="D31" i="1" s="1"/>
  <c r="C30" i="1"/>
  <c r="D30" i="1" s="1"/>
  <c r="C29" i="1"/>
  <c r="D29" i="1" s="1"/>
  <c r="C28" i="1"/>
  <c r="D28" i="1" s="1"/>
  <c r="C27" i="1"/>
  <c r="D27" i="1" s="1"/>
  <c r="C26" i="1"/>
  <c r="D26" i="1" s="1"/>
  <c r="C25" i="1"/>
  <c r="D25" i="1" s="1"/>
  <c r="C24" i="1"/>
  <c r="D24" i="1" s="1"/>
  <c r="C23" i="1"/>
  <c r="D23" i="1" s="1"/>
  <c r="C22" i="1"/>
  <c r="D22" i="1" s="1"/>
  <c r="C21" i="1"/>
  <c r="D21" i="1" s="1"/>
  <c r="C20" i="1"/>
  <c r="D20" i="1" s="1"/>
  <c r="C19" i="1"/>
  <c r="D19" i="1" s="1"/>
  <c r="C18" i="1"/>
  <c r="D18" i="1" s="1"/>
  <c r="C17" i="1"/>
  <c r="D17" i="1" s="1"/>
  <c r="C16" i="1"/>
  <c r="D16" i="1" s="1"/>
  <c r="C15" i="1"/>
  <c r="D15" i="1" s="1"/>
  <c r="C14" i="1"/>
  <c r="D14" i="1" s="1"/>
  <c r="C13" i="1"/>
  <c r="D13" i="1" s="1"/>
  <c r="C12" i="1"/>
  <c r="D12" i="1" s="1"/>
  <c r="C11" i="1"/>
  <c r="D11" i="1" s="1"/>
  <c r="C10" i="1"/>
  <c r="D10" i="1" s="1"/>
  <c r="C9" i="1"/>
  <c r="D9" i="1" s="1"/>
  <c r="C8" i="1"/>
  <c r="D8" i="1" s="1"/>
  <c r="C7" i="1"/>
  <c r="D7" i="1" s="1"/>
  <c r="C6" i="1"/>
  <c r="D6" i="1" s="1"/>
  <c r="C5" i="1"/>
  <c r="D5" i="1" s="1"/>
  <c r="C4" i="1"/>
  <c r="D4" i="1" s="1"/>
  <c r="D46" i="1" l="1"/>
  <c r="P51" i="1"/>
  <c r="AB33" i="1"/>
  <c r="J43" i="1"/>
  <c r="V31" i="1"/>
</calcChain>
</file>

<file path=xl/sharedStrings.xml><?xml version="1.0" encoding="utf-8"?>
<sst xmlns="http://schemas.openxmlformats.org/spreadsheetml/2006/main" count="221" uniqueCount="63">
  <si>
    <t>FILTRO</t>
  </si>
  <si>
    <t>abscisa</t>
  </si>
  <si>
    <t>area</t>
  </si>
  <si>
    <t>promedio</t>
  </si>
  <si>
    <t>volumen</t>
  </si>
  <si>
    <t>dist H.</t>
  </si>
  <si>
    <t>0-035</t>
  </si>
  <si>
    <t>0-030</t>
  </si>
  <si>
    <t>0-025</t>
  </si>
  <si>
    <t>0-020</t>
  </si>
  <si>
    <t>0-015</t>
  </si>
  <si>
    <t>0-010</t>
  </si>
  <si>
    <t>0-005</t>
  </si>
  <si>
    <t>0+000</t>
  </si>
  <si>
    <t>0+005</t>
  </si>
  <si>
    <t>0+010</t>
  </si>
  <si>
    <t>0+015</t>
  </si>
  <si>
    <t>0+020</t>
  </si>
  <si>
    <t>0+025</t>
  </si>
  <si>
    <t>0+030</t>
  </si>
  <si>
    <t>0+035</t>
  </si>
  <si>
    <t>0+040</t>
  </si>
  <si>
    <t>0+045</t>
  </si>
  <si>
    <t>0+050</t>
  </si>
  <si>
    <t>0+055</t>
  </si>
  <si>
    <t>0+060</t>
  </si>
  <si>
    <t>0+065</t>
  </si>
  <si>
    <t>0+070</t>
  </si>
  <si>
    <t>0+075</t>
  </si>
  <si>
    <t>0+080</t>
  </si>
  <si>
    <t>0+085</t>
  </si>
  <si>
    <t>0+090</t>
  </si>
  <si>
    <t>0+095</t>
  </si>
  <si>
    <t>0+100</t>
  </si>
  <si>
    <t>0+105</t>
  </si>
  <si>
    <t>0+110</t>
  </si>
  <si>
    <t>0+115</t>
  </si>
  <si>
    <t>0+120</t>
  </si>
  <si>
    <t>0+125</t>
  </si>
  <si>
    <t>0+130</t>
  </si>
  <si>
    <t>0+135</t>
  </si>
  <si>
    <t>0+140</t>
  </si>
  <si>
    <t>0+145</t>
  </si>
  <si>
    <t>0+150</t>
  </si>
  <si>
    <t>0+155</t>
  </si>
  <si>
    <t>0+160</t>
  </si>
  <si>
    <t>0+165</t>
  </si>
  <si>
    <t>0+170</t>
  </si>
  <si>
    <t>0+175</t>
  </si>
  <si>
    <t>0+180</t>
  </si>
  <si>
    <t>0+185</t>
  </si>
  <si>
    <t>MATERIAL T1</t>
  </si>
  <si>
    <t>0+190</t>
  </si>
  <si>
    <t>0+195</t>
  </si>
  <si>
    <t>0+200</t>
  </si>
  <si>
    <t>MATERIAL T2</t>
  </si>
  <si>
    <t>MATERIAL T3</t>
  </si>
  <si>
    <t>MATERIAL T4</t>
  </si>
  <si>
    <t>0+205</t>
  </si>
  <si>
    <t>0-040</t>
  </si>
  <si>
    <t>SIN ANCLAJE</t>
  </si>
  <si>
    <t>ANCLAJE T2</t>
  </si>
  <si>
    <t>0+210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</si>
</sst>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0" borderId="0" xfId="0" applyNumberFormat="1"/>
    <xf numFmtId="2" fontId="1" fillId="3" borderId="4" xfId="0" applyNumberFormat="1" applyFont="1" applyFill="1" applyBorder="1"/>
    <xf numFmtId="0" fontId="0" fillId="0" borderId="5" xfId="0" applyBorder="1"/>
    <xf numFmtId="2" fontId="0" fillId="0" borderId="5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2" fontId="0" fillId="0" borderId="12" xfId="0" applyNumberForma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AA467-6E4D-4470-A9DB-FC2006240D05}">
  <dimension ref="A1:AF59"/>
  <sheetViews>
    <sheetView tabSelected="1" workbookViewId="0">
      <selection activeCell="E46" sqref="E46"/>
    </sheetView>
  </sheetViews>
  <sheetFormatPr baseColWidth="10" defaultRowHeight="14.4" x14ac:dyDescent="0.3"/>
  <sheetData>
    <row r="1" spans="1:29" ht="15" thickBot="1" x14ac:dyDescent="0.35">
      <c r="A1" s="9" t="s">
        <v>0</v>
      </c>
      <c r="B1" s="10"/>
      <c r="C1" s="10"/>
      <c r="D1" s="10"/>
      <c r="E1" s="11"/>
      <c r="G1" s="9" t="s">
        <v>51</v>
      </c>
      <c r="H1" s="10"/>
      <c r="I1" s="10"/>
      <c r="J1" s="10"/>
      <c r="K1" s="11"/>
      <c r="M1" s="12" t="s">
        <v>55</v>
      </c>
      <c r="N1" s="13"/>
      <c r="O1" s="13"/>
      <c r="P1" s="13"/>
      <c r="Q1" s="14"/>
      <c r="S1" s="9" t="s">
        <v>56</v>
      </c>
      <c r="T1" s="10"/>
      <c r="U1" s="10"/>
      <c r="V1" s="10"/>
      <c r="W1" s="11"/>
      <c r="Y1" s="12" t="s">
        <v>57</v>
      </c>
      <c r="Z1" s="13"/>
      <c r="AA1" s="13"/>
      <c r="AB1" s="13"/>
      <c r="AC1" s="14"/>
    </row>
    <row r="2" spans="1:29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G2" s="3" t="s">
        <v>1</v>
      </c>
      <c r="H2" s="3" t="s">
        <v>2</v>
      </c>
      <c r="I2" s="3" t="s">
        <v>3</v>
      </c>
      <c r="J2" s="3" t="s">
        <v>4</v>
      </c>
      <c r="K2" s="3" t="s">
        <v>5</v>
      </c>
      <c r="M2" s="5" t="s">
        <v>1</v>
      </c>
      <c r="N2" s="6" t="s">
        <v>2</v>
      </c>
      <c r="O2" s="6" t="s">
        <v>3</v>
      </c>
      <c r="P2" s="6" t="s">
        <v>4</v>
      </c>
      <c r="Q2" s="7" t="s">
        <v>5</v>
      </c>
      <c r="S2" s="3" t="s">
        <v>1</v>
      </c>
      <c r="T2" s="3" t="s">
        <v>2</v>
      </c>
      <c r="U2" s="3" t="s">
        <v>3</v>
      </c>
      <c r="V2" s="3" t="s">
        <v>4</v>
      </c>
      <c r="W2" s="3" t="s">
        <v>5</v>
      </c>
      <c r="Y2" s="5" t="s">
        <v>1</v>
      </c>
      <c r="Z2" s="6" t="s">
        <v>2</v>
      </c>
      <c r="AA2" s="6" t="s">
        <v>3</v>
      </c>
      <c r="AB2" s="6" t="s">
        <v>4</v>
      </c>
      <c r="AC2" s="7" t="s">
        <v>5</v>
      </c>
    </row>
    <row r="3" spans="1:29" x14ac:dyDescent="0.3">
      <c r="A3" s="3" t="s">
        <v>13</v>
      </c>
      <c r="B3" s="4">
        <v>10.8</v>
      </c>
      <c r="C3" s="4">
        <v>0</v>
      </c>
      <c r="D3" s="4"/>
      <c r="E3" s="3">
        <v>0</v>
      </c>
      <c r="G3" s="3" t="s">
        <v>13</v>
      </c>
      <c r="H3" s="4">
        <v>1.663</v>
      </c>
      <c r="I3" s="4">
        <v>0</v>
      </c>
      <c r="J3" s="4">
        <f t="shared" ref="J3" si="0">+I3*K3</f>
        <v>0</v>
      </c>
      <c r="K3" s="3">
        <v>0</v>
      </c>
      <c r="M3" s="3" t="s">
        <v>59</v>
      </c>
      <c r="N3" s="3">
        <v>37.5</v>
      </c>
      <c r="O3" s="3"/>
      <c r="P3" s="3"/>
      <c r="Q3" s="3">
        <v>0</v>
      </c>
      <c r="S3" s="3" t="s">
        <v>26</v>
      </c>
      <c r="T3" s="4">
        <v>29.667000000000002</v>
      </c>
      <c r="U3" s="4">
        <v>0</v>
      </c>
      <c r="V3" s="4">
        <f t="shared" ref="V3:V30" si="1">+U3*W3</f>
        <v>0</v>
      </c>
      <c r="W3" s="3">
        <v>0</v>
      </c>
      <c r="Y3" s="3" t="s">
        <v>26</v>
      </c>
      <c r="Z3" s="4">
        <v>21.722999999999999</v>
      </c>
      <c r="AA3" s="4">
        <v>0</v>
      </c>
      <c r="AB3" s="4">
        <f t="shared" ref="AB3:AB32" si="2">+AA3*AC3</f>
        <v>0</v>
      </c>
      <c r="AC3" s="3">
        <v>0</v>
      </c>
    </row>
    <row r="4" spans="1:29" x14ac:dyDescent="0.3">
      <c r="A4" s="3" t="s">
        <v>14</v>
      </c>
      <c r="B4" s="4">
        <v>11.112</v>
      </c>
      <c r="C4" s="4">
        <f>(B3+B4)/2</f>
        <v>10.956</v>
      </c>
      <c r="D4" s="4">
        <f>+C4*E4</f>
        <v>54.78</v>
      </c>
      <c r="E4" s="3">
        <v>5</v>
      </c>
      <c r="G4" s="3" t="s">
        <v>14</v>
      </c>
      <c r="H4" s="4">
        <v>3.4220000000000002</v>
      </c>
      <c r="I4" s="4">
        <f>(H3+H4)/2</f>
        <v>2.5425</v>
      </c>
      <c r="J4" s="4">
        <f>+I4*K4</f>
        <v>12.7125</v>
      </c>
      <c r="K4" s="3">
        <v>5</v>
      </c>
      <c r="M4" s="3" t="s">
        <v>6</v>
      </c>
      <c r="N4" s="3">
        <v>37.5</v>
      </c>
      <c r="O4" s="3">
        <f>(N3+N4)/2</f>
        <v>37.5</v>
      </c>
      <c r="P4" s="3">
        <f>+O4*Q4</f>
        <v>187.5</v>
      </c>
      <c r="Q4" s="3">
        <v>5</v>
      </c>
      <c r="S4" s="3" t="s">
        <v>27</v>
      </c>
      <c r="T4" s="4">
        <v>31.010999999999999</v>
      </c>
      <c r="U4" s="4">
        <f t="shared" ref="U4:U30" si="3">(T3+T4)/2</f>
        <v>30.338999999999999</v>
      </c>
      <c r="V4" s="4">
        <f t="shared" si="1"/>
        <v>151.69499999999999</v>
      </c>
      <c r="W4" s="3">
        <v>5</v>
      </c>
      <c r="Y4" s="3" t="s">
        <v>27</v>
      </c>
      <c r="Z4" s="4">
        <v>22.39</v>
      </c>
      <c r="AA4" s="4">
        <f t="shared" ref="AA4:AA32" si="4">(Z3+Z4)/2</f>
        <v>22.0565</v>
      </c>
      <c r="AB4" s="4">
        <f t="shared" si="2"/>
        <v>110.2825</v>
      </c>
      <c r="AC4" s="3">
        <v>5</v>
      </c>
    </row>
    <row r="5" spans="1:29" x14ac:dyDescent="0.3">
      <c r="A5" s="3" t="s">
        <v>15</v>
      </c>
      <c r="B5" s="4">
        <v>11.33</v>
      </c>
      <c r="C5" s="4">
        <f t="shared" ref="C5:C39" si="5">(B4+B5)/2</f>
        <v>11.221</v>
      </c>
      <c r="D5" s="4">
        <f t="shared" ref="D5:D36" si="6">+C5*E5</f>
        <v>56.105000000000004</v>
      </c>
      <c r="E5" s="3">
        <v>5</v>
      </c>
      <c r="G5" s="3" t="s">
        <v>15</v>
      </c>
      <c r="H5" s="4">
        <v>4.7690000000000001</v>
      </c>
      <c r="I5" s="4">
        <f t="shared" ref="I5:I35" si="7">(H4+H5)/2</f>
        <v>4.0955000000000004</v>
      </c>
      <c r="J5" s="4">
        <f t="shared" ref="J5:J36" si="8">+I5*K5</f>
        <v>20.477500000000003</v>
      </c>
      <c r="K5" s="3">
        <v>5</v>
      </c>
      <c r="M5" s="3" t="s">
        <v>7</v>
      </c>
      <c r="N5" s="3">
        <v>37.5</v>
      </c>
      <c r="O5" s="3">
        <f t="shared" ref="O5:O10" si="9">(N4+N5)/2</f>
        <v>37.5</v>
      </c>
      <c r="P5" s="3">
        <f t="shared" ref="P5:P11" si="10">+O5*Q5</f>
        <v>187.5</v>
      </c>
      <c r="Q5" s="3">
        <v>5</v>
      </c>
      <c r="S5" s="3" t="s">
        <v>28</v>
      </c>
      <c r="T5" s="4">
        <v>33.536999999999999</v>
      </c>
      <c r="U5" s="4">
        <f t="shared" si="3"/>
        <v>32.274000000000001</v>
      </c>
      <c r="V5" s="4">
        <f t="shared" si="1"/>
        <v>161.37</v>
      </c>
      <c r="W5" s="3">
        <v>5</v>
      </c>
      <c r="Y5" s="3" t="s">
        <v>28</v>
      </c>
      <c r="Z5" s="4">
        <v>22.98</v>
      </c>
      <c r="AA5" s="4">
        <f t="shared" si="4"/>
        <v>22.685000000000002</v>
      </c>
      <c r="AB5" s="4">
        <f t="shared" si="2"/>
        <v>113.42500000000001</v>
      </c>
      <c r="AC5" s="3">
        <v>5</v>
      </c>
    </row>
    <row r="6" spans="1:29" x14ac:dyDescent="0.3">
      <c r="A6" s="3" t="s">
        <v>16</v>
      </c>
      <c r="B6" s="4">
        <v>11.33</v>
      </c>
      <c r="C6" s="4">
        <f t="shared" si="5"/>
        <v>11.33</v>
      </c>
      <c r="D6" s="4">
        <f t="shared" si="6"/>
        <v>56.65</v>
      </c>
      <c r="E6" s="3">
        <v>5</v>
      </c>
      <c r="G6" s="3" t="s">
        <v>16</v>
      </c>
      <c r="H6" s="4">
        <v>4.7789999999999999</v>
      </c>
      <c r="I6" s="4">
        <f t="shared" si="7"/>
        <v>4.774</v>
      </c>
      <c r="J6" s="4">
        <f t="shared" si="8"/>
        <v>23.87</v>
      </c>
      <c r="K6" s="3">
        <v>5</v>
      </c>
      <c r="M6" s="3" t="s">
        <v>8</v>
      </c>
      <c r="N6" s="3">
        <v>37.5</v>
      </c>
      <c r="O6" s="3">
        <f t="shared" si="9"/>
        <v>37.5</v>
      </c>
      <c r="P6" s="3">
        <f t="shared" si="10"/>
        <v>187.5</v>
      </c>
      <c r="Q6" s="3">
        <v>5</v>
      </c>
      <c r="S6" s="3" t="s">
        <v>29</v>
      </c>
      <c r="T6" s="4">
        <v>37.209000000000003</v>
      </c>
      <c r="U6" s="4">
        <f t="shared" si="3"/>
        <v>35.373000000000005</v>
      </c>
      <c r="V6" s="4">
        <f t="shared" si="1"/>
        <v>176.86500000000001</v>
      </c>
      <c r="W6" s="3">
        <v>5</v>
      </c>
      <c r="Y6" s="3" t="s">
        <v>29</v>
      </c>
      <c r="Z6" s="4">
        <v>23.72</v>
      </c>
      <c r="AA6" s="4">
        <f t="shared" si="4"/>
        <v>23.35</v>
      </c>
      <c r="AB6" s="4">
        <f t="shared" si="2"/>
        <v>116.75</v>
      </c>
      <c r="AC6" s="3">
        <v>5</v>
      </c>
    </row>
    <row r="7" spans="1:29" x14ac:dyDescent="0.3">
      <c r="A7" s="3" t="s">
        <v>17</v>
      </c>
      <c r="B7" s="4">
        <v>11.42</v>
      </c>
      <c r="C7" s="4">
        <f t="shared" si="5"/>
        <v>11.375</v>
      </c>
      <c r="D7" s="4">
        <f t="shared" si="6"/>
        <v>56.875</v>
      </c>
      <c r="E7" s="3">
        <v>5</v>
      </c>
      <c r="G7" s="3" t="s">
        <v>17</v>
      </c>
      <c r="H7" s="4">
        <v>5.9089999999999998</v>
      </c>
      <c r="I7" s="4">
        <f t="shared" si="7"/>
        <v>5.3439999999999994</v>
      </c>
      <c r="J7" s="4">
        <f t="shared" si="8"/>
        <v>26.72</v>
      </c>
      <c r="K7" s="3">
        <v>5</v>
      </c>
      <c r="M7" s="3" t="s">
        <v>9</v>
      </c>
      <c r="N7" s="3">
        <v>37.5</v>
      </c>
      <c r="O7" s="4">
        <f t="shared" si="9"/>
        <v>37.5</v>
      </c>
      <c r="P7" s="4">
        <f t="shared" si="10"/>
        <v>187.5</v>
      </c>
      <c r="Q7" s="3">
        <v>5</v>
      </c>
      <c r="S7" s="3" t="s">
        <v>30</v>
      </c>
      <c r="T7" s="4">
        <v>38.567</v>
      </c>
      <c r="U7" s="4">
        <f t="shared" si="3"/>
        <v>37.888000000000005</v>
      </c>
      <c r="V7" s="4">
        <f t="shared" si="1"/>
        <v>189.44000000000003</v>
      </c>
      <c r="W7" s="3">
        <v>5</v>
      </c>
      <c r="Y7" s="3" t="s">
        <v>30</v>
      </c>
      <c r="Z7" s="4">
        <v>24.742999999999999</v>
      </c>
      <c r="AA7" s="4">
        <f t="shared" si="4"/>
        <v>24.231499999999997</v>
      </c>
      <c r="AB7" s="4">
        <f t="shared" si="2"/>
        <v>121.15749999999998</v>
      </c>
      <c r="AC7" s="3">
        <v>5</v>
      </c>
    </row>
    <row r="8" spans="1:29" x14ac:dyDescent="0.3">
      <c r="A8" s="3" t="s">
        <v>18</v>
      </c>
      <c r="B8" s="4">
        <v>11.54</v>
      </c>
      <c r="C8" s="4">
        <f t="shared" si="5"/>
        <v>11.48</v>
      </c>
      <c r="D8" s="4">
        <f t="shared" si="6"/>
        <v>57.400000000000006</v>
      </c>
      <c r="E8" s="3">
        <v>5</v>
      </c>
      <c r="G8" s="3" t="s">
        <v>18</v>
      </c>
      <c r="H8" s="4">
        <v>7.19</v>
      </c>
      <c r="I8" s="4">
        <f t="shared" si="7"/>
        <v>6.5495000000000001</v>
      </c>
      <c r="J8" s="4">
        <f t="shared" si="8"/>
        <v>32.747500000000002</v>
      </c>
      <c r="K8" s="3">
        <v>5</v>
      </c>
      <c r="M8" s="3" t="s">
        <v>10</v>
      </c>
      <c r="N8" s="3">
        <v>37.5</v>
      </c>
      <c r="O8" s="4">
        <f t="shared" si="9"/>
        <v>37.5</v>
      </c>
      <c r="P8" s="4">
        <f t="shared" si="10"/>
        <v>187.5</v>
      </c>
      <c r="Q8" s="3">
        <v>5</v>
      </c>
      <c r="S8" s="3" t="s">
        <v>31</v>
      </c>
      <c r="T8" s="4">
        <v>40.387999999999998</v>
      </c>
      <c r="U8" s="4">
        <f t="shared" si="3"/>
        <v>39.477499999999999</v>
      </c>
      <c r="V8" s="4">
        <f t="shared" si="1"/>
        <v>197.38749999999999</v>
      </c>
      <c r="W8" s="3">
        <v>5</v>
      </c>
      <c r="Y8" s="3" t="s">
        <v>31</v>
      </c>
      <c r="Z8" s="4">
        <v>26.452999999999999</v>
      </c>
      <c r="AA8" s="4">
        <f t="shared" si="4"/>
        <v>25.597999999999999</v>
      </c>
      <c r="AB8" s="4">
        <f t="shared" si="2"/>
        <v>127.99</v>
      </c>
      <c r="AC8" s="3">
        <v>5</v>
      </c>
    </row>
    <row r="9" spans="1:29" x14ac:dyDescent="0.3">
      <c r="A9" s="3" t="s">
        <v>19</v>
      </c>
      <c r="B9" s="4">
        <v>11.61</v>
      </c>
      <c r="C9" s="4">
        <f t="shared" si="5"/>
        <v>11.574999999999999</v>
      </c>
      <c r="D9" s="4">
        <f t="shared" si="6"/>
        <v>57.875</v>
      </c>
      <c r="E9" s="3">
        <v>5</v>
      </c>
      <c r="G9" s="3" t="s">
        <v>19</v>
      </c>
      <c r="H9" s="4">
        <v>7.0679999999999996</v>
      </c>
      <c r="I9" s="4">
        <f t="shared" si="7"/>
        <v>7.1289999999999996</v>
      </c>
      <c r="J9" s="4">
        <f t="shared" si="8"/>
        <v>35.644999999999996</v>
      </c>
      <c r="K9" s="3">
        <v>5</v>
      </c>
      <c r="M9" s="3" t="s">
        <v>11</v>
      </c>
      <c r="N9" s="3">
        <v>37.5</v>
      </c>
      <c r="O9" s="4">
        <f t="shared" si="9"/>
        <v>37.5</v>
      </c>
      <c r="P9" s="4">
        <f t="shared" si="10"/>
        <v>187.5</v>
      </c>
      <c r="Q9" s="3">
        <v>5</v>
      </c>
      <c r="S9" s="3" t="s">
        <v>32</v>
      </c>
      <c r="T9" s="4">
        <v>42.119</v>
      </c>
      <c r="U9" s="4">
        <f t="shared" si="3"/>
        <v>41.253500000000003</v>
      </c>
      <c r="V9" s="4">
        <f t="shared" si="1"/>
        <v>206.26750000000001</v>
      </c>
      <c r="W9" s="3">
        <v>5</v>
      </c>
      <c r="Y9" s="3" t="s">
        <v>32</v>
      </c>
      <c r="Z9" s="4">
        <v>27.739000000000001</v>
      </c>
      <c r="AA9" s="4">
        <f t="shared" si="4"/>
        <v>27.096</v>
      </c>
      <c r="AB9" s="4">
        <f t="shared" si="2"/>
        <v>135.47999999999999</v>
      </c>
      <c r="AC9" s="3">
        <v>5</v>
      </c>
    </row>
    <row r="10" spans="1:29" x14ac:dyDescent="0.3">
      <c r="A10" s="3" t="s">
        <v>20</v>
      </c>
      <c r="B10" s="4">
        <v>11.8</v>
      </c>
      <c r="C10" s="4">
        <f t="shared" si="5"/>
        <v>11.705</v>
      </c>
      <c r="D10" s="4">
        <f t="shared" si="6"/>
        <v>58.524999999999999</v>
      </c>
      <c r="E10" s="3">
        <v>5</v>
      </c>
      <c r="G10" s="3" t="s">
        <v>20</v>
      </c>
      <c r="H10" s="4">
        <v>8.1449999999999996</v>
      </c>
      <c r="I10" s="4">
        <f t="shared" si="7"/>
        <v>7.6064999999999996</v>
      </c>
      <c r="J10" s="4">
        <f t="shared" si="8"/>
        <v>38.032499999999999</v>
      </c>
      <c r="K10" s="3">
        <v>5</v>
      </c>
      <c r="M10" s="3" t="s">
        <v>12</v>
      </c>
      <c r="N10" s="3">
        <v>37.5</v>
      </c>
      <c r="O10" s="4">
        <f t="shared" si="9"/>
        <v>37.5</v>
      </c>
      <c r="P10" s="4">
        <f t="shared" si="10"/>
        <v>187.5</v>
      </c>
      <c r="Q10" s="3">
        <v>5</v>
      </c>
      <c r="S10" s="3" t="s">
        <v>33</v>
      </c>
      <c r="T10" s="4">
        <v>42.67</v>
      </c>
      <c r="U10" s="4">
        <f t="shared" si="3"/>
        <v>42.394500000000001</v>
      </c>
      <c r="V10" s="4">
        <f t="shared" si="1"/>
        <v>211.9725</v>
      </c>
      <c r="W10" s="3">
        <v>5</v>
      </c>
      <c r="Y10" s="3" t="s">
        <v>33</v>
      </c>
      <c r="Z10" s="4">
        <v>28.149000000000001</v>
      </c>
      <c r="AA10" s="4">
        <f t="shared" si="4"/>
        <v>27.944000000000003</v>
      </c>
      <c r="AB10" s="4">
        <f t="shared" si="2"/>
        <v>139.72000000000003</v>
      </c>
      <c r="AC10" s="3">
        <v>5</v>
      </c>
    </row>
    <row r="11" spans="1:29" x14ac:dyDescent="0.3">
      <c r="A11" s="3" t="s">
        <v>21</v>
      </c>
      <c r="B11" s="4">
        <v>12.131</v>
      </c>
      <c r="C11" s="4">
        <f t="shared" si="5"/>
        <v>11.9655</v>
      </c>
      <c r="D11" s="4">
        <f t="shared" si="6"/>
        <v>59.827500000000001</v>
      </c>
      <c r="E11" s="3">
        <v>5</v>
      </c>
      <c r="G11" s="3" t="s">
        <v>21</v>
      </c>
      <c r="H11" s="4">
        <v>9.6460000000000008</v>
      </c>
      <c r="I11" s="4">
        <f t="shared" si="7"/>
        <v>8.8955000000000002</v>
      </c>
      <c r="J11" s="4">
        <f t="shared" si="8"/>
        <v>44.477499999999999</v>
      </c>
      <c r="K11" s="3">
        <v>5</v>
      </c>
      <c r="M11" s="3" t="s">
        <v>13</v>
      </c>
      <c r="N11" s="4">
        <v>14.103999999999999</v>
      </c>
      <c r="O11" s="4">
        <f>(N10+N11)/2</f>
        <v>25.802</v>
      </c>
      <c r="P11" s="4">
        <f t="shared" si="10"/>
        <v>129.01</v>
      </c>
      <c r="Q11" s="3">
        <v>5</v>
      </c>
      <c r="S11" s="3" t="s">
        <v>34</v>
      </c>
      <c r="T11" s="4">
        <v>43.518999999999998</v>
      </c>
      <c r="U11" s="4">
        <f>(T10+T11)/2</f>
        <v>43.094499999999996</v>
      </c>
      <c r="V11" s="4">
        <f t="shared" si="1"/>
        <v>215.47249999999997</v>
      </c>
      <c r="W11" s="3">
        <v>5</v>
      </c>
      <c r="Y11" s="3" t="s">
        <v>34</v>
      </c>
      <c r="Z11" s="4">
        <v>28.513999999999999</v>
      </c>
      <c r="AA11" s="4">
        <f>(Z10+Z11)/2</f>
        <v>28.331499999999998</v>
      </c>
      <c r="AB11" s="4">
        <f t="shared" si="2"/>
        <v>141.6575</v>
      </c>
      <c r="AC11" s="3">
        <v>5</v>
      </c>
    </row>
    <row r="12" spans="1:29" x14ac:dyDescent="0.3">
      <c r="A12" s="3" t="s">
        <v>22</v>
      </c>
      <c r="B12" s="4">
        <v>12.84</v>
      </c>
      <c r="C12" s="4">
        <f t="shared" si="5"/>
        <v>12.4855</v>
      </c>
      <c r="D12" s="4">
        <f t="shared" si="6"/>
        <v>62.427500000000002</v>
      </c>
      <c r="E12" s="3">
        <v>5</v>
      </c>
      <c r="G12" s="3" t="s">
        <v>22</v>
      </c>
      <c r="H12" s="4">
        <v>12.481</v>
      </c>
      <c r="I12" s="4">
        <f t="shared" si="7"/>
        <v>11.063500000000001</v>
      </c>
      <c r="J12" s="4">
        <f t="shared" si="8"/>
        <v>55.31750000000001</v>
      </c>
      <c r="K12" s="3">
        <v>5</v>
      </c>
      <c r="M12" s="3" t="s">
        <v>14</v>
      </c>
      <c r="N12" s="4">
        <v>15.689</v>
      </c>
      <c r="O12" s="4">
        <f>(N11+N12)/2</f>
        <v>14.8965</v>
      </c>
      <c r="P12" s="4">
        <f>+O12*Q12</f>
        <v>74.482500000000002</v>
      </c>
      <c r="Q12" s="3">
        <v>5</v>
      </c>
      <c r="S12" s="3" t="s">
        <v>35</v>
      </c>
      <c r="T12" s="4">
        <v>43.968000000000004</v>
      </c>
      <c r="U12" s="4">
        <f t="shared" si="3"/>
        <v>43.743499999999997</v>
      </c>
      <c r="V12" s="4">
        <f t="shared" si="1"/>
        <v>218.71749999999997</v>
      </c>
      <c r="W12" s="3">
        <v>5</v>
      </c>
      <c r="Y12" s="3" t="s">
        <v>35</v>
      </c>
      <c r="Z12" s="4">
        <v>28.577999999999999</v>
      </c>
      <c r="AA12" s="4">
        <f t="shared" si="4"/>
        <v>28.545999999999999</v>
      </c>
      <c r="AB12" s="4">
        <f t="shared" si="2"/>
        <v>142.72999999999999</v>
      </c>
      <c r="AC12" s="3">
        <v>5</v>
      </c>
    </row>
    <row r="13" spans="1:29" x14ac:dyDescent="0.3">
      <c r="A13" s="3" t="s">
        <v>23</v>
      </c>
      <c r="B13" s="4">
        <v>13.34</v>
      </c>
      <c r="C13" s="4">
        <f t="shared" si="5"/>
        <v>13.09</v>
      </c>
      <c r="D13" s="4">
        <f t="shared" si="6"/>
        <v>65.45</v>
      </c>
      <c r="E13" s="3">
        <v>5</v>
      </c>
      <c r="G13" s="3" t="s">
        <v>23</v>
      </c>
      <c r="H13" s="4">
        <v>16.972000000000001</v>
      </c>
      <c r="I13" s="4">
        <f t="shared" si="7"/>
        <v>14.726500000000001</v>
      </c>
      <c r="J13" s="4">
        <f t="shared" si="8"/>
        <v>73.632500000000007</v>
      </c>
      <c r="K13" s="3">
        <v>5</v>
      </c>
      <c r="M13" s="3" t="s">
        <v>15</v>
      </c>
      <c r="N13" s="4">
        <v>16.895</v>
      </c>
      <c r="O13" s="4">
        <f t="shared" ref="O13:O43" si="11">(N12+N13)/2</f>
        <v>16.292000000000002</v>
      </c>
      <c r="P13" s="4">
        <f t="shared" ref="P13:P44" si="12">+O13*Q13</f>
        <v>81.460000000000008</v>
      </c>
      <c r="Q13" s="3">
        <v>5</v>
      </c>
      <c r="S13" s="3" t="s">
        <v>36</v>
      </c>
      <c r="T13" s="4">
        <v>44.722999999999999</v>
      </c>
      <c r="U13" s="4">
        <f t="shared" si="3"/>
        <v>44.345500000000001</v>
      </c>
      <c r="V13" s="4">
        <f t="shared" si="1"/>
        <v>221.72750000000002</v>
      </c>
      <c r="W13" s="3">
        <v>5</v>
      </c>
      <c r="Y13" s="3" t="s">
        <v>36</v>
      </c>
      <c r="Z13" s="4">
        <v>29.004000000000001</v>
      </c>
      <c r="AA13" s="4">
        <f t="shared" si="4"/>
        <v>28.791</v>
      </c>
      <c r="AB13" s="4">
        <f t="shared" si="2"/>
        <v>143.95500000000001</v>
      </c>
      <c r="AC13" s="3">
        <v>5</v>
      </c>
    </row>
    <row r="14" spans="1:29" x14ac:dyDescent="0.3">
      <c r="A14" s="3" t="s">
        <v>24</v>
      </c>
      <c r="B14" s="4">
        <v>13.73</v>
      </c>
      <c r="C14" s="4">
        <f t="shared" si="5"/>
        <v>13.535</v>
      </c>
      <c r="D14" s="4">
        <f t="shared" si="6"/>
        <v>67.674999999999997</v>
      </c>
      <c r="E14" s="3">
        <v>5</v>
      </c>
      <c r="G14" s="3" t="s">
        <v>24</v>
      </c>
      <c r="H14" s="4">
        <v>20.306000000000001</v>
      </c>
      <c r="I14" s="4">
        <f t="shared" si="7"/>
        <v>18.639000000000003</v>
      </c>
      <c r="J14" s="4">
        <f t="shared" si="8"/>
        <v>93.195000000000022</v>
      </c>
      <c r="K14" s="3">
        <v>5</v>
      </c>
      <c r="M14" s="3" t="s">
        <v>16</v>
      </c>
      <c r="N14" s="4">
        <v>16.911999999999999</v>
      </c>
      <c r="O14" s="4">
        <f t="shared" si="11"/>
        <v>16.903500000000001</v>
      </c>
      <c r="P14" s="4">
        <f t="shared" si="12"/>
        <v>84.517500000000013</v>
      </c>
      <c r="Q14" s="3">
        <v>5</v>
      </c>
      <c r="S14" s="3" t="s">
        <v>37</v>
      </c>
      <c r="T14" s="4">
        <v>45.945999999999998</v>
      </c>
      <c r="U14" s="4">
        <f t="shared" si="3"/>
        <v>45.334499999999998</v>
      </c>
      <c r="V14" s="4">
        <f t="shared" si="1"/>
        <v>226.67249999999999</v>
      </c>
      <c r="W14" s="3">
        <v>5</v>
      </c>
      <c r="Y14" s="3" t="s">
        <v>37</v>
      </c>
      <c r="Z14" s="4">
        <v>29.544</v>
      </c>
      <c r="AA14" s="4">
        <f t="shared" si="4"/>
        <v>29.274000000000001</v>
      </c>
      <c r="AB14" s="4">
        <f t="shared" si="2"/>
        <v>146.37</v>
      </c>
      <c r="AC14" s="3">
        <v>5</v>
      </c>
    </row>
    <row r="15" spans="1:29" x14ac:dyDescent="0.3">
      <c r="A15" s="3" t="s">
        <v>25</v>
      </c>
      <c r="B15" s="4">
        <v>14.06</v>
      </c>
      <c r="C15" s="4">
        <f t="shared" si="5"/>
        <v>13.895</v>
      </c>
      <c r="D15" s="4">
        <f t="shared" si="6"/>
        <v>69.474999999999994</v>
      </c>
      <c r="E15" s="3">
        <v>5</v>
      </c>
      <c r="G15" s="3" t="s">
        <v>25</v>
      </c>
      <c r="H15" s="4">
        <v>22.940999999999999</v>
      </c>
      <c r="I15" s="4">
        <f t="shared" si="7"/>
        <v>21.6235</v>
      </c>
      <c r="J15" s="4">
        <f t="shared" si="8"/>
        <v>108.11750000000001</v>
      </c>
      <c r="K15" s="3">
        <v>5</v>
      </c>
      <c r="M15" s="3" t="s">
        <v>17</v>
      </c>
      <c r="N15" s="4">
        <v>17.853000000000002</v>
      </c>
      <c r="O15" s="4">
        <f t="shared" si="11"/>
        <v>17.3825</v>
      </c>
      <c r="P15" s="4">
        <f t="shared" si="12"/>
        <v>86.912499999999994</v>
      </c>
      <c r="Q15" s="3">
        <v>5</v>
      </c>
      <c r="S15" s="3" t="s">
        <v>38</v>
      </c>
      <c r="T15" s="4">
        <v>46.994</v>
      </c>
      <c r="U15" s="4">
        <f t="shared" si="3"/>
        <v>46.47</v>
      </c>
      <c r="V15" s="4">
        <f t="shared" si="1"/>
        <v>232.35</v>
      </c>
      <c r="W15" s="3">
        <v>5</v>
      </c>
      <c r="Y15" s="3" t="s">
        <v>38</v>
      </c>
      <c r="Z15" s="4">
        <v>29.748999999999999</v>
      </c>
      <c r="AA15" s="4">
        <f t="shared" si="4"/>
        <v>29.6465</v>
      </c>
      <c r="AB15" s="4">
        <f t="shared" si="2"/>
        <v>148.23249999999999</v>
      </c>
      <c r="AC15" s="3">
        <v>5</v>
      </c>
    </row>
    <row r="16" spans="1:29" x14ac:dyDescent="0.3">
      <c r="A16" s="3" t="s">
        <v>26</v>
      </c>
      <c r="B16" s="4">
        <v>19.11</v>
      </c>
      <c r="C16" s="4">
        <f t="shared" si="5"/>
        <v>16.585000000000001</v>
      </c>
      <c r="D16" s="4">
        <f t="shared" si="6"/>
        <v>82.925000000000011</v>
      </c>
      <c r="E16" s="3">
        <v>5</v>
      </c>
      <c r="G16" s="3" t="s">
        <v>26</v>
      </c>
      <c r="H16" s="4">
        <v>26.422999999999998</v>
      </c>
      <c r="I16" s="4">
        <f t="shared" si="7"/>
        <v>24.681999999999999</v>
      </c>
      <c r="J16" s="4">
        <f t="shared" si="8"/>
        <v>123.41</v>
      </c>
      <c r="K16" s="3">
        <v>5</v>
      </c>
      <c r="M16" s="3" t="s">
        <v>18</v>
      </c>
      <c r="N16" s="4">
        <v>18.850000000000001</v>
      </c>
      <c r="O16" s="4">
        <f t="shared" si="11"/>
        <v>18.351500000000001</v>
      </c>
      <c r="P16" s="4">
        <f t="shared" si="12"/>
        <v>91.757500000000007</v>
      </c>
      <c r="Q16" s="3">
        <v>5</v>
      </c>
      <c r="S16" s="3" t="s">
        <v>39</v>
      </c>
      <c r="T16" s="4">
        <v>45.936999999999998</v>
      </c>
      <c r="U16" s="4">
        <f t="shared" si="3"/>
        <v>46.465499999999999</v>
      </c>
      <c r="V16" s="4">
        <f t="shared" si="1"/>
        <v>232.32749999999999</v>
      </c>
      <c r="W16" s="3">
        <v>5</v>
      </c>
      <c r="Y16" s="3" t="s">
        <v>39</v>
      </c>
      <c r="Z16" s="4">
        <v>30.097999999999999</v>
      </c>
      <c r="AA16" s="4">
        <f t="shared" si="4"/>
        <v>29.923499999999997</v>
      </c>
      <c r="AB16" s="4">
        <f t="shared" si="2"/>
        <v>149.61749999999998</v>
      </c>
      <c r="AC16" s="3">
        <v>5</v>
      </c>
    </row>
    <row r="17" spans="1:32" x14ac:dyDescent="0.3">
      <c r="A17" s="3" t="s">
        <v>27</v>
      </c>
      <c r="B17" s="4">
        <v>19.55</v>
      </c>
      <c r="C17" s="4">
        <f t="shared" si="5"/>
        <v>19.329999999999998</v>
      </c>
      <c r="D17" s="4">
        <f t="shared" si="6"/>
        <v>96.649999999999991</v>
      </c>
      <c r="E17" s="3">
        <v>5</v>
      </c>
      <c r="G17" s="3" t="s">
        <v>27</v>
      </c>
      <c r="H17" s="4">
        <v>30.140999999999998</v>
      </c>
      <c r="I17" s="4">
        <f t="shared" si="7"/>
        <v>28.281999999999996</v>
      </c>
      <c r="J17" s="4">
        <f t="shared" si="8"/>
        <v>141.40999999999997</v>
      </c>
      <c r="K17" s="3">
        <v>5</v>
      </c>
      <c r="M17" s="3" t="s">
        <v>19</v>
      </c>
      <c r="N17" s="4">
        <v>18.754999999999999</v>
      </c>
      <c r="O17" s="4">
        <f t="shared" si="11"/>
        <v>18.802500000000002</v>
      </c>
      <c r="P17" s="4">
        <f t="shared" si="12"/>
        <v>94.012500000000017</v>
      </c>
      <c r="Q17" s="3">
        <v>5</v>
      </c>
      <c r="S17" s="3" t="s">
        <v>40</v>
      </c>
      <c r="T17" s="4">
        <v>46.155000000000001</v>
      </c>
      <c r="U17" s="4">
        <f t="shared" si="3"/>
        <v>46.045999999999999</v>
      </c>
      <c r="V17" s="4">
        <f t="shared" si="1"/>
        <v>230.23</v>
      </c>
      <c r="W17" s="3">
        <v>5</v>
      </c>
      <c r="Y17" s="3" t="s">
        <v>40</v>
      </c>
      <c r="Z17" s="4">
        <v>30.378</v>
      </c>
      <c r="AA17" s="4">
        <f t="shared" si="4"/>
        <v>30.238</v>
      </c>
      <c r="AB17" s="4">
        <f t="shared" si="2"/>
        <v>151.19</v>
      </c>
      <c r="AC17" s="3">
        <v>5</v>
      </c>
    </row>
    <row r="18" spans="1:32" x14ac:dyDescent="0.3">
      <c r="A18" s="3" t="s">
        <v>28</v>
      </c>
      <c r="B18" s="4">
        <v>20.02</v>
      </c>
      <c r="C18" s="4">
        <f t="shared" si="5"/>
        <v>19.785</v>
      </c>
      <c r="D18" s="4">
        <f t="shared" si="6"/>
        <v>98.924999999999997</v>
      </c>
      <c r="E18" s="3">
        <v>5</v>
      </c>
      <c r="G18" s="3" t="s">
        <v>28</v>
      </c>
      <c r="H18" s="4">
        <v>36.316000000000003</v>
      </c>
      <c r="I18" s="4">
        <f t="shared" si="7"/>
        <v>33.228499999999997</v>
      </c>
      <c r="J18" s="4">
        <f t="shared" si="8"/>
        <v>166.14249999999998</v>
      </c>
      <c r="K18" s="3">
        <v>5</v>
      </c>
      <c r="M18" s="3" t="s">
        <v>20</v>
      </c>
      <c r="N18" s="4">
        <v>19.507000000000001</v>
      </c>
      <c r="O18" s="4">
        <f t="shared" si="11"/>
        <v>19.131</v>
      </c>
      <c r="P18" s="4">
        <f t="shared" si="12"/>
        <v>95.655000000000001</v>
      </c>
      <c r="Q18" s="3">
        <v>5</v>
      </c>
      <c r="S18" s="3" t="s">
        <v>41</v>
      </c>
      <c r="T18" s="4">
        <v>46.814999999999998</v>
      </c>
      <c r="U18" s="4">
        <f t="shared" si="3"/>
        <v>46.484999999999999</v>
      </c>
      <c r="V18" s="4">
        <f t="shared" si="1"/>
        <v>232.42500000000001</v>
      </c>
      <c r="W18" s="3">
        <v>5</v>
      </c>
      <c r="Y18" s="3" t="s">
        <v>41</v>
      </c>
      <c r="Z18" s="4">
        <v>30.048999999999999</v>
      </c>
      <c r="AA18" s="4">
        <f t="shared" si="4"/>
        <v>30.2135</v>
      </c>
      <c r="AB18" s="4">
        <f t="shared" si="2"/>
        <v>151.0675</v>
      </c>
      <c r="AC18" s="3">
        <v>5</v>
      </c>
    </row>
    <row r="19" spans="1:32" x14ac:dyDescent="0.3">
      <c r="A19" s="3" t="s">
        <v>29</v>
      </c>
      <c r="B19" s="4">
        <v>20.440000000000001</v>
      </c>
      <c r="C19" s="4">
        <f t="shared" si="5"/>
        <v>20.23</v>
      </c>
      <c r="D19" s="4">
        <f t="shared" si="6"/>
        <v>101.15</v>
      </c>
      <c r="E19" s="3">
        <v>5</v>
      </c>
      <c r="G19" s="3" t="s">
        <v>29</v>
      </c>
      <c r="H19" s="4">
        <v>42.171999999999997</v>
      </c>
      <c r="I19" s="4">
        <f t="shared" si="7"/>
        <v>39.244</v>
      </c>
      <c r="J19" s="4">
        <f t="shared" si="8"/>
        <v>196.22</v>
      </c>
      <c r="K19" s="3">
        <v>5</v>
      </c>
      <c r="M19" s="3" t="s">
        <v>21</v>
      </c>
      <c r="N19" s="4">
        <v>20.559000000000001</v>
      </c>
      <c r="O19" s="4">
        <f t="shared" si="11"/>
        <v>20.033000000000001</v>
      </c>
      <c r="P19" s="4">
        <f t="shared" si="12"/>
        <v>100.16500000000001</v>
      </c>
      <c r="Q19" s="3">
        <v>5</v>
      </c>
      <c r="S19" s="3" t="s">
        <v>42</v>
      </c>
      <c r="T19" s="4">
        <v>32.198999999999998</v>
      </c>
      <c r="U19" s="4">
        <f t="shared" si="3"/>
        <v>39.506999999999998</v>
      </c>
      <c r="V19" s="4">
        <f t="shared" si="1"/>
        <v>197.535</v>
      </c>
      <c r="W19" s="3">
        <v>5</v>
      </c>
      <c r="Y19" s="3" t="s">
        <v>42</v>
      </c>
      <c r="Z19" s="4">
        <v>61.661000000000001</v>
      </c>
      <c r="AA19" s="4">
        <f t="shared" si="4"/>
        <v>45.855000000000004</v>
      </c>
      <c r="AB19" s="4">
        <f t="shared" si="2"/>
        <v>229.27500000000003</v>
      </c>
      <c r="AC19" s="3">
        <v>5</v>
      </c>
    </row>
    <row r="20" spans="1:32" x14ac:dyDescent="0.3">
      <c r="A20" s="3" t="s">
        <v>30</v>
      </c>
      <c r="B20" s="4">
        <v>20.81</v>
      </c>
      <c r="C20" s="4">
        <f t="shared" si="5"/>
        <v>20.625</v>
      </c>
      <c r="D20" s="4">
        <f t="shared" si="6"/>
        <v>103.125</v>
      </c>
      <c r="E20" s="3">
        <v>5</v>
      </c>
      <c r="G20" s="3" t="s">
        <v>30</v>
      </c>
      <c r="H20" s="4">
        <v>48.146999999999998</v>
      </c>
      <c r="I20" s="4">
        <f t="shared" si="7"/>
        <v>45.159499999999994</v>
      </c>
      <c r="J20" s="4">
        <f t="shared" si="8"/>
        <v>225.79749999999996</v>
      </c>
      <c r="K20" s="3">
        <v>5</v>
      </c>
      <c r="M20" s="3" t="s">
        <v>22</v>
      </c>
      <c r="N20" s="4">
        <v>22.64</v>
      </c>
      <c r="O20" s="4">
        <f t="shared" si="11"/>
        <v>21.599499999999999</v>
      </c>
      <c r="P20" s="4">
        <f t="shared" si="12"/>
        <v>107.9975</v>
      </c>
      <c r="Q20" s="3">
        <v>5</v>
      </c>
      <c r="S20" s="3" t="s">
        <v>43</v>
      </c>
      <c r="T20" s="4">
        <v>32.265000000000001</v>
      </c>
      <c r="U20" s="4">
        <f t="shared" si="3"/>
        <v>32.231999999999999</v>
      </c>
      <c r="V20" s="4">
        <f t="shared" si="1"/>
        <v>161.16</v>
      </c>
      <c r="W20" s="3">
        <v>5</v>
      </c>
      <c r="Y20" s="3" t="s">
        <v>43</v>
      </c>
      <c r="Z20" s="4">
        <v>61.78</v>
      </c>
      <c r="AA20" s="4">
        <f t="shared" si="4"/>
        <v>61.720500000000001</v>
      </c>
      <c r="AB20" s="4">
        <f t="shared" si="2"/>
        <v>308.60250000000002</v>
      </c>
      <c r="AC20" s="3">
        <v>5</v>
      </c>
    </row>
    <row r="21" spans="1:32" x14ac:dyDescent="0.3">
      <c r="A21" s="3" t="s">
        <v>31</v>
      </c>
      <c r="B21" s="4">
        <v>21.23</v>
      </c>
      <c r="C21" s="4">
        <f t="shared" si="5"/>
        <v>21.02</v>
      </c>
      <c r="D21" s="4">
        <f t="shared" si="6"/>
        <v>105.1</v>
      </c>
      <c r="E21" s="3">
        <v>5</v>
      </c>
      <c r="G21" s="3" t="s">
        <v>31</v>
      </c>
      <c r="H21" s="4">
        <v>51.959000000000003</v>
      </c>
      <c r="I21" s="4">
        <f t="shared" si="7"/>
        <v>50.052999999999997</v>
      </c>
      <c r="J21" s="4">
        <f t="shared" si="8"/>
        <v>250.26499999999999</v>
      </c>
      <c r="K21" s="3">
        <v>5</v>
      </c>
      <c r="M21" s="3" t="s">
        <v>23</v>
      </c>
      <c r="N21" s="4">
        <v>25.041</v>
      </c>
      <c r="O21" s="4">
        <f t="shared" si="11"/>
        <v>23.840499999999999</v>
      </c>
      <c r="P21" s="4">
        <f t="shared" si="12"/>
        <v>119.20249999999999</v>
      </c>
      <c r="Q21" s="3">
        <v>5</v>
      </c>
      <c r="S21" s="3" t="s">
        <v>44</v>
      </c>
      <c r="T21" s="4">
        <v>32.978000000000002</v>
      </c>
      <c r="U21" s="4">
        <f t="shared" si="3"/>
        <v>32.621499999999997</v>
      </c>
      <c r="V21" s="4">
        <f t="shared" si="1"/>
        <v>163.10749999999999</v>
      </c>
      <c r="W21" s="3">
        <v>5</v>
      </c>
      <c r="Y21" s="3" t="s">
        <v>44</v>
      </c>
      <c r="Z21" s="4">
        <v>63.459000000000003</v>
      </c>
      <c r="AA21" s="4">
        <f t="shared" si="4"/>
        <v>62.619500000000002</v>
      </c>
      <c r="AB21" s="4">
        <f t="shared" si="2"/>
        <v>313.09750000000003</v>
      </c>
      <c r="AC21" s="3">
        <v>5</v>
      </c>
    </row>
    <row r="22" spans="1:32" x14ac:dyDescent="0.3">
      <c r="A22" s="3" t="s">
        <v>32</v>
      </c>
      <c r="B22" s="4">
        <v>21.510999999999999</v>
      </c>
      <c r="C22" s="4">
        <f t="shared" si="5"/>
        <v>21.3705</v>
      </c>
      <c r="D22" s="4">
        <f t="shared" si="6"/>
        <v>106.85249999999999</v>
      </c>
      <c r="E22" s="3">
        <v>5</v>
      </c>
      <c r="G22" s="3" t="s">
        <v>32</v>
      </c>
      <c r="H22" s="4">
        <v>58.048999999999999</v>
      </c>
      <c r="I22" s="4">
        <f t="shared" si="7"/>
        <v>55.004000000000005</v>
      </c>
      <c r="J22" s="4">
        <f t="shared" si="8"/>
        <v>275.02000000000004</v>
      </c>
      <c r="K22" s="3">
        <v>5</v>
      </c>
      <c r="M22" s="3" t="s">
        <v>24</v>
      </c>
      <c r="N22" s="4">
        <v>26.859000000000002</v>
      </c>
      <c r="O22" s="4">
        <f t="shared" si="11"/>
        <v>25.950000000000003</v>
      </c>
      <c r="P22" s="4">
        <f t="shared" si="12"/>
        <v>129.75</v>
      </c>
      <c r="Q22" s="3">
        <v>5</v>
      </c>
      <c r="S22" s="3" t="s">
        <v>45</v>
      </c>
      <c r="T22" s="4">
        <v>33.97</v>
      </c>
      <c r="U22" s="4">
        <f t="shared" si="3"/>
        <v>33.474000000000004</v>
      </c>
      <c r="V22" s="4">
        <f t="shared" si="1"/>
        <v>167.37</v>
      </c>
      <c r="W22" s="3">
        <v>5</v>
      </c>
      <c r="Y22" s="3" t="s">
        <v>45</v>
      </c>
      <c r="Z22" s="4">
        <v>65.438000000000002</v>
      </c>
      <c r="AA22" s="4">
        <f t="shared" si="4"/>
        <v>64.448499999999996</v>
      </c>
      <c r="AB22" s="4">
        <f t="shared" si="2"/>
        <v>322.24249999999995</v>
      </c>
      <c r="AC22" s="3">
        <v>5</v>
      </c>
    </row>
    <row r="23" spans="1:32" x14ac:dyDescent="0.3">
      <c r="A23" s="3" t="s">
        <v>33</v>
      </c>
      <c r="B23" s="4">
        <v>21.67</v>
      </c>
      <c r="C23" s="4">
        <f t="shared" si="5"/>
        <v>21.590499999999999</v>
      </c>
      <c r="D23" s="4">
        <f t="shared" si="6"/>
        <v>107.95249999999999</v>
      </c>
      <c r="E23" s="3">
        <v>5</v>
      </c>
      <c r="G23" s="3" t="s">
        <v>33</v>
      </c>
      <c r="H23" s="4">
        <v>57.567999999999998</v>
      </c>
      <c r="I23" s="4">
        <f t="shared" si="7"/>
        <v>57.808499999999995</v>
      </c>
      <c r="J23" s="4">
        <f t="shared" si="8"/>
        <v>289.04249999999996</v>
      </c>
      <c r="K23" s="3">
        <v>5</v>
      </c>
      <c r="M23" s="3" t="s">
        <v>25</v>
      </c>
      <c r="N23" s="4">
        <v>22.324999999999999</v>
      </c>
      <c r="O23" s="4">
        <f t="shared" si="11"/>
        <v>24.591999999999999</v>
      </c>
      <c r="P23" s="4">
        <f t="shared" si="12"/>
        <v>122.96</v>
      </c>
      <c r="Q23" s="3">
        <v>5</v>
      </c>
      <c r="S23" s="3" t="s">
        <v>46</v>
      </c>
      <c r="T23" s="4">
        <v>34.729999999999997</v>
      </c>
      <c r="U23" s="4">
        <f t="shared" si="3"/>
        <v>34.349999999999994</v>
      </c>
      <c r="V23" s="4">
        <f t="shared" si="1"/>
        <v>171.74999999999997</v>
      </c>
      <c r="W23" s="3">
        <v>5</v>
      </c>
      <c r="Y23" s="3" t="s">
        <v>46</v>
      </c>
      <c r="Z23" s="4">
        <v>67.093999999999994</v>
      </c>
      <c r="AA23" s="4">
        <f t="shared" si="4"/>
        <v>66.265999999999991</v>
      </c>
      <c r="AB23" s="4">
        <f t="shared" si="2"/>
        <v>331.32999999999993</v>
      </c>
      <c r="AC23" s="3">
        <v>5</v>
      </c>
      <c r="AF23" s="1"/>
    </row>
    <row r="24" spans="1:32" x14ac:dyDescent="0.3">
      <c r="A24" s="3" t="s">
        <v>34</v>
      </c>
      <c r="B24" s="4">
        <v>21.84</v>
      </c>
      <c r="C24" s="4">
        <f t="shared" si="5"/>
        <v>21.755000000000003</v>
      </c>
      <c r="D24" s="4">
        <f t="shared" si="6"/>
        <v>108.77500000000001</v>
      </c>
      <c r="E24" s="3">
        <v>5</v>
      </c>
      <c r="G24" s="3" t="s">
        <v>34</v>
      </c>
      <c r="H24" s="4">
        <v>58.712000000000003</v>
      </c>
      <c r="I24" s="4">
        <f t="shared" si="7"/>
        <v>58.14</v>
      </c>
      <c r="J24" s="4">
        <f t="shared" si="8"/>
        <v>290.7</v>
      </c>
      <c r="K24" s="3">
        <v>5</v>
      </c>
      <c r="M24" s="3" t="s">
        <v>26</v>
      </c>
      <c r="N24" s="4">
        <v>9.8469999999999995</v>
      </c>
      <c r="O24" s="4">
        <f t="shared" si="11"/>
        <v>16.085999999999999</v>
      </c>
      <c r="P24" s="4">
        <f t="shared" si="12"/>
        <v>80.429999999999993</v>
      </c>
      <c r="Q24" s="3">
        <v>5</v>
      </c>
      <c r="S24" s="3" t="s">
        <v>47</v>
      </c>
      <c r="T24" s="4">
        <v>35.448999999999998</v>
      </c>
      <c r="U24" s="4">
        <f t="shared" si="3"/>
        <v>35.089500000000001</v>
      </c>
      <c r="V24" s="4">
        <f t="shared" si="1"/>
        <v>175.44749999999999</v>
      </c>
      <c r="W24" s="3">
        <v>5</v>
      </c>
      <c r="Y24" s="3" t="s">
        <v>47</v>
      </c>
      <c r="Z24" s="4">
        <v>68.545000000000002</v>
      </c>
      <c r="AA24" s="4">
        <f t="shared" si="4"/>
        <v>67.819500000000005</v>
      </c>
      <c r="AB24" s="4">
        <f t="shared" si="2"/>
        <v>339.09750000000003</v>
      </c>
      <c r="AC24" s="3">
        <v>5</v>
      </c>
    </row>
    <row r="25" spans="1:32" x14ac:dyDescent="0.3">
      <c r="A25" s="3" t="s">
        <v>35</v>
      </c>
      <c r="B25" s="4">
        <v>21.91</v>
      </c>
      <c r="C25" s="4">
        <f t="shared" si="5"/>
        <v>21.875</v>
      </c>
      <c r="D25" s="4">
        <f t="shared" si="6"/>
        <v>109.375</v>
      </c>
      <c r="E25" s="3">
        <v>5</v>
      </c>
      <c r="G25" s="3" t="s">
        <v>35</v>
      </c>
      <c r="H25" s="4">
        <v>59.606000000000002</v>
      </c>
      <c r="I25" s="4">
        <f t="shared" si="7"/>
        <v>59.159000000000006</v>
      </c>
      <c r="J25" s="4">
        <f t="shared" si="8"/>
        <v>295.79500000000002</v>
      </c>
      <c r="K25" s="3">
        <v>5</v>
      </c>
      <c r="M25" s="3" t="s">
        <v>27</v>
      </c>
      <c r="N25" s="4">
        <v>10.329000000000001</v>
      </c>
      <c r="O25" s="4">
        <f t="shared" si="11"/>
        <v>10.088000000000001</v>
      </c>
      <c r="P25" s="4">
        <f t="shared" si="12"/>
        <v>50.440000000000005</v>
      </c>
      <c r="Q25" s="3">
        <v>5</v>
      </c>
      <c r="S25" s="3" t="s">
        <v>48</v>
      </c>
      <c r="T25" s="4">
        <v>36.308</v>
      </c>
      <c r="U25" s="4">
        <f t="shared" si="3"/>
        <v>35.878500000000003</v>
      </c>
      <c r="V25" s="4">
        <f t="shared" si="1"/>
        <v>179.39250000000001</v>
      </c>
      <c r="W25" s="3">
        <v>5</v>
      </c>
      <c r="Y25" s="3" t="s">
        <v>48</v>
      </c>
      <c r="Z25" s="4">
        <v>70.194000000000003</v>
      </c>
      <c r="AA25" s="4">
        <f t="shared" si="4"/>
        <v>69.369500000000002</v>
      </c>
      <c r="AB25" s="4">
        <f t="shared" si="2"/>
        <v>346.84750000000003</v>
      </c>
      <c r="AC25" s="3">
        <v>5</v>
      </c>
    </row>
    <row r="26" spans="1:32" x14ac:dyDescent="0.3">
      <c r="A26" s="3" t="s">
        <v>36</v>
      </c>
      <c r="B26" s="4">
        <v>22.033000000000001</v>
      </c>
      <c r="C26" s="4">
        <f t="shared" si="5"/>
        <v>21.971499999999999</v>
      </c>
      <c r="D26" s="4">
        <f t="shared" si="6"/>
        <v>109.85749999999999</v>
      </c>
      <c r="E26" s="3">
        <v>5</v>
      </c>
      <c r="G26" s="3" t="s">
        <v>36</v>
      </c>
      <c r="H26" s="4">
        <v>61.476999999999997</v>
      </c>
      <c r="I26" s="4">
        <f t="shared" si="7"/>
        <v>60.541499999999999</v>
      </c>
      <c r="J26" s="4">
        <f t="shared" si="8"/>
        <v>302.70749999999998</v>
      </c>
      <c r="K26" s="3">
        <v>5</v>
      </c>
      <c r="M26" s="3" t="s">
        <v>28</v>
      </c>
      <c r="N26" s="4">
        <v>11.914</v>
      </c>
      <c r="O26" s="4">
        <f t="shared" si="11"/>
        <v>11.121500000000001</v>
      </c>
      <c r="P26" s="4">
        <f t="shared" si="12"/>
        <v>55.607500000000002</v>
      </c>
      <c r="Q26" s="3">
        <v>5</v>
      </c>
      <c r="S26" s="3" t="s">
        <v>49</v>
      </c>
      <c r="T26" s="4">
        <v>37.143000000000001</v>
      </c>
      <c r="U26" s="4">
        <f t="shared" si="3"/>
        <v>36.725499999999997</v>
      </c>
      <c r="V26" s="4">
        <f t="shared" si="1"/>
        <v>183.6275</v>
      </c>
      <c r="W26" s="3">
        <v>5</v>
      </c>
      <c r="Y26" s="3" t="s">
        <v>49</v>
      </c>
      <c r="Z26" s="4">
        <v>71.888000000000005</v>
      </c>
      <c r="AA26" s="4">
        <f t="shared" si="4"/>
        <v>71.040999999999997</v>
      </c>
      <c r="AB26" s="4">
        <f t="shared" si="2"/>
        <v>355.20499999999998</v>
      </c>
      <c r="AC26" s="3">
        <v>5</v>
      </c>
    </row>
    <row r="27" spans="1:32" x14ac:dyDescent="0.3">
      <c r="A27" s="3" t="s">
        <v>37</v>
      </c>
      <c r="B27" s="4">
        <v>22.17</v>
      </c>
      <c r="C27" s="4">
        <f t="shared" si="5"/>
        <v>22.101500000000001</v>
      </c>
      <c r="D27" s="4">
        <f t="shared" si="6"/>
        <v>110.50750000000001</v>
      </c>
      <c r="E27" s="3">
        <v>5</v>
      </c>
      <c r="G27" s="3" t="s">
        <v>37</v>
      </c>
      <c r="H27" s="4">
        <v>68.832999999999998</v>
      </c>
      <c r="I27" s="4">
        <f t="shared" si="7"/>
        <v>65.155000000000001</v>
      </c>
      <c r="J27" s="4">
        <f t="shared" si="8"/>
        <v>325.77499999999998</v>
      </c>
      <c r="K27" s="3">
        <v>5</v>
      </c>
      <c r="M27" s="3" t="s">
        <v>29</v>
      </c>
      <c r="N27" s="4">
        <v>14.368</v>
      </c>
      <c r="O27" s="4">
        <f t="shared" si="11"/>
        <v>13.141</v>
      </c>
      <c r="P27" s="4">
        <f t="shared" si="12"/>
        <v>65.704999999999998</v>
      </c>
      <c r="Q27" s="3">
        <v>5</v>
      </c>
      <c r="S27" s="3" t="s">
        <v>50</v>
      </c>
      <c r="T27" s="4">
        <v>37.798000000000002</v>
      </c>
      <c r="U27" s="4">
        <f t="shared" si="3"/>
        <v>37.470500000000001</v>
      </c>
      <c r="V27" s="4">
        <f t="shared" si="1"/>
        <v>187.35250000000002</v>
      </c>
      <c r="W27" s="3">
        <v>5</v>
      </c>
      <c r="Y27" s="3" t="s">
        <v>50</v>
      </c>
      <c r="Z27" s="4">
        <v>73.367999999999995</v>
      </c>
      <c r="AA27" s="4">
        <f t="shared" si="4"/>
        <v>72.628</v>
      </c>
      <c r="AB27" s="4">
        <f t="shared" si="2"/>
        <v>363.14</v>
      </c>
      <c r="AC27" s="3">
        <v>5</v>
      </c>
    </row>
    <row r="28" spans="1:32" x14ac:dyDescent="0.3">
      <c r="A28" s="3" t="s">
        <v>38</v>
      </c>
      <c r="B28" s="4">
        <v>22.43</v>
      </c>
      <c r="C28" s="4">
        <f t="shared" si="5"/>
        <v>22.3</v>
      </c>
      <c r="D28" s="4">
        <f t="shared" si="6"/>
        <v>111.5</v>
      </c>
      <c r="E28" s="3">
        <v>5</v>
      </c>
      <c r="G28" s="3" t="s">
        <v>38</v>
      </c>
      <c r="H28" s="4">
        <v>74.102999999999994</v>
      </c>
      <c r="I28" s="4">
        <f t="shared" si="7"/>
        <v>71.467999999999989</v>
      </c>
      <c r="J28" s="4">
        <f t="shared" si="8"/>
        <v>357.33999999999992</v>
      </c>
      <c r="K28" s="3">
        <v>5</v>
      </c>
      <c r="M28" s="3" t="s">
        <v>30</v>
      </c>
      <c r="N28" s="4">
        <v>15.214</v>
      </c>
      <c r="O28" s="4">
        <f t="shared" si="11"/>
        <v>14.791</v>
      </c>
      <c r="P28" s="4">
        <f t="shared" si="12"/>
        <v>73.954999999999998</v>
      </c>
      <c r="Q28" s="3">
        <v>5</v>
      </c>
      <c r="S28" s="3" t="s">
        <v>52</v>
      </c>
      <c r="T28" s="4">
        <v>42.41</v>
      </c>
      <c r="U28" s="4">
        <f t="shared" si="3"/>
        <v>40.103999999999999</v>
      </c>
      <c r="V28" s="4">
        <f t="shared" si="1"/>
        <v>200.51999999999998</v>
      </c>
      <c r="W28" s="3">
        <v>5</v>
      </c>
      <c r="Y28" s="3" t="s">
        <v>52</v>
      </c>
      <c r="Z28" s="4">
        <v>92.132000000000005</v>
      </c>
      <c r="AA28" s="4">
        <f t="shared" si="4"/>
        <v>82.75</v>
      </c>
      <c r="AB28" s="4">
        <f t="shared" si="2"/>
        <v>413.75</v>
      </c>
      <c r="AC28" s="3">
        <v>5</v>
      </c>
    </row>
    <row r="29" spans="1:32" x14ac:dyDescent="0.3">
      <c r="A29" s="3" t="s">
        <v>39</v>
      </c>
      <c r="B29" s="4">
        <v>22.53</v>
      </c>
      <c r="C29" s="4">
        <f t="shared" si="5"/>
        <v>22.48</v>
      </c>
      <c r="D29" s="4">
        <f t="shared" si="6"/>
        <v>112.4</v>
      </c>
      <c r="E29" s="3">
        <v>5</v>
      </c>
      <c r="G29" s="3" t="s">
        <v>39</v>
      </c>
      <c r="H29" s="4">
        <v>69.986000000000004</v>
      </c>
      <c r="I29" s="4">
        <f t="shared" si="7"/>
        <v>72.044499999999999</v>
      </c>
      <c r="J29" s="4">
        <f t="shared" si="8"/>
        <v>360.22249999999997</v>
      </c>
      <c r="K29" s="3">
        <v>5</v>
      </c>
      <c r="M29" s="3" t="s">
        <v>31</v>
      </c>
      <c r="N29" s="4">
        <v>15.57</v>
      </c>
      <c r="O29" s="4">
        <f t="shared" si="11"/>
        <v>15.391999999999999</v>
      </c>
      <c r="P29" s="4">
        <f t="shared" si="12"/>
        <v>76.959999999999994</v>
      </c>
      <c r="Q29" s="3">
        <v>5</v>
      </c>
      <c r="S29" s="3" t="s">
        <v>53</v>
      </c>
      <c r="T29" s="4">
        <v>79.052000000000007</v>
      </c>
      <c r="U29" s="4">
        <f t="shared" si="3"/>
        <v>60.731000000000002</v>
      </c>
      <c r="V29" s="4">
        <f t="shared" si="1"/>
        <v>303.65500000000003</v>
      </c>
      <c r="W29" s="3">
        <v>5</v>
      </c>
      <c r="Y29" s="3" t="s">
        <v>53</v>
      </c>
      <c r="Z29" s="4">
        <v>108.29900000000001</v>
      </c>
      <c r="AA29" s="4">
        <f t="shared" si="4"/>
        <v>100.21550000000001</v>
      </c>
      <c r="AB29" s="4">
        <f t="shared" si="2"/>
        <v>501.07750000000004</v>
      </c>
      <c r="AC29" s="3">
        <v>5</v>
      </c>
    </row>
    <row r="30" spans="1:32" ht="15" thickBot="1" x14ac:dyDescent="0.35">
      <c r="A30" s="3" t="s">
        <v>40</v>
      </c>
      <c r="B30" s="4">
        <v>22.44</v>
      </c>
      <c r="C30" s="4">
        <f t="shared" si="5"/>
        <v>22.484999999999999</v>
      </c>
      <c r="D30" s="4">
        <f t="shared" si="6"/>
        <v>112.425</v>
      </c>
      <c r="E30" s="3">
        <v>5</v>
      </c>
      <c r="G30" s="3" t="s">
        <v>40</v>
      </c>
      <c r="H30" s="4">
        <v>69.739000000000004</v>
      </c>
      <c r="I30" s="4">
        <f t="shared" si="7"/>
        <v>69.862500000000011</v>
      </c>
      <c r="J30" s="4">
        <f t="shared" si="8"/>
        <v>349.31250000000006</v>
      </c>
      <c r="K30" s="3">
        <v>5</v>
      </c>
      <c r="M30" s="3" t="s">
        <v>32</v>
      </c>
      <c r="N30" s="4">
        <v>15.949</v>
      </c>
      <c r="O30" s="4">
        <f t="shared" si="11"/>
        <v>15.759499999999999</v>
      </c>
      <c r="P30" s="4">
        <f t="shared" si="12"/>
        <v>78.797499999999999</v>
      </c>
      <c r="Q30" s="3">
        <v>5</v>
      </c>
      <c r="S30" s="3" t="s">
        <v>54</v>
      </c>
      <c r="T30" s="4">
        <v>0</v>
      </c>
      <c r="U30" s="4">
        <f t="shared" si="3"/>
        <v>39.526000000000003</v>
      </c>
      <c r="V30" s="8">
        <f t="shared" si="1"/>
        <v>197.63000000000002</v>
      </c>
      <c r="W30" s="3">
        <v>5</v>
      </c>
      <c r="Y30" s="3" t="s">
        <v>54</v>
      </c>
      <c r="Z30" s="4">
        <v>136.25899999999999</v>
      </c>
      <c r="AA30" s="4">
        <f t="shared" si="4"/>
        <v>122.279</v>
      </c>
      <c r="AB30" s="4">
        <f t="shared" si="2"/>
        <v>611.39499999999998</v>
      </c>
      <c r="AC30" s="3">
        <v>5</v>
      </c>
    </row>
    <row r="31" spans="1:32" ht="15" thickBot="1" x14ac:dyDescent="0.35">
      <c r="A31" s="3" t="s">
        <v>41</v>
      </c>
      <c r="B31" s="4">
        <v>22.513999999999999</v>
      </c>
      <c r="C31" s="4">
        <f t="shared" si="5"/>
        <v>22.477</v>
      </c>
      <c r="D31" s="4">
        <f t="shared" si="6"/>
        <v>112.38500000000001</v>
      </c>
      <c r="E31" s="3">
        <v>5</v>
      </c>
      <c r="G31" s="3" t="s">
        <v>41</v>
      </c>
      <c r="H31" s="4">
        <v>72.316999999999993</v>
      </c>
      <c r="I31" s="4">
        <f t="shared" si="7"/>
        <v>71.027999999999992</v>
      </c>
      <c r="J31" s="4">
        <f t="shared" si="8"/>
        <v>355.14</v>
      </c>
      <c r="K31" s="3">
        <v>5</v>
      </c>
      <c r="M31" s="3" t="s">
        <v>33</v>
      </c>
      <c r="N31" s="4">
        <v>16.166</v>
      </c>
      <c r="O31" s="4">
        <f t="shared" si="11"/>
        <v>16.057500000000001</v>
      </c>
      <c r="P31" s="4">
        <f t="shared" si="12"/>
        <v>80.287500000000009</v>
      </c>
      <c r="Q31" s="3">
        <v>5</v>
      </c>
      <c r="V31" s="2">
        <f>SUM(V3:V30)</f>
        <v>5393.4674999999988</v>
      </c>
      <c r="W31">
        <f>SUM(W3:W30)</f>
        <v>135</v>
      </c>
      <c r="Y31" s="3" t="s">
        <v>58</v>
      </c>
      <c r="Z31" s="4">
        <v>45.691000000000003</v>
      </c>
      <c r="AA31" s="4">
        <f t="shared" si="4"/>
        <v>90.974999999999994</v>
      </c>
      <c r="AB31" s="8">
        <f t="shared" si="2"/>
        <v>454.875</v>
      </c>
      <c r="AC31" s="3">
        <v>5</v>
      </c>
    </row>
    <row r="32" spans="1:32" ht="15" thickBot="1" x14ac:dyDescent="0.35">
      <c r="A32" s="3" t="s">
        <v>42</v>
      </c>
      <c r="B32" s="4">
        <v>24.033000000000001</v>
      </c>
      <c r="C32" s="4">
        <f t="shared" si="5"/>
        <v>23.273499999999999</v>
      </c>
      <c r="D32" s="4">
        <f t="shared" si="6"/>
        <v>116.36749999999999</v>
      </c>
      <c r="E32" s="3">
        <v>5</v>
      </c>
      <c r="G32" s="3" t="s">
        <v>42</v>
      </c>
      <c r="H32" s="4">
        <v>51.945</v>
      </c>
      <c r="I32" s="4">
        <f t="shared" si="7"/>
        <v>62.131</v>
      </c>
      <c r="J32" s="4">
        <f t="shared" si="8"/>
        <v>310.65499999999997</v>
      </c>
      <c r="K32" s="3">
        <v>5</v>
      </c>
      <c r="M32" s="3" t="s">
        <v>34</v>
      </c>
      <c r="N32" s="4">
        <v>16.57</v>
      </c>
      <c r="O32" s="4">
        <f t="shared" si="11"/>
        <v>16.368000000000002</v>
      </c>
      <c r="P32" s="4">
        <f t="shared" si="12"/>
        <v>81.84</v>
      </c>
      <c r="Q32" s="3">
        <v>5</v>
      </c>
      <c r="Y32" s="3" t="s">
        <v>62</v>
      </c>
      <c r="Z32" s="4">
        <v>11.275</v>
      </c>
      <c r="AA32" s="4">
        <f t="shared" si="4"/>
        <v>28.483000000000001</v>
      </c>
      <c r="AB32" s="8">
        <f t="shared" si="2"/>
        <v>142.41499999999999</v>
      </c>
      <c r="AC32" s="3">
        <v>5</v>
      </c>
    </row>
    <row r="33" spans="1:29" ht="15" thickBot="1" x14ac:dyDescent="0.35">
      <c r="A33" s="3" t="s">
        <v>43</v>
      </c>
      <c r="B33" s="4">
        <v>24.11</v>
      </c>
      <c r="C33" s="4">
        <f t="shared" si="5"/>
        <v>24.0715</v>
      </c>
      <c r="D33" s="4">
        <f t="shared" si="6"/>
        <v>120.3575</v>
      </c>
      <c r="E33" s="3">
        <v>5</v>
      </c>
      <c r="G33" s="3" t="s">
        <v>43</v>
      </c>
      <c r="H33" s="4">
        <v>53.886000000000003</v>
      </c>
      <c r="I33" s="4">
        <f t="shared" si="7"/>
        <v>52.915500000000002</v>
      </c>
      <c r="J33" s="4">
        <f t="shared" si="8"/>
        <v>264.57749999999999</v>
      </c>
      <c r="K33" s="3">
        <v>5</v>
      </c>
      <c r="M33" s="3" t="s">
        <v>35</v>
      </c>
      <c r="N33" s="4">
        <v>16.992000000000001</v>
      </c>
      <c r="O33" s="4">
        <f t="shared" si="11"/>
        <v>16.780999999999999</v>
      </c>
      <c r="P33" s="4">
        <f t="shared" si="12"/>
        <v>83.905000000000001</v>
      </c>
      <c r="Q33" s="3">
        <v>5</v>
      </c>
      <c r="AB33" s="2">
        <f>SUM(AB3:AB32)</f>
        <v>7071.9749999999995</v>
      </c>
      <c r="AC33">
        <f>SUM(AC3:AC32)</f>
        <v>145</v>
      </c>
    </row>
    <row r="34" spans="1:29" x14ac:dyDescent="0.3">
      <c r="A34" s="3" t="s">
        <v>44</v>
      </c>
      <c r="B34" s="4">
        <v>24.37</v>
      </c>
      <c r="C34" s="4">
        <f t="shared" si="5"/>
        <v>24.240000000000002</v>
      </c>
      <c r="D34" s="4">
        <f t="shared" si="6"/>
        <v>121.20000000000002</v>
      </c>
      <c r="E34" s="3">
        <v>5</v>
      </c>
      <c r="G34" s="3" t="s">
        <v>44</v>
      </c>
      <c r="H34" s="4">
        <v>55.676000000000002</v>
      </c>
      <c r="I34" s="4">
        <f t="shared" si="7"/>
        <v>54.781000000000006</v>
      </c>
      <c r="J34" s="4">
        <f t="shared" si="8"/>
        <v>273.90500000000003</v>
      </c>
      <c r="K34" s="3">
        <v>5</v>
      </c>
      <c r="M34" s="3" t="s">
        <v>36</v>
      </c>
      <c r="N34" s="4">
        <v>17.324999999999999</v>
      </c>
      <c r="O34" s="4">
        <f t="shared" si="11"/>
        <v>17.1585</v>
      </c>
      <c r="P34" s="4">
        <f t="shared" si="12"/>
        <v>85.792500000000004</v>
      </c>
      <c r="Q34" s="3">
        <v>5</v>
      </c>
      <c r="V34" s="1"/>
    </row>
    <row r="35" spans="1:29" x14ac:dyDescent="0.3">
      <c r="A35" s="3" t="s">
        <v>45</v>
      </c>
      <c r="B35" s="4">
        <v>24.58</v>
      </c>
      <c r="C35" s="4">
        <f t="shared" si="5"/>
        <v>24.475000000000001</v>
      </c>
      <c r="D35" s="4">
        <f t="shared" si="6"/>
        <v>122.375</v>
      </c>
      <c r="E35" s="3">
        <v>5</v>
      </c>
      <c r="G35" s="3" t="s">
        <v>45</v>
      </c>
      <c r="H35" s="4">
        <v>59.633000000000003</v>
      </c>
      <c r="I35" s="4">
        <f t="shared" si="7"/>
        <v>57.654499999999999</v>
      </c>
      <c r="J35" s="4">
        <f t="shared" si="8"/>
        <v>288.27249999999998</v>
      </c>
      <c r="K35" s="3">
        <v>5</v>
      </c>
      <c r="M35" s="3" t="s">
        <v>37</v>
      </c>
      <c r="N35" s="4">
        <v>18.181999999999999</v>
      </c>
      <c r="O35" s="4">
        <f t="shared" si="11"/>
        <v>17.753499999999999</v>
      </c>
      <c r="P35" s="4">
        <f t="shared" si="12"/>
        <v>88.767499999999998</v>
      </c>
      <c r="Q35" s="3">
        <v>5</v>
      </c>
      <c r="AB35" s="1"/>
    </row>
    <row r="36" spans="1:29" x14ac:dyDescent="0.3">
      <c r="A36" s="3" t="s">
        <v>46</v>
      </c>
      <c r="B36" s="4">
        <v>24.85</v>
      </c>
      <c r="C36" s="4">
        <f>(B35+B36)/2</f>
        <v>24.715</v>
      </c>
      <c r="D36" s="4">
        <f t="shared" si="6"/>
        <v>123.575</v>
      </c>
      <c r="E36" s="3">
        <v>5</v>
      </c>
      <c r="G36" s="3" t="s">
        <v>46</v>
      </c>
      <c r="H36" s="4">
        <v>63.003999999999998</v>
      </c>
      <c r="I36" s="4">
        <f>(H35+H36)/2</f>
        <v>61.3185</v>
      </c>
      <c r="J36" s="4">
        <f t="shared" si="8"/>
        <v>306.59249999999997</v>
      </c>
      <c r="K36" s="3">
        <v>5</v>
      </c>
      <c r="M36" s="3" t="s">
        <v>38</v>
      </c>
      <c r="N36" s="4">
        <v>18.861000000000001</v>
      </c>
      <c r="O36" s="4">
        <f t="shared" si="11"/>
        <v>18.5215</v>
      </c>
      <c r="P36" s="4">
        <f t="shared" si="12"/>
        <v>92.607500000000002</v>
      </c>
      <c r="Q36" s="3">
        <v>5</v>
      </c>
    </row>
    <row r="37" spans="1:29" x14ac:dyDescent="0.3">
      <c r="A37" s="3" t="s">
        <v>47</v>
      </c>
      <c r="B37" s="4">
        <v>24.88</v>
      </c>
      <c r="C37" s="4">
        <f t="shared" si="5"/>
        <v>24.865000000000002</v>
      </c>
      <c r="D37" s="4">
        <f>+C37*E37</f>
        <v>124.32500000000002</v>
      </c>
      <c r="E37" s="3">
        <v>5</v>
      </c>
      <c r="G37" s="3" t="s">
        <v>47</v>
      </c>
      <c r="H37" s="4">
        <v>66.83</v>
      </c>
      <c r="I37" s="4">
        <f t="shared" ref="I37:I39" si="13">(H36+H37)/2</f>
        <v>64.917000000000002</v>
      </c>
      <c r="J37" s="4">
        <f>+I37*K37</f>
        <v>324.58500000000004</v>
      </c>
      <c r="K37" s="3">
        <v>5</v>
      </c>
      <c r="M37" s="3" t="s">
        <v>39</v>
      </c>
      <c r="N37" s="4">
        <v>17.013000000000002</v>
      </c>
      <c r="O37" s="4">
        <f t="shared" si="11"/>
        <v>17.937000000000001</v>
      </c>
      <c r="P37" s="4">
        <f t="shared" si="12"/>
        <v>89.685000000000002</v>
      </c>
      <c r="Q37" s="3">
        <v>5</v>
      </c>
    </row>
    <row r="38" spans="1:29" x14ac:dyDescent="0.3">
      <c r="A38" s="3" t="s">
        <v>48</v>
      </c>
      <c r="B38" s="4">
        <v>25.38</v>
      </c>
      <c r="C38" s="4">
        <f t="shared" si="5"/>
        <v>25.13</v>
      </c>
      <c r="D38" s="4">
        <f t="shared" ref="D38:D40" si="14">+C38*E38</f>
        <v>125.64999999999999</v>
      </c>
      <c r="E38" s="3">
        <v>5</v>
      </c>
      <c r="G38" s="3" t="s">
        <v>48</v>
      </c>
      <c r="H38" s="4">
        <v>71.543999999999997</v>
      </c>
      <c r="I38" s="4">
        <f t="shared" si="13"/>
        <v>69.186999999999998</v>
      </c>
      <c r="J38" s="4">
        <f t="shared" ref="J38:J40" si="15">+I38*K38</f>
        <v>345.935</v>
      </c>
      <c r="K38" s="3">
        <v>5</v>
      </c>
      <c r="M38" s="3" t="s">
        <v>40</v>
      </c>
      <c r="N38" s="4">
        <v>17.207000000000001</v>
      </c>
      <c r="O38" s="4">
        <f t="shared" si="11"/>
        <v>17.11</v>
      </c>
      <c r="P38" s="4">
        <f t="shared" si="12"/>
        <v>85.55</v>
      </c>
      <c r="Q38" s="3">
        <v>5</v>
      </c>
    </row>
    <row r="39" spans="1:29" x14ac:dyDescent="0.3">
      <c r="A39" s="3" t="s">
        <v>49</v>
      </c>
      <c r="B39" s="4">
        <v>25.61</v>
      </c>
      <c r="C39" s="4">
        <f t="shared" si="5"/>
        <v>25.494999999999997</v>
      </c>
      <c r="D39" s="4">
        <f t="shared" si="14"/>
        <v>127.47499999999999</v>
      </c>
      <c r="E39" s="3">
        <v>5</v>
      </c>
      <c r="G39" s="3" t="s">
        <v>49</v>
      </c>
      <c r="H39" s="4">
        <v>75.563000000000002</v>
      </c>
      <c r="I39" s="4">
        <f t="shared" si="13"/>
        <v>73.5535</v>
      </c>
      <c r="J39" s="4">
        <f t="shared" si="15"/>
        <v>367.76749999999998</v>
      </c>
      <c r="K39" s="3">
        <v>5</v>
      </c>
      <c r="M39" s="3" t="s">
        <v>41</v>
      </c>
      <c r="N39" s="4">
        <v>18.327999999999999</v>
      </c>
      <c r="O39" s="4">
        <f t="shared" si="11"/>
        <v>17.767499999999998</v>
      </c>
      <c r="P39" s="4">
        <f t="shared" si="12"/>
        <v>88.837499999999991</v>
      </c>
      <c r="Q39" s="3">
        <v>5</v>
      </c>
    </row>
    <row r="40" spans="1:29" x14ac:dyDescent="0.3">
      <c r="A40" s="3" t="s">
        <v>50</v>
      </c>
      <c r="B40" s="4">
        <v>25.83</v>
      </c>
      <c r="C40" s="4">
        <f>(B39+B40)/2</f>
        <v>25.72</v>
      </c>
      <c r="D40" s="4">
        <f t="shared" si="14"/>
        <v>128.6</v>
      </c>
      <c r="E40" s="3">
        <v>5</v>
      </c>
      <c r="G40" s="3" t="s">
        <v>50</v>
      </c>
      <c r="H40" s="4">
        <v>78.712999999999994</v>
      </c>
      <c r="I40" s="4">
        <f>(H39+H40)/2</f>
        <v>77.138000000000005</v>
      </c>
      <c r="J40" s="4">
        <f t="shared" si="15"/>
        <v>385.69000000000005</v>
      </c>
      <c r="K40" s="3">
        <v>5</v>
      </c>
      <c r="M40" s="3" t="s">
        <v>42</v>
      </c>
      <c r="N40" s="4">
        <v>20.405000000000001</v>
      </c>
      <c r="O40" s="4">
        <f t="shared" si="11"/>
        <v>19.366500000000002</v>
      </c>
      <c r="P40" s="4">
        <f t="shared" si="12"/>
        <v>96.83250000000001</v>
      </c>
      <c r="Q40" s="3">
        <v>5</v>
      </c>
    </row>
    <row r="41" spans="1:29" x14ac:dyDescent="0.3">
      <c r="A41" s="3" t="s">
        <v>52</v>
      </c>
      <c r="B41" s="4">
        <v>23.87</v>
      </c>
      <c r="C41" s="4">
        <f t="shared" ref="C41" si="16">(B40+B41)/2</f>
        <v>24.85</v>
      </c>
      <c r="D41" s="4">
        <f>+C41*E41</f>
        <v>124.25</v>
      </c>
      <c r="E41" s="3">
        <v>5</v>
      </c>
      <c r="G41" s="3" t="s">
        <v>52</v>
      </c>
      <c r="H41" s="4">
        <v>49.369</v>
      </c>
      <c r="I41" s="4">
        <f t="shared" ref="I41" si="17">(H40+H41)/2</f>
        <v>64.040999999999997</v>
      </c>
      <c r="J41" s="4">
        <f>+I41*K41</f>
        <v>320.20499999999998</v>
      </c>
      <c r="K41" s="3">
        <v>5</v>
      </c>
      <c r="M41" s="3" t="s">
        <v>43</v>
      </c>
      <c r="N41" s="4">
        <v>20.504000000000001</v>
      </c>
      <c r="O41" s="4">
        <f t="shared" si="11"/>
        <v>20.454500000000003</v>
      </c>
      <c r="P41" s="4">
        <f t="shared" si="12"/>
        <v>102.27250000000001</v>
      </c>
      <c r="Q41" s="3">
        <v>5</v>
      </c>
    </row>
    <row r="42" spans="1:29" ht="15" thickBot="1" x14ac:dyDescent="0.35">
      <c r="A42" s="3" t="s">
        <v>53</v>
      </c>
      <c r="B42" s="4">
        <v>22.065000000000001</v>
      </c>
      <c r="C42" s="4">
        <f>(B41+B42)/2</f>
        <v>22.967500000000001</v>
      </c>
      <c r="D42" s="4">
        <f t="shared" ref="D42" si="18">+C42*E42</f>
        <v>114.83750000000001</v>
      </c>
      <c r="E42" s="3">
        <v>5</v>
      </c>
      <c r="G42" s="3" t="s">
        <v>53</v>
      </c>
      <c r="H42" s="4">
        <v>0</v>
      </c>
      <c r="I42" s="4">
        <f>(H41+H42)/2</f>
        <v>24.6845</v>
      </c>
      <c r="J42" s="8">
        <f t="shared" ref="J42" si="19">+I42*K42</f>
        <v>123.4225</v>
      </c>
      <c r="K42" s="3">
        <v>5</v>
      </c>
      <c r="M42" s="3" t="s">
        <v>44</v>
      </c>
      <c r="N42" s="4">
        <v>20.95</v>
      </c>
      <c r="O42" s="4">
        <f t="shared" si="11"/>
        <v>20.727</v>
      </c>
      <c r="P42" s="4">
        <f t="shared" si="12"/>
        <v>103.63500000000001</v>
      </c>
      <c r="Q42" s="3">
        <v>5</v>
      </c>
    </row>
    <row r="43" spans="1:29" ht="15" thickBot="1" x14ac:dyDescent="0.35">
      <c r="A43" s="3" t="s">
        <v>54</v>
      </c>
      <c r="B43" s="4">
        <v>19.260000000000002</v>
      </c>
      <c r="C43" s="4">
        <f t="shared" ref="C43" si="20">(B42+B43)/2</f>
        <v>20.662500000000001</v>
      </c>
      <c r="D43" s="4">
        <f>+C43*E43</f>
        <v>103.3125</v>
      </c>
      <c r="E43" s="3">
        <v>5</v>
      </c>
      <c r="J43" s="2">
        <f>SUM(J3:J42)</f>
        <v>8180.8525</v>
      </c>
      <c r="K43">
        <f>SUM(K3:K42)</f>
        <v>195</v>
      </c>
      <c r="M43" s="3" t="s">
        <v>45</v>
      </c>
      <c r="N43" s="4">
        <v>21.689</v>
      </c>
      <c r="O43" s="4">
        <f t="shared" si="11"/>
        <v>21.319499999999998</v>
      </c>
      <c r="P43" s="4">
        <f t="shared" si="12"/>
        <v>106.5975</v>
      </c>
      <c r="Q43" s="3">
        <v>5</v>
      </c>
    </row>
    <row r="44" spans="1:29" x14ac:dyDescent="0.3">
      <c r="A44" s="3" t="s">
        <v>58</v>
      </c>
      <c r="B44" s="4">
        <v>20.734999999999999</v>
      </c>
      <c r="C44" s="4">
        <f>(B43+B44)/2</f>
        <v>19.997500000000002</v>
      </c>
      <c r="D44" s="8">
        <f t="shared" ref="D44" si="21">+C44*E44</f>
        <v>99.987500000000011</v>
      </c>
      <c r="E44" s="3">
        <v>5</v>
      </c>
      <c r="M44" s="3" t="s">
        <v>46</v>
      </c>
      <c r="N44" s="4">
        <v>22.238</v>
      </c>
      <c r="O44" s="4">
        <f>(N43+N44)/2</f>
        <v>21.9635</v>
      </c>
      <c r="P44" s="4">
        <f t="shared" si="12"/>
        <v>109.8175</v>
      </c>
      <c r="Q44" s="3">
        <v>5</v>
      </c>
    </row>
    <row r="45" spans="1:29" ht="15" thickBot="1" x14ac:dyDescent="0.35">
      <c r="A45" s="3" t="s">
        <v>62</v>
      </c>
      <c r="B45" s="4">
        <v>19.231999999999999</v>
      </c>
      <c r="C45" s="4">
        <f>(B44+B45)/2</f>
        <v>19.983499999999999</v>
      </c>
      <c r="D45" s="8">
        <f t="shared" ref="D45" si="22">+C45*E45</f>
        <v>99.91749999999999</v>
      </c>
      <c r="E45" s="3">
        <v>5</v>
      </c>
      <c r="M45" s="3" t="s">
        <v>47</v>
      </c>
      <c r="N45" s="4">
        <v>22.780999999999999</v>
      </c>
      <c r="O45" s="4">
        <f t="shared" ref="O45:O47" si="23">(N44+N45)/2</f>
        <v>22.509499999999999</v>
      </c>
      <c r="P45" s="4">
        <f>+O45*Q45</f>
        <v>112.5475</v>
      </c>
      <c r="Q45" s="3">
        <v>5</v>
      </c>
    </row>
    <row r="46" spans="1:29" ht="15" thickBot="1" x14ac:dyDescent="0.35">
      <c r="D46" s="2">
        <f>SUM(D4:D45)</f>
        <v>4065.2000000000003</v>
      </c>
      <c r="E46">
        <f>SUM(E3:E45)</f>
        <v>210</v>
      </c>
      <c r="M46" s="3" t="s">
        <v>48</v>
      </c>
      <c r="N46" s="4">
        <v>23.451000000000001</v>
      </c>
      <c r="O46" s="4">
        <f t="shared" si="23"/>
        <v>23.116</v>
      </c>
      <c r="P46" s="4">
        <f t="shared" ref="P46:P48" si="24">+O46*Q46</f>
        <v>115.58</v>
      </c>
      <c r="Q46" s="3">
        <v>5</v>
      </c>
    </row>
    <row r="47" spans="1:29" x14ac:dyDescent="0.3">
      <c r="M47" s="3" t="s">
        <v>49</v>
      </c>
      <c r="N47" s="4">
        <v>24.082999999999998</v>
      </c>
      <c r="O47" s="4">
        <f t="shared" si="23"/>
        <v>23.766999999999999</v>
      </c>
      <c r="P47" s="4">
        <f t="shared" si="24"/>
        <v>118.83499999999999</v>
      </c>
      <c r="Q47" s="3">
        <v>5</v>
      </c>
    </row>
    <row r="48" spans="1:29" x14ac:dyDescent="0.3">
      <c r="M48" s="3" t="s">
        <v>50</v>
      </c>
      <c r="N48" s="4">
        <v>24.550999999999998</v>
      </c>
      <c r="O48" s="4">
        <f>(N47+N48)/2</f>
        <v>24.317</v>
      </c>
      <c r="P48" s="4">
        <f t="shared" si="24"/>
        <v>121.58500000000001</v>
      </c>
      <c r="Q48" s="3">
        <v>5</v>
      </c>
    </row>
    <row r="49" spans="10:17" x14ac:dyDescent="0.3">
      <c r="M49" s="3" t="s">
        <v>52</v>
      </c>
      <c r="N49" s="4">
        <v>32.173000000000002</v>
      </c>
      <c r="O49" s="4">
        <f t="shared" ref="O49" si="25">(N48+N49)/2</f>
        <v>28.362000000000002</v>
      </c>
      <c r="P49" s="4">
        <f>+O49*Q49</f>
        <v>141.81</v>
      </c>
      <c r="Q49" s="3">
        <v>5</v>
      </c>
    </row>
    <row r="50" spans="10:17" ht="15" thickBot="1" x14ac:dyDescent="0.35">
      <c r="M50" s="3" t="s">
        <v>53</v>
      </c>
      <c r="N50" s="4">
        <v>0</v>
      </c>
      <c r="O50" s="4">
        <f>(N49+N50)/2</f>
        <v>16.086500000000001</v>
      </c>
      <c r="P50" s="8">
        <f t="shared" ref="P50" si="26">+O50*Q50</f>
        <v>80.432500000000005</v>
      </c>
      <c r="Q50" s="3">
        <v>5</v>
      </c>
    </row>
    <row r="51" spans="10:17" ht="15" thickBot="1" x14ac:dyDescent="0.35">
      <c r="P51" s="2">
        <f>SUM(P4:P50)</f>
        <v>5099.4949999999999</v>
      </c>
      <c r="Q51">
        <f>SUM(Q4:Q50)</f>
        <v>235</v>
      </c>
    </row>
    <row r="54" spans="10:17" x14ac:dyDescent="0.3">
      <c r="J54" s="1"/>
      <c r="P54" s="1"/>
    </row>
    <row r="58" spans="10:17" x14ac:dyDescent="0.3">
      <c r="P58">
        <v>3657.9850000000001</v>
      </c>
      <c r="Q58" t="s">
        <v>60</v>
      </c>
    </row>
    <row r="59" spans="10:17" x14ac:dyDescent="0.3">
      <c r="J59" s="1"/>
      <c r="P59" s="1">
        <f>+P51-P58</f>
        <v>1441.5099999999998</v>
      </c>
      <c r="Q59" t="s">
        <v>61</v>
      </c>
    </row>
  </sheetData>
  <mergeCells count="5">
    <mergeCell ref="A1:E1"/>
    <mergeCell ref="G1:K1"/>
    <mergeCell ref="M1:Q1"/>
    <mergeCell ref="S1:W1"/>
    <mergeCell ref="Y1:A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sacar</dc:creator>
  <cp:lastModifiedBy>sacar</cp:lastModifiedBy>
  <dcterms:created xsi:type="dcterms:W3CDTF">2025-07-31T20:34:51Z</dcterms:created>
  <dcterms:modified xsi:type="dcterms:W3CDTF">2025-08-01T16:51:42Z</dcterms:modified>
</cp:coreProperties>
</file>