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eromerov\Downloads\"/>
    </mc:Choice>
  </mc:AlternateContent>
  <bookViews>
    <workbookView xWindow="0" yWindow="0" windowWidth="28800" windowHeight="11310"/>
  </bookViews>
  <sheets>
    <sheet name="LOTE 1, mobiliario en general" sheetId="5" r:id="rId1"/>
    <sheet name="Lote.2 - MOBILIARIO AMBIENTAL" sheetId="6" r:id="rId2"/>
    <sheet name="LOTE 3 - MOBILIARIO PELUQUERIA" sheetId="7" state="hidden" r:id="rId3"/>
  </sheets>
  <definedNames>
    <definedName name="Print_Area" localSheetId="2">'LOTE 3 - MOBILIARIO PELUQUERIA'!$A$1:$I$7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7" l="1"/>
  <c r="I6" i="7"/>
  <c r="I7" i="7"/>
  <c r="H5" i="7"/>
  <c r="H6" i="7"/>
  <c r="H7" i="7"/>
  <c r="H4" i="7"/>
  <c r="I4" i="7"/>
  <c r="I5" i="6"/>
  <c r="I6" i="6"/>
  <c r="I7" i="6"/>
  <c r="I8" i="6"/>
  <c r="I9" i="6"/>
  <c r="I10" i="6"/>
  <c r="I11" i="6"/>
  <c r="I12" i="6"/>
  <c r="I4" i="6"/>
  <c r="H5" i="6"/>
  <c r="H6" i="6"/>
  <c r="H7" i="6"/>
  <c r="H8" i="6"/>
  <c r="H9" i="6"/>
  <c r="H10" i="6"/>
  <c r="H11" i="6"/>
  <c r="H12" i="6"/>
  <c r="H4" i="6"/>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4" i="5"/>
  <c r="H5" i="5"/>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4" i="5"/>
</calcChain>
</file>

<file path=xl/sharedStrings.xml><?xml version="1.0" encoding="utf-8"?>
<sst xmlns="http://schemas.openxmlformats.org/spreadsheetml/2006/main" count="155" uniqueCount="75">
  <si>
    <t>DESCRIPCIÓN TECNICA DEL ELEMENTO</t>
  </si>
  <si>
    <t>FACTOR DE AJUSTE</t>
  </si>
  <si>
    <t>VALOR TOTAL CON FACTOR DE AJUSTE</t>
  </si>
  <si>
    <t>REDONDEAR</t>
  </si>
  <si>
    <t>CODIGO UNSPSC</t>
  </si>
  <si>
    <t>UN</t>
  </si>
  <si>
    <t>ÍTEM</t>
  </si>
  <si>
    <t>UNIDAD DE MEDID A</t>
  </si>
  <si>
    <t>CANTIDAD</t>
  </si>
  <si>
    <t>ANEXO OFERTA ECONOMICA - MUNDIAL DE SUMINISTROS</t>
  </si>
  <si>
    <t>LOTE 1. MOBILIARIO EN GENERAL (OFICINA/ESCOLAR)</t>
  </si>
  <si>
    <t>Silla para oficina: Silla ergonómica de escritorio con cabero; ideal para conseguir una postura cómoda y adecuada para largas jornadas Cabecero: En tela tipo malla, regulable en altura y ángulo Mecanismo: Basculante con 1 bloqueo de posición a 90° en el espaldar y graduación de altura del asiento Espaldar: Tapizado en malla traslúcida negra  
Asiento: Tapizado en paño negro importado con espuma laminada Sin soporte lumbar   Brazos: Regulables en altura Base: Estrella en nylon de 60 cm de diámetro ruedas: En nylon 50mm de diámetro Color: Negro</t>
  </si>
  <si>
    <t>SILLA OPERATIVA PUESTO DE TRABAJO: Silla color negro con sistema de graduacion de altura neumatica y de graduacion mecanica de espaldar, base en polipropileno conformada por 5 aspas con refuerzo estructural interno mediante red de nervaduras diametro 600 mm, acabado en plastico inyectado microtexturizado negro con proteccion uv rodachinas en nylon 100%, piston en acero, graduacion de altura por medio de piston neumatico de 300nw acolchado en espuma polipropileno de 50 mm de espesor de alta densidad minimo de 60 Kg/m3 tapizado en poliester color negro apoya brazos en polipropileno negro garantia de 2 años
Ubicación (mesas de reunión, escritorios instructores en ambientes y para personal área administrativa)</t>
  </si>
  <si>
    <t>Silla interlocutoras sin  brazos COLOR VERDE institucional, con tapones antideslizantes en sus soportes con el fin de evitar accidentes El asiento: debe responder a las siguientes características: Profundidad del asiento 40 centímetros; Ancho del asiento 45 centímetros; Acolchado de 2 centímetros, recubierto con tela flexible y transpirable; Borde anterior inclinado (gran radio de inclinación) Ancho del espaldar 45 centimetros, Altura del espaldar 32 cms, altura del plano del asiento desde el piso 44,5 centimetros El respaldo: Material igual al asiento la garantia minima de 2 años</t>
  </si>
  <si>
    <t>Sillas de espera Tandem  3 puestos Estructura negra Espaldar y asiento tapizado en escocia Color: Verde institucional</t>
  </si>
  <si>
    <t xml:space="preserve">Sillas selecta plástica, tubo cilíndrico (estructura  elaborada en tubo de 7/8 cal 16, pintado con  elestroestática  fosfatizado,  soporte de espaldar  en tubo de 3/4 cal 16, asiento y espaldar enolímero,  color verde institucional
</t>
  </si>
  <si>
    <t>Mesas trapezoidales elaboradas en madecor de 15 mm,  color cedro de 1,20 m de largo (1) * 0,70 m de largo (2) * 0,60 m de ancho con regrueso para anclaje de 2,59 mm de madera anclada sobre una base metálica elaborada en tubo de cr1c 18 de 0,70 m de alto con refuerzo estructural elaborado con varilla cuadrada de amarre de 9 mm, la base metálica de descanso para la plantilla debe llevar refuerzo de amarre en plantilla de 1¨ *1/8, con forma borde en caucho negro de 16mm</t>
  </si>
  <si>
    <t>Counter Loan en tableros de 25 mm unicor y listones en tablero de 15mm color a elección: blaco o madera (arena o chantillí), enchapado en formica blanco en respaldo y formica color liso  blanco Base metálica Superficie de trabajo de 25 mm y superficie de apoyo de 25 mm con canto rígido Con archivador metálico 2×1</t>
  </si>
  <si>
    <t xml:space="preserve">Estación de trabajo, Escritorio modular Ecoworking 4 puestos recto 240×120 melamina 18mm archivador pequeño metálico Color blanco Estructura metálica con acabado en pintura al horno, Archivador metálico 2 x 1 con acabado en pintura al horno, Divisiones o pantallas en acrílico o vidrio de color color a elegir </t>
  </si>
  <si>
    <t xml:space="preserve">Escritorio  modular Ecoworking 6 puestos recto 360×120 melamina 18mm  Color blanco Superficie de trabajo en aglomerado  con enchape melamínico Estructura metálica con acabado en pintura al horno, Archivador metálico 2 x 1 con acabado en pintura al horno
Divisiones o pantallas en acrílico o vidrio de color a elegir </t>
  </si>
  <si>
    <t xml:space="preserve">Puesto tipo directivo Lienal con división  Estación de trabajo modular de color neutro, compuesta por estructura metálica y superficies con acabados en madera aglomerada Su diseño está inspirado en la línea Maka, con un enfoque contemporáneo que facilita su instalación y conexión eléctrica mediante una canaleta central integrada para el manejo de cableado </t>
  </si>
  <si>
    <t xml:space="preserve">Mueble de Almacenamiento de 180 de frente x 50 de fondo x 90 cm de alto acabado en tablero 15 mm y 6mm color madera (arena o chantillí), canto semirrígido en su estructura y canto rígido en sus puertas Contiene manijas, bisagra cierre lento, cerradura, falleba y patas metálicas Color madera claro y  soportes blanco </t>
  </si>
  <si>
    <t>Archivador Vertical 4×4 terminado en pintura en polvo electrostática de alta resistencia Con cierre de seguridad y niveladores Cada uno de los cajones o gavetas cuenta con correderas full extension Está provisto de  (4) gavetas extraíbles y sistema anti-vuelco de seguridad que impide la apertura de un cajón si otro está abierto Color blanco</t>
  </si>
  <si>
    <t>Estante de bibliotecas en MDP melaminado -   Combo compuesto por tres (3) bibliotecas verticales abiertas, elaboradas en aglomerado MDP de 15 a 18  mm, recubierto en melamina decorativa de alta resistencia en color macadamia, blanco o combinación Cada biblioteca tiene una altura de igual o mayou  180,6 cm, fondo de 29,9 cm y anchos variables (45 cm y 62,8 cm), con entre cuatro (4) y cinco (5) entrepaños fijos y ajustables, para un total de hasta 15 repisas por conjunto Incluye herrajes metálicos, manual de armado y sistema de anclaje a pared Soporta hasta 4 kg por repisa Requiere ensamble Uso recomendado: institucional, educativo</t>
  </si>
  <si>
    <t>Puff Pera Adulto para bibliotecas Lona Verde institucional Con Relleno  Tamano: 110 cm de altura x 100 cm de diametro Material: TELA REVESTIDA sobre soporte JERSEY, relleno de MICROBOLAS de POLIESTIRENO-Sin ftalato-Fácil limpieza: la tela impermeable de fácil limpieza  Fibra Textil: Lona Codra Impermeable Reforzamiento de Costura Sistema Estriado Relleno de Poliestireno de 1ra Calidad,  Sistema Hide Zipper Branded on the top</t>
  </si>
  <si>
    <t>Lockers metálico de 12 puestos de 200 cm alto x 86 cm  de ancho x 30 de fondo en lámina calibre 24 Con manijas plásticas y portacandado Pintura en polvo electrostática color Gris claro o blanco</t>
  </si>
  <si>
    <t>Mesa de Juntas MJ-006 8 Puestos   Medidas: 240×130 cm Superficie de 25mm con formica color liso (blanco o negro), bases entamboradas de espesor 37mm en tablero de 6mm y amarres en tablero 25mm color madera (arena o chantilli) con grommet de 6 módulos con tapa y caja para cableado</t>
  </si>
  <si>
    <t xml:space="preserve">Escritorio gerencial  Mesa de 180 largo x 70 ancho x 78 alto en melamina de 36 ml con tapacanto grueso de pvc Credenza incorporada de 160 largo x 45 ancho x 68 alto en melamine de 18 ml con tapacanto grueso y delgado de pvc Con 3 cajones que cuenta con correderas telescopicas y chapatrampa Puertas batientes con bisagra tipo cangrejo Trabajado en colores capri/rovere Kendal Pasacable metálico, Diseño ejecutivo y gerencial </t>
  </si>
  <si>
    <t>Mesa de Reuniones Circular de 110 cm de diámetro con superficie de 25 mm en tablero   y herraje blanco o gris claro  Base metálica con disco diámetro 600 mm  en acero y terminación electroestática Capacidad de hasta 5 personas según su diámetro</t>
  </si>
  <si>
    <t>Ventilador de Pared Ultra Silence Blanco silencioso Dimensiones:  Alto: 50 cm, Ancho: 50 cm Especificaciones: Tipo: Mural,  Profundidad: 26 cm, Alimentación: Eléctrica, Cantidad de aspas:6 Color: Blanco, con oscilación, Diámetro de giro 90, Material Plástico, Tipo Ultra Silence Force Control 2en1, Número de velocidades: 4, Potencia: 90,  Voltaje: 120 V Términos Garantía: 24 meses</t>
  </si>
  <si>
    <t>Sillas para lactancia materna (reclinable mecedora): Sillas con espaldar y apoyabrazos de material de fácil limpieza y desinfección, Características: fácil limpieza y desinfección, con espaldar apoyabrazos, reclinable, Ancho: 90 cm, Profundidad: 100 cm, Reclinación Completo, Ángulo de reclinación 160°, Altura total: 100 cm, Mecanismo de reclinación: Mecánico  Color negro ( Ubicación SEDE PRINCIPAL SAN GIL Y SEDE SOCORRO SALA LACTANCIA)</t>
  </si>
  <si>
    <t>Muñeco Simulador de bebé recién nacido Características: En silicona suave de alta calidad, sensación de piel real, cabello sedoso Tamaño real Expresiones faciales vividas Muñeco sexuado (niño o niña) con talla y peso aproximado al correspondiente de un Bebé recién nacido, Boca abierta para enseñar lactancia materna Con articulaciones movibles en cabeza, hombros y piernas, tamaño 50 cms</t>
  </si>
  <si>
    <t>Cambiador de bebés horizontal de montaje en superficie fabricado en polipropileno con un chasis de acero de una sola pieza para una mayor resistencia Resiste hasta 91 Kg</t>
  </si>
  <si>
    <t>Mesón para sala de lactancia, elaborado completamente en acero inoxidable 304 satinado, versátil con soportes de pared para respaldar su anclaje  Dimensiones Aproximadas: Alto 80 cms - Largo 100 cms - Ancho x 50 cms - Ato de piso a primer entrepaño 36cm- Alto entrepaños 37cm - 4 ruedas 2 con freno - Acero Inoxidable Quirúrgico 430, calibre 20</t>
  </si>
  <si>
    <t>Cojin de lactancia con accesorios Forro lavable y empaque plastico Hipoalergenico Apto desde el nacimiento del bebe Medidas del producto Ancho 60 Largo 47 Alto 16 Peso neto 765 gramos Peso bruto 1 kg Materiales Funda Tela del frente Px 100 por ciento poliester Tela reverso boile 100 por ciento algodon Forro Romance 100 por ciento poliester Relleno Delcron 100 por ciento poliester Funda 50 por ciento algodon 50 por ciento poliester</t>
  </si>
  <si>
    <t>Archivador aereo metálico con estructura mecánica resistente a la flexión, cortadura, impacto y torsión, pintura electrostática, tapa con corredera telescópica
Altura 40 cm, Ancho 93 cm, Profundidad 32 cm Color blanco</t>
  </si>
  <si>
    <t xml:space="preserve"> TABLERO  120cm X 240cm  CUADRICULADO - MARCO ALUMINIO                Tablero elaborado en MDF 9 mm, con un laminado liso de 1 mm en melamina, proporcionando una excelente superficie de escritura para usar con marcadores borrables Cuenta con un estético marco elaborado en ALUMINIO de un solo color, un portaborrador en acrílico, borrador, marcador y kit de instalación PROPIEDADES: * Superficie brillante * Fácil limpieza, al no ser un material poroso * No se pela * Durabilidad de largo plazo * Elaborado de partículas ecológicas * Ahorra en un 20% la tinta del marcador * No se mancha usando los marcadores adecuados * Perfectamente diseñado</t>
  </si>
  <si>
    <t xml:space="preserve">Estantería con puertas 4 niveles metalica, sistema modular, simple y de fácil montaje
Acabado en Pintura epoxi texturada biosafe: La pintura texturada consigue re-inventar un clásico como es la estantería de ángulo ranurado Con este acabado se obtiene un increíble atractivo diseño junto con una protección contra el 99% de las bacterias más comunes
Datos Técnicos:carga maxima de 100 kg
4 Niveles (5 Estantes)
Kit compuesto por:
Sede Socorro: 1)  un mueble para guardar pc con dimensiones: 2 metros con 24 cm de alto  63 cm de ancho x 50 cm fondo -  2)  un mueble para guardar pc con dimensiones: 2 metros con 24 cm de alto  x 1metro con 25 cm de ancho x 50 cm fondo - sede San Gil - 1)  tres  muebles para guardar pc con dimensiones: 2 metros con 24 cm de alto  1 metro de ancho x 50 cm fondo - </t>
  </si>
  <si>
    <t>Silla especializada para laboratorio con espaldas de fácil limpieza y desinfección en acero laminado en frío, con asiento ergonómico giratorio con aro y descansa pies
Uso: Ideal para laboratorios Descripción - Fácil limpieza - Fácil desinfección - Acero laminado en frío - Con un límite elástico de 370 N/mm^2- Con espesor mínimo de todos los perfiles de 1,5 mm - Perfil tubular de 22mm  Refuerzo trasero y apoya pies de 18 mm
- Uniones de soldadura manual o robotizada - Proceso "TIG" con gas inerte - Tacos conformados en acero y goma para la superficie de contacto al suelo - Garantiza una perfecta estabilidad de la silla o rodachines en nylon - Remaches fabricados en aluminio
- Resiste a la corrosión utilizados para la fijación del asiento y el respaldo - Asiento ergonómico giratorio - Con el aro descansa los pies - Fabricado en polipropileno y poliuretano - Alta densidad para resistir ataques químicos o de humedad - Base en nylon mecanizado - Ajuste neumático con palanca control de altura</t>
  </si>
  <si>
    <t>Armario Papelero de 180 cms, Elaborada en lámina cold rolled cubierta en pintura electrostática Ideal para gestionar documentación, libros, cajas y carpetas en oficinas u hogar Material: Lámina Cold Rolled de calibre 22 Acabados: Recubierto con pintura electrostática termofijada Cuatro (4) entrepaños totalmente graduables Sistema de apertura abatible con chapa tipo Yale Cuenta con tres (3) puntos de seguridad Dimensiones Alto: 180 centimetros 
Ancho: 92 centimetros Fondo: 45 centímetros, color Gris</t>
  </si>
  <si>
    <t>Escritorio Con estructura metálica en tubo cuadrado, pintura electrostática y superficie en madera enchapada en formica, Superficie: Madera de 25 mm enchapada en Formica *tono a convenir, Estructura: Tubo metálico cuadrado calibre 16 con terminación en pintura electrostática color negro Incluye pasa-cables redondo Dimensiones Generales: Alto: 73 cm Ancho: 150 cm Fondo: 120 cm</t>
  </si>
  <si>
    <t>Escritorio Tipo C Sencillo , ideal para oficinas, zonas de estudio, entre otros  Superficie en madera, estructura metálica cubierta en pintura electrostática Escritorio Tipo C Sencillo con Faldón Negro Superficie Escritorio: Aglomerado de madera de 19 mm Estructura: Tubo metálico rectangular de 2 pulgadas * 1 pulgada Alto: 73 centimetros Ancho: 120 centimetrosFondo: 60 centimetros
Esctitorios para instructores en los ambientes de formación San Gil  y Socorro</t>
  </si>
  <si>
    <t xml:space="preserve">Armario Industrial  tipo I para ambiente de turismo  con gavetas modelo   BIN  1200 Armario metálico construido en chapa plegada y soldada, con estantes y gavetas plásticas cada estante, dos puertas batientes con gavetas plásticas a cada lado, con entre  4 y 6 cajones fijos  con capacidad de carga de aproximadamente 40 kg cada uno, cerradura Alto que no supere los dos metros, ancho aprox 140 mts, 50 cm de profundidad </t>
  </si>
  <si>
    <t xml:space="preserve">Armario Industrial organizador para ambiente de turismo , estructura totalmente metálica,  aproximadamente entre 100 y 130  gaveteros plásticos dividos en grupos, unos en el fondo y  otros en la puerta   con medidas  aproximadas  un grupo :  fondo 26 cm, ancho 155 cm alto 12 cm,  otro grupo con medidas aproximadas de fondo 35 cm, ancho 25 cm  y alto 15 cm  y las de las puertas con medidas fondo 18 cm, ancho 12  cm  y alto 9 cm  El armario  en total que no supere los dos metros </t>
  </si>
  <si>
    <t>Mueble para archivo folders e insumos
Ideal para archivar folders AZ, documentos, materiales de trabajo, herramientas e insumos
Estructura en lámina Cold Rolled  con acabados en pintura en polvo electroestatica
Cuenta con dos (2) puertas abatibles (sistema de abra) con cerradura tipo manija que asegura las puertas en 3 puntos
Cuatro (4) entrepaños  graduables
Capacidad / Resistencia : 70 kilogramos máximo por entrepaño (carga distribuida)
Dimensiones  Generales : Alto: 160 cm / Ancho: 90 cm / Fondo: 45 cm
Para ambientes de formación Sede Socorro y San Gil</t>
  </si>
  <si>
    <t>Mueble De Almacenamiento Aulas (Manual Ministerio De Educación)Material: Mueble De Almacenamiento Aulas  elaborado en Lámina Cold Rolled de 1,2" Remate superior en madera contrachapada de 14 mm Acabados: Recubierto con pintura electrostática termofijada 2 entrepaños totalmente graduables Sistema de apertura abatible con chapa comercial de triple cierre Cajas de madera contrachapada de 15 mm internas color negroAlto: 123 centimetros Ancho: 120 centimetros Fondo: 40 centimetros</t>
  </si>
  <si>
    <t>Banco de trabajo industrial, estructura totalmente metálica con terminados en pintura DUPONT al horno de aplicación electrostática Posee superficie aislante
Compuesto por: Estructura metálica, 1 Lámpara de luz led, 25 gaveteros plásticos, 1 Tablero porta herramientas, Canaleta multifuncional eléctrica, 2 Cajones metálicos DIMENSIONES
Fondo: 60CM; Ancho: 140CM; Alto: 75CM; Alto total: 192CM</t>
  </si>
  <si>
    <t>Banco de trabajo industrial, estructura totalmente metálica con terminados en pintura DUPONT al horno de aplicación electrostática
Compuesto por: Estructura metálica, 1 Cajón metálico, 15 Gaveteros plásticos, 12 gaveteros plásticos DIMENSIONES: Fondo: 60CM; Ancho: 140CM; Alto: 95CM</t>
  </si>
  <si>
    <t>Armario industrial organizador, estructura totalmente metálica con terminados en pintura DUPONT al horno de aplicación electrostática 
Compuesto por: 14 gaveteros plásticos de medidas, Fondo 35CM, ancho 25CM y alto 15CM, 33 gaveteros plásticos de medidas Fondo 18CM, ancho 12CM y alto 9CM DIMENSIONES: Fondo 60CM, Ancho 109CM, Alto 190CM</t>
  </si>
  <si>
    <t xml:space="preserve">silla Rimax:  Silla con brazos muy cómoda y ergonómica, Resistente y con apoyo brazos para mayor comodidad Elaborada de plástico Virgen 
Medidas: Alto (745 cm) Ancho (555 cm) Largo (59 cm) 
Peso: 234 kg, Color: Beige 
</t>
  </si>
  <si>
    <t>Mesa de exploración veterinaria, fabricada en acero inoxidable 304 o calibre 18, que sea ajustable en su altura, con canales preformados y agujero lateral para evacuar fluidos, equipada con tapones o niveladores en las terminales de las patas, diseñados para proteger los pisos y asegurar estabilidad durante el uso</t>
  </si>
  <si>
    <t>Estante metalico de carga semipesada de 4 entrepanos ideal para almacenamiento industrial de insumos y productos medianos Fabricado en acero cold rolled con pintura electrostatica cuenta con entrepanos ajustables en altura y capacidad de carga entre 200 y 500 kg por nivel segun configuracion Estructura modular resistente y de facil armado Dos laterales o tambien llamados marcos una altura de 240 m Vigas Largueros 200 m Tendidos entrepanos son metalicos</t>
  </si>
  <si>
    <t xml:space="preserve">Estibas de madera plástica stiba fabricada en plástico de alta resistencia, diseñada para el manejo logístico de cargas pesadas en ambientes industriales Su estructura de una cara con dos entradas permite fácil manipulación con montacargas o estibadores manuales Dimensiones: 120 × 100 × 11 cm Peso aproximado: 27 kg Tipo de cara: Sencilla (1 cara útil) para  Uso  Almacenamiento en bodegas 
</t>
  </si>
  <si>
    <t>Banco de trabajo de altura ajustable, con base metálica resistente y estación de trabajo de madera de goma de 48 pulgadas</t>
  </si>
  <si>
    <t>Silla Exterior Con Brazos 1 Pieza Aluminio Slat: Especificaciones Alto: 56 cm, 
Ancho: 54 cm, Color: Plateado, Apoyabrazos: Sí, Peso máximo soportado: 90 kg, Profundidad: 74 cm Es apilable, lo que facilita su almacenamiento Características: Esta silla de patio, fabricada en aluminio, que ofrezca durabilidad y resistencia a las condiciones climáticas, tráfico pesado para restaurantes, hoteles y bares e ideal para el aire libre</t>
  </si>
  <si>
    <t>Mesa Exterior 1 Pieza Aluminio Redonda: Especificaciones: Alto: 70 cm, Ancho: 60 cm, Diámetro: 60 cm, Color Aluminio, Número de personas: 2, Forma Redonda, Largo: 60 cm, material de la estructura: Aluminio Características: Esta mesa de patio, fabricada en aluminio, que ofrezca durabilidad y resistencia a las condiciones climáticas, tráfico pesado para restaurantes, hoteles y bares e ideal para el aire libre</t>
  </si>
  <si>
    <t>SILLA DROP ESPALDAR PLASTICO Y ASIENTO TAPIZADO BASE 4 PATAS OLIVA MARCA: NACIONAL GARANTIA: 2 AÑOS ESPECIFICACION TECNICA SILLA DROP ESTRUCTURA 4 PATAS Monoconcha en poliprolino con flitro uv, texturizado a la vista, ancho 46 cm alto 38 cm, Estructura 4 patas en tubo redondo diametro 18 mm calibre 16 acabado en pinturaelectrostatica  gris, SILLA MULTIPROPOSITO DROP destaca por su diseño orgánico y su resistente construcción Fabricada con materiales de calidad, ofrece robustez y versatilidad en cualquier entorno Además, su amplia paleta de colores se adapta a diversos estilos y ambientes, brindando opciones de personalización Esta silla combina funcionalidad y estilo, siendo ideal para cualquier espacio gracias a su durabilidad y diseño ergonómico Monoconcha en poliprolino con flitro uv Estructura 4 patas, Color Oliva</t>
  </si>
  <si>
    <t>Puesto de Trabajo Base Nápoles Ducto vertical sencillo  Bandeja de conducción de cableado Chasis + Tapa grommet 3, Puesto recto de 1,60m X 0,60m Superficie laminada  Base recta metálica  Tapa de acceso a conectividad Chasis 3 troqueles</t>
  </si>
  <si>
    <t>PUESTO E1 OPERATIVO RECTO BASE N DE 120cm X 60cm SIN CONECTIVIDAD PASACABLE SUPERFICIE LAMINADA MARCA: NACIONAL GARANTIA: 5 AÑOSPuesto de Trabajo Base Nápoles + Pasa Cables Puesto recto de 1,20 m x 0,60 m Superficie laminada Base recta metálica Pasa Cables</t>
  </si>
  <si>
    <t>Estante Tamaño: 200 cm Alto x 150 cm Ancho x 50 cm Profundidad, Estructura: Reforzada Metálica Pintada, Sistema Fijación y Seguridad: Enganche Permite Montaje en Serie: SI (Multi-uniones), Tipo de Pilar: Acanalado Ranurado, Soporta por Nivel: 100 Kilos Capacidad Total 400 kg color: negro o gris</t>
  </si>
  <si>
    <t>ESTANTERÍA PARA LABORATORIO Sistema conformado por dos cuerpos independientes para almacenamiento de productos, para picking manual siguiendo el principio "hombre a producto". Los estantes son diseñados para aquellos laboratorios donde los productos se depositan y retira manualmente.s. -Bordes anti-vuelco en (PP) -Espacio para rotular el contenido -Estructura en Acero Galvanizado -4 badejas en acero galvanizado microperforado. 4 bandejas de contención antiderrames. Regulación de los niveles de carga.
Mobiliario certificado ante SEFA (Asociación internacional de Equipos y Mobiliario Científico)
según sus estándares Dimensiones por cuerpo: 75 x 50 x 240 cm (Ancho x Fondo x Alto)</t>
  </si>
  <si>
    <t xml:space="preserve">ESTANTERÍA PARA LABORATORIO Sistema conformado por dos cuerpos independientes para almacenamiento de productos, para picking manual siguiendo el principio "hombre a producto". Los estantes son diseñados para aquellos laboratorios donde los productos se depositan y retira manualmente.s. -Bordes anti-vuelco en (PP) -Espacio para rotular el contenido -Estructura en Acero Galvanizado -5  badejas en acero galvanizado microperforado. 5 bandejas de contención antiderrames. Regulación de los niveles de carga. Mobiliario certificado ante SEFA (Asociación internacional de Equipos y Mobiliario Científico) según sus estándares Dimensiones Totales: 100 x 50 x 240 cm (Ancho x Fondo x Alto) </t>
  </si>
  <si>
    <t>GABINETE PARA ALMACENAMIENTO GENERAL DE LABORATORIOS
Estructura elaborada en Acero Galvanizado cal 18 pintado con pintura epoxica en polvo, aplicada de manera electrostática (color a elección por el cliente). El mueble internamente cuenta con guías de extracción total; cuenta con 5 entrepaños en acero galvanizado cal 18 de altura regulable. Marco estructural construido en acero galvanizado cal 18, pintado con pintura electrostática epoxy. Puertas batientes o corredizas mediante rieles superiores e inferiores; cuenta con cerradura de seguridad y llave. El mueble cuenta con Patas (Estructura general fabricada en una aleación de Zinc + Hierro + PA para dar una mayor resistencia al impacto, recubrimiento externo en pintura con polvo epóxico certificada para resistencia a derrames con agentes corrosivos). Niveladores de las patas en nitrilo, resistentes al alto impacto y con graduación milimétrica. Mobiliario certificado ante SEFA (Asociación internacional de Equipos y Mobiliario Científico) según sus estándares SEFA 10-2013 Y SEFA 8PH-2014 , DIN EN 13150 y DIN EN 16121. Para garantizar la calidad de producción y diseño. Incluye certificaciones de control de calidad de estructuras: ASTM D2794 - 93(2019) Y ASTM E190 - 14</t>
  </si>
  <si>
    <t>Gabinete para inflamables 45 gal 90 min
Gabinete construido con múltiples capas de yeso resistentes al fuego y aislamiento de fibra mineral, el cuerpo del armario tiene un exterior de acero con recubrimiento en polvo resistente que proporciona una excelente resistencia a la corrosión. Bajo condiciones de incendio, tiras que se expanden al calor y  cierran herméticamente todos los orificios  para reducir las altas temperaturas que entra en el armario, proporcionando 90 minutos de protección del contenido y tiempo de evacuación ampliado. Puertas  híbridas  manuales que incluyen un amortiguador que ajusta la fuerza necesaria para moverlas. En el caso de un incendio, la incorpora un sistema que libera enlace  para permitir el cierre automático de puertas a 122 ° F (50 ° C). Que incluya los respectivos Pictogramas SGA</t>
  </si>
  <si>
    <t>Mueble Auxiliar de Productos de Aseo| Alta : capacidad de almacenamiento, Con puertas sólidas, Con compartimentos abiertos, Con estantes ajustables, De fácil armado con 5 entrepaños  Ancho : 51. cm Alto : 1.80cm y  Profundidad : 36.8 cm. Elaborado en madera aglomerada con herrajes en piezas metálicas.</t>
  </si>
  <si>
    <t>Estiba antiderrame cuatro posiciones peso: 32 kg,  material: Polietileno de Alta Densidaddimensiones: 130cm (Largo) x 130cm (Ancho) x 15(Alto)capacidad:  130cm (Largo) x 130cm (Ancho) x 15(Alto), tipo: Plástica, Antiderrame (Ideal )</t>
  </si>
  <si>
    <t>Estante metalico para almacen 5 repisas sin tornillos 192 x 100 x 50 cm metal 1500 kg Estanteria metalica con una capacidad de 1500 kg de carga total No requiere de tornillos para su ensamble y permite una carga por repisa de hasta 300 kg ademas cuenta con un refuerzo que le brinda mayor rigidez Color gris oscuro Caracteristicas principales Capacidad 1500 kg total 300 kg por repisa Material metal uso industrial Medidas 192x100x50 cm Incluye pies plasticos que protegen el piso y un refuerzo por repisa para darle mayor rigidez</t>
  </si>
  <si>
    <t>Armario industrial organizador, estructura totalmente metálica con terminados en pintura DUPONT al horno de aplicación electrostática. 
Compuesto por: En su parte interna posee una cobertura en lámina perforada ideal para organizar y almacenar cualquier tipo de herramienta.
Dos bandejas móviles para ubicar cualquier posición dentro del armario. 
DIMENSIONES Fondo 40CM, Ancho 100CM, Alto 190CM</t>
  </si>
  <si>
    <r>
      <rPr>
        <b/>
        <sz val="10"/>
        <rFont val="Arial Narrow"/>
        <family val="2"/>
      </rPr>
      <t>VALOR TOTAL IVA INCLUID O (SI
APLICA)</t>
    </r>
  </si>
  <si>
    <t>LOTE 2, MOBILIARIO AMBIENTAL</t>
  </si>
  <si>
    <t>Carro auxiliar de peluqueria Mueble auxiliar rodante para organizacion y apoyo en actividades de peluqueria disenado para uso en salones profesionales y ambientes de formacion con superficie resistente a humedad y limpieza frecuente Descripcion tecnica detallada Estructura Material Estructura metalica con recubrimiento en pintura electrostatica en polvo Acabado Superficie lisa resistente a la humedad y de facil limpieza con productos de aseo comunes Dimensiones aproximadas Altura entre 85 cm y 90 cm Ancho entre 40 cm y 45 cm Fondo entre 35 cm y 40 cm Capacidad de carga minima 20 kg distribuidos Componentes Gavetas Cinco 5 unidades en material plastico de alta resistencia Parte superior Con compartimientos porta secador porta plancha porta cepillo y porta tintes disenados para facilitar la organizacion de accesorios Ruedas Cuatro 4 unidades giratorias de diametro entre 45 mm y 55 mm minimo dos 2 con freno de seguridad Materiales y resistencia Cuerpo metalico Acero laminado en frio con tratamiento anticorrosivo Gavetas Plastico de ingenieria ABS o polipropileno Ruedas Base plastica reforzada con recubrimiento de caucho o poliuretano Garantia Minimo 12 meses contra defectos de fabricacion Condiciones de empaque y entrega Empaque Caja de carton corrugado o embalaje equivalente que proteja el producto durante transporte y manipulacion Documentacion incluida Certificado de garantia del fabricante Manual de uso multilingue</t>
  </si>
  <si>
    <t>Lava cabezas Equipo disenado para lavado capilar en salones de belleza y ambientes de formacion con estructura resistente poceta ergonomica y tapiceria confortable adecuado para uso intensivo en practicas academicas y actividades profesionales Descripcion tecnica detallada Estructura Material Acero inoxidable Acabado Superficie lisa resistente a la humedad y facil de limpiar Sistema de apoyo Patas con elementos antideslizantes en puntos de contacto Dimensiones aproximadas del conjunto largo entre 170 cm y 190 cm ancho entre 55 cm y 65 cm alto entre 95 cm y 105 cm Altura de trabajo regulable entre 80 cm y 95 cm Capacidad de carga minima soportada 120 kg Poceta Material Ceramica vitrificada Dimensiones minimas largo entre 50 cm y 65 cm ancho entre 45 cm y 55 cm profundidad entre 30 cm y 35 cm Diseno ergonomico con curvatura cervical Acabado esmaltado de facil limpieza Drenaje sistema de desague de minimo 2 con sifon incluido Griferia Tipo Monocontrol con palanca de accionamiento Material Acero inoxidable Funcionamiento Operacion suave sin goteos Conexiones Roscas estandar 12 NPT o metrico equivalente Sistema de drenaje Diametro 2 o superior Canastilla recolectora de cabellos en acero inoxidable o equivalente Tapon de drenaje con cadena de seguridad Compatible con sistemas de plomeria estandar Espaldar y tapiceria Espaldar reclinable con ajuste de inclinacion entre 0 y 40 Mecanismo Hidraulico o mecanico con bloqueo de seguridad Estructura Metalica con refuerzos Material base del asiento y espaldar espuma de poliuretano de densidad comercial Revestimiento Vinil cuero sintetico o material textil de alta resistencia Caracteristicas Superficie lisa resistente al uso diario y limpieza frecuente Costuras reforzadas con hilo de poliester de alta tenacidad Garantia Garantia minima 12 meses contra defectos de fabricacion Condiciones de empaque y entrega Empaque Caja de carton corrugado con protecciones internas Documentacion incluida Manual de instalacion multilingue Guia de mantenimiento preventivo Certificado de garantia del fabricante Instalacion Incluir servicio de instalacion basica</t>
  </si>
  <si>
    <t>TOCADOR PARED CON ESPEJO: Mueble de tocador de pared con espejo integrado y repisa, diseñado para salones de belleza y ambientes de formación del SENA Adecuado para uso intensivo, resistente a la humedad y de fácil limpieza, que permita organizar herramientas de peluquería y brindar ergonomía al aprendiz en prácticas formativas
DESCRIPCIÓN TÉCNICA DETALLADA
ESTRUCTURA Y ESPEJO
Tipo: Tocador de pared con repisa
Material estructura: Metálica en pintura electrostática en polvo con recubrimiento anticorrosivo
Dimensiones del espejo: Ancho entre 70 cm y 80 cm, alto entre 110 cm y 120 cm
Fijación: Sistema de anclaje a pared con tornillería de instalación incluida
Acabado del espejo: Biselado o canto pulido
REPISA Y MESÓN
Material: Laminado en fórmica o melamina de alta presión
Grosor mínimo: 18 mm
Dimensiones repisa: Ancho entre 70 cm y 80 cm; profundidad entre 20 cm y 30 cm
Acabado: Superficie lisa, no porosa, resistente a la humedad y productos de limpieza comunes
ACCESORIOS
Soporte para secadores de cabello: Capacidad mínima para 3 unidades
Material: Metálico o plástico ABS de alta resistencia
Sistema de montaje: Fijación lateral o a pared
Capacidad de carga mínima: 2 kg por soporte
Incluye tornillería de fijación e instalación básica
COLOR / ACABADO
Color: Negro mate o semibrillo
Textura: Lisa
Laminado mínimo: 08 mm de espesor en fórmica/melamina
GARANTÍA
Garantía mínima: 12 meses contra defectos de fabricación
CONDICIONES DE EMPAQUE Y ENTREGA
Empaque: Caja de cartón corrugado con protecciones internas de icopor, cartón prensado o plástico de burbuja
Documentación incluida:
Manual de instalación y uso multilingüe
Certificado de garantía del fabricante
Instalación: Incluir servicio de instalación básica en sitio</t>
  </si>
  <si>
    <t>SILLA PROFESIONAL PARA SERVICIOS DE PELUQUERÍA Y BARBERÍA CON SISTEMA DE REGULACIÓN HIDRÁULICA: profesionales
DESCRIPCIÓN TÉCNICA DETALLADA
ESTRUCTURA
Material: Metálica con recubrimiento anticorrosivo (cromado, pintado o equivalente)
Base: Tipo araña de mínimo 5 apoyos, en acero inoxidable o metálico con acabado anticorrosivo equivalente
Estabilidad: La base debe garantizar apoyo firme sin bamboleo bajo carga
Dimensiones aproximadas:
Altura total: entre 95 cm y 115 cm
Altura del asiento: regulable entre 45 cm y 65 cm
Ancho del asiento: entre 45 cm y 55 cm
Profundidad del asiento: entre 40 cm y 50 cm
Capacidad de carga mínima soportada: 120 kg
MECANISMOS
Sistema de elevación: Hidráulico de accionamiento manual con bomba o pedal
Respaldo: Reclinable con ajuste de inclinación mínimo de 15°
Calapié: Fabricado en acero inoxidable o metálico con acabado anticorrosivo
TAPICERÍA Y CONFORT
Material de revestimiento: Cuero sintético, vinilo o material sintético equivalente, resistente al agua y de fácil limpieza
Color: Negro o equivalente en tonalidad oscura de alta disponibilidad en el mercado
Relleno: Espuma de poliuretano de densidad comercial, con grosor mínimo de 5 cm y capacidad de recuperar su forma original tras presión manual moderada durante 10 segundos
Costuras: Reforzadas, con hilos de alta resistencia
CALIDAD Y SEGURIDAD
Garantía mínima: 12 meses contra defectos de fabricación
Seguridad:
Esquinas y bordes redondeados sin aristas cortantes
Soldaduras uniformes, sin rebabas o bordes filosos
Mecanismo hidráulico libre de fugas visibles
Tornillería completa, ajustada y protegida contra corrosión
Base estable sin desplazamientos anormales al aplicar peso
CONDICIONES DE EMPAQUE Y ENTREGA
Empaque: Caja de cartón corrugado con protecciones internas de icopor, espuma o plástico burbuja
Documentación incluida:
Manual de instalación y uso multilingüe
Certificado de garantía del fabricante</t>
  </si>
  <si>
    <t xml:space="preserve">LOTE 3 -MOBILIARIO PELUQUERIA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</si>
</sst>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0" x14ac:knownFonts="1">
    <font>
      <sz val="10"/>
      <color rgb="FF000000"/>
      <name val="Times New Roman"/>
      <charset val="204"/>
    </font>
    <font>
      <sz val="10"/>
      <color rgb="FF000000"/>
      <name val="Times New Roman"/>
      <charset val="204"/>
    </font>
    <font>
      <sz val="10"/>
      <name val="Arial"/>
      <family val="2"/>
    </font>
    <font>
      <b/>
      <sz val="10"/>
      <name val="Arial Narrow"/>
      <family val="2"/>
    </font>
    <font>
      <sz val="11"/>
      <name val="Calibri"/>
      <family val="2"/>
    </font>
    <font>
      <b/>
      <sz val="12"/>
      <name val="Arial Narrow"/>
      <family val="2"/>
    </font>
    <font>
      <b/>
      <sz val="10"/>
      <color rgb="FF000000"/>
      <name val="Arial Narrow"/>
      <family val="2"/>
    </font>
    <font>
      <sz val="8"/>
      <name val="Arial Narrow"/>
      <family val="2"/>
    </font>
    <font>
      <sz val="10"/>
      <color rgb="FF000000"/>
      <name val="Arial Narrow"/>
      <family val="2"/>
    </font>
    <font>
      <sz val="11"/>
      <color rgb="FF000000"/>
      <name val="Arial Narrow"/>
      <family val="2"/>
    </font>
  </fonts>
  <fills count="6">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rgb="FFFFFFFF"/>
        <bgColor rgb="FF000000"/>
      </patternFill>
    </fill>
    <fill>
      <patternFill patternType="solid">
        <fgColor rgb="FFD3D3D3"/>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thin">
        <color auto="1"/>
      </left>
      <right style="thin">
        <color auto="1"/>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auto="1"/>
      </left>
      <right style="thin">
        <color auto="1"/>
      </right>
      <top style="thin">
        <color rgb="FF000000"/>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0" fontId="2" fillId="0" borderId="0"/>
    <xf numFmtId="0" fontId="2" fillId="0" borderId="0"/>
    <xf numFmtId="0" fontId="4" fillId="0" borderId="0"/>
  </cellStyleXfs>
  <cellXfs count="51">
    <xf numFmtId="0" fontId="0" fillId="0" borderId="0" xfId="0" applyAlignment="1">
      <alignment horizontal="left" vertical="top"/>
    </xf>
    <xf numFmtId="44" fontId="0" fillId="0" borderId="0" xfId="0" applyNumberFormat="1" applyAlignment="1">
      <alignment horizontal="left" vertical="top"/>
    </xf>
    <xf numFmtId="4" fontId="0" fillId="0" borderId="0" xfId="0" applyNumberFormat="1" applyAlignment="1">
      <alignment horizontal="left" vertical="top"/>
    </xf>
    <xf numFmtId="0" fontId="3" fillId="2" borderId="1" xfId="0" applyFont="1" applyFill="1" applyBorder="1" applyAlignment="1">
      <alignment horizontal="center" vertical="center" wrapText="1"/>
    </xf>
    <xf numFmtId="44" fontId="6" fillId="2" borderId="1" xfId="1" applyFont="1" applyFill="1" applyBorder="1" applyAlignment="1">
      <alignment horizontal="center" vertical="center" wrapText="1"/>
    </xf>
    <xf numFmtId="0" fontId="6" fillId="3" borderId="1" xfId="0" applyFont="1" applyFill="1" applyBorder="1" applyAlignment="1">
      <alignment horizontal="center" vertical="center" wrapText="1"/>
    </xf>
    <xf numFmtId="44" fontId="6" fillId="3" borderId="1" xfId="1"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8" fillId="0" borderId="0" xfId="0" applyFont="1" applyAlignment="1">
      <alignment horizontal="left" vertical="top"/>
    </xf>
    <xf numFmtId="0" fontId="8" fillId="0" borderId="4" xfId="0" applyFont="1" applyBorder="1"/>
    <xf numFmtId="44" fontId="8" fillId="0" borderId="0" xfId="0" applyNumberFormat="1" applyFont="1" applyAlignment="1">
      <alignment horizontal="left" vertical="top"/>
    </xf>
    <xf numFmtId="0" fontId="3" fillId="2" borderId="2" xfId="0" applyFont="1" applyFill="1" applyBorder="1" applyAlignment="1">
      <alignment horizontal="center" vertical="center" wrapText="1"/>
    </xf>
    <xf numFmtId="0" fontId="6" fillId="3" borderId="10" xfId="0" applyFont="1" applyFill="1" applyBorder="1" applyAlignment="1">
      <alignment horizontal="center" vertical="center"/>
    </xf>
    <xf numFmtId="0" fontId="7" fillId="4" borderId="2" xfId="0" applyFont="1" applyFill="1" applyBorder="1" applyAlignment="1">
      <alignment horizontal="center" vertical="center" wrapText="1"/>
    </xf>
    <xf numFmtId="0" fontId="8" fillId="0" borderId="0" xfId="0" applyFont="1" applyBorder="1" applyAlignment="1">
      <alignment horizontal="left" vertical="top"/>
    </xf>
    <xf numFmtId="44" fontId="8" fillId="0" borderId="0" xfId="0" applyNumberFormat="1" applyFont="1" applyBorder="1" applyAlignment="1">
      <alignment horizontal="left" vertical="top"/>
    </xf>
    <xf numFmtId="44" fontId="8" fillId="0" borderId="11" xfId="0" applyNumberFormat="1" applyFont="1" applyBorder="1" applyAlignment="1">
      <alignment horizontal="left" vertical="top"/>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8" fillId="0" borderId="14" xfId="0" applyFont="1" applyBorder="1" applyAlignment="1">
      <alignment horizontal="left" vertical="top"/>
    </xf>
    <xf numFmtId="0" fontId="8" fillId="0" borderId="15" xfId="0" applyFont="1" applyBorder="1"/>
    <xf numFmtId="44" fontId="8" fillId="0" borderId="14" xfId="0" applyNumberFormat="1" applyFont="1" applyBorder="1" applyAlignment="1">
      <alignment horizontal="left" vertical="top"/>
    </xf>
    <xf numFmtId="44" fontId="8" fillId="0" borderId="16" xfId="0" applyNumberFormat="1" applyFont="1" applyBorder="1" applyAlignment="1">
      <alignment horizontal="left" vertical="top"/>
    </xf>
    <xf numFmtId="4" fontId="8" fillId="0" borderId="0" xfId="0" applyNumberFormat="1" applyFont="1" applyBorder="1" applyAlignment="1">
      <alignment horizontal="left" vertical="top"/>
    </xf>
    <xf numFmtId="0" fontId="7" fillId="4" borderId="13" xfId="0" applyFont="1" applyFill="1" applyBorder="1" applyAlignment="1">
      <alignment horizontal="center" vertical="center"/>
    </xf>
    <xf numFmtId="0" fontId="8" fillId="0" borderId="1" xfId="0" applyFont="1" applyBorder="1" applyAlignment="1">
      <alignment horizontal="left" vertical="top"/>
    </xf>
    <xf numFmtId="4" fontId="8" fillId="0" borderId="1" xfId="0" applyNumberFormat="1" applyFont="1" applyBorder="1" applyAlignment="1">
      <alignment horizontal="left" vertical="top"/>
    </xf>
    <xf numFmtId="0" fontId="9" fillId="5" borderId="1" xfId="0" applyFont="1" applyFill="1" applyBorder="1"/>
    <xf numFmtId="0" fontId="8" fillId="0" borderId="2" xfId="0" applyFont="1" applyBorder="1" applyAlignment="1">
      <alignment horizontal="left" vertical="top"/>
    </xf>
    <xf numFmtId="44" fontId="8" fillId="0" borderId="10" xfId="0" applyNumberFormat="1" applyFont="1" applyBorder="1" applyAlignment="1">
      <alignment horizontal="left" vertical="top"/>
    </xf>
    <xf numFmtId="0" fontId="8" fillId="0" borderId="12" xfId="0" applyFont="1" applyBorder="1" applyAlignment="1">
      <alignment horizontal="left" vertical="top"/>
    </xf>
    <xf numFmtId="0" fontId="8" fillId="0" borderId="13" xfId="0" applyFont="1" applyBorder="1" applyAlignment="1">
      <alignment horizontal="left" vertical="top"/>
    </xf>
    <xf numFmtId="4" fontId="8" fillId="0" borderId="13" xfId="0" applyNumberFormat="1" applyFont="1" applyBorder="1" applyAlignment="1">
      <alignment horizontal="left" vertical="top"/>
    </xf>
    <xf numFmtId="0" fontId="9" fillId="5" borderId="13" xfId="0" applyFont="1" applyFill="1" applyBorder="1"/>
    <xf numFmtId="44" fontId="8" fillId="0" borderId="20" xfId="0" applyNumberFormat="1" applyFont="1" applyBorder="1" applyAlignment="1">
      <alignment horizontal="left" vertical="top"/>
    </xf>
    <xf numFmtId="0" fontId="7" fillId="4" borderId="0" xfId="0" applyFont="1" applyFill="1" applyBorder="1" applyAlignment="1">
      <alignment horizontal="center" vertical="center"/>
    </xf>
    <xf numFmtId="0" fontId="9" fillId="5" borderId="0" xfId="0" applyFont="1" applyFill="1" applyBorder="1"/>
    <xf numFmtId="0" fontId="8" fillId="0" borderId="2" xfId="0" applyFont="1" applyBorder="1" applyAlignment="1">
      <alignment horizontal="center" vertical="center"/>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7" xfId="0" applyFont="1" applyBorder="1" applyAlignment="1">
      <alignment horizontal="center" vertical="top" wrapText="1"/>
    </xf>
    <xf numFmtId="0" fontId="5" fillId="0" borderId="8" xfId="0" applyFont="1" applyBorder="1" applyAlignment="1">
      <alignment horizontal="center" vertical="top" wrapText="1"/>
    </xf>
    <xf numFmtId="0" fontId="5" fillId="0" borderId="3" xfId="0" applyFont="1" applyBorder="1" applyAlignment="1">
      <alignment horizontal="center" vertical="top" wrapText="1"/>
    </xf>
    <xf numFmtId="0" fontId="5" fillId="0" borderId="9" xfId="0" applyFont="1" applyBorder="1" applyAlignment="1">
      <alignment horizontal="center" vertical="top" wrapText="1"/>
    </xf>
    <xf numFmtId="0" fontId="5" fillId="0" borderId="17" xfId="0" applyFont="1" applyBorder="1" applyAlignment="1">
      <alignment horizontal="center" vertical="top" wrapText="1"/>
    </xf>
    <xf numFmtId="0" fontId="5" fillId="0" borderId="18" xfId="0" applyFont="1" applyBorder="1" applyAlignment="1">
      <alignment horizontal="center" vertical="top" wrapText="1"/>
    </xf>
    <xf numFmtId="0" fontId="5" fillId="0" borderId="19" xfId="0" applyFont="1" applyBorder="1" applyAlignment="1">
      <alignment horizontal="center" vertical="top" wrapText="1"/>
    </xf>
    <xf numFmtId="0" fontId="5" fillId="0" borderId="2" xfId="0" applyFont="1" applyBorder="1" applyAlignment="1">
      <alignment horizontal="center" vertical="top" wrapText="1"/>
    </xf>
    <xf numFmtId="0" fontId="5" fillId="0" borderId="1" xfId="0" applyFont="1" applyBorder="1" applyAlignment="1">
      <alignment horizontal="center" vertical="top" wrapText="1"/>
    </xf>
    <xf numFmtId="0" fontId="5" fillId="0" borderId="10" xfId="0" applyFont="1" applyBorder="1" applyAlignment="1">
      <alignment horizontal="center" vertical="top" wrapText="1"/>
    </xf>
  </cellXfs>
  <cellStyles count="5">
    <cellStyle name="Moneda" xfId="1" builtinId="4"/>
    <cellStyle name="Normal" xfId="0" builtinId="0"/>
    <cellStyle name="Normal 2" xfId="2"/>
    <cellStyle name="Normal 3" xfId="4"/>
    <cellStyle name="Normal 6"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tabSelected="1" view="pageBreakPreview" zoomScale="115" zoomScaleNormal="100" zoomScaleSheetLayoutView="115" workbookViewId="0">
      <selection activeCell="I57" sqref="I57"/>
    </sheetView>
  </sheetViews>
  <sheetFormatPr baseColWidth="10" defaultRowHeight="12.75" x14ac:dyDescent="0.2"/>
  <cols>
    <col min="6" max="6" width="17.6640625" customWidth="1"/>
    <col min="8" max="8" width="17.83203125" customWidth="1"/>
    <col min="9" max="9" width="19.33203125" customWidth="1"/>
  </cols>
  <sheetData>
    <row r="1" spans="1:9" ht="15.75" x14ac:dyDescent="0.2">
      <c r="A1" s="39" t="s">
        <v>9</v>
      </c>
      <c r="B1" s="40"/>
      <c r="C1" s="40"/>
      <c r="D1" s="40"/>
      <c r="E1" s="40"/>
      <c r="F1" s="40"/>
      <c r="G1" s="40"/>
      <c r="H1" s="40"/>
      <c r="I1" s="41"/>
    </row>
    <row r="2" spans="1:9" ht="15.75" x14ac:dyDescent="0.2">
      <c r="A2" s="42" t="s">
        <v>10</v>
      </c>
      <c r="B2" s="43"/>
      <c r="C2" s="43"/>
      <c r="D2" s="43"/>
      <c r="E2" s="43"/>
      <c r="F2" s="43"/>
      <c r="G2" s="43"/>
      <c r="H2" s="43"/>
      <c r="I2" s="44"/>
    </row>
    <row r="3" spans="1:9" ht="63.75" x14ac:dyDescent="0.2">
      <c r="A3" s="12" t="s">
        <v>6</v>
      </c>
      <c r="B3" s="3" t="s">
        <v>4</v>
      </c>
      <c r="C3" s="3" t="s">
        <v>0</v>
      </c>
      <c r="D3" s="3" t="s">
        <v>7</v>
      </c>
      <c r="E3" s="3" t="s">
        <v>8</v>
      </c>
      <c r="F3" s="4" t="s">
        <v>68</v>
      </c>
      <c r="G3" s="5" t="s">
        <v>1</v>
      </c>
      <c r="H3" s="6" t="s">
        <v>2</v>
      </c>
      <c r="I3" s="13" t="s">
        <v>3</v>
      </c>
    </row>
    <row r="4" spans="1:9" x14ac:dyDescent="0.2">
      <c r="A4" s="14">
        <v>1</v>
      </c>
      <c r="B4" s="8">
        <v>56101700</v>
      </c>
      <c r="C4" s="15" t="s">
        <v>11</v>
      </c>
      <c r="D4" s="10" t="s">
        <v>5</v>
      </c>
      <c r="E4" s="10">
        <v>1</v>
      </c>
      <c r="F4" s="16">
        <v>658000</v>
      </c>
      <c r="G4" s="10">
        <f>80899000/82022000</f>
        <v>0.98630855136426809</v>
      </c>
      <c r="H4" s="16">
        <f>F4*G4</f>
        <v>648991.02679768845</v>
      </c>
      <c r="I4" s="17">
        <f>ROUND(H4,0)</f>
        <v>648991</v>
      </c>
    </row>
    <row r="5" spans="1:9" x14ac:dyDescent="0.2">
      <c r="A5" s="14">
        <v>2</v>
      </c>
      <c r="B5" s="8">
        <v>56101700</v>
      </c>
      <c r="C5" s="15" t="s">
        <v>12</v>
      </c>
      <c r="D5" s="10" t="s">
        <v>5</v>
      </c>
      <c r="E5" s="10">
        <v>1</v>
      </c>
      <c r="F5" s="16">
        <v>679000</v>
      </c>
      <c r="G5" s="10">
        <f t="shared" ref="G5:G51" si="0">80899000/82022000</f>
        <v>0.98630855136426809</v>
      </c>
      <c r="H5" s="16">
        <f t="shared" ref="H5:H51" si="1">F5*G5</f>
        <v>669703.50637633807</v>
      </c>
      <c r="I5" s="17">
        <f t="shared" ref="I5:I51" si="2">ROUND(H5,0)</f>
        <v>669704</v>
      </c>
    </row>
    <row r="6" spans="1:9" x14ac:dyDescent="0.2">
      <c r="A6" s="14">
        <v>3</v>
      </c>
      <c r="B6" s="8">
        <v>56101700</v>
      </c>
      <c r="C6" s="15" t="s">
        <v>13</v>
      </c>
      <c r="D6" s="10" t="s">
        <v>5</v>
      </c>
      <c r="E6" s="10">
        <v>1</v>
      </c>
      <c r="F6" s="16">
        <v>213000</v>
      </c>
      <c r="G6" s="10">
        <f t="shared" si="0"/>
        <v>0.98630855136426809</v>
      </c>
      <c r="H6" s="16">
        <f t="shared" si="1"/>
        <v>210083.72144058911</v>
      </c>
      <c r="I6" s="17">
        <f t="shared" si="2"/>
        <v>210084</v>
      </c>
    </row>
    <row r="7" spans="1:9" x14ac:dyDescent="0.2">
      <c r="A7" s="14">
        <v>4</v>
      </c>
      <c r="B7" s="8">
        <v>56101700</v>
      </c>
      <c r="C7" s="15" t="s">
        <v>14</v>
      </c>
      <c r="D7" s="10" t="s">
        <v>5</v>
      </c>
      <c r="E7" s="10">
        <v>1</v>
      </c>
      <c r="F7" s="16">
        <v>732000</v>
      </c>
      <c r="G7" s="10">
        <f t="shared" si="0"/>
        <v>0.98630855136426809</v>
      </c>
      <c r="H7" s="16">
        <f t="shared" si="1"/>
        <v>721977.85959864419</v>
      </c>
      <c r="I7" s="17">
        <f t="shared" si="2"/>
        <v>721978</v>
      </c>
    </row>
    <row r="8" spans="1:9" x14ac:dyDescent="0.2">
      <c r="A8" s="14">
        <v>5</v>
      </c>
      <c r="B8" s="8">
        <v>56101700</v>
      </c>
      <c r="C8" s="15" t="s">
        <v>15</v>
      </c>
      <c r="D8" s="10" t="s">
        <v>5</v>
      </c>
      <c r="E8" s="10">
        <v>1</v>
      </c>
      <c r="F8" s="16">
        <v>247000</v>
      </c>
      <c r="G8" s="10">
        <f t="shared" si="0"/>
        <v>0.98630855136426809</v>
      </c>
      <c r="H8" s="16">
        <f t="shared" si="1"/>
        <v>243618.21218697421</v>
      </c>
      <c r="I8" s="17">
        <f t="shared" si="2"/>
        <v>243618</v>
      </c>
    </row>
    <row r="9" spans="1:9" x14ac:dyDescent="0.2">
      <c r="A9" s="14">
        <v>6</v>
      </c>
      <c r="B9" s="8">
        <v>56101700</v>
      </c>
      <c r="C9" s="15" t="s">
        <v>16</v>
      </c>
      <c r="D9" s="10" t="s">
        <v>5</v>
      </c>
      <c r="E9" s="10">
        <v>1</v>
      </c>
      <c r="F9" s="16">
        <v>457000</v>
      </c>
      <c r="G9" s="10">
        <f t="shared" si="0"/>
        <v>0.98630855136426809</v>
      </c>
      <c r="H9" s="16">
        <f t="shared" si="1"/>
        <v>450743.00797347049</v>
      </c>
      <c r="I9" s="17">
        <f t="shared" si="2"/>
        <v>450743</v>
      </c>
    </row>
    <row r="10" spans="1:9" x14ac:dyDescent="0.2">
      <c r="A10" s="14">
        <v>7</v>
      </c>
      <c r="B10" s="8">
        <v>56101700</v>
      </c>
      <c r="C10" s="15" t="s">
        <v>17</v>
      </c>
      <c r="D10" s="10" t="s">
        <v>5</v>
      </c>
      <c r="E10" s="10">
        <v>1</v>
      </c>
      <c r="F10" s="16">
        <v>753000</v>
      </c>
      <c r="G10" s="10">
        <f t="shared" si="0"/>
        <v>0.98630855136426809</v>
      </c>
      <c r="H10" s="16">
        <f t="shared" si="1"/>
        <v>742690.33917729382</v>
      </c>
      <c r="I10" s="17">
        <f t="shared" si="2"/>
        <v>742690</v>
      </c>
    </row>
    <row r="11" spans="1:9" x14ac:dyDescent="0.2">
      <c r="A11" s="14">
        <v>8</v>
      </c>
      <c r="B11" s="8">
        <v>56101700</v>
      </c>
      <c r="C11" s="15" t="s">
        <v>18</v>
      </c>
      <c r="D11" s="10" t="s">
        <v>5</v>
      </c>
      <c r="E11" s="10">
        <v>1</v>
      </c>
      <c r="F11" s="16">
        <v>6465000</v>
      </c>
      <c r="G11" s="10">
        <f t="shared" si="0"/>
        <v>0.98630855136426809</v>
      </c>
      <c r="H11" s="16">
        <f t="shared" si="1"/>
        <v>6376484.7845699936</v>
      </c>
      <c r="I11" s="17">
        <f t="shared" si="2"/>
        <v>6376485</v>
      </c>
    </row>
    <row r="12" spans="1:9" x14ac:dyDescent="0.2">
      <c r="A12" s="14">
        <v>9</v>
      </c>
      <c r="B12" s="8">
        <v>56101700</v>
      </c>
      <c r="C12" s="15" t="s">
        <v>19</v>
      </c>
      <c r="D12" s="10" t="s">
        <v>5</v>
      </c>
      <c r="E12" s="10">
        <v>1</v>
      </c>
      <c r="F12" s="16">
        <v>6203000</v>
      </c>
      <c r="G12" s="10">
        <f t="shared" si="0"/>
        <v>0.98630855136426809</v>
      </c>
      <c r="H12" s="16">
        <f t="shared" si="1"/>
        <v>6118071.9441125551</v>
      </c>
      <c r="I12" s="17">
        <f t="shared" si="2"/>
        <v>6118072</v>
      </c>
    </row>
    <row r="13" spans="1:9" x14ac:dyDescent="0.2">
      <c r="A13" s="14">
        <v>10</v>
      </c>
      <c r="B13" s="8">
        <v>56101700</v>
      </c>
      <c r="C13" s="15" t="s">
        <v>20</v>
      </c>
      <c r="D13" s="10" t="s">
        <v>5</v>
      </c>
      <c r="E13" s="10">
        <v>1</v>
      </c>
      <c r="F13" s="16">
        <v>3355000</v>
      </c>
      <c r="G13" s="10">
        <f t="shared" si="0"/>
        <v>0.98630855136426809</v>
      </c>
      <c r="H13" s="16">
        <f t="shared" si="1"/>
        <v>3309065.1898271195</v>
      </c>
      <c r="I13" s="17">
        <f t="shared" si="2"/>
        <v>3309065</v>
      </c>
    </row>
    <row r="14" spans="1:9" x14ac:dyDescent="0.2">
      <c r="A14" s="14">
        <v>11</v>
      </c>
      <c r="B14" s="8">
        <v>56101700</v>
      </c>
      <c r="C14" s="15" t="s">
        <v>21</v>
      </c>
      <c r="D14" s="10" t="s">
        <v>5</v>
      </c>
      <c r="E14" s="10">
        <v>1</v>
      </c>
      <c r="F14" s="16">
        <v>898000</v>
      </c>
      <c r="G14" s="10">
        <f t="shared" si="0"/>
        <v>0.98630855136426809</v>
      </c>
      <c r="H14" s="16">
        <f t="shared" si="1"/>
        <v>885705.07912511274</v>
      </c>
      <c r="I14" s="17">
        <f t="shared" si="2"/>
        <v>885705</v>
      </c>
    </row>
    <row r="15" spans="1:9" x14ac:dyDescent="0.2">
      <c r="A15" s="14">
        <v>12</v>
      </c>
      <c r="B15" s="8">
        <v>56101700</v>
      </c>
      <c r="C15" s="15" t="s">
        <v>22</v>
      </c>
      <c r="D15" s="10" t="s">
        <v>5</v>
      </c>
      <c r="E15" s="10">
        <v>1</v>
      </c>
      <c r="F15" s="16">
        <v>1563000</v>
      </c>
      <c r="G15" s="10">
        <f t="shared" si="0"/>
        <v>0.98630855136426809</v>
      </c>
      <c r="H15" s="16">
        <f t="shared" si="1"/>
        <v>1541600.2657823511</v>
      </c>
      <c r="I15" s="17">
        <f t="shared" si="2"/>
        <v>1541600</v>
      </c>
    </row>
    <row r="16" spans="1:9" x14ac:dyDescent="0.2">
      <c r="A16" s="14">
        <v>13</v>
      </c>
      <c r="B16" s="8">
        <v>24102000</v>
      </c>
      <c r="C16" s="15" t="s">
        <v>23</v>
      </c>
      <c r="D16" s="10" t="s">
        <v>5</v>
      </c>
      <c r="E16" s="10">
        <v>1</v>
      </c>
      <c r="F16" s="16">
        <v>1424000</v>
      </c>
      <c r="G16" s="10">
        <f t="shared" si="0"/>
        <v>0.98630855136426809</v>
      </c>
      <c r="H16" s="16">
        <f t="shared" si="1"/>
        <v>1404503.3771427178</v>
      </c>
      <c r="I16" s="17">
        <f t="shared" si="2"/>
        <v>1404503</v>
      </c>
    </row>
    <row r="17" spans="1:9" x14ac:dyDescent="0.2">
      <c r="A17" s="14">
        <v>14</v>
      </c>
      <c r="B17" s="8">
        <v>56101700</v>
      </c>
      <c r="C17" s="15" t="s">
        <v>24</v>
      </c>
      <c r="D17" s="10" t="s">
        <v>5</v>
      </c>
      <c r="E17" s="10">
        <v>1</v>
      </c>
      <c r="F17" s="16">
        <v>385000</v>
      </c>
      <c r="G17" s="10">
        <f t="shared" si="0"/>
        <v>0.98630855136426809</v>
      </c>
      <c r="H17" s="16">
        <f t="shared" si="1"/>
        <v>379728.79227524321</v>
      </c>
      <c r="I17" s="17">
        <f t="shared" si="2"/>
        <v>379729</v>
      </c>
    </row>
    <row r="18" spans="1:9" x14ac:dyDescent="0.2">
      <c r="A18" s="14">
        <v>15</v>
      </c>
      <c r="B18" s="8">
        <v>24102000</v>
      </c>
      <c r="C18" s="15" t="s">
        <v>25</v>
      </c>
      <c r="D18" s="10" t="s">
        <v>5</v>
      </c>
      <c r="E18" s="10">
        <v>1</v>
      </c>
      <c r="F18" s="16">
        <v>1898000</v>
      </c>
      <c r="G18" s="10">
        <f t="shared" si="0"/>
        <v>0.98630855136426809</v>
      </c>
      <c r="H18" s="16">
        <f t="shared" si="1"/>
        <v>1872013.6304893808</v>
      </c>
      <c r="I18" s="17">
        <f t="shared" si="2"/>
        <v>1872014</v>
      </c>
    </row>
    <row r="19" spans="1:9" x14ac:dyDescent="0.2">
      <c r="A19" s="14">
        <v>16</v>
      </c>
      <c r="B19" s="8">
        <v>56101700</v>
      </c>
      <c r="C19" s="15" t="s">
        <v>26</v>
      </c>
      <c r="D19" s="10" t="s">
        <v>5</v>
      </c>
      <c r="E19" s="10">
        <v>1</v>
      </c>
      <c r="F19" s="16">
        <v>5312000</v>
      </c>
      <c r="G19" s="10">
        <f t="shared" si="0"/>
        <v>0.98630855136426809</v>
      </c>
      <c r="H19" s="16">
        <f t="shared" si="1"/>
        <v>5239271.0248469925</v>
      </c>
      <c r="I19" s="17">
        <f t="shared" si="2"/>
        <v>5239271</v>
      </c>
    </row>
    <row r="20" spans="1:9" x14ac:dyDescent="0.2">
      <c r="A20" s="14">
        <v>17</v>
      </c>
      <c r="B20" s="8">
        <v>56101700</v>
      </c>
      <c r="C20" s="15" t="s">
        <v>27</v>
      </c>
      <c r="D20" s="10" t="s">
        <v>5</v>
      </c>
      <c r="E20" s="10">
        <v>1</v>
      </c>
      <c r="F20" s="16">
        <v>2805000</v>
      </c>
      <c r="G20" s="10">
        <f t="shared" si="0"/>
        <v>0.98630855136426809</v>
      </c>
      <c r="H20" s="16">
        <f t="shared" si="1"/>
        <v>2766595.4865767718</v>
      </c>
      <c r="I20" s="17">
        <f t="shared" si="2"/>
        <v>2766595</v>
      </c>
    </row>
    <row r="21" spans="1:9" x14ac:dyDescent="0.2">
      <c r="A21" s="14">
        <v>18</v>
      </c>
      <c r="B21" s="8">
        <v>56101700</v>
      </c>
      <c r="C21" s="15" t="s">
        <v>28</v>
      </c>
      <c r="D21" s="10" t="s">
        <v>5</v>
      </c>
      <c r="E21" s="10">
        <v>1</v>
      </c>
      <c r="F21" s="16">
        <v>728000</v>
      </c>
      <c r="G21" s="10">
        <f t="shared" si="0"/>
        <v>0.98630855136426809</v>
      </c>
      <c r="H21" s="16">
        <f t="shared" si="1"/>
        <v>718032.62539318716</v>
      </c>
      <c r="I21" s="17">
        <f t="shared" si="2"/>
        <v>718033</v>
      </c>
    </row>
    <row r="22" spans="1:9" x14ac:dyDescent="0.2">
      <c r="A22" s="14">
        <v>19</v>
      </c>
      <c r="B22" s="8">
        <v>40101604</v>
      </c>
      <c r="C22" s="15" t="s">
        <v>29</v>
      </c>
      <c r="D22" s="10" t="s">
        <v>5</v>
      </c>
      <c r="E22" s="10">
        <v>1</v>
      </c>
      <c r="F22" s="16">
        <v>263000</v>
      </c>
      <c r="G22" s="10">
        <f t="shared" si="0"/>
        <v>0.98630855136426809</v>
      </c>
      <c r="H22" s="16">
        <f t="shared" si="1"/>
        <v>259399.14900880252</v>
      </c>
      <c r="I22" s="17">
        <f t="shared" si="2"/>
        <v>259399</v>
      </c>
    </row>
    <row r="23" spans="1:9" x14ac:dyDescent="0.2">
      <c r="A23" s="14">
        <v>20</v>
      </c>
      <c r="B23" s="8">
        <v>56101700</v>
      </c>
      <c r="C23" s="15" t="s">
        <v>30</v>
      </c>
      <c r="D23" s="10" t="s">
        <v>5</v>
      </c>
      <c r="E23" s="10">
        <v>1</v>
      </c>
      <c r="F23" s="16">
        <v>1973000</v>
      </c>
      <c r="G23" s="10">
        <f t="shared" si="0"/>
        <v>0.98630855136426809</v>
      </c>
      <c r="H23" s="16">
        <f t="shared" si="1"/>
        <v>1945986.7718417009</v>
      </c>
      <c r="I23" s="17">
        <f t="shared" si="2"/>
        <v>1945987</v>
      </c>
    </row>
    <row r="24" spans="1:9" x14ac:dyDescent="0.2">
      <c r="A24" s="14">
        <v>21</v>
      </c>
      <c r="B24" s="8">
        <v>56101800</v>
      </c>
      <c r="C24" s="15" t="s">
        <v>31</v>
      </c>
      <c r="D24" s="10" t="s">
        <v>5</v>
      </c>
      <c r="E24" s="10">
        <v>1</v>
      </c>
      <c r="F24" s="16">
        <v>347000</v>
      </c>
      <c r="G24" s="10">
        <f t="shared" si="0"/>
        <v>0.98630855136426809</v>
      </c>
      <c r="H24" s="16">
        <f t="shared" si="1"/>
        <v>342249.06732340105</v>
      </c>
      <c r="I24" s="17">
        <f t="shared" si="2"/>
        <v>342249</v>
      </c>
    </row>
    <row r="25" spans="1:9" x14ac:dyDescent="0.2">
      <c r="A25" s="14">
        <v>22</v>
      </c>
      <c r="B25" s="8">
        <v>56101800</v>
      </c>
      <c r="C25" s="15" t="s">
        <v>32</v>
      </c>
      <c r="D25" s="10" t="s">
        <v>5</v>
      </c>
      <c r="E25" s="10">
        <v>1</v>
      </c>
      <c r="F25" s="16">
        <v>2141000</v>
      </c>
      <c r="G25" s="10">
        <f t="shared" si="0"/>
        <v>0.98630855136426809</v>
      </c>
      <c r="H25" s="16">
        <f t="shared" si="1"/>
        <v>2111686.6084708981</v>
      </c>
      <c r="I25" s="17">
        <f t="shared" si="2"/>
        <v>2111687</v>
      </c>
    </row>
    <row r="26" spans="1:9" x14ac:dyDescent="0.2">
      <c r="A26" s="14">
        <v>23</v>
      </c>
      <c r="B26" s="8">
        <v>56101800</v>
      </c>
      <c r="C26" s="15" t="s">
        <v>33</v>
      </c>
      <c r="D26" s="10" t="s">
        <v>5</v>
      </c>
      <c r="E26" s="10">
        <v>1</v>
      </c>
      <c r="F26" s="16">
        <v>2075000</v>
      </c>
      <c r="G26" s="10">
        <f t="shared" si="0"/>
        <v>0.98630855136426809</v>
      </c>
      <c r="H26" s="16">
        <f t="shared" si="1"/>
        <v>2046590.2440808562</v>
      </c>
      <c r="I26" s="17">
        <f t="shared" si="2"/>
        <v>2046590</v>
      </c>
    </row>
    <row r="27" spans="1:9" x14ac:dyDescent="0.2">
      <c r="A27" s="14">
        <v>24</v>
      </c>
      <c r="B27" s="8">
        <v>42231904</v>
      </c>
      <c r="C27" s="15" t="s">
        <v>34</v>
      </c>
      <c r="D27" s="10" t="s">
        <v>5</v>
      </c>
      <c r="E27" s="10">
        <v>1</v>
      </c>
      <c r="F27" s="16">
        <v>83000</v>
      </c>
      <c r="G27" s="10">
        <f t="shared" si="0"/>
        <v>0.98630855136426809</v>
      </c>
      <c r="H27" s="16">
        <f t="shared" si="1"/>
        <v>81863.609763234257</v>
      </c>
      <c r="I27" s="17">
        <f t="shared" si="2"/>
        <v>81864</v>
      </c>
    </row>
    <row r="28" spans="1:9" x14ac:dyDescent="0.2">
      <c r="A28" s="14">
        <v>25</v>
      </c>
      <c r="B28" s="8">
        <v>24102000</v>
      </c>
      <c r="C28" s="15" t="s">
        <v>35</v>
      </c>
      <c r="D28" s="10" t="s">
        <v>5</v>
      </c>
      <c r="E28" s="10">
        <v>1</v>
      </c>
      <c r="F28" s="16">
        <v>695000</v>
      </c>
      <c r="G28" s="10">
        <f t="shared" si="0"/>
        <v>0.98630855136426809</v>
      </c>
      <c r="H28" s="16">
        <f t="shared" si="1"/>
        <v>685484.44319816632</v>
      </c>
      <c r="I28" s="17">
        <f t="shared" si="2"/>
        <v>685484</v>
      </c>
    </row>
    <row r="29" spans="1:9" x14ac:dyDescent="0.2">
      <c r="A29" s="14">
        <v>26</v>
      </c>
      <c r="B29" s="8">
        <v>56101700</v>
      </c>
      <c r="C29" s="15" t="s">
        <v>36</v>
      </c>
      <c r="D29" s="10" t="s">
        <v>5</v>
      </c>
      <c r="E29" s="10">
        <v>1</v>
      </c>
      <c r="F29" s="16">
        <v>666000</v>
      </c>
      <c r="G29" s="10">
        <f t="shared" si="0"/>
        <v>0.98630855136426809</v>
      </c>
      <c r="H29" s="16">
        <f t="shared" si="1"/>
        <v>656881.49520860252</v>
      </c>
      <c r="I29" s="17">
        <f t="shared" si="2"/>
        <v>656881</v>
      </c>
    </row>
    <row r="30" spans="1:9" x14ac:dyDescent="0.2">
      <c r="A30" s="14">
        <v>27</v>
      </c>
      <c r="B30" s="8">
        <v>24102000</v>
      </c>
      <c r="C30" s="15" t="s">
        <v>37</v>
      </c>
      <c r="D30" s="10" t="s">
        <v>5</v>
      </c>
      <c r="E30" s="10">
        <v>1</v>
      </c>
      <c r="F30" s="16">
        <v>1435000</v>
      </c>
      <c r="G30" s="10">
        <f t="shared" si="0"/>
        <v>0.98630855136426809</v>
      </c>
      <c r="H30" s="16">
        <f t="shared" si="1"/>
        <v>1415352.7712077247</v>
      </c>
      <c r="I30" s="17">
        <f t="shared" si="2"/>
        <v>1415353</v>
      </c>
    </row>
    <row r="31" spans="1:9" x14ac:dyDescent="0.2">
      <c r="A31" s="14">
        <v>28</v>
      </c>
      <c r="B31" s="8">
        <v>56101700</v>
      </c>
      <c r="C31" s="15" t="s">
        <v>38</v>
      </c>
      <c r="D31" s="10" t="s">
        <v>5</v>
      </c>
      <c r="E31" s="10">
        <v>1</v>
      </c>
      <c r="F31" s="16">
        <v>547000</v>
      </c>
      <c r="G31" s="10">
        <f t="shared" si="0"/>
        <v>0.98630855136426809</v>
      </c>
      <c r="H31" s="16">
        <f t="shared" si="1"/>
        <v>539510.7775962546</v>
      </c>
      <c r="I31" s="17">
        <f t="shared" si="2"/>
        <v>539511</v>
      </c>
    </row>
    <row r="32" spans="1:9" x14ac:dyDescent="0.2">
      <c r="A32" s="14">
        <v>29</v>
      </c>
      <c r="B32" s="8">
        <v>24102000</v>
      </c>
      <c r="C32" s="15" t="s">
        <v>39</v>
      </c>
      <c r="D32" s="10" t="s">
        <v>5</v>
      </c>
      <c r="E32" s="10">
        <v>1</v>
      </c>
      <c r="F32" s="16">
        <v>1887000</v>
      </c>
      <c r="G32" s="10">
        <f t="shared" si="0"/>
        <v>0.98630855136426809</v>
      </c>
      <c r="H32" s="16">
        <f t="shared" si="1"/>
        <v>1861164.2364243739</v>
      </c>
      <c r="I32" s="17">
        <f t="shared" si="2"/>
        <v>1861164</v>
      </c>
    </row>
    <row r="33" spans="1:9" x14ac:dyDescent="0.2">
      <c r="A33" s="14">
        <v>30</v>
      </c>
      <c r="B33" s="8">
        <v>56101700</v>
      </c>
      <c r="C33" s="15" t="s">
        <v>40</v>
      </c>
      <c r="D33" s="10" t="s">
        <v>5</v>
      </c>
      <c r="E33" s="10">
        <v>1</v>
      </c>
      <c r="F33" s="16">
        <v>657000</v>
      </c>
      <c r="G33" s="10">
        <f t="shared" si="0"/>
        <v>0.98630855136426809</v>
      </c>
      <c r="H33" s="16">
        <f t="shared" si="1"/>
        <v>648004.7182463241</v>
      </c>
      <c r="I33" s="17">
        <f t="shared" si="2"/>
        <v>648005</v>
      </c>
    </row>
    <row r="34" spans="1:9" x14ac:dyDescent="0.2">
      <c r="A34" s="14">
        <v>31</v>
      </c>
      <c r="B34" s="8">
        <v>56101700</v>
      </c>
      <c r="C34" s="15" t="s">
        <v>41</v>
      </c>
      <c r="D34" s="10" t="s">
        <v>5</v>
      </c>
      <c r="E34" s="10">
        <v>1</v>
      </c>
      <c r="F34" s="16">
        <v>806000</v>
      </c>
      <c r="G34" s="10">
        <f t="shared" si="0"/>
        <v>0.98630855136426809</v>
      </c>
      <c r="H34" s="16">
        <f t="shared" si="1"/>
        <v>794964.69239960006</v>
      </c>
      <c r="I34" s="17">
        <f t="shared" si="2"/>
        <v>794965</v>
      </c>
    </row>
    <row r="35" spans="1:9" x14ac:dyDescent="0.2">
      <c r="A35" s="14">
        <v>32</v>
      </c>
      <c r="B35" s="8">
        <v>24102000</v>
      </c>
      <c r="C35" s="15" t="s">
        <v>42</v>
      </c>
      <c r="D35" s="10" t="s">
        <v>5</v>
      </c>
      <c r="E35" s="10">
        <v>1</v>
      </c>
      <c r="F35" s="16">
        <v>4185000</v>
      </c>
      <c r="G35" s="10">
        <f t="shared" si="0"/>
        <v>0.98630855136426809</v>
      </c>
      <c r="H35" s="16">
        <f t="shared" si="1"/>
        <v>4127701.2874594619</v>
      </c>
      <c r="I35" s="17">
        <f t="shared" si="2"/>
        <v>4127701</v>
      </c>
    </row>
    <row r="36" spans="1:9" x14ac:dyDescent="0.2">
      <c r="A36" s="14">
        <v>33</v>
      </c>
      <c r="B36" s="8">
        <v>24102000</v>
      </c>
      <c r="C36" s="15" t="s">
        <v>43</v>
      </c>
      <c r="D36" s="10" t="s">
        <v>5</v>
      </c>
      <c r="E36" s="10">
        <v>1</v>
      </c>
      <c r="F36" s="16">
        <v>4613000</v>
      </c>
      <c r="G36" s="10">
        <f t="shared" si="0"/>
        <v>0.98630855136426809</v>
      </c>
      <c r="H36" s="16">
        <f t="shared" si="1"/>
        <v>4549841.3474433683</v>
      </c>
      <c r="I36" s="17">
        <f t="shared" si="2"/>
        <v>4549841</v>
      </c>
    </row>
    <row r="37" spans="1:9" x14ac:dyDescent="0.2">
      <c r="A37" s="14">
        <v>34</v>
      </c>
      <c r="B37" s="8">
        <v>24102000</v>
      </c>
      <c r="C37" s="15" t="s">
        <v>44</v>
      </c>
      <c r="D37" s="10" t="s">
        <v>5</v>
      </c>
      <c r="E37" s="10">
        <v>1</v>
      </c>
      <c r="F37" s="16">
        <v>1438000</v>
      </c>
      <c r="G37" s="10">
        <f t="shared" si="0"/>
        <v>0.98630855136426809</v>
      </c>
      <c r="H37" s="16">
        <f t="shared" si="1"/>
        <v>1418311.6968618175</v>
      </c>
      <c r="I37" s="17">
        <f t="shared" si="2"/>
        <v>1418312</v>
      </c>
    </row>
    <row r="38" spans="1:9" x14ac:dyDescent="0.2">
      <c r="A38" s="14">
        <v>35</v>
      </c>
      <c r="B38" s="8">
        <v>24102000</v>
      </c>
      <c r="C38" s="15" t="s">
        <v>45</v>
      </c>
      <c r="D38" s="10" t="s">
        <v>5</v>
      </c>
      <c r="E38" s="10">
        <v>1</v>
      </c>
      <c r="F38" s="16">
        <v>1817000</v>
      </c>
      <c r="G38" s="10">
        <f t="shared" si="0"/>
        <v>0.98630855136426809</v>
      </c>
      <c r="H38" s="16">
        <f t="shared" si="1"/>
        <v>1792122.6378288751</v>
      </c>
      <c r="I38" s="17">
        <f t="shared" si="2"/>
        <v>1792123</v>
      </c>
    </row>
    <row r="39" spans="1:9" x14ac:dyDescent="0.2">
      <c r="A39" s="14">
        <v>36</v>
      </c>
      <c r="B39" s="8">
        <v>56101700</v>
      </c>
      <c r="C39" s="15" t="s">
        <v>46</v>
      </c>
      <c r="D39" s="10" t="s">
        <v>5</v>
      </c>
      <c r="E39" s="10">
        <v>1</v>
      </c>
      <c r="F39" s="16">
        <v>2798000</v>
      </c>
      <c r="G39" s="10">
        <f t="shared" si="0"/>
        <v>0.98630855136426809</v>
      </c>
      <c r="H39" s="16">
        <f t="shared" si="1"/>
        <v>2759691.3267172221</v>
      </c>
      <c r="I39" s="17">
        <f t="shared" si="2"/>
        <v>2759691</v>
      </c>
    </row>
    <row r="40" spans="1:9" x14ac:dyDescent="0.2">
      <c r="A40" s="14">
        <v>37</v>
      </c>
      <c r="B40" s="8">
        <v>56101700</v>
      </c>
      <c r="C40" s="15" t="s">
        <v>47</v>
      </c>
      <c r="D40" s="10" t="s">
        <v>5</v>
      </c>
      <c r="E40" s="10">
        <v>1</v>
      </c>
      <c r="F40" s="16">
        <v>2460000</v>
      </c>
      <c r="G40" s="10">
        <f t="shared" si="0"/>
        <v>0.98630855136426809</v>
      </c>
      <c r="H40" s="16">
        <f t="shared" si="1"/>
        <v>2426319.0363560994</v>
      </c>
      <c r="I40" s="17">
        <f t="shared" si="2"/>
        <v>2426319</v>
      </c>
    </row>
    <row r="41" spans="1:9" x14ac:dyDescent="0.2">
      <c r="A41" s="14">
        <v>38</v>
      </c>
      <c r="B41" s="8">
        <v>24102000</v>
      </c>
      <c r="C41" s="15" t="s">
        <v>48</v>
      </c>
      <c r="D41" s="10" t="s">
        <v>5</v>
      </c>
      <c r="E41" s="10">
        <v>1</v>
      </c>
      <c r="F41" s="16">
        <v>4053000</v>
      </c>
      <c r="G41" s="10">
        <f t="shared" si="0"/>
        <v>0.98630855136426809</v>
      </c>
      <c r="H41" s="16">
        <f t="shared" si="1"/>
        <v>3997508.5586793786</v>
      </c>
      <c r="I41" s="17">
        <f t="shared" si="2"/>
        <v>3997509</v>
      </c>
    </row>
    <row r="42" spans="1:9" x14ac:dyDescent="0.2">
      <c r="A42" s="14">
        <v>39</v>
      </c>
      <c r="B42" s="8">
        <v>56101700</v>
      </c>
      <c r="C42" s="15" t="s">
        <v>49</v>
      </c>
      <c r="D42" s="10" t="s">
        <v>5</v>
      </c>
      <c r="E42" s="10">
        <v>1</v>
      </c>
      <c r="F42" s="16">
        <v>51000</v>
      </c>
      <c r="G42" s="10">
        <f t="shared" si="0"/>
        <v>0.98630855136426809</v>
      </c>
      <c r="H42" s="16">
        <f t="shared" si="1"/>
        <v>50301.736119577676</v>
      </c>
      <c r="I42" s="17">
        <f t="shared" si="2"/>
        <v>50302</v>
      </c>
    </row>
    <row r="43" spans="1:9" x14ac:dyDescent="0.2">
      <c r="A43" s="14">
        <v>40</v>
      </c>
      <c r="B43" s="8">
        <v>56101800</v>
      </c>
      <c r="C43" s="15" t="s">
        <v>50</v>
      </c>
      <c r="D43" s="10" t="s">
        <v>5</v>
      </c>
      <c r="E43" s="10">
        <v>1</v>
      </c>
      <c r="F43" s="16">
        <v>5354000</v>
      </c>
      <c r="G43" s="10">
        <f t="shared" si="0"/>
        <v>0.98630855136426809</v>
      </c>
      <c r="H43" s="16">
        <f t="shared" si="1"/>
        <v>5280695.9840042917</v>
      </c>
      <c r="I43" s="17">
        <f t="shared" si="2"/>
        <v>5280696</v>
      </c>
    </row>
    <row r="44" spans="1:9" x14ac:dyDescent="0.2">
      <c r="A44" s="14">
        <v>41</v>
      </c>
      <c r="B44" s="8">
        <v>56101800</v>
      </c>
      <c r="C44" s="15" t="s">
        <v>51</v>
      </c>
      <c r="D44" s="10" t="s">
        <v>5</v>
      </c>
      <c r="E44" s="10">
        <v>1</v>
      </c>
      <c r="F44" s="16">
        <v>1960000</v>
      </c>
      <c r="G44" s="10">
        <f t="shared" si="0"/>
        <v>0.98630855136426809</v>
      </c>
      <c r="H44" s="16">
        <f t="shared" si="1"/>
        <v>1933164.7606739656</v>
      </c>
      <c r="I44" s="17">
        <f t="shared" si="2"/>
        <v>1933165</v>
      </c>
    </row>
    <row r="45" spans="1:9" x14ac:dyDescent="0.2">
      <c r="A45" s="14">
        <v>42</v>
      </c>
      <c r="B45" s="8">
        <v>56101800</v>
      </c>
      <c r="C45" s="15" t="s">
        <v>52</v>
      </c>
      <c r="D45" s="10" t="s">
        <v>5</v>
      </c>
      <c r="E45" s="10">
        <v>1</v>
      </c>
      <c r="F45" s="16">
        <v>238000</v>
      </c>
      <c r="G45" s="10">
        <f t="shared" si="0"/>
        <v>0.98630855136426809</v>
      </c>
      <c r="H45" s="16">
        <f t="shared" si="1"/>
        <v>234741.4352246958</v>
      </c>
      <c r="I45" s="17">
        <f t="shared" si="2"/>
        <v>234741</v>
      </c>
    </row>
    <row r="46" spans="1:9" x14ac:dyDescent="0.2">
      <c r="A46" s="14">
        <v>43</v>
      </c>
      <c r="B46" s="8">
        <v>56101700</v>
      </c>
      <c r="C46" s="15" t="s">
        <v>53</v>
      </c>
      <c r="D46" s="10" t="s">
        <v>5</v>
      </c>
      <c r="E46" s="10">
        <v>1</v>
      </c>
      <c r="F46" s="16">
        <v>908000</v>
      </c>
      <c r="G46" s="10">
        <f t="shared" si="0"/>
        <v>0.98630855136426809</v>
      </c>
      <c r="H46" s="16">
        <f t="shared" si="1"/>
        <v>895568.16463875538</v>
      </c>
      <c r="I46" s="17">
        <f t="shared" si="2"/>
        <v>895568</v>
      </c>
    </row>
    <row r="47" spans="1:9" x14ac:dyDescent="0.2">
      <c r="A47" s="14">
        <v>44</v>
      </c>
      <c r="B47" s="8">
        <v>56101700</v>
      </c>
      <c r="C47" s="15" t="s">
        <v>54</v>
      </c>
      <c r="D47" s="10" t="s">
        <v>5</v>
      </c>
      <c r="E47" s="10">
        <v>1</v>
      </c>
      <c r="F47" s="16">
        <v>98000</v>
      </c>
      <c r="G47" s="10">
        <f t="shared" si="0"/>
        <v>0.98630855136426809</v>
      </c>
      <c r="H47" s="16">
        <f t="shared" si="1"/>
        <v>96658.238033698275</v>
      </c>
      <c r="I47" s="17">
        <f t="shared" si="2"/>
        <v>96658</v>
      </c>
    </row>
    <row r="48" spans="1:9" x14ac:dyDescent="0.2">
      <c r="A48" s="14">
        <v>45</v>
      </c>
      <c r="B48" s="8">
        <v>56101700</v>
      </c>
      <c r="C48" s="15" t="s">
        <v>55</v>
      </c>
      <c r="D48" s="10" t="s">
        <v>5</v>
      </c>
      <c r="E48" s="10">
        <v>1</v>
      </c>
      <c r="F48" s="16">
        <v>278000</v>
      </c>
      <c r="G48" s="10">
        <f t="shared" si="0"/>
        <v>0.98630855136426809</v>
      </c>
      <c r="H48" s="16">
        <f t="shared" si="1"/>
        <v>274193.77727926651</v>
      </c>
      <c r="I48" s="17">
        <f t="shared" si="2"/>
        <v>274194</v>
      </c>
    </row>
    <row r="49" spans="1:9" x14ac:dyDescent="0.2">
      <c r="A49" s="14">
        <v>46</v>
      </c>
      <c r="B49" s="7">
        <v>56101700</v>
      </c>
      <c r="C49" s="15" t="s">
        <v>56</v>
      </c>
      <c r="D49" s="10" t="s">
        <v>5</v>
      </c>
      <c r="E49" s="10">
        <v>1</v>
      </c>
      <c r="F49" s="16">
        <v>241000</v>
      </c>
      <c r="G49" s="10">
        <f t="shared" si="0"/>
        <v>0.98630855136426809</v>
      </c>
      <c r="H49" s="16">
        <f t="shared" si="1"/>
        <v>237700.3608787886</v>
      </c>
      <c r="I49" s="17">
        <f t="shared" si="2"/>
        <v>237700</v>
      </c>
    </row>
    <row r="50" spans="1:9" x14ac:dyDescent="0.2">
      <c r="A50" s="14">
        <v>47</v>
      </c>
      <c r="B50" s="7">
        <v>56101700</v>
      </c>
      <c r="C50" s="15" t="s">
        <v>57</v>
      </c>
      <c r="D50" s="10" t="s">
        <v>5</v>
      </c>
      <c r="E50" s="10">
        <v>1</v>
      </c>
      <c r="F50" s="16">
        <v>1890000</v>
      </c>
      <c r="G50" s="10">
        <f t="shared" si="0"/>
        <v>0.98630855136426809</v>
      </c>
      <c r="H50" s="16">
        <f t="shared" si="1"/>
        <v>1864123.1620784667</v>
      </c>
      <c r="I50" s="17">
        <f t="shared" si="2"/>
        <v>1864123</v>
      </c>
    </row>
    <row r="51" spans="1:9" ht="13.5" thickBot="1" x14ac:dyDescent="0.25">
      <c r="A51" s="18">
        <v>48</v>
      </c>
      <c r="B51" s="19">
        <v>56101700</v>
      </c>
      <c r="C51" s="20" t="s">
        <v>58</v>
      </c>
      <c r="D51" s="21" t="s">
        <v>5</v>
      </c>
      <c r="E51" s="21">
        <v>1</v>
      </c>
      <c r="F51" s="22">
        <v>1290000</v>
      </c>
      <c r="G51" s="21">
        <f t="shared" si="0"/>
        <v>0.98630855136426809</v>
      </c>
      <c r="H51" s="22">
        <f t="shared" si="1"/>
        <v>1272338.0312599058</v>
      </c>
      <c r="I51" s="23">
        <f t="shared" si="2"/>
        <v>1272338</v>
      </c>
    </row>
    <row r="52" spans="1:9" x14ac:dyDescent="0.2">
      <c r="A52" s="9"/>
      <c r="B52" s="9"/>
      <c r="C52" s="9"/>
      <c r="D52" s="9"/>
      <c r="E52" s="9"/>
      <c r="F52" s="11"/>
      <c r="G52" s="9"/>
      <c r="H52" s="11"/>
      <c r="I52" s="11"/>
    </row>
  </sheetData>
  <mergeCells count="2">
    <mergeCell ref="A1:I1"/>
    <mergeCell ref="A2:I2"/>
  </mergeCells>
  <pageMargins left="0.7" right="0.7" top="0.75" bottom="0.75" header="0.3" footer="0.3"/>
  <pageSetup scale="8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view="pageBreakPreview" zoomScale="145" zoomScaleNormal="100" zoomScaleSheetLayoutView="145" workbookViewId="0">
      <selection activeCell="F17" sqref="F17"/>
    </sheetView>
  </sheetViews>
  <sheetFormatPr baseColWidth="10" defaultRowHeight="12.75" x14ac:dyDescent="0.2"/>
  <cols>
    <col min="6" max="6" width="16.83203125" customWidth="1"/>
    <col min="9" max="9" width="17.33203125" customWidth="1"/>
  </cols>
  <sheetData>
    <row r="1" spans="1:9" ht="15.75" x14ac:dyDescent="0.2">
      <c r="A1" s="45" t="s">
        <v>9</v>
      </c>
      <c r="B1" s="46"/>
      <c r="C1" s="46"/>
      <c r="D1" s="46"/>
      <c r="E1" s="46"/>
      <c r="F1" s="46"/>
      <c r="G1" s="46"/>
      <c r="H1" s="46"/>
      <c r="I1" s="47"/>
    </row>
    <row r="2" spans="1:9" ht="15.75" x14ac:dyDescent="0.2">
      <c r="A2" s="48" t="s">
        <v>69</v>
      </c>
      <c r="B2" s="49"/>
      <c r="C2" s="49"/>
      <c r="D2" s="49"/>
      <c r="E2" s="49"/>
      <c r="F2" s="49"/>
      <c r="G2" s="49"/>
      <c r="H2" s="49"/>
      <c r="I2" s="50"/>
    </row>
    <row r="3" spans="1:9" ht="63.75" x14ac:dyDescent="0.2">
      <c r="A3" s="12" t="s">
        <v>6</v>
      </c>
      <c r="B3" s="3" t="s">
        <v>4</v>
      </c>
      <c r="C3" s="3" t="s">
        <v>0</v>
      </c>
      <c r="D3" s="3" t="s">
        <v>7</v>
      </c>
      <c r="E3" s="3" t="s">
        <v>8</v>
      </c>
      <c r="F3" s="4" t="s">
        <v>68</v>
      </c>
      <c r="G3" s="5" t="s">
        <v>1</v>
      </c>
      <c r="H3" s="6" t="s">
        <v>2</v>
      </c>
      <c r="I3" s="13" t="s">
        <v>3</v>
      </c>
    </row>
    <row r="4" spans="1:9" ht="16.5" x14ac:dyDescent="0.3">
      <c r="A4" s="29">
        <v>1</v>
      </c>
      <c r="B4" s="8">
        <v>24102000</v>
      </c>
      <c r="C4" s="26" t="s">
        <v>59</v>
      </c>
      <c r="D4" s="26" t="s">
        <v>5</v>
      </c>
      <c r="E4" s="26">
        <v>1</v>
      </c>
      <c r="F4" s="27">
        <v>746500</v>
      </c>
      <c r="G4" s="28">
        <v>0.97863864873797557</v>
      </c>
      <c r="H4" s="26">
        <f>F4*G4</f>
        <v>730553.75128289871</v>
      </c>
      <c r="I4" s="30">
        <f>ROUND(H4,0)</f>
        <v>730554</v>
      </c>
    </row>
    <row r="5" spans="1:9" ht="16.5" x14ac:dyDescent="0.3">
      <c r="A5" s="29">
        <v>2</v>
      </c>
      <c r="B5" s="8">
        <v>24102000</v>
      </c>
      <c r="C5" s="26" t="s">
        <v>60</v>
      </c>
      <c r="D5" s="26" t="s">
        <v>5</v>
      </c>
      <c r="E5" s="26">
        <v>1</v>
      </c>
      <c r="F5" s="27">
        <v>5689000</v>
      </c>
      <c r="G5" s="28">
        <v>0.97863864873797557</v>
      </c>
      <c r="H5" s="26">
        <f t="shared" ref="H5:H12" si="0">F5*G5</f>
        <v>5567475.2726703426</v>
      </c>
      <c r="I5" s="30">
        <f t="shared" ref="I5:I12" si="1">ROUND(H5,0)</f>
        <v>5567475</v>
      </c>
    </row>
    <row r="6" spans="1:9" ht="16.5" x14ac:dyDescent="0.3">
      <c r="A6" s="29">
        <v>3</v>
      </c>
      <c r="B6" s="8">
        <v>24102000</v>
      </c>
      <c r="C6" s="26" t="s">
        <v>61</v>
      </c>
      <c r="D6" s="26" t="s">
        <v>5</v>
      </c>
      <c r="E6" s="26">
        <v>1</v>
      </c>
      <c r="F6" s="27">
        <v>5825000</v>
      </c>
      <c r="G6" s="28">
        <v>0.97863864873797557</v>
      </c>
      <c r="H6" s="26">
        <f t="shared" si="0"/>
        <v>5700570.1288987081</v>
      </c>
      <c r="I6" s="30">
        <f t="shared" si="1"/>
        <v>5700570</v>
      </c>
    </row>
    <row r="7" spans="1:9" ht="16.5" x14ac:dyDescent="0.3">
      <c r="A7" s="29">
        <v>4</v>
      </c>
      <c r="B7" s="8">
        <v>24102000</v>
      </c>
      <c r="C7" s="26" t="s">
        <v>62</v>
      </c>
      <c r="D7" s="26" t="s">
        <v>5</v>
      </c>
      <c r="E7" s="26">
        <v>1</v>
      </c>
      <c r="F7" s="27">
        <v>3857000</v>
      </c>
      <c r="G7" s="28">
        <v>0.97863864873797557</v>
      </c>
      <c r="H7" s="26">
        <f t="shared" si="0"/>
        <v>3774609.2681823717</v>
      </c>
      <c r="I7" s="30">
        <f t="shared" si="1"/>
        <v>3774609</v>
      </c>
    </row>
    <row r="8" spans="1:9" ht="16.5" x14ac:dyDescent="0.3">
      <c r="A8" s="29">
        <v>5</v>
      </c>
      <c r="B8" s="8">
        <v>24102000</v>
      </c>
      <c r="C8" s="26" t="s">
        <v>63</v>
      </c>
      <c r="D8" s="26" t="s">
        <v>5</v>
      </c>
      <c r="E8" s="26">
        <v>1</v>
      </c>
      <c r="F8" s="27">
        <v>5896000</v>
      </c>
      <c r="G8" s="28">
        <v>0.97863864873797557</v>
      </c>
      <c r="H8" s="26">
        <f t="shared" si="0"/>
        <v>5770053.472959104</v>
      </c>
      <c r="I8" s="30">
        <f t="shared" si="1"/>
        <v>5770053</v>
      </c>
    </row>
    <row r="9" spans="1:9" ht="16.5" x14ac:dyDescent="0.3">
      <c r="A9" s="29">
        <v>6</v>
      </c>
      <c r="B9" s="8">
        <v>24102000</v>
      </c>
      <c r="C9" s="26" t="s">
        <v>64</v>
      </c>
      <c r="D9" s="26" t="s">
        <v>5</v>
      </c>
      <c r="E9" s="26">
        <v>1</v>
      </c>
      <c r="F9" s="27">
        <v>553000</v>
      </c>
      <c r="G9" s="28">
        <v>0.97863864873797557</v>
      </c>
      <c r="H9" s="26">
        <f t="shared" si="0"/>
        <v>541187.17275210051</v>
      </c>
      <c r="I9" s="30">
        <f t="shared" si="1"/>
        <v>541187</v>
      </c>
    </row>
    <row r="10" spans="1:9" ht="16.5" x14ac:dyDescent="0.3">
      <c r="A10" s="29">
        <v>7</v>
      </c>
      <c r="B10" s="8">
        <v>24102000</v>
      </c>
      <c r="C10" s="26" t="s">
        <v>65</v>
      </c>
      <c r="D10" s="26" t="s">
        <v>5</v>
      </c>
      <c r="E10" s="26">
        <v>1</v>
      </c>
      <c r="F10" s="27">
        <v>1899000</v>
      </c>
      <c r="G10" s="28">
        <v>0.97863864873797557</v>
      </c>
      <c r="H10" s="26">
        <f t="shared" si="0"/>
        <v>1858434.7939534157</v>
      </c>
      <c r="I10" s="30">
        <f t="shared" si="1"/>
        <v>1858435</v>
      </c>
    </row>
    <row r="11" spans="1:9" ht="16.5" x14ac:dyDescent="0.3">
      <c r="A11" s="29">
        <v>8</v>
      </c>
      <c r="B11" s="8">
        <v>24102000</v>
      </c>
      <c r="C11" s="26" t="s">
        <v>66</v>
      </c>
      <c r="D11" s="26" t="s">
        <v>5</v>
      </c>
      <c r="E11" s="26">
        <v>1</v>
      </c>
      <c r="F11" s="27">
        <v>656000</v>
      </c>
      <c r="G11" s="28">
        <v>0.97863864873797557</v>
      </c>
      <c r="H11" s="26">
        <f t="shared" si="0"/>
        <v>641986.95357211202</v>
      </c>
      <c r="I11" s="30">
        <f t="shared" si="1"/>
        <v>641987</v>
      </c>
    </row>
    <row r="12" spans="1:9" ht="17.25" thickBot="1" x14ac:dyDescent="0.35">
      <c r="A12" s="31">
        <v>9</v>
      </c>
      <c r="B12" s="25">
        <v>24102000</v>
      </c>
      <c r="C12" s="32" t="s">
        <v>67</v>
      </c>
      <c r="D12" s="32" t="s">
        <v>5</v>
      </c>
      <c r="E12" s="32">
        <v>1</v>
      </c>
      <c r="F12" s="33">
        <v>3622000</v>
      </c>
      <c r="G12" s="34">
        <v>0.97863864873797557</v>
      </c>
      <c r="H12" s="32">
        <f t="shared" si="0"/>
        <v>3544629.1857289476</v>
      </c>
      <c r="I12" s="35">
        <f t="shared" si="1"/>
        <v>3544629</v>
      </c>
    </row>
    <row r="13" spans="1:9" x14ac:dyDescent="0.2">
      <c r="F13" s="2"/>
      <c r="I13" s="1"/>
    </row>
    <row r="15" spans="1:9" x14ac:dyDescent="0.2">
      <c r="F15" s="1"/>
    </row>
  </sheetData>
  <mergeCells count="2">
    <mergeCell ref="A1:I1"/>
    <mergeCell ref="A2:I2"/>
  </mergeCells>
  <pageMargins left="0.7" right="0.7" top="0.75" bottom="0.75" header="0.3" footer="0.3"/>
  <pageSetup scale="85"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view="pageBreakPreview" zoomScale="145" zoomScaleNormal="100" zoomScaleSheetLayoutView="145" workbookViewId="0">
      <selection activeCell="H17" sqref="H17"/>
    </sheetView>
  </sheetViews>
  <sheetFormatPr baseColWidth="10" defaultRowHeight="12.75" x14ac:dyDescent="0.2"/>
  <cols>
    <col min="8" max="8" width="13" bestFit="1" customWidth="1"/>
    <col min="9" max="9" width="18" customWidth="1"/>
  </cols>
  <sheetData>
    <row r="1" spans="1:9" ht="15.75" x14ac:dyDescent="0.2">
      <c r="A1" s="45" t="s">
        <v>9</v>
      </c>
      <c r="B1" s="46"/>
      <c r="C1" s="46"/>
      <c r="D1" s="46"/>
      <c r="E1" s="46"/>
      <c r="F1" s="46"/>
      <c r="G1" s="46"/>
      <c r="H1" s="46"/>
      <c r="I1" s="47"/>
    </row>
    <row r="2" spans="1:9" ht="15.75" x14ac:dyDescent="0.2">
      <c r="A2" s="48" t="s">
        <v>74</v>
      </c>
      <c r="B2" s="49"/>
      <c r="C2" s="49"/>
      <c r="D2" s="49"/>
      <c r="E2" s="49"/>
      <c r="F2" s="49"/>
      <c r="G2" s="49"/>
      <c r="H2" s="49"/>
      <c r="I2" s="50"/>
    </row>
    <row r="3" spans="1:9" ht="63.75" x14ac:dyDescent="0.2">
      <c r="A3" s="12" t="s">
        <v>6</v>
      </c>
      <c r="B3" s="3" t="s">
        <v>4</v>
      </c>
      <c r="C3" s="3" t="s">
        <v>0</v>
      </c>
      <c r="D3" s="3" t="s">
        <v>7</v>
      </c>
      <c r="E3" s="3" t="s">
        <v>8</v>
      </c>
      <c r="F3" s="4" t="s">
        <v>68</v>
      </c>
      <c r="G3" s="5" t="s">
        <v>1</v>
      </c>
      <c r="H3" s="6" t="s">
        <v>2</v>
      </c>
      <c r="I3" s="13" t="s">
        <v>3</v>
      </c>
    </row>
    <row r="4" spans="1:9" ht="16.5" x14ac:dyDescent="0.3">
      <c r="A4" s="38">
        <v>1</v>
      </c>
      <c r="B4" s="8">
        <v>56101719</v>
      </c>
      <c r="C4" s="26" t="s">
        <v>70</v>
      </c>
      <c r="D4" s="26" t="s">
        <v>5</v>
      </c>
      <c r="E4" s="26">
        <v>1</v>
      </c>
      <c r="F4" s="27">
        <v>403000</v>
      </c>
      <c r="G4" s="28">
        <v>0.95855673301867428</v>
      </c>
      <c r="H4" s="26">
        <f>F4*G4</f>
        <v>386298.36340652575</v>
      </c>
      <c r="I4" s="30">
        <f>ROUND(H4,0)</f>
        <v>386298</v>
      </c>
    </row>
    <row r="5" spans="1:9" ht="16.5" x14ac:dyDescent="0.3">
      <c r="A5" s="38">
        <v>2</v>
      </c>
      <c r="B5" s="8">
        <v>56111900</v>
      </c>
      <c r="C5" s="26" t="s">
        <v>71</v>
      </c>
      <c r="D5" s="26" t="s">
        <v>5</v>
      </c>
      <c r="E5" s="26">
        <v>1</v>
      </c>
      <c r="F5" s="27">
        <v>2042000</v>
      </c>
      <c r="G5" s="28">
        <v>0.95855673301867428</v>
      </c>
      <c r="H5" s="26">
        <f t="shared" ref="H5:H7" si="0">F5*G5</f>
        <v>1957372.8488241329</v>
      </c>
      <c r="I5" s="30">
        <f t="shared" ref="I5:I7" si="1">ROUND(H5,0)</f>
        <v>1957373</v>
      </c>
    </row>
    <row r="6" spans="1:9" ht="16.5" x14ac:dyDescent="0.3">
      <c r="A6" s="38">
        <v>3</v>
      </c>
      <c r="B6" s="8">
        <v>56101537</v>
      </c>
      <c r="C6" s="26" t="s">
        <v>72</v>
      </c>
      <c r="D6" s="26" t="s">
        <v>5</v>
      </c>
      <c r="E6" s="26">
        <v>1</v>
      </c>
      <c r="F6" s="27">
        <v>950000</v>
      </c>
      <c r="G6" s="28">
        <v>0.95855673301867428</v>
      </c>
      <c r="H6" s="26">
        <f t="shared" si="0"/>
        <v>910628.89636774058</v>
      </c>
      <c r="I6" s="30">
        <f t="shared" si="1"/>
        <v>910629</v>
      </c>
    </row>
    <row r="7" spans="1:9" ht="17.25" thickBot="1" x14ac:dyDescent="0.35">
      <c r="A7" s="38">
        <v>4</v>
      </c>
      <c r="B7" s="25">
        <v>56111806</v>
      </c>
      <c r="C7" s="32" t="s">
        <v>73</v>
      </c>
      <c r="D7" s="32" t="s">
        <v>5</v>
      </c>
      <c r="E7" s="32">
        <v>1</v>
      </c>
      <c r="F7" s="33">
        <v>1478000</v>
      </c>
      <c r="G7" s="34">
        <v>0.95855673301867428</v>
      </c>
      <c r="H7" s="32">
        <f t="shared" si="0"/>
        <v>1416746.8514016005</v>
      </c>
      <c r="I7" s="35">
        <f t="shared" si="1"/>
        <v>1416747</v>
      </c>
    </row>
    <row r="8" spans="1:9" ht="16.5" x14ac:dyDescent="0.3">
      <c r="A8" s="15"/>
      <c r="B8" s="36"/>
      <c r="C8" s="15"/>
      <c r="D8" s="15"/>
      <c r="E8" s="15"/>
      <c r="F8" s="24"/>
      <c r="G8" s="37"/>
      <c r="H8" s="16"/>
      <c r="I8" s="16"/>
    </row>
    <row r="9" spans="1:9" ht="16.5" x14ac:dyDescent="0.3">
      <c r="A9" s="15"/>
      <c r="B9" s="36"/>
      <c r="C9" s="15"/>
      <c r="D9" s="15"/>
      <c r="E9" s="15"/>
      <c r="F9" s="24"/>
      <c r="G9" s="37"/>
      <c r="H9" s="15"/>
      <c r="I9" s="16"/>
    </row>
    <row r="10" spans="1:9" ht="16.5" x14ac:dyDescent="0.3">
      <c r="A10" s="15"/>
      <c r="B10" s="36"/>
      <c r="C10" s="15"/>
      <c r="D10" s="15"/>
      <c r="E10" s="15"/>
      <c r="F10" s="24"/>
      <c r="G10" s="37"/>
      <c r="H10" s="15"/>
      <c r="I10" s="16"/>
    </row>
    <row r="11" spans="1:9" ht="16.5" x14ac:dyDescent="0.3">
      <c r="A11" s="15"/>
      <c r="B11" s="36"/>
      <c r="C11" s="15"/>
      <c r="D11" s="15"/>
      <c r="E11" s="15"/>
      <c r="F11" s="24"/>
      <c r="G11" s="37"/>
      <c r="H11" s="15"/>
      <c r="I11" s="16"/>
    </row>
    <row r="12" spans="1:9" ht="16.5" x14ac:dyDescent="0.3">
      <c r="A12" s="15"/>
      <c r="B12" s="36"/>
      <c r="C12" s="15"/>
      <c r="D12" s="15"/>
      <c r="E12" s="15"/>
      <c r="F12" s="24"/>
      <c r="G12" s="37"/>
      <c r="H12" s="15"/>
      <c r="I12" s="16"/>
    </row>
  </sheetData>
  <mergeCells count="2">
    <mergeCell ref="A1:I1"/>
    <mergeCell ref="A2:I2"/>
  </mergeCells>
  <pageMargins left="0.7" right="0.7" top="0.75" bottom="0.75" header="0.3" footer="0.3"/>
  <pageSetup scale="8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LOTE 1, mobiliario en general</vt:lpstr>
      <vt:lpstr>Lote.2 - MOBILIARIO AMBIENTAL</vt:lpstr>
      <vt:lpstr>LOTE 3 - MOBILIARIO PELUQUERIA</vt:lpstr>
      <vt:lpstr>'LOTE 3 - MOBILIARIO PELUQUERIA'!Print_Area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Erick David Romero Velasquez</cp:lastModifiedBy>
  <cp:revision/>
  <dcterms:created xsi:type="dcterms:W3CDTF">2025-06-12T22:03:35Z</dcterms:created>
  <dcterms:modified xsi:type="dcterms:W3CDTF">2025-11-19T21:35:55Z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2025-05-21T00:00:00Z</vt:filetime>
  </property>
  <property fmtid="{D5CDD505-2E9C-101B-9397-08002B2CF9AE}" pid="3" name="Creator">
    <vt:lpwstr>Microsoft® Word para Microsoft 365</vt:lpwstr>
  </property>
  <property fmtid="{D5CDD505-2E9C-101B-9397-08002B2CF9AE}" pid="4" name="LastSaved">
    <vt:filetime>2025-06-12T00:00:00Z</vt:filetime>
  </property>
  <property fmtid="{D5CDD505-2E9C-101B-9397-08002B2CF9AE}" pid="5" name="Producer">
    <vt:lpwstr>Microsoft® Word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2025-06-12T22:05:35Z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74fdf7f4-ec7b-4694-9548-d178e80e36f9</vt:lpwstr>
  </property>
  <property fmtid="{D5CDD505-2E9C-101B-9397-08002B2CF9AE}" pid="12" name="MSIP_Label_fc111285-cafa-4fc9-8a9a-bd902089b24f_ContentBits">
    <vt:lpwstr>0</vt:lpwstr>
  </property>
  <property fmtid="{D5CDD505-2E9C-101B-9397-08002B2CF9AE}" pid="13" name="MSIP_Label_fc111285-cafa-4fc9-8a9a-bd902089b24f_Tag">
    <vt:lpwstr>10, 0, 1, 1</vt:lpwstr>
  </property>
</Properties>
</file>