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ULIAN\Desktop\"/>
    </mc:Choice>
  </mc:AlternateContent>
  <xr:revisionPtr revIDLastSave="0" documentId="8_{EF94D1E4-759B-4920-9BCA-3BDD30F39A58}" xr6:coauthVersionLast="47" xr6:coauthVersionMax="47" xr10:uidLastSave="{00000000-0000-0000-0000-000000000000}"/>
  <bookViews>
    <workbookView xWindow="-120" yWindow="-120" windowWidth="29040" windowHeight="15720" xr2:uid="{794274F3-BC00-4D8B-8E5D-3C9C17A802ED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1" i="1" l="1"/>
  <c r="I31" i="1" s="1"/>
  <c r="J31" i="1" s="1"/>
  <c r="K31" i="1" s="1"/>
  <c r="H30" i="1"/>
  <c r="I30" i="1" s="1"/>
  <c r="J30" i="1" s="1"/>
  <c r="K30" i="1" s="1"/>
  <c r="H29" i="1"/>
  <c r="I29" i="1" s="1"/>
  <c r="J29" i="1" s="1"/>
  <c r="K29" i="1" s="1"/>
  <c r="H28" i="1"/>
  <c r="I28" i="1" s="1"/>
  <c r="J28" i="1" s="1"/>
  <c r="K28" i="1" s="1"/>
  <c r="H27" i="1"/>
  <c r="I27" i="1" s="1"/>
  <c r="J27" i="1" s="1"/>
  <c r="K27" i="1" s="1"/>
  <c r="H26" i="1"/>
  <c r="I26" i="1" s="1"/>
  <c r="J26" i="1" s="1"/>
  <c r="K26" i="1" s="1"/>
  <c r="H25" i="1"/>
  <c r="I25" i="1" s="1"/>
  <c r="J25" i="1" s="1"/>
  <c r="K25" i="1" s="1"/>
  <c r="H24" i="1"/>
  <c r="I24" i="1" s="1"/>
  <c r="J24" i="1" s="1"/>
  <c r="K24" i="1" s="1"/>
  <c r="H23" i="1"/>
  <c r="I23" i="1" s="1"/>
  <c r="G22" i="1"/>
  <c r="H21" i="1"/>
  <c r="F21" i="1"/>
  <c r="I21" i="1" s="1"/>
  <c r="J21" i="1" s="1"/>
  <c r="K21" i="1" s="1"/>
  <c r="H20" i="1"/>
  <c r="F20" i="1"/>
  <c r="I20" i="1" s="1"/>
  <c r="J20" i="1" s="1"/>
  <c r="K20" i="1" s="1"/>
  <c r="H18" i="1"/>
  <c r="F18" i="1"/>
  <c r="I18" i="1" s="1"/>
  <c r="J18" i="1" s="1"/>
  <c r="K18" i="1" s="1"/>
  <c r="H16" i="1"/>
  <c r="F16" i="1"/>
  <c r="I16" i="1" s="1"/>
  <c r="J16" i="1" s="1"/>
  <c r="K16" i="1" s="1"/>
  <c r="H15" i="1"/>
  <c r="F15" i="1"/>
  <c r="I15" i="1" s="1"/>
  <c r="J15" i="1" s="1"/>
  <c r="K15" i="1" s="1"/>
  <c r="H14" i="1"/>
  <c r="F14" i="1"/>
  <c r="I14" i="1" s="1"/>
  <c r="J14" i="1" s="1"/>
  <c r="K14" i="1" s="1"/>
  <c r="H13" i="1"/>
  <c r="F13" i="1"/>
  <c r="I13" i="1" s="1"/>
  <c r="J13" i="1" s="1"/>
  <c r="K13" i="1" s="1"/>
  <c r="H11" i="1"/>
  <c r="F11" i="1"/>
  <c r="I11" i="1" s="1"/>
  <c r="J11" i="1" s="1"/>
  <c r="K11" i="1" s="1"/>
  <c r="H10" i="1"/>
  <c r="F10" i="1"/>
  <c r="I10" i="1" s="1"/>
  <c r="J10" i="1" s="1"/>
  <c r="K10" i="1" s="1"/>
  <c r="H8" i="1"/>
  <c r="F8" i="1"/>
  <c r="I8" i="1" s="1"/>
  <c r="J8" i="1" s="1"/>
  <c r="K8" i="1" s="1"/>
  <c r="H7" i="1"/>
  <c r="F7" i="1"/>
  <c r="I7" i="1" s="1"/>
  <c r="J7" i="1" s="1"/>
  <c r="K7" i="1" s="1"/>
  <c r="H6" i="1"/>
  <c r="F6" i="1"/>
  <c r="I6" i="1" s="1"/>
  <c r="G4" i="1"/>
  <c r="H22" i="1" l="1"/>
  <c r="J23" i="1"/>
  <c r="K23" i="1" s="1"/>
  <c r="I32" i="1"/>
  <c r="J6" i="1"/>
  <c r="K6" i="1" s="1"/>
  <c r="I22" i="1"/>
  <c r="G5" i="1"/>
  <c r="I4" i="1"/>
  <c r="J32" i="1" l="1"/>
  <c r="K32" i="1"/>
  <c r="K22" i="1"/>
  <c r="J22" i="1"/>
  <c r="I5" i="1"/>
  <c r="I33" i="1" s="1"/>
  <c r="J4" i="1"/>
  <c r="K4" i="1" s="1"/>
  <c r="H4" i="1"/>
  <c r="H5" i="1" s="1"/>
  <c r="J5" i="1" l="1"/>
  <c r="J33" i="1" s="1"/>
  <c r="K5" i="1"/>
  <c r="K33" i="1" s="1"/>
</calcChain>
</file>

<file path=xl/sharedStrings.xml><?xml version="1.0" encoding="utf-8"?>
<sst xmlns="http://schemas.openxmlformats.org/spreadsheetml/2006/main" count="69" uniqueCount="52">
  <si>
    <t>LINEA PRODUCTIVA: GANADERIA</t>
  </si>
  <si>
    <t>BPIN</t>
  </si>
  <si>
    <t>NUMERO DE UNIDADES</t>
  </si>
  <si>
    <t>OBJETO: FORTALECIMIENTO AL DESARROLLO PRODUCTIVO GANADERO Y AMBIENTAL DIRIGIDO A MUJERES RURALES DEL MUNICIPIO DE EL DORADO, META</t>
  </si>
  <si>
    <t>TOTAL PROYECTO</t>
  </si>
  <si>
    <t>ITEM</t>
  </si>
  <si>
    <t>DESCRIPCIÓN</t>
  </si>
  <si>
    <t>Unidad</t>
  </si>
  <si>
    <t>Cant/Unidad Productiva</t>
  </si>
  <si>
    <t>Cantidad Total (PROYECTO)</t>
  </si>
  <si>
    <t xml:space="preserve">Valor Unitario </t>
  </si>
  <si>
    <t>Costo por Unidad Productiva</t>
  </si>
  <si>
    <t>VALOR TOTAL</t>
  </si>
  <si>
    <t>MUNICIPIO</t>
  </si>
  <si>
    <t>Realizar las Actividades de Asistencia Técnica a los productores</t>
  </si>
  <si>
    <t>Mes</t>
  </si>
  <si>
    <t>Poste madera  2.1 metros 10 cm diametro</t>
  </si>
  <si>
    <t xml:space="preserve">Alambre de Púa Calibre 14.5 x 500mt 38kg </t>
  </si>
  <si>
    <t>Rollo</t>
  </si>
  <si>
    <t xml:space="preserve">Hierro de marca </t>
  </si>
  <si>
    <t>BANCO DE PROTEINA</t>
  </si>
  <si>
    <t xml:space="preserve">Semilla sexual de matarratón </t>
  </si>
  <si>
    <t>Kilo</t>
  </si>
  <si>
    <t xml:space="preserve">Cal dolomita </t>
  </si>
  <si>
    <t>Bulto</t>
  </si>
  <si>
    <t>Implementación del Modelo Agroforestal</t>
  </si>
  <si>
    <t>Plantulas de Abarco</t>
  </si>
  <si>
    <t>Plantulas de Yopo</t>
  </si>
  <si>
    <t>Plantulas de Mataraton</t>
  </si>
  <si>
    <t>Tanque ganadero para bebedero con flotador plástico de Capacidad de 250 Litros</t>
  </si>
  <si>
    <t>Mejoramiento de Praderas</t>
  </si>
  <si>
    <t>Yesofos, enmienda compuesta</t>
  </si>
  <si>
    <t xml:space="preserve"> Ganadería Multipropósito </t>
  </si>
  <si>
    <t xml:space="preserve">Semovientes Macho </t>
  </si>
  <si>
    <t xml:space="preserve">Semovientes Hembra </t>
  </si>
  <si>
    <t>Taller sobre estrategias para enfrentar temporadas de sequía, abonos orgánicos y reproducción del material vegetal.</t>
  </si>
  <si>
    <t>Sesión</t>
  </si>
  <si>
    <t>Taller en restauración de ecosistemas en paisajes ganaderos y producción de material vegetal</t>
  </si>
  <si>
    <t>Taller en Buenas Prácticas Agropecuarias.</t>
  </si>
  <si>
    <t>Taller en conservación de bosques nativos y nacimientos de agua, plantación de árboles.</t>
  </si>
  <si>
    <t>Taller en Sistemas de producción diversificados y sostenibles en la ganadería.</t>
  </si>
  <si>
    <t>Taller en ganadería sostenible a través de tecnologías como división de potreros, cercas vivas y árboles dispersos, con miras a tener Sistemas Silvopastoriles (SSP) de baja y alta
intensidad.</t>
  </si>
  <si>
    <t>Taller demostración teorico practico en Manejo y control de antibióticos</t>
  </si>
  <si>
    <t>Taller en Indicadores de productividad</t>
  </si>
  <si>
    <t>Taller sobre Ganadería Multipropósito y Mejoramiento de Praderas.</t>
  </si>
  <si>
    <t>INVERSIÓN TOTAL</t>
  </si>
  <si>
    <t>1. REALIZAR ASISTENCIA TÉCNICA</t>
  </si>
  <si>
    <t xml:space="preserve">2. REALIZAR ENTREGA DE MATERIALES, ESPECIES Y OTROS </t>
  </si>
  <si>
    <t>3. REALIZAR ACTIVIDADES DE EXTENSIÓN AGROPECUARIA</t>
  </si>
  <si>
    <t>1.  SUBTOTAL DE ASISTENCIA TÉCNICA</t>
  </si>
  <si>
    <t xml:space="preserve">2. SUBTOTAL ENTREGA DE MATERIALES, ESPECIES Y OTROS </t>
  </si>
  <si>
    <t>3. SUBTOTAL ACTIVIDADES DE EXTENSIÓN AGROPECUARIA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</si>
</sst>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-* #,##0.00_-;\-* #,##0.00_-;_-* &quot;-&quot;??_-;_-@_-"/>
    <numFmt numFmtId="164" formatCode="#,##0;[Red]#,##0"/>
    <numFmt numFmtId="165" formatCode="_-* #,##0.00\ _€_-;\-* #,##0.00\ _€_-;_-* &quot;-&quot;??\ _€_-;_-@_-"/>
    <numFmt numFmtId="166" formatCode="_-* #,##0\ _€_-;\-* #,##0\ _€_-;_-* &quot;-&quot;??\ _€_-;_-@_-"/>
    <numFmt numFmtId="167" formatCode="_-&quot;$&quot;* #,##0.00_-;\-&quot;$&quot;* #,##0.00_-;_-&quot;$&quot;* &quot;-&quot;??_-;_-@_-"/>
    <numFmt numFmtId="168" formatCode="_-&quot;$&quot;* #,##0_-;\-&quot;$&quot;* #,##0_-;_-&quot;$&quot;* &quot;-&quot;??_-;_-@_-"/>
    <numFmt numFmtId="175" formatCode="_(&quot;$&quot;\ * #,##0.00_);_(&quot;$&quot;\ * \(#,##0.00\);_(&quot;$&quot;\ * &quot;-&quot;??_);_(@_)"/>
    <numFmt numFmtId="178" formatCode="&quot;$&quot;#,##0;[Red]&quot;$&quot;#,##0"/>
    <numFmt numFmtId="179" formatCode="&quot;$&quot;\ #,##0;&quot;$&quot;\ \-#,##0"/>
    <numFmt numFmtId="180" formatCode="&quot;$&quot;\ #,##0.00;&quot;$&quot;\ \-#,##0.00"/>
    <numFmt numFmtId="181" formatCode="&quot;$&quot;#,##0"/>
    <numFmt numFmtId="182" formatCode="_-* #,##0_-;\-* #,##0_-;_-* &quot;-&quot;??_-;_-@_-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3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75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69">
    <xf numFmtId="0" fontId="0" fillId="0" borderId="0" xfId="0"/>
    <xf numFmtId="0" fontId="3" fillId="2" borderId="0" xfId="1" applyFont="1" applyFill="1" applyAlignment="1">
      <alignment horizontal="center" vertical="center" wrapText="1"/>
    </xf>
    <xf numFmtId="0" fontId="4" fillId="2" borderId="0" xfId="1" applyFont="1" applyFill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/>
    </xf>
    <xf numFmtId="0" fontId="6" fillId="0" borderId="0" xfId="1" applyFont="1" applyAlignment="1">
      <alignment vertical="center"/>
    </xf>
    <xf numFmtId="166" fontId="6" fillId="0" borderId="0" xfId="2" applyNumberFormat="1" applyFont="1" applyAlignment="1">
      <alignment vertical="center"/>
    </xf>
    <xf numFmtId="0" fontId="3" fillId="2" borderId="3" xfId="1" applyFont="1" applyFill="1" applyBorder="1" applyAlignment="1">
      <alignment horizontal="center" vertical="center" wrapText="1"/>
    </xf>
    <xf numFmtId="1" fontId="4" fillId="2" borderId="3" xfId="1" applyNumberFormat="1" applyFont="1" applyFill="1" applyBorder="1" applyAlignment="1">
      <alignment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4" borderId="0" xfId="1" applyFont="1" applyFill="1" applyAlignment="1">
      <alignment vertical="center" wrapText="1"/>
    </xf>
    <xf numFmtId="166" fontId="4" fillId="4" borderId="0" xfId="2" applyNumberFormat="1" applyFont="1" applyFill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164" fontId="4" fillId="2" borderId="7" xfId="1" applyNumberFormat="1" applyFont="1" applyFill="1" applyBorder="1" applyAlignment="1">
      <alignment horizontal="center" vertical="center" wrapText="1"/>
    </xf>
    <xf numFmtId="164" fontId="4" fillId="2" borderId="7" xfId="1" applyNumberFormat="1" applyFont="1" applyFill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 wrapText="1"/>
    </xf>
    <xf numFmtId="164" fontId="8" fillId="0" borderId="7" xfId="1" applyNumberFormat="1" applyFont="1" applyBorder="1" applyAlignment="1">
      <alignment horizontal="center" vertical="center"/>
    </xf>
    <xf numFmtId="164" fontId="8" fillId="5" borderId="7" xfId="1" applyNumberFormat="1" applyFont="1" applyFill="1" applyBorder="1" applyAlignment="1">
      <alignment horizontal="center" vertical="center"/>
    </xf>
    <xf numFmtId="168" fontId="8" fillId="0" borderId="7" xfId="3" applyNumberFormat="1" applyFont="1" applyBorder="1" applyAlignment="1">
      <alignment horizontal="right" vertical="center"/>
    </xf>
    <xf numFmtId="168" fontId="8" fillId="4" borderId="7" xfId="3" applyNumberFormat="1" applyFont="1" applyFill="1" applyBorder="1" applyAlignment="1">
      <alignment vertical="center"/>
    </xf>
    <xf numFmtId="168" fontId="9" fillId="0" borderId="7" xfId="1" applyNumberFormat="1" applyFont="1" applyBorder="1" applyAlignment="1">
      <alignment vertical="center" wrapText="1"/>
    </xf>
    <xf numFmtId="168" fontId="8" fillId="4" borderId="7" xfId="1" applyNumberFormat="1" applyFont="1" applyFill="1" applyBorder="1" applyAlignment="1">
      <alignment vertical="center" wrapText="1"/>
    </xf>
    <xf numFmtId="0" fontId="10" fillId="4" borderId="0" xfId="1" applyFont="1" applyFill="1" applyAlignment="1">
      <alignment vertical="center"/>
    </xf>
    <xf numFmtId="166" fontId="10" fillId="4" borderId="0" xfId="2" applyNumberFormat="1" applyFont="1" applyFill="1" applyAlignment="1">
      <alignment vertical="center"/>
    </xf>
    <xf numFmtId="0" fontId="10" fillId="0" borderId="0" xfId="1" applyFont="1" applyAlignment="1">
      <alignment vertical="center"/>
    </xf>
    <xf numFmtId="168" fontId="4" fillId="6" borderId="7" xfId="3" applyNumberFormat="1" applyFont="1" applyFill="1" applyBorder="1" applyAlignment="1">
      <alignment vertical="center"/>
    </xf>
    <xf numFmtId="168" fontId="4" fillId="6" borderId="7" xfId="1" applyNumberFormat="1" applyFont="1" applyFill="1" applyBorder="1" applyAlignment="1">
      <alignment vertical="center" wrapText="1"/>
    </xf>
    <xf numFmtId="0" fontId="6" fillId="0" borderId="7" xfId="1" applyFont="1" applyBorder="1" applyAlignment="1">
      <alignment horizontal="left" vertical="center" wrapText="1"/>
    </xf>
    <xf numFmtId="164" fontId="9" fillId="0" borderId="7" xfId="1" applyNumberFormat="1" applyFont="1" applyBorder="1" applyAlignment="1">
      <alignment horizontal="center" vertical="center"/>
    </xf>
    <xf numFmtId="167" fontId="8" fillId="0" borderId="7" xfId="3" applyFont="1" applyBorder="1" applyAlignment="1">
      <alignment horizontal="right" vertical="center"/>
    </xf>
    <xf numFmtId="0" fontId="3" fillId="4" borderId="0" xfId="1" applyFont="1" applyFill="1" applyAlignment="1">
      <alignment vertical="center" wrapText="1"/>
    </xf>
    <xf numFmtId="0" fontId="4" fillId="6" borderId="7" xfId="1" applyFont="1" applyFill="1" applyBorder="1" applyAlignment="1">
      <alignment horizontal="left" vertical="center" wrapText="1"/>
    </xf>
    <xf numFmtId="164" fontId="6" fillId="6" borderId="7" xfId="1" applyNumberFormat="1" applyFont="1" applyFill="1" applyBorder="1" applyAlignment="1">
      <alignment horizontal="center" vertical="center"/>
    </xf>
    <xf numFmtId="168" fontId="7" fillId="6" borderId="7" xfId="1" applyNumberFormat="1" applyFont="1" applyFill="1" applyBorder="1" applyAlignment="1">
      <alignment vertical="center" wrapText="1"/>
    </xf>
    <xf numFmtId="0" fontId="4" fillId="0" borderId="7" xfId="1" applyFont="1" applyBorder="1" applyAlignment="1">
      <alignment horizontal="center" vertical="center" wrapText="1"/>
    </xf>
    <xf numFmtId="0" fontId="6" fillId="7" borderId="7" xfId="1" applyFont="1" applyFill="1" applyBorder="1" applyAlignment="1">
      <alignment horizontal="left" vertical="center" wrapText="1"/>
    </xf>
    <xf numFmtId="164" fontId="8" fillId="7" borderId="7" xfId="1" applyNumberFormat="1" applyFont="1" applyFill="1" applyBorder="1" applyAlignment="1">
      <alignment horizontal="center" vertical="center"/>
    </xf>
    <xf numFmtId="167" fontId="8" fillId="7" borderId="7" xfId="3" applyFont="1" applyFill="1" applyBorder="1" applyAlignment="1">
      <alignment vertical="center"/>
    </xf>
    <xf numFmtId="168" fontId="8" fillId="7" borderId="7" xfId="3" applyNumberFormat="1" applyFont="1" applyFill="1" applyBorder="1" applyAlignment="1">
      <alignment vertical="center"/>
    </xf>
    <xf numFmtId="168" fontId="9" fillId="7" borderId="7" xfId="1" applyNumberFormat="1" applyFont="1" applyFill="1" applyBorder="1" applyAlignment="1">
      <alignment vertical="center" wrapText="1"/>
    </xf>
    <xf numFmtId="168" fontId="8" fillId="7" borderId="7" xfId="1" applyNumberFormat="1" applyFont="1" applyFill="1" applyBorder="1" applyAlignment="1">
      <alignment vertical="center" wrapText="1"/>
    </xf>
    <xf numFmtId="0" fontId="3" fillId="7" borderId="0" xfId="1" applyFont="1" applyFill="1" applyAlignment="1">
      <alignment vertical="center" wrapText="1"/>
    </xf>
    <xf numFmtId="166" fontId="10" fillId="7" borderId="0" xfId="2" applyNumberFormat="1" applyFont="1" applyFill="1" applyAlignment="1">
      <alignment vertical="center"/>
    </xf>
    <xf numFmtId="0" fontId="10" fillId="7" borderId="0" xfId="1" applyFont="1" applyFill="1" applyAlignment="1">
      <alignment vertical="center"/>
    </xf>
    <xf numFmtId="0" fontId="6" fillId="4" borderId="7" xfId="1" applyFont="1" applyFill="1" applyBorder="1" applyAlignment="1">
      <alignment horizontal="left" vertical="center" wrapText="1"/>
    </xf>
    <xf numFmtId="164" fontId="8" fillId="4" borderId="7" xfId="1" applyNumberFormat="1" applyFont="1" applyFill="1" applyBorder="1" applyAlignment="1">
      <alignment horizontal="center" vertical="center"/>
    </xf>
    <xf numFmtId="167" fontId="8" fillId="4" borderId="7" xfId="3" applyFont="1" applyFill="1" applyBorder="1" applyAlignment="1">
      <alignment vertical="center"/>
    </xf>
    <xf numFmtId="168" fontId="9" fillId="4" borderId="7" xfId="1" applyNumberFormat="1" applyFont="1" applyFill="1" applyBorder="1" applyAlignment="1">
      <alignment vertical="center" wrapText="1"/>
    </xf>
    <xf numFmtId="166" fontId="10" fillId="0" borderId="0" xfId="1" applyNumberFormat="1" applyFont="1" applyAlignment="1">
      <alignment vertical="center"/>
    </xf>
    <xf numFmtId="168" fontId="10" fillId="0" borderId="0" xfId="1" applyNumberFormat="1" applyFont="1" applyAlignment="1">
      <alignment vertical="center"/>
    </xf>
    <xf numFmtId="0" fontId="4" fillId="8" borderId="10" xfId="1" applyFont="1" applyFill="1" applyBorder="1" applyAlignment="1">
      <alignment horizontal="left" vertical="center" wrapText="1"/>
    </xf>
    <xf numFmtId="164" fontId="8" fillId="8" borderId="7" xfId="1" applyNumberFormat="1" applyFont="1" applyFill="1" applyBorder="1" applyAlignment="1">
      <alignment vertical="center"/>
    </xf>
    <xf numFmtId="164" fontId="8" fillId="8" borderId="10" xfId="1" applyNumberFormat="1" applyFont="1" applyFill="1" applyBorder="1" applyAlignment="1">
      <alignment horizontal="center" vertical="center"/>
    </xf>
    <xf numFmtId="168" fontId="8" fillId="8" borderId="10" xfId="3" applyNumberFormat="1" applyFont="1" applyFill="1" applyBorder="1" applyAlignment="1">
      <alignment vertical="center"/>
    </xf>
    <xf numFmtId="168" fontId="8" fillId="8" borderId="7" xfId="3" applyNumberFormat="1" applyFont="1" applyFill="1" applyBorder="1" applyAlignment="1">
      <alignment vertical="center"/>
    </xf>
    <xf numFmtId="168" fontId="9" fillId="8" borderId="7" xfId="1" applyNumberFormat="1" applyFont="1" applyFill="1" applyBorder="1" applyAlignment="1">
      <alignment vertical="center" wrapText="1"/>
    </xf>
    <xf numFmtId="168" fontId="8" fillId="8" borderId="7" xfId="1" applyNumberFormat="1" applyFont="1" applyFill="1" applyBorder="1" applyAlignment="1">
      <alignment vertical="center" wrapText="1"/>
    </xf>
    <xf numFmtId="164" fontId="8" fillId="4" borderId="7" xfId="1" applyNumberFormat="1" applyFont="1" applyFill="1" applyBorder="1" applyAlignment="1">
      <alignment vertical="center"/>
    </xf>
    <xf numFmtId="1" fontId="8" fillId="4" borderId="7" xfId="1" applyNumberFormat="1" applyFont="1" applyFill="1" applyBorder="1" applyAlignment="1">
      <alignment horizontal="center" vertical="center"/>
    </xf>
    <xf numFmtId="167" fontId="8" fillId="0" borderId="7" xfId="3" applyFont="1" applyFill="1" applyBorder="1" applyAlignment="1">
      <alignment vertical="center"/>
    </xf>
    <xf numFmtId="0" fontId="4" fillId="8" borderId="4" xfId="1" applyFont="1" applyFill="1" applyBorder="1" applyAlignment="1">
      <alignment horizontal="left" vertical="center" wrapText="1"/>
    </xf>
    <xf numFmtId="164" fontId="8" fillId="8" borderId="4" xfId="1" applyNumberFormat="1" applyFont="1" applyFill="1" applyBorder="1" applyAlignment="1">
      <alignment vertical="center"/>
    </xf>
    <xf numFmtId="164" fontId="8" fillId="8" borderId="4" xfId="1" applyNumberFormat="1" applyFont="1" applyFill="1" applyBorder="1" applyAlignment="1">
      <alignment horizontal="center" vertical="center"/>
    </xf>
    <xf numFmtId="2" fontId="8" fillId="8" borderId="4" xfId="1" applyNumberFormat="1" applyFont="1" applyFill="1" applyBorder="1" applyAlignment="1">
      <alignment horizontal="center" vertical="center"/>
    </xf>
    <xf numFmtId="167" fontId="8" fillId="8" borderId="4" xfId="3" applyFont="1" applyFill="1" applyBorder="1" applyAlignment="1">
      <alignment vertical="center"/>
    </xf>
    <xf numFmtId="0" fontId="6" fillId="0" borderId="4" xfId="1" applyFont="1" applyBorder="1" applyAlignment="1">
      <alignment horizontal="left" vertical="center" wrapText="1"/>
    </xf>
    <xf numFmtId="164" fontId="8" fillId="0" borderId="4" xfId="1" applyNumberFormat="1" applyFont="1" applyBorder="1" applyAlignment="1">
      <alignment horizontal="center" vertical="center"/>
    </xf>
    <xf numFmtId="1" fontId="8" fillId="0" borderId="4" xfId="1" applyNumberFormat="1" applyFont="1" applyBorder="1" applyAlignment="1">
      <alignment horizontal="center" vertical="center"/>
    </xf>
    <xf numFmtId="167" fontId="8" fillId="0" borderId="4" xfId="3" applyFont="1" applyFill="1" applyBorder="1" applyAlignment="1">
      <alignment vertical="center"/>
    </xf>
    <xf numFmtId="168" fontId="8" fillId="0" borderId="7" xfId="3" applyNumberFormat="1" applyFont="1" applyFill="1" applyBorder="1" applyAlignment="1">
      <alignment vertical="center"/>
    </xf>
    <xf numFmtId="168" fontId="8" fillId="0" borderId="7" xfId="1" applyNumberFormat="1" applyFont="1" applyBorder="1" applyAlignment="1">
      <alignment vertical="center" wrapText="1"/>
    </xf>
    <xf numFmtId="1" fontId="8" fillId="0" borderId="7" xfId="1" applyNumberFormat="1" applyFont="1" applyBorder="1" applyAlignment="1">
      <alignment horizontal="center" vertical="center"/>
    </xf>
    <xf numFmtId="0" fontId="4" fillId="8" borderId="7" xfId="1" applyFont="1" applyFill="1" applyBorder="1" applyAlignment="1">
      <alignment horizontal="left" vertical="center" wrapText="1"/>
    </xf>
    <xf numFmtId="164" fontId="8" fillId="8" borderId="7" xfId="1" applyNumberFormat="1" applyFont="1" applyFill="1" applyBorder="1" applyAlignment="1">
      <alignment horizontal="center" vertical="center"/>
    </xf>
    <xf numFmtId="2" fontId="8" fillId="8" borderId="7" xfId="1" applyNumberFormat="1" applyFont="1" applyFill="1" applyBorder="1" applyAlignment="1">
      <alignment horizontal="center" vertical="center"/>
    </xf>
    <xf numFmtId="167" fontId="8" fillId="8" borderId="7" xfId="3" applyFont="1" applyFill="1" applyBorder="1" applyAlignment="1">
      <alignment vertical="center"/>
    </xf>
    <xf numFmtId="0" fontId="4" fillId="6" borderId="7" xfId="1" applyFont="1" applyFill="1" applyBorder="1" applyAlignment="1">
      <alignment horizontal="center" vertical="center" wrapText="1"/>
    </xf>
    <xf numFmtId="164" fontId="4" fillId="6" borderId="7" xfId="1" applyNumberFormat="1" applyFont="1" applyFill="1" applyBorder="1" applyAlignment="1">
      <alignment horizontal="center" vertical="center" wrapText="1"/>
    </xf>
    <xf numFmtId="0" fontId="4" fillId="4" borderId="10" xfId="1" applyFont="1" applyFill="1" applyBorder="1" applyAlignment="1">
      <alignment horizontal="center" vertical="center" wrapText="1"/>
    </xf>
    <xf numFmtId="0" fontId="6" fillId="4" borderId="7" xfId="1" applyFont="1" applyFill="1" applyBorder="1" applyAlignment="1">
      <alignment vertical="center" wrapText="1"/>
    </xf>
    <xf numFmtId="0" fontId="4" fillId="4" borderId="7" xfId="1" applyFont="1" applyFill="1" applyBorder="1" applyAlignment="1">
      <alignment horizontal="center" vertical="center" wrapText="1"/>
    </xf>
    <xf numFmtId="0" fontId="6" fillId="4" borderId="7" xfId="1" applyFont="1" applyFill="1" applyBorder="1" applyAlignment="1">
      <alignment horizontal="center" vertical="center" wrapText="1"/>
    </xf>
    <xf numFmtId="1" fontId="6" fillId="4" borderId="7" xfId="1" applyNumberFormat="1" applyFont="1" applyFill="1" applyBorder="1" applyAlignment="1">
      <alignment horizontal="center" vertical="center" wrapText="1"/>
    </xf>
    <xf numFmtId="168" fontId="6" fillId="4" borderId="7" xfId="3" applyNumberFormat="1" applyFont="1" applyFill="1" applyBorder="1" applyAlignment="1">
      <alignment vertical="center"/>
    </xf>
    <xf numFmtId="168" fontId="4" fillId="4" borderId="7" xfId="3" applyNumberFormat="1" applyFont="1" applyFill="1" applyBorder="1" applyAlignment="1">
      <alignment vertical="center"/>
    </xf>
    <xf numFmtId="0" fontId="4" fillId="4" borderId="5" xfId="1" applyFont="1" applyFill="1" applyBorder="1" applyAlignment="1">
      <alignment horizontal="center" vertical="center" wrapText="1"/>
    </xf>
    <xf numFmtId="0" fontId="6" fillId="0" borderId="7" xfId="1" applyFont="1" applyBorder="1" applyAlignment="1">
      <alignment vertical="center" wrapText="1"/>
    </xf>
    <xf numFmtId="0" fontId="2" fillId="0" borderId="7" xfId="1" applyBorder="1" applyAlignment="1">
      <alignment vertical="center" wrapText="1"/>
    </xf>
    <xf numFmtId="0" fontId="2" fillId="4" borderId="7" xfId="1" applyFill="1" applyBorder="1" applyAlignment="1">
      <alignment vertical="center" wrapText="1"/>
    </xf>
    <xf numFmtId="1" fontId="4" fillId="6" borderId="7" xfId="3" applyNumberFormat="1" applyFont="1" applyFill="1" applyBorder="1" applyAlignment="1">
      <alignment horizontal="center" vertical="center"/>
    </xf>
    <xf numFmtId="0" fontId="11" fillId="3" borderId="7" xfId="1" applyFont="1" applyFill="1" applyBorder="1" applyAlignment="1">
      <alignment horizontal="center" vertical="center"/>
    </xf>
    <xf numFmtId="0" fontId="11" fillId="3" borderId="7" xfId="1" applyFont="1" applyFill="1" applyBorder="1" applyAlignment="1">
      <alignment horizontal="center" vertical="center"/>
    </xf>
    <xf numFmtId="168" fontId="11" fillId="3" borderId="7" xfId="3" applyNumberFormat="1" applyFont="1" applyFill="1" applyBorder="1" applyAlignment="1">
      <alignment vertical="center"/>
    </xf>
    <xf numFmtId="0" fontId="3" fillId="0" borderId="0" xfId="1" applyFont="1" applyAlignment="1">
      <alignment vertical="center" wrapText="1"/>
    </xf>
    <xf numFmtId="0" fontId="10" fillId="0" borderId="0" xfId="1" applyFont="1" applyAlignment="1">
      <alignment horizontal="left" vertical="center" wrapText="1"/>
    </xf>
    <xf numFmtId="49" fontId="10" fillId="0" borderId="0" xfId="1" applyNumberFormat="1" applyFont="1" applyAlignment="1">
      <alignment horizontal="center" vertical="center" wrapText="1"/>
    </xf>
    <xf numFmtId="164" fontId="10" fillId="0" borderId="0" xfId="1" applyNumberFormat="1" applyFont="1" applyAlignment="1">
      <alignment vertical="center"/>
    </xf>
    <xf numFmtId="164" fontId="12" fillId="0" borderId="0" xfId="1" applyNumberFormat="1" applyFont="1" applyAlignment="1">
      <alignment horizontal="right" vertical="center"/>
    </xf>
    <xf numFmtId="166" fontId="10" fillId="0" borderId="0" xfId="2" applyNumberFormat="1" applyFont="1" applyAlignment="1">
      <alignment vertical="center"/>
    </xf>
    <xf numFmtId="0" fontId="10" fillId="4" borderId="0" xfId="1" applyFont="1" applyFill="1" applyAlignment="1">
      <alignment horizontal="left" vertical="center" wrapText="1"/>
    </xf>
    <xf numFmtId="0" fontId="10" fillId="0" borderId="0" xfId="1" applyFont="1" applyAlignment="1">
      <alignment horizontal="center" vertical="center"/>
    </xf>
    <xf numFmtId="0" fontId="3" fillId="0" borderId="0" xfId="1" applyFont="1" applyAlignment="1">
      <alignment horizontal="left" vertical="center" wrapText="1"/>
    </xf>
    <xf numFmtId="164" fontId="3" fillId="0" borderId="0" xfId="1" applyNumberFormat="1" applyFont="1" applyAlignment="1">
      <alignment vertical="center"/>
    </xf>
    <xf numFmtId="164" fontId="13" fillId="0" borderId="0" xfId="1" applyNumberFormat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49" fontId="10" fillId="0" borderId="0" xfId="1" applyNumberFormat="1" applyFont="1" applyAlignment="1">
      <alignment vertical="center" wrapText="1"/>
    </xf>
    <xf numFmtId="0" fontId="3" fillId="0" borderId="0" xfId="1" applyFont="1" applyAlignment="1">
      <alignment vertical="center"/>
    </xf>
    <xf numFmtId="164" fontId="10" fillId="0" borderId="0" xfId="1" applyNumberFormat="1" applyFont="1" applyAlignment="1">
      <alignment horizontal="center" vertical="center"/>
    </xf>
    <xf numFmtId="164" fontId="13" fillId="0" borderId="0" xfId="1" applyNumberFormat="1" applyFont="1" applyAlignment="1">
      <alignment vertical="center"/>
    </xf>
    <xf numFmtId="0" fontId="12" fillId="0" borderId="0" xfId="1" applyFont="1" applyAlignment="1">
      <alignment vertical="center" wrapText="1"/>
    </xf>
    <xf numFmtId="164" fontId="10" fillId="4" borderId="0" xfId="1" applyNumberFormat="1" applyFont="1" applyFill="1" applyAlignment="1">
      <alignment vertical="center"/>
    </xf>
    <xf numFmtId="164" fontId="3" fillId="4" borderId="0" xfId="1" applyNumberFormat="1" applyFont="1" applyFill="1" applyAlignment="1">
      <alignment vertical="center"/>
    </xf>
    <xf numFmtId="0" fontId="13" fillId="0" borderId="0" xfId="1" applyFont="1" applyAlignment="1">
      <alignment horizontal="left" vertical="center" wrapText="1"/>
    </xf>
    <xf numFmtId="49" fontId="10" fillId="0" borderId="0" xfId="1" applyNumberFormat="1" applyFont="1" applyAlignment="1">
      <alignment horizontal="left" vertical="center" wrapText="1"/>
    </xf>
    <xf numFmtId="0" fontId="10" fillId="0" borderId="0" xfId="1" applyFont="1" applyAlignment="1">
      <alignment horizontal="center" vertical="center" wrapText="1"/>
    </xf>
    <xf numFmtId="49" fontId="3" fillId="0" borderId="0" xfId="1" applyNumberFormat="1" applyFont="1" applyAlignment="1">
      <alignment horizontal="left" vertical="center" wrapText="1"/>
    </xf>
    <xf numFmtId="49" fontId="3" fillId="0" borderId="0" xfId="1" applyNumberFormat="1" applyFont="1" applyAlignment="1">
      <alignment horizontal="center" vertical="center" wrapText="1"/>
    </xf>
    <xf numFmtId="49" fontId="12" fillId="0" borderId="0" xfId="1" applyNumberFormat="1" applyFont="1" applyAlignment="1">
      <alignment horizontal="left" vertical="center" wrapText="1"/>
    </xf>
    <xf numFmtId="49" fontId="13" fillId="0" borderId="0" xfId="1" applyNumberFormat="1" applyFont="1" applyAlignment="1">
      <alignment horizontal="left" vertical="center" wrapText="1"/>
    </xf>
    <xf numFmtId="178" fontId="3" fillId="4" borderId="0" xfId="1" applyNumberFormat="1" applyFont="1" applyFill="1" applyAlignment="1">
      <alignment vertical="center"/>
    </xf>
    <xf numFmtId="178" fontId="10" fillId="4" borderId="0" xfId="1" applyNumberFormat="1" applyFont="1" applyFill="1" applyAlignment="1">
      <alignment vertical="center"/>
    </xf>
    <xf numFmtId="1" fontId="12" fillId="0" borderId="0" xfId="5" applyNumberFormat="1" applyFont="1" applyAlignment="1" applyProtection="1">
      <alignment horizontal="center" vertical="center"/>
      <protection locked="0"/>
    </xf>
    <xf numFmtId="179" fontId="12" fillId="0" borderId="0" xfId="5" applyNumberFormat="1" applyFont="1" applyAlignment="1" applyProtection="1">
      <alignment horizontal="center" vertical="center"/>
      <protection locked="0"/>
    </xf>
    <xf numFmtId="2" fontId="2" fillId="0" borderId="0" xfId="5" applyNumberFormat="1" applyFont="1" applyAlignment="1" applyProtection="1">
      <alignment horizontal="right" vertical="center"/>
      <protection locked="0"/>
    </xf>
    <xf numFmtId="0" fontId="10" fillId="0" borderId="0" xfId="1" applyFont="1" applyAlignment="1">
      <alignment horizontal="left" vertical="center"/>
    </xf>
    <xf numFmtId="0" fontId="12" fillId="0" borderId="0" xfId="1" applyFont="1" applyAlignment="1" applyProtection="1">
      <alignment horizontal="center" vertical="center"/>
      <protection locked="0"/>
    </xf>
    <xf numFmtId="2" fontId="12" fillId="0" borderId="0" xfId="5" applyNumberFormat="1" applyFont="1" applyAlignment="1" applyProtection="1">
      <alignment horizontal="center" vertical="center"/>
      <protection locked="0"/>
    </xf>
    <xf numFmtId="180" fontId="12" fillId="0" borderId="0" xfId="5" applyNumberFormat="1" applyFont="1" applyAlignment="1" applyProtection="1">
      <alignment horizontal="center" vertical="center"/>
      <protection locked="0"/>
    </xf>
    <xf numFmtId="0" fontId="12" fillId="0" borderId="0" xfId="1" applyFont="1" applyAlignment="1" applyProtection="1">
      <alignment horizontal="center" vertical="center" wrapText="1"/>
      <protection locked="0"/>
    </xf>
    <xf numFmtId="43" fontId="12" fillId="0" borderId="0" xfId="5" applyFont="1" applyAlignment="1" applyProtection="1">
      <alignment horizontal="center" vertical="center"/>
      <protection locked="0"/>
    </xf>
    <xf numFmtId="168" fontId="10" fillId="0" borderId="0" xfId="3" applyNumberFormat="1" applyFont="1" applyAlignment="1">
      <alignment vertical="center"/>
    </xf>
    <xf numFmtId="181" fontId="10" fillId="0" borderId="0" xfId="1" applyNumberFormat="1" applyFont="1" applyAlignment="1">
      <alignment horizontal="right" vertical="center"/>
    </xf>
    <xf numFmtId="164" fontId="10" fillId="4" borderId="0" xfId="1" applyNumberFormat="1" applyFont="1" applyFill="1" applyAlignment="1">
      <alignment horizontal="left" vertical="center" wrapText="1"/>
    </xf>
    <xf numFmtId="0" fontId="13" fillId="0" borderId="0" xfId="1" applyFont="1" applyAlignment="1">
      <alignment vertical="center" wrapText="1"/>
    </xf>
    <xf numFmtId="182" fontId="12" fillId="0" borderId="0" xfId="5" applyNumberFormat="1" applyFont="1" applyAlignment="1" applyProtection="1">
      <alignment vertical="center"/>
      <protection locked="0"/>
    </xf>
    <xf numFmtId="181" fontId="12" fillId="0" borderId="0" xfId="5" applyNumberFormat="1" applyFont="1" applyAlignment="1" applyProtection="1">
      <alignment horizontal="right" vertical="center"/>
      <protection locked="0"/>
    </xf>
    <xf numFmtId="182" fontId="10" fillId="0" borderId="0" xfId="1" applyNumberFormat="1" applyFont="1" applyAlignment="1">
      <alignment vertical="center" wrapText="1"/>
    </xf>
    <xf numFmtId="164" fontId="10" fillId="0" borderId="0" xfId="1" applyNumberFormat="1" applyFont="1" applyAlignment="1">
      <alignment horizontal="right" vertical="center"/>
    </xf>
    <xf numFmtId="168" fontId="3" fillId="0" borderId="0" xfId="3" applyNumberFormat="1" applyFont="1" applyAlignment="1">
      <alignment vertical="center"/>
    </xf>
    <xf numFmtId="179" fontId="12" fillId="0" borderId="0" xfId="5" applyNumberFormat="1" applyFont="1" applyAlignment="1" applyProtection="1">
      <alignment horizontal="right" vertical="center"/>
      <protection locked="0"/>
    </xf>
    <xf numFmtId="168" fontId="10" fillId="0" borderId="0" xfId="3" applyNumberFormat="1" applyFont="1" applyAlignment="1">
      <alignment horizontal="right" vertical="center"/>
    </xf>
    <xf numFmtId="9" fontId="10" fillId="0" borderId="0" xfId="1" applyNumberFormat="1" applyFont="1" applyAlignment="1">
      <alignment horizontal="center" vertical="center" wrapText="1"/>
    </xf>
    <xf numFmtId="1" fontId="10" fillId="0" borderId="0" xfId="1" applyNumberFormat="1" applyFont="1" applyAlignment="1">
      <alignment horizontal="right" vertical="center"/>
    </xf>
    <xf numFmtId="168" fontId="10" fillId="0" borderId="0" xfId="1" applyNumberFormat="1" applyFont="1" applyAlignment="1">
      <alignment horizontal="left" vertical="center" wrapText="1"/>
    </xf>
    <xf numFmtId="167" fontId="10" fillId="0" borderId="0" xfId="3" applyFont="1" applyAlignment="1">
      <alignment vertical="center"/>
    </xf>
    <xf numFmtId="1" fontId="10" fillId="0" borderId="0" xfId="1" applyNumberFormat="1" applyFont="1" applyAlignment="1">
      <alignment horizontal="right" vertical="center" wrapText="1"/>
    </xf>
    <xf numFmtId="167" fontId="12" fillId="0" borderId="0" xfId="3" applyFont="1" applyAlignment="1">
      <alignment vertical="center"/>
    </xf>
    <xf numFmtId="181" fontId="10" fillId="4" borderId="0" xfId="1" applyNumberFormat="1" applyFont="1" applyFill="1" applyAlignment="1">
      <alignment horizontal="right" vertical="center" wrapText="1"/>
    </xf>
    <xf numFmtId="167" fontId="3" fillId="0" borderId="0" xfId="3" applyFont="1" applyAlignment="1">
      <alignment vertical="center"/>
    </xf>
    <xf numFmtId="49" fontId="10" fillId="0" borderId="0" xfId="1" applyNumberFormat="1" applyFont="1" applyAlignment="1">
      <alignment horizontal="right" vertical="center" wrapText="1"/>
    </xf>
    <xf numFmtId="167" fontId="13" fillId="0" borderId="0" xfId="3" applyFont="1" applyAlignment="1">
      <alignment vertical="center"/>
    </xf>
    <xf numFmtId="0" fontId="12" fillId="0" borderId="0" xfId="3" applyNumberFormat="1" applyFont="1" applyAlignment="1">
      <alignment vertical="center"/>
    </xf>
    <xf numFmtId="168" fontId="12" fillId="0" borderId="0" xfId="3" applyNumberFormat="1" applyFont="1" applyAlignment="1">
      <alignment vertical="center"/>
    </xf>
    <xf numFmtId="0" fontId="10" fillId="0" borderId="0" xfId="1" applyFont="1" applyAlignment="1">
      <alignment horizontal="right" vertical="center" wrapText="1"/>
    </xf>
    <xf numFmtId="0" fontId="10" fillId="0" borderId="0" xfId="1" applyFont="1" applyAlignment="1">
      <alignment horizontal="right" vertical="center"/>
    </xf>
    <xf numFmtId="1" fontId="10" fillId="0" borderId="0" xfId="3" applyNumberFormat="1" applyFont="1" applyAlignment="1">
      <alignment horizontal="right" vertical="center"/>
    </xf>
    <xf numFmtId="0" fontId="10" fillId="0" borderId="0" xfId="1" applyFont="1" applyAlignment="1">
      <alignment vertical="center" wrapText="1"/>
    </xf>
    <xf numFmtId="3" fontId="10" fillId="0" borderId="0" xfId="1" applyNumberFormat="1" applyFont="1" applyAlignment="1">
      <alignment horizontal="right" vertical="center"/>
    </xf>
    <xf numFmtId="164" fontId="12" fillId="0" borderId="0" xfId="1" applyNumberFormat="1" applyFont="1" applyAlignment="1">
      <alignment vertical="center"/>
    </xf>
    <xf numFmtId="1" fontId="10" fillId="0" borderId="0" xfId="3" applyNumberFormat="1" applyFont="1" applyAlignment="1">
      <alignment vertical="center"/>
    </xf>
    <xf numFmtId="9" fontId="10" fillId="0" borderId="0" xfId="6" applyFont="1" applyAlignment="1">
      <alignment vertical="center"/>
    </xf>
    <xf numFmtId="49" fontId="14" fillId="0" borderId="0" xfId="1" applyNumberFormat="1" applyFont="1" applyAlignment="1">
      <alignment horizontal="left" vertical="center" wrapText="1"/>
    </xf>
    <xf numFmtId="164" fontId="5" fillId="3" borderId="1" xfId="1" applyNumberFormat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</cellXfs>
  <cellStyles count="7">
    <cellStyle name="Millares 2" xfId="2" xr:uid="{1E373405-AD85-41F7-B9A8-3DD58A93ABF2}"/>
    <cellStyle name="Millares 2 2" xfId="5" xr:uid="{874983D5-B0DB-4F62-8E8D-904A07E9B162}"/>
    <cellStyle name="Moneda 2" xfId="3" xr:uid="{F95985D6-528E-4959-B694-34C93B7F7B71}"/>
    <cellStyle name="Moneda 3" xfId="4" xr:uid="{C822AF3C-29C3-49C5-85A9-44FB771F5235}"/>
    <cellStyle name="Normal" xfId="0" builtinId="0"/>
    <cellStyle name="Normal 2" xfId="1" xr:uid="{4FE046B0-9BC5-4968-B11D-542D4AA78F42}"/>
    <cellStyle name="Porcentaje 2" xfId="6" xr:uid="{7F1AB3B4-22A9-4F9B-9B41-377F1933F9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ULIAN\Desktop\PRESUPUESTO%20GANADERIA%20SGR%20EL%20DORADO_17%20OCT%20%20OK.xlsx" TargetMode="External"/><Relationship Id="rId1" Type="http://schemas.openxmlformats.org/officeDocument/2006/relationships/externalLinkPath" Target="PRESUPUESTO%20GANADERIA%20SGR%20EL%20DORADO_17%20OCT%20%20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RONOGRAMA"/>
      <sheetName val="PRESUPUESTO GENERAL"/>
      <sheetName val="Hoja1"/>
      <sheetName val="1. Aporte Comunitario"/>
      <sheetName val="2. Asistencia Técnica"/>
      <sheetName val="3. Apoyo Supervision"/>
      <sheetName val="4. AC DOTACIONES"/>
      <sheetName val="5. EXTENSIÓN RURAL TEORICO PRAC"/>
      <sheetName val="5. GIRAS DE CAMPO 1"/>
      <sheetName val="5. GIRAS DE CAMPO 2"/>
      <sheetName val="APU HORA CATEDRA"/>
    </sheetNames>
    <sheetDataSet>
      <sheetData sheetId="0"/>
      <sheetData sheetId="1"/>
      <sheetData sheetId="2"/>
      <sheetData sheetId="3"/>
      <sheetData sheetId="4">
        <row r="17">
          <cell r="J17">
            <v>42500000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E1C5E-8219-4FF2-8BD1-C45F3700C109}">
  <dimension ref="A1:O303"/>
  <sheetViews>
    <sheetView tabSelected="1" workbookViewId="0">
      <selection activeCell="A33" sqref="A33:G33"/>
    </sheetView>
  </sheetViews>
  <sheetFormatPr baseColWidth="10" defaultColWidth="11.42578125" defaultRowHeight="15.75" x14ac:dyDescent="0.25"/>
  <cols>
    <col min="1" max="1" width="22.7109375" style="107" customWidth="1"/>
    <col min="2" max="2" width="49" style="127" customWidth="1"/>
    <col min="3" max="3" width="4.85546875" style="103" customWidth="1"/>
    <col min="4" max="4" width="9.42578125" style="27" customWidth="1"/>
    <col min="5" max="5" width="13.42578125" style="27" customWidth="1"/>
    <col min="6" max="6" width="16.7109375" style="27" customWidth="1"/>
    <col min="7" max="7" width="14.28515625" style="99" customWidth="1"/>
    <col min="8" max="8" width="17.7109375" style="99" customWidth="1"/>
    <col min="9" max="9" width="21.140625" style="99" bestFit="1" customWidth="1"/>
    <col min="10" max="10" width="20.42578125" style="106" customWidth="1"/>
    <col min="11" max="11" width="20.140625" style="25" bestFit="1" customWidth="1"/>
    <col min="12" max="12" width="28.28515625" style="27" bestFit="1" customWidth="1"/>
    <col min="13" max="13" width="24.42578125" style="101" customWidth="1"/>
    <col min="14" max="14" width="15" style="27" bestFit="1" customWidth="1"/>
    <col min="15" max="15" width="14.42578125" style="27" bestFit="1" customWidth="1"/>
    <col min="16" max="255" width="11.42578125" style="27"/>
    <col min="256" max="256" width="32.7109375" style="27" customWidth="1"/>
    <col min="257" max="257" width="49" style="27" customWidth="1"/>
    <col min="258" max="258" width="4.85546875" style="27" customWidth="1"/>
    <col min="259" max="259" width="9.42578125" style="27" customWidth="1"/>
    <col min="260" max="260" width="13.42578125" style="27" customWidth="1"/>
    <col min="261" max="261" width="16.7109375" style="27" customWidth="1"/>
    <col min="262" max="262" width="14.28515625" style="27" customWidth="1"/>
    <col min="263" max="263" width="17.7109375" style="27" customWidth="1"/>
    <col min="264" max="264" width="18.42578125" style="27" customWidth="1"/>
    <col min="265" max="265" width="20.42578125" style="27" customWidth="1"/>
    <col min="266" max="266" width="10" style="27" customWidth="1"/>
    <col min="267" max="267" width="19.28515625" style="27" customWidth="1"/>
    <col min="268" max="268" width="28.28515625" style="27" bestFit="1" customWidth="1"/>
    <col min="269" max="269" width="24.42578125" style="27" customWidth="1"/>
    <col min="270" max="270" width="15" style="27" bestFit="1" customWidth="1"/>
    <col min="271" max="271" width="14.42578125" style="27" bestFit="1" customWidth="1"/>
    <col min="272" max="511" width="11.42578125" style="27"/>
    <col min="512" max="512" width="32.7109375" style="27" customWidth="1"/>
    <col min="513" max="513" width="49" style="27" customWidth="1"/>
    <col min="514" max="514" width="4.85546875" style="27" customWidth="1"/>
    <col min="515" max="515" width="9.42578125" style="27" customWidth="1"/>
    <col min="516" max="516" width="13.42578125" style="27" customWidth="1"/>
    <col min="517" max="517" width="16.7109375" style="27" customWidth="1"/>
    <col min="518" max="518" width="14.28515625" style="27" customWidth="1"/>
    <col min="519" max="519" width="17.7109375" style="27" customWidth="1"/>
    <col min="520" max="520" width="18.42578125" style="27" customWidth="1"/>
    <col min="521" max="521" width="20.42578125" style="27" customWidth="1"/>
    <col min="522" max="522" width="10" style="27" customWidth="1"/>
    <col min="523" max="523" width="19.28515625" style="27" customWidth="1"/>
    <col min="524" max="524" width="28.28515625" style="27" bestFit="1" customWidth="1"/>
    <col min="525" max="525" width="24.42578125" style="27" customWidth="1"/>
    <col min="526" max="526" width="15" style="27" bestFit="1" customWidth="1"/>
    <col min="527" max="527" width="14.42578125" style="27" bestFit="1" customWidth="1"/>
    <col min="528" max="767" width="11.42578125" style="27"/>
    <col min="768" max="768" width="32.7109375" style="27" customWidth="1"/>
    <col min="769" max="769" width="49" style="27" customWidth="1"/>
    <col min="770" max="770" width="4.85546875" style="27" customWidth="1"/>
    <col min="771" max="771" width="9.42578125" style="27" customWidth="1"/>
    <col min="772" max="772" width="13.42578125" style="27" customWidth="1"/>
    <col min="773" max="773" width="16.7109375" style="27" customWidth="1"/>
    <col min="774" max="774" width="14.28515625" style="27" customWidth="1"/>
    <col min="775" max="775" width="17.7109375" style="27" customWidth="1"/>
    <col min="776" max="776" width="18.42578125" style="27" customWidth="1"/>
    <col min="777" max="777" width="20.42578125" style="27" customWidth="1"/>
    <col min="778" max="778" width="10" style="27" customWidth="1"/>
    <col min="779" max="779" width="19.28515625" style="27" customWidth="1"/>
    <col min="780" max="780" width="28.28515625" style="27" bestFit="1" customWidth="1"/>
    <col min="781" max="781" width="24.42578125" style="27" customWidth="1"/>
    <col min="782" max="782" width="15" style="27" bestFit="1" customWidth="1"/>
    <col min="783" max="783" width="14.42578125" style="27" bestFit="1" customWidth="1"/>
    <col min="784" max="1023" width="11.42578125" style="27"/>
    <col min="1024" max="1024" width="32.7109375" style="27" customWidth="1"/>
    <col min="1025" max="1025" width="49" style="27" customWidth="1"/>
    <col min="1026" max="1026" width="4.85546875" style="27" customWidth="1"/>
    <col min="1027" max="1027" width="9.42578125" style="27" customWidth="1"/>
    <col min="1028" max="1028" width="13.42578125" style="27" customWidth="1"/>
    <col min="1029" max="1029" width="16.7109375" style="27" customWidth="1"/>
    <col min="1030" max="1030" width="14.28515625" style="27" customWidth="1"/>
    <col min="1031" max="1031" width="17.7109375" style="27" customWidth="1"/>
    <col min="1032" max="1032" width="18.42578125" style="27" customWidth="1"/>
    <col min="1033" max="1033" width="20.42578125" style="27" customWidth="1"/>
    <col min="1034" max="1034" width="10" style="27" customWidth="1"/>
    <col min="1035" max="1035" width="19.28515625" style="27" customWidth="1"/>
    <col min="1036" max="1036" width="28.28515625" style="27" bestFit="1" customWidth="1"/>
    <col min="1037" max="1037" width="24.42578125" style="27" customWidth="1"/>
    <col min="1038" max="1038" width="15" style="27" bestFit="1" customWidth="1"/>
    <col min="1039" max="1039" width="14.42578125" style="27" bestFit="1" customWidth="1"/>
    <col min="1040" max="1279" width="11.42578125" style="27"/>
    <col min="1280" max="1280" width="32.7109375" style="27" customWidth="1"/>
    <col min="1281" max="1281" width="49" style="27" customWidth="1"/>
    <col min="1282" max="1282" width="4.85546875" style="27" customWidth="1"/>
    <col min="1283" max="1283" width="9.42578125" style="27" customWidth="1"/>
    <col min="1284" max="1284" width="13.42578125" style="27" customWidth="1"/>
    <col min="1285" max="1285" width="16.7109375" style="27" customWidth="1"/>
    <col min="1286" max="1286" width="14.28515625" style="27" customWidth="1"/>
    <col min="1287" max="1287" width="17.7109375" style="27" customWidth="1"/>
    <col min="1288" max="1288" width="18.42578125" style="27" customWidth="1"/>
    <col min="1289" max="1289" width="20.42578125" style="27" customWidth="1"/>
    <col min="1290" max="1290" width="10" style="27" customWidth="1"/>
    <col min="1291" max="1291" width="19.28515625" style="27" customWidth="1"/>
    <col min="1292" max="1292" width="28.28515625" style="27" bestFit="1" customWidth="1"/>
    <col min="1293" max="1293" width="24.42578125" style="27" customWidth="1"/>
    <col min="1294" max="1294" width="15" style="27" bestFit="1" customWidth="1"/>
    <col min="1295" max="1295" width="14.42578125" style="27" bestFit="1" customWidth="1"/>
    <col min="1296" max="1535" width="11.42578125" style="27"/>
    <col min="1536" max="1536" width="32.7109375" style="27" customWidth="1"/>
    <col min="1537" max="1537" width="49" style="27" customWidth="1"/>
    <col min="1538" max="1538" width="4.85546875" style="27" customWidth="1"/>
    <col min="1539" max="1539" width="9.42578125" style="27" customWidth="1"/>
    <col min="1540" max="1540" width="13.42578125" style="27" customWidth="1"/>
    <col min="1541" max="1541" width="16.7109375" style="27" customWidth="1"/>
    <col min="1542" max="1542" width="14.28515625" style="27" customWidth="1"/>
    <col min="1543" max="1543" width="17.7109375" style="27" customWidth="1"/>
    <col min="1544" max="1544" width="18.42578125" style="27" customWidth="1"/>
    <col min="1545" max="1545" width="20.42578125" style="27" customWidth="1"/>
    <col min="1546" max="1546" width="10" style="27" customWidth="1"/>
    <col min="1547" max="1547" width="19.28515625" style="27" customWidth="1"/>
    <col min="1548" max="1548" width="28.28515625" style="27" bestFit="1" customWidth="1"/>
    <col min="1549" max="1549" width="24.42578125" style="27" customWidth="1"/>
    <col min="1550" max="1550" width="15" style="27" bestFit="1" customWidth="1"/>
    <col min="1551" max="1551" width="14.42578125" style="27" bestFit="1" customWidth="1"/>
    <col min="1552" max="1791" width="11.42578125" style="27"/>
    <col min="1792" max="1792" width="32.7109375" style="27" customWidth="1"/>
    <col min="1793" max="1793" width="49" style="27" customWidth="1"/>
    <col min="1794" max="1794" width="4.85546875" style="27" customWidth="1"/>
    <col min="1795" max="1795" width="9.42578125" style="27" customWidth="1"/>
    <col min="1796" max="1796" width="13.42578125" style="27" customWidth="1"/>
    <col min="1797" max="1797" width="16.7109375" style="27" customWidth="1"/>
    <col min="1798" max="1798" width="14.28515625" style="27" customWidth="1"/>
    <col min="1799" max="1799" width="17.7109375" style="27" customWidth="1"/>
    <col min="1800" max="1800" width="18.42578125" style="27" customWidth="1"/>
    <col min="1801" max="1801" width="20.42578125" style="27" customWidth="1"/>
    <col min="1802" max="1802" width="10" style="27" customWidth="1"/>
    <col min="1803" max="1803" width="19.28515625" style="27" customWidth="1"/>
    <col min="1804" max="1804" width="28.28515625" style="27" bestFit="1" customWidth="1"/>
    <col min="1805" max="1805" width="24.42578125" style="27" customWidth="1"/>
    <col min="1806" max="1806" width="15" style="27" bestFit="1" customWidth="1"/>
    <col min="1807" max="1807" width="14.42578125" style="27" bestFit="1" customWidth="1"/>
    <col min="1808" max="2047" width="11.42578125" style="27"/>
    <col min="2048" max="2048" width="32.7109375" style="27" customWidth="1"/>
    <col min="2049" max="2049" width="49" style="27" customWidth="1"/>
    <col min="2050" max="2050" width="4.85546875" style="27" customWidth="1"/>
    <col min="2051" max="2051" width="9.42578125" style="27" customWidth="1"/>
    <col min="2052" max="2052" width="13.42578125" style="27" customWidth="1"/>
    <col min="2053" max="2053" width="16.7109375" style="27" customWidth="1"/>
    <col min="2054" max="2054" width="14.28515625" style="27" customWidth="1"/>
    <col min="2055" max="2055" width="17.7109375" style="27" customWidth="1"/>
    <col min="2056" max="2056" width="18.42578125" style="27" customWidth="1"/>
    <col min="2057" max="2057" width="20.42578125" style="27" customWidth="1"/>
    <col min="2058" max="2058" width="10" style="27" customWidth="1"/>
    <col min="2059" max="2059" width="19.28515625" style="27" customWidth="1"/>
    <col min="2060" max="2060" width="28.28515625" style="27" bestFit="1" customWidth="1"/>
    <col min="2061" max="2061" width="24.42578125" style="27" customWidth="1"/>
    <col min="2062" max="2062" width="15" style="27" bestFit="1" customWidth="1"/>
    <col min="2063" max="2063" width="14.42578125" style="27" bestFit="1" customWidth="1"/>
    <col min="2064" max="2303" width="11.42578125" style="27"/>
    <col min="2304" max="2304" width="32.7109375" style="27" customWidth="1"/>
    <col min="2305" max="2305" width="49" style="27" customWidth="1"/>
    <col min="2306" max="2306" width="4.85546875" style="27" customWidth="1"/>
    <col min="2307" max="2307" width="9.42578125" style="27" customWidth="1"/>
    <col min="2308" max="2308" width="13.42578125" style="27" customWidth="1"/>
    <col min="2309" max="2309" width="16.7109375" style="27" customWidth="1"/>
    <col min="2310" max="2310" width="14.28515625" style="27" customWidth="1"/>
    <col min="2311" max="2311" width="17.7109375" style="27" customWidth="1"/>
    <col min="2312" max="2312" width="18.42578125" style="27" customWidth="1"/>
    <col min="2313" max="2313" width="20.42578125" style="27" customWidth="1"/>
    <col min="2314" max="2314" width="10" style="27" customWidth="1"/>
    <col min="2315" max="2315" width="19.28515625" style="27" customWidth="1"/>
    <col min="2316" max="2316" width="28.28515625" style="27" bestFit="1" customWidth="1"/>
    <col min="2317" max="2317" width="24.42578125" style="27" customWidth="1"/>
    <col min="2318" max="2318" width="15" style="27" bestFit="1" customWidth="1"/>
    <col min="2319" max="2319" width="14.42578125" style="27" bestFit="1" customWidth="1"/>
    <col min="2320" max="2559" width="11.42578125" style="27"/>
    <col min="2560" max="2560" width="32.7109375" style="27" customWidth="1"/>
    <col min="2561" max="2561" width="49" style="27" customWidth="1"/>
    <col min="2562" max="2562" width="4.85546875" style="27" customWidth="1"/>
    <col min="2563" max="2563" width="9.42578125" style="27" customWidth="1"/>
    <col min="2564" max="2564" width="13.42578125" style="27" customWidth="1"/>
    <col min="2565" max="2565" width="16.7109375" style="27" customWidth="1"/>
    <col min="2566" max="2566" width="14.28515625" style="27" customWidth="1"/>
    <col min="2567" max="2567" width="17.7109375" style="27" customWidth="1"/>
    <col min="2568" max="2568" width="18.42578125" style="27" customWidth="1"/>
    <col min="2569" max="2569" width="20.42578125" style="27" customWidth="1"/>
    <col min="2570" max="2570" width="10" style="27" customWidth="1"/>
    <col min="2571" max="2571" width="19.28515625" style="27" customWidth="1"/>
    <col min="2572" max="2572" width="28.28515625" style="27" bestFit="1" customWidth="1"/>
    <col min="2573" max="2573" width="24.42578125" style="27" customWidth="1"/>
    <col min="2574" max="2574" width="15" style="27" bestFit="1" customWidth="1"/>
    <col min="2575" max="2575" width="14.42578125" style="27" bestFit="1" customWidth="1"/>
    <col min="2576" max="2815" width="11.42578125" style="27"/>
    <col min="2816" max="2816" width="32.7109375" style="27" customWidth="1"/>
    <col min="2817" max="2817" width="49" style="27" customWidth="1"/>
    <col min="2818" max="2818" width="4.85546875" style="27" customWidth="1"/>
    <col min="2819" max="2819" width="9.42578125" style="27" customWidth="1"/>
    <col min="2820" max="2820" width="13.42578125" style="27" customWidth="1"/>
    <col min="2821" max="2821" width="16.7109375" style="27" customWidth="1"/>
    <col min="2822" max="2822" width="14.28515625" style="27" customWidth="1"/>
    <col min="2823" max="2823" width="17.7109375" style="27" customWidth="1"/>
    <col min="2824" max="2824" width="18.42578125" style="27" customWidth="1"/>
    <col min="2825" max="2825" width="20.42578125" style="27" customWidth="1"/>
    <col min="2826" max="2826" width="10" style="27" customWidth="1"/>
    <col min="2827" max="2827" width="19.28515625" style="27" customWidth="1"/>
    <col min="2828" max="2828" width="28.28515625" style="27" bestFit="1" customWidth="1"/>
    <col min="2829" max="2829" width="24.42578125" style="27" customWidth="1"/>
    <col min="2830" max="2830" width="15" style="27" bestFit="1" customWidth="1"/>
    <col min="2831" max="2831" width="14.42578125" style="27" bestFit="1" customWidth="1"/>
    <col min="2832" max="3071" width="11.42578125" style="27"/>
    <col min="3072" max="3072" width="32.7109375" style="27" customWidth="1"/>
    <col min="3073" max="3073" width="49" style="27" customWidth="1"/>
    <col min="3074" max="3074" width="4.85546875" style="27" customWidth="1"/>
    <col min="3075" max="3075" width="9.42578125" style="27" customWidth="1"/>
    <col min="3076" max="3076" width="13.42578125" style="27" customWidth="1"/>
    <col min="3077" max="3077" width="16.7109375" style="27" customWidth="1"/>
    <col min="3078" max="3078" width="14.28515625" style="27" customWidth="1"/>
    <col min="3079" max="3079" width="17.7109375" style="27" customWidth="1"/>
    <col min="3080" max="3080" width="18.42578125" style="27" customWidth="1"/>
    <col min="3081" max="3081" width="20.42578125" style="27" customWidth="1"/>
    <col min="3082" max="3082" width="10" style="27" customWidth="1"/>
    <col min="3083" max="3083" width="19.28515625" style="27" customWidth="1"/>
    <col min="3084" max="3084" width="28.28515625" style="27" bestFit="1" customWidth="1"/>
    <col min="3085" max="3085" width="24.42578125" style="27" customWidth="1"/>
    <col min="3086" max="3086" width="15" style="27" bestFit="1" customWidth="1"/>
    <col min="3087" max="3087" width="14.42578125" style="27" bestFit="1" customWidth="1"/>
    <col min="3088" max="3327" width="11.42578125" style="27"/>
    <col min="3328" max="3328" width="32.7109375" style="27" customWidth="1"/>
    <col min="3329" max="3329" width="49" style="27" customWidth="1"/>
    <col min="3330" max="3330" width="4.85546875" style="27" customWidth="1"/>
    <col min="3331" max="3331" width="9.42578125" style="27" customWidth="1"/>
    <col min="3332" max="3332" width="13.42578125" style="27" customWidth="1"/>
    <col min="3333" max="3333" width="16.7109375" style="27" customWidth="1"/>
    <col min="3334" max="3334" width="14.28515625" style="27" customWidth="1"/>
    <col min="3335" max="3335" width="17.7109375" style="27" customWidth="1"/>
    <col min="3336" max="3336" width="18.42578125" style="27" customWidth="1"/>
    <col min="3337" max="3337" width="20.42578125" style="27" customWidth="1"/>
    <col min="3338" max="3338" width="10" style="27" customWidth="1"/>
    <col min="3339" max="3339" width="19.28515625" style="27" customWidth="1"/>
    <col min="3340" max="3340" width="28.28515625" style="27" bestFit="1" customWidth="1"/>
    <col min="3341" max="3341" width="24.42578125" style="27" customWidth="1"/>
    <col min="3342" max="3342" width="15" style="27" bestFit="1" customWidth="1"/>
    <col min="3343" max="3343" width="14.42578125" style="27" bestFit="1" customWidth="1"/>
    <col min="3344" max="3583" width="11.42578125" style="27"/>
    <col min="3584" max="3584" width="32.7109375" style="27" customWidth="1"/>
    <col min="3585" max="3585" width="49" style="27" customWidth="1"/>
    <col min="3586" max="3586" width="4.85546875" style="27" customWidth="1"/>
    <col min="3587" max="3587" width="9.42578125" style="27" customWidth="1"/>
    <col min="3588" max="3588" width="13.42578125" style="27" customWidth="1"/>
    <col min="3589" max="3589" width="16.7109375" style="27" customWidth="1"/>
    <col min="3590" max="3590" width="14.28515625" style="27" customWidth="1"/>
    <col min="3591" max="3591" width="17.7109375" style="27" customWidth="1"/>
    <col min="3592" max="3592" width="18.42578125" style="27" customWidth="1"/>
    <col min="3593" max="3593" width="20.42578125" style="27" customWidth="1"/>
    <col min="3594" max="3594" width="10" style="27" customWidth="1"/>
    <col min="3595" max="3595" width="19.28515625" style="27" customWidth="1"/>
    <col min="3596" max="3596" width="28.28515625" style="27" bestFit="1" customWidth="1"/>
    <col min="3597" max="3597" width="24.42578125" style="27" customWidth="1"/>
    <col min="3598" max="3598" width="15" style="27" bestFit="1" customWidth="1"/>
    <col min="3599" max="3599" width="14.42578125" style="27" bestFit="1" customWidth="1"/>
    <col min="3600" max="3839" width="11.42578125" style="27"/>
    <col min="3840" max="3840" width="32.7109375" style="27" customWidth="1"/>
    <col min="3841" max="3841" width="49" style="27" customWidth="1"/>
    <col min="3842" max="3842" width="4.85546875" style="27" customWidth="1"/>
    <col min="3843" max="3843" width="9.42578125" style="27" customWidth="1"/>
    <col min="3844" max="3844" width="13.42578125" style="27" customWidth="1"/>
    <col min="3845" max="3845" width="16.7109375" style="27" customWidth="1"/>
    <col min="3846" max="3846" width="14.28515625" style="27" customWidth="1"/>
    <col min="3847" max="3847" width="17.7109375" style="27" customWidth="1"/>
    <col min="3848" max="3848" width="18.42578125" style="27" customWidth="1"/>
    <col min="3849" max="3849" width="20.42578125" style="27" customWidth="1"/>
    <col min="3850" max="3850" width="10" style="27" customWidth="1"/>
    <col min="3851" max="3851" width="19.28515625" style="27" customWidth="1"/>
    <col min="3852" max="3852" width="28.28515625" style="27" bestFit="1" customWidth="1"/>
    <col min="3853" max="3853" width="24.42578125" style="27" customWidth="1"/>
    <col min="3854" max="3854" width="15" style="27" bestFit="1" customWidth="1"/>
    <col min="3855" max="3855" width="14.42578125" style="27" bestFit="1" customWidth="1"/>
    <col min="3856" max="4095" width="11.42578125" style="27"/>
    <col min="4096" max="4096" width="32.7109375" style="27" customWidth="1"/>
    <col min="4097" max="4097" width="49" style="27" customWidth="1"/>
    <col min="4098" max="4098" width="4.85546875" style="27" customWidth="1"/>
    <col min="4099" max="4099" width="9.42578125" style="27" customWidth="1"/>
    <col min="4100" max="4100" width="13.42578125" style="27" customWidth="1"/>
    <col min="4101" max="4101" width="16.7109375" style="27" customWidth="1"/>
    <col min="4102" max="4102" width="14.28515625" style="27" customWidth="1"/>
    <col min="4103" max="4103" width="17.7109375" style="27" customWidth="1"/>
    <col min="4104" max="4104" width="18.42578125" style="27" customWidth="1"/>
    <col min="4105" max="4105" width="20.42578125" style="27" customWidth="1"/>
    <col min="4106" max="4106" width="10" style="27" customWidth="1"/>
    <col min="4107" max="4107" width="19.28515625" style="27" customWidth="1"/>
    <col min="4108" max="4108" width="28.28515625" style="27" bestFit="1" customWidth="1"/>
    <col min="4109" max="4109" width="24.42578125" style="27" customWidth="1"/>
    <col min="4110" max="4110" width="15" style="27" bestFit="1" customWidth="1"/>
    <col min="4111" max="4111" width="14.42578125" style="27" bestFit="1" customWidth="1"/>
    <col min="4112" max="4351" width="11.42578125" style="27"/>
    <col min="4352" max="4352" width="32.7109375" style="27" customWidth="1"/>
    <col min="4353" max="4353" width="49" style="27" customWidth="1"/>
    <col min="4354" max="4354" width="4.85546875" style="27" customWidth="1"/>
    <col min="4355" max="4355" width="9.42578125" style="27" customWidth="1"/>
    <col min="4356" max="4356" width="13.42578125" style="27" customWidth="1"/>
    <col min="4357" max="4357" width="16.7109375" style="27" customWidth="1"/>
    <col min="4358" max="4358" width="14.28515625" style="27" customWidth="1"/>
    <col min="4359" max="4359" width="17.7109375" style="27" customWidth="1"/>
    <col min="4360" max="4360" width="18.42578125" style="27" customWidth="1"/>
    <col min="4361" max="4361" width="20.42578125" style="27" customWidth="1"/>
    <col min="4362" max="4362" width="10" style="27" customWidth="1"/>
    <col min="4363" max="4363" width="19.28515625" style="27" customWidth="1"/>
    <col min="4364" max="4364" width="28.28515625" style="27" bestFit="1" customWidth="1"/>
    <col min="4365" max="4365" width="24.42578125" style="27" customWidth="1"/>
    <col min="4366" max="4366" width="15" style="27" bestFit="1" customWidth="1"/>
    <col min="4367" max="4367" width="14.42578125" style="27" bestFit="1" customWidth="1"/>
    <col min="4368" max="4607" width="11.42578125" style="27"/>
    <col min="4608" max="4608" width="32.7109375" style="27" customWidth="1"/>
    <col min="4609" max="4609" width="49" style="27" customWidth="1"/>
    <col min="4610" max="4610" width="4.85546875" style="27" customWidth="1"/>
    <col min="4611" max="4611" width="9.42578125" style="27" customWidth="1"/>
    <col min="4612" max="4612" width="13.42578125" style="27" customWidth="1"/>
    <col min="4613" max="4613" width="16.7109375" style="27" customWidth="1"/>
    <col min="4614" max="4614" width="14.28515625" style="27" customWidth="1"/>
    <col min="4615" max="4615" width="17.7109375" style="27" customWidth="1"/>
    <col min="4616" max="4616" width="18.42578125" style="27" customWidth="1"/>
    <col min="4617" max="4617" width="20.42578125" style="27" customWidth="1"/>
    <col min="4618" max="4618" width="10" style="27" customWidth="1"/>
    <col min="4619" max="4619" width="19.28515625" style="27" customWidth="1"/>
    <col min="4620" max="4620" width="28.28515625" style="27" bestFit="1" customWidth="1"/>
    <col min="4621" max="4621" width="24.42578125" style="27" customWidth="1"/>
    <col min="4622" max="4622" width="15" style="27" bestFit="1" customWidth="1"/>
    <col min="4623" max="4623" width="14.42578125" style="27" bestFit="1" customWidth="1"/>
    <col min="4624" max="4863" width="11.42578125" style="27"/>
    <col min="4864" max="4864" width="32.7109375" style="27" customWidth="1"/>
    <col min="4865" max="4865" width="49" style="27" customWidth="1"/>
    <col min="4866" max="4866" width="4.85546875" style="27" customWidth="1"/>
    <col min="4867" max="4867" width="9.42578125" style="27" customWidth="1"/>
    <col min="4868" max="4868" width="13.42578125" style="27" customWidth="1"/>
    <col min="4869" max="4869" width="16.7109375" style="27" customWidth="1"/>
    <col min="4870" max="4870" width="14.28515625" style="27" customWidth="1"/>
    <col min="4871" max="4871" width="17.7109375" style="27" customWidth="1"/>
    <col min="4872" max="4872" width="18.42578125" style="27" customWidth="1"/>
    <col min="4873" max="4873" width="20.42578125" style="27" customWidth="1"/>
    <col min="4874" max="4874" width="10" style="27" customWidth="1"/>
    <col min="4875" max="4875" width="19.28515625" style="27" customWidth="1"/>
    <col min="4876" max="4876" width="28.28515625" style="27" bestFit="1" customWidth="1"/>
    <col min="4877" max="4877" width="24.42578125" style="27" customWidth="1"/>
    <col min="4878" max="4878" width="15" style="27" bestFit="1" customWidth="1"/>
    <col min="4879" max="4879" width="14.42578125" style="27" bestFit="1" customWidth="1"/>
    <col min="4880" max="5119" width="11.42578125" style="27"/>
    <col min="5120" max="5120" width="32.7109375" style="27" customWidth="1"/>
    <col min="5121" max="5121" width="49" style="27" customWidth="1"/>
    <col min="5122" max="5122" width="4.85546875" style="27" customWidth="1"/>
    <col min="5123" max="5123" width="9.42578125" style="27" customWidth="1"/>
    <col min="5124" max="5124" width="13.42578125" style="27" customWidth="1"/>
    <col min="5125" max="5125" width="16.7109375" style="27" customWidth="1"/>
    <col min="5126" max="5126" width="14.28515625" style="27" customWidth="1"/>
    <col min="5127" max="5127" width="17.7109375" style="27" customWidth="1"/>
    <col min="5128" max="5128" width="18.42578125" style="27" customWidth="1"/>
    <col min="5129" max="5129" width="20.42578125" style="27" customWidth="1"/>
    <col min="5130" max="5130" width="10" style="27" customWidth="1"/>
    <col min="5131" max="5131" width="19.28515625" style="27" customWidth="1"/>
    <col min="5132" max="5132" width="28.28515625" style="27" bestFit="1" customWidth="1"/>
    <col min="5133" max="5133" width="24.42578125" style="27" customWidth="1"/>
    <col min="5134" max="5134" width="15" style="27" bestFit="1" customWidth="1"/>
    <col min="5135" max="5135" width="14.42578125" style="27" bestFit="1" customWidth="1"/>
    <col min="5136" max="5375" width="11.42578125" style="27"/>
    <col min="5376" max="5376" width="32.7109375" style="27" customWidth="1"/>
    <col min="5377" max="5377" width="49" style="27" customWidth="1"/>
    <col min="5378" max="5378" width="4.85546875" style="27" customWidth="1"/>
    <col min="5379" max="5379" width="9.42578125" style="27" customWidth="1"/>
    <col min="5380" max="5380" width="13.42578125" style="27" customWidth="1"/>
    <col min="5381" max="5381" width="16.7109375" style="27" customWidth="1"/>
    <col min="5382" max="5382" width="14.28515625" style="27" customWidth="1"/>
    <col min="5383" max="5383" width="17.7109375" style="27" customWidth="1"/>
    <col min="5384" max="5384" width="18.42578125" style="27" customWidth="1"/>
    <col min="5385" max="5385" width="20.42578125" style="27" customWidth="1"/>
    <col min="5386" max="5386" width="10" style="27" customWidth="1"/>
    <col min="5387" max="5387" width="19.28515625" style="27" customWidth="1"/>
    <col min="5388" max="5388" width="28.28515625" style="27" bestFit="1" customWidth="1"/>
    <col min="5389" max="5389" width="24.42578125" style="27" customWidth="1"/>
    <col min="5390" max="5390" width="15" style="27" bestFit="1" customWidth="1"/>
    <col min="5391" max="5391" width="14.42578125" style="27" bestFit="1" customWidth="1"/>
    <col min="5392" max="5631" width="11.42578125" style="27"/>
    <col min="5632" max="5632" width="32.7109375" style="27" customWidth="1"/>
    <col min="5633" max="5633" width="49" style="27" customWidth="1"/>
    <col min="5634" max="5634" width="4.85546875" style="27" customWidth="1"/>
    <col min="5635" max="5635" width="9.42578125" style="27" customWidth="1"/>
    <col min="5636" max="5636" width="13.42578125" style="27" customWidth="1"/>
    <col min="5637" max="5637" width="16.7109375" style="27" customWidth="1"/>
    <col min="5638" max="5638" width="14.28515625" style="27" customWidth="1"/>
    <col min="5639" max="5639" width="17.7109375" style="27" customWidth="1"/>
    <col min="5640" max="5640" width="18.42578125" style="27" customWidth="1"/>
    <col min="5641" max="5641" width="20.42578125" style="27" customWidth="1"/>
    <col min="5642" max="5642" width="10" style="27" customWidth="1"/>
    <col min="5643" max="5643" width="19.28515625" style="27" customWidth="1"/>
    <col min="5644" max="5644" width="28.28515625" style="27" bestFit="1" customWidth="1"/>
    <col min="5645" max="5645" width="24.42578125" style="27" customWidth="1"/>
    <col min="5646" max="5646" width="15" style="27" bestFit="1" customWidth="1"/>
    <col min="5647" max="5647" width="14.42578125" style="27" bestFit="1" customWidth="1"/>
    <col min="5648" max="5887" width="11.42578125" style="27"/>
    <col min="5888" max="5888" width="32.7109375" style="27" customWidth="1"/>
    <col min="5889" max="5889" width="49" style="27" customWidth="1"/>
    <col min="5890" max="5890" width="4.85546875" style="27" customWidth="1"/>
    <col min="5891" max="5891" width="9.42578125" style="27" customWidth="1"/>
    <col min="5892" max="5892" width="13.42578125" style="27" customWidth="1"/>
    <col min="5893" max="5893" width="16.7109375" style="27" customWidth="1"/>
    <col min="5894" max="5894" width="14.28515625" style="27" customWidth="1"/>
    <col min="5895" max="5895" width="17.7109375" style="27" customWidth="1"/>
    <col min="5896" max="5896" width="18.42578125" style="27" customWidth="1"/>
    <col min="5897" max="5897" width="20.42578125" style="27" customWidth="1"/>
    <col min="5898" max="5898" width="10" style="27" customWidth="1"/>
    <col min="5899" max="5899" width="19.28515625" style="27" customWidth="1"/>
    <col min="5900" max="5900" width="28.28515625" style="27" bestFit="1" customWidth="1"/>
    <col min="5901" max="5901" width="24.42578125" style="27" customWidth="1"/>
    <col min="5902" max="5902" width="15" style="27" bestFit="1" customWidth="1"/>
    <col min="5903" max="5903" width="14.42578125" style="27" bestFit="1" customWidth="1"/>
    <col min="5904" max="6143" width="11.42578125" style="27"/>
    <col min="6144" max="6144" width="32.7109375" style="27" customWidth="1"/>
    <col min="6145" max="6145" width="49" style="27" customWidth="1"/>
    <col min="6146" max="6146" width="4.85546875" style="27" customWidth="1"/>
    <col min="6147" max="6147" width="9.42578125" style="27" customWidth="1"/>
    <col min="6148" max="6148" width="13.42578125" style="27" customWidth="1"/>
    <col min="6149" max="6149" width="16.7109375" style="27" customWidth="1"/>
    <col min="6150" max="6150" width="14.28515625" style="27" customWidth="1"/>
    <col min="6151" max="6151" width="17.7109375" style="27" customWidth="1"/>
    <col min="6152" max="6152" width="18.42578125" style="27" customWidth="1"/>
    <col min="6153" max="6153" width="20.42578125" style="27" customWidth="1"/>
    <col min="6154" max="6154" width="10" style="27" customWidth="1"/>
    <col min="6155" max="6155" width="19.28515625" style="27" customWidth="1"/>
    <col min="6156" max="6156" width="28.28515625" style="27" bestFit="1" customWidth="1"/>
    <col min="6157" max="6157" width="24.42578125" style="27" customWidth="1"/>
    <col min="6158" max="6158" width="15" style="27" bestFit="1" customWidth="1"/>
    <col min="6159" max="6159" width="14.42578125" style="27" bestFit="1" customWidth="1"/>
    <col min="6160" max="6399" width="11.42578125" style="27"/>
    <col min="6400" max="6400" width="32.7109375" style="27" customWidth="1"/>
    <col min="6401" max="6401" width="49" style="27" customWidth="1"/>
    <col min="6402" max="6402" width="4.85546875" style="27" customWidth="1"/>
    <col min="6403" max="6403" width="9.42578125" style="27" customWidth="1"/>
    <col min="6404" max="6404" width="13.42578125" style="27" customWidth="1"/>
    <col min="6405" max="6405" width="16.7109375" style="27" customWidth="1"/>
    <col min="6406" max="6406" width="14.28515625" style="27" customWidth="1"/>
    <col min="6407" max="6407" width="17.7109375" style="27" customWidth="1"/>
    <col min="6408" max="6408" width="18.42578125" style="27" customWidth="1"/>
    <col min="6409" max="6409" width="20.42578125" style="27" customWidth="1"/>
    <col min="6410" max="6410" width="10" style="27" customWidth="1"/>
    <col min="6411" max="6411" width="19.28515625" style="27" customWidth="1"/>
    <col min="6412" max="6412" width="28.28515625" style="27" bestFit="1" customWidth="1"/>
    <col min="6413" max="6413" width="24.42578125" style="27" customWidth="1"/>
    <col min="6414" max="6414" width="15" style="27" bestFit="1" customWidth="1"/>
    <col min="6415" max="6415" width="14.42578125" style="27" bestFit="1" customWidth="1"/>
    <col min="6416" max="6655" width="11.42578125" style="27"/>
    <col min="6656" max="6656" width="32.7109375" style="27" customWidth="1"/>
    <col min="6657" max="6657" width="49" style="27" customWidth="1"/>
    <col min="6658" max="6658" width="4.85546875" style="27" customWidth="1"/>
    <col min="6659" max="6659" width="9.42578125" style="27" customWidth="1"/>
    <col min="6660" max="6660" width="13.42578125" style="27" customWidth="1"/>
    <col min="6661" max="6661" width="16.7109375" style="27" customWidth="1"/>
    <col min="6662" max="6662" width="14.28515625" style="27" customWidth="1"/>
    <col min="6663" max="6663" width="17.7109375" style="27" customWidth="1"/>
    <col min="6664" max="6664" width="18.42578125" style="27" customWidth="1"/>
    <col min="6665" max="6665" width="20.42578125" style="27" customWidth="1"/>
    <col min="6666" max="6666" width="10" style="27" customWidth="1"/>
    <col min="6667" max="6667" width="19.28515625" style="27" customWidth="1"/>
    <col min="6668" max="6668" width="28.28515625" style="27" bestFit="1" customWidth="1"/>
    <col min="6669" max="6669" width="24.42578125" style="27" customWidth="1"/>
    <col min="6670" max="6670" width="15" style="27" bestFit="1" customWidth="1"/>
    <col min="6671" max="6671" width="14.42578125" style="27" bestFit="1" customWidth="1"/>
    <col min="6672" max="6911" width="11.42578125" style="27"/>
    <col min="6912" max="6912" width="32.7109375" style="27" customWidth="1"/>
    <col min="6913" max="6913" width="49" style="27" customWidth="1"/>
    <col min="6914" max="6914" width="4.85546875" style="27" customWidth="1"/>
    <col min="6915" max="6915" width="9.42578125" style="27" customWidth="1"/>
    <col min="6916" max="6916" width="13.42578125" style="27" customWidth="1"/>
    <col min="6917" max="6917" width="16.7109375" style="27" customWidth="1"/>
    <col min="6918" max="6918" width="14.28515625" style="27" customWidth="1"/>
    <col min="6919" max="6919" width="17.7109375" style="27" customWidth="1"/>
    <col min="6920" max="6920" width="18.42578125" style="27" customWidth="1"/>
    <col min="6921" max="6921" width="20.42578125" style="27" customWidth="1"/>
    <col min="6922" max="6922" width="10" style="27" customWidth="1"/>
    <col min="6923" max="6923" width="19.28515625" style="27" customWidth="1"/>
    <col min="6924" max="6924" width="28.28515625" style="27" bestFit="1" customWidth="1"/>
    <col min="6925" max="6925" width="24.42578125" style="27" customWidth="1"/>
    <col min="6926" max="6926" width="15" style="27" bestFit="1" customWidth="1"/>
    <col min="6927" max="6927" width="14.42578125" style="27" bestFit="1" customWidth="1"/>
    <col min="6928" max="7167" width="11.42578125" style="27"/>
    <col min="7168" max="7168" width="32.7109375" style="27" customWidth="1"/>
    <col min="7169" max="7169" width="49" style="27" customWidth="1"/>
    <col min="7170" max="7170" width="4.85546875" style="27" customWidth="1"/>
    <col min="7171" max="7171" width="9.42578125" style="27" customWidth="1"/>
    <col min="7172" max="7172" width="13.42578125" style="27" customWidth="1"/>
    <col min="7173" max="7173" width="16.7109375" style="27" customWidth="1"/>
    <col min="7174" max="7174" width="14.28515625" style="27" customWidth="1"/>
    <col min="7175" max="7175" width="17.7109375" style="27" customWidth="1"/>
    <col min="7176" max="7176" width="18.42578125" style="27" customWidth="1"/>
    <col min="7177" max="7177" width="20.42578125" style="27" customWidth="1"/>
    <col min="7178" max="7178" width="10" style="27" customWidth="1"/>
    <col min="7179" max="7179" width="19.28515625" style="27" customWidth="1"/>
    <col min="7180" max="7180" width="28.28515625" style="27" bestFit="1" customWidth="1"/>
    <col min="7181" max="7181" width="24.42578125" style="27" customWidth="1"/>
    <col min="7182" max="7182" width="15" style="27" bestFit="1" customWidth="1"/>
    <col min="7183" max="7183" width="14.42578125" style="27" bestFit="1" customWidth="1"/>
    <col min="7184" max="7423" width="11.42578125" style="27"/>
    <col min="7424" max="7424" width="32.7109375" style="27" customWidth="1"/>
    <col min="7425" max="7425" width="49" style="27" customWidth="1"/>
    <col min="7426" max="7426" width="4.85546875" style="27" customWidth="1"/>
    <col min="7427" max="7427" width="9.42578125" style="27" customWidth="1"/>
    <col min="7428" max="7428" width="13.42578125" style="27" customWidth="1"/>
    <col min="7429" max="7429" width="16.7109375" style="27" customWidth="1"/>
    <col min="7430" max="7430" width="14.28515625" style="27" customWidth="1"/>
    <col min="7431" max="7431" width="17.7109375" style="27" customWidth="1"/>
    <col min="7432" max="7432" width="18.42578125" style="27" customWidth="1"/>
    <col min="7433" max="7433" width="20.42578125" style="27" customWidth="1"/>
    <col min="7434" max="7434" width="10" style="27" customWidth="1"/>
    <col min="7435" max="7435" width="19.28515625" style="27" customWidth="1"/>
    <col min="7436" max="7436" width="28.28515625" style="27" bestFit="1" customWidth="1"/>
    <col min="7437" max="7437" width="24.42578125" style="27" customWidth="1"/>
    <col min="7438" max="7438" width="15" style="27" bestFit="1" customWidth="1"/>
    <col min="7439" max="7439" width="14.42578125" style="27" bestFit="1" customWidth="1"/>
    <col min="7440" max="7679" width="11.42578125" style="27"/>
    <col min="7680" max="7680" width="32.7109375" style="27" customWidth="1"/>
    <col min="7681" max="7681" width="49" style="27" customWidth="1"/>
    <col min="7682" max="7682" width="4.85546875" style="27" customWidth="1"/>
    <col min="7683" max="7683" width="9.42578125" style="27" customWidth="1"/>
    <col min="7684" max="7684" width="13.42578125" style="27" customWidth="1"/>
    <col min="7685" max="7685" width="16.7109375" style="27" customWidth="1"/>
    <col min="7686" max="7686" width="14.28515625" style="27" customWidth="1"/>
    <col min="7687" max="7687" width="17.7109375" style="27" customWidth="1"/>
    <col min="7688" max="7688" width="18.42578125" style="27" customWidth="1"/>
    <col min="7689" max="7689" width="20.42578125" style="27" customWidth="1"/>
    <col min="7690" max="7690" width="10" style="27" customWidth="1"/>
    <col min="7691" max="7691" width="19.28515625" style="27" customWidth="1"/>
    <col min="7692" max="7692" width="28.28515625" style="27" bestFit="1" customWidth="1"/>
    <col min="7693" max="7693" width="24.42578125" style="27" customWidth="1"/>
    <col min="7694" max="7694" width="15" style="27" bestFit="1" customWidth="1"/>
    <col min="7695" max="7695" width="14.42578125" style="27" bestFit="1" customWidth="1"/>
    <col min="7696" max="7935" width="11.42578125" style="27"/>
    <col min="7936" max="7936" width="32.7109375" style="27" customWidth="1"/>
    <col min="7937" max="7937" width="49" style="27" customWidth="1"/>
    <col min="7938" max="7938" width="4.85546875" style="27" customWidth="1"/>
    <col min="7939" max="7939" width="9.42578125" style="27" customWidth="1"/>
    <col min="7940" max="7940" width="13.42578125" style="27" customWidth="1"/>
    <col min="7941" max="7941" width="16.7109375" style="27" customWidth="1"/>
    <col min="7942" max="7942" width="14.28515625" style="27" customWidth="1"/>
    <col min="7943" max="7943" width="17.7109375" style="27" customWidth="1"/>
    <col min="7944" max="7944" width="18.42578125" style="27" customWidth="1"/>
    <col min="7945" max="7945" width="20.42578125" style="27" customWidth="1"/>
    <col min="7946" max="7946" width="10" style="27" customWidth="1"/>
    <col min="7947" max="7947" width="19.28515625" style="27" customWidth="1"/>
    <col min="7948" max="7948" width="28.28515625" style="27" bestFit="1" customWidth="1"/>
    <col min="7949" max="7949" width="24.42578125" style="27" customWidth="1"/>
    <col min="7950" max="7950" width="15" style="27" bestFit="1" customWidth="1"/>
    <col min="7951" max="7951" width="14.42578125" style="27" bestFit="1" customWidth="1"/>
    <col min="7952" max="8191" width="11.42578125" style="27"/>
    <col min="8192" max="8192" width="32.7109375" style="27" customWidth="1"/>
    <col min="8193" max="8193" width="49" style="27" customWidth="1"/>
    <col min="8194" max="8194" width="4.85546875" style="27" customWidth="1"/>
    <col min="8195" max="8195" width="9.42578125" style="27" customWidth="1"/>
    <col min="8196" max="8196" width="13.42578125" style="27" customWidth="1"/>
    <col min="8197" max="8197" width="16.7109375" style="27" customWidth="1"/>
    <col min="8198" max="8198" width="14.28515625" style="27" customWidth="1"/>
    <col min="8199" max="8199" width="17.7109375" style="27" customWidth="1"/>
    <col min="8200" max="8200" width="18.42578125" style="27" customWidth="1"/>
    <col min="8201" max="8201" width="20.42578125" style="27" customWidth="1"/>
    <col min="8202" max="8202" width="10" style="27" customWidth="1"/>
    <col min="8203" max="8203" width="19.28515625" style="27" customWidth="1"/>
    <col min="8204" max="8204" width="28.28515625" style="27" bestFit="1" customWidth="1"/>
    <col min="8205" max="8205" width="24.42578125" style="27" customWidth="1"/>
    <col min="8206" max="8206" width="15" style="27" bestFit="1" customWidth="1"/>
    <col min="8207" max="8207" width="14.42578125" style="27" bestFit="1" customWidth="1"/>
    <col min="8208" max="8447" width="11.42578125" style="27"/>
    <col min="8448" max="8448" width="32.7109375" style="27" customWidth="1"/>
    <col min="8449" max="8449" width="49" style="27" customWidth="1"/>
    <col min="8450" max="8450" width="4.85546875" style="27" customWidth="1"/>
    <col min="8451" max="8451" width="9.42578125" style="27" customWidth="1"/>
    <col min="8452" max="8452" width="13.42578125" style="27" customWidth="1"/>
    <col min="8453" max="8453" width="16.7109375" style="27" customWidth="1"/>
    <col min="8454" max="8454" width="14.28515625" style="27" customWidth="1"/>
    <col min="8455" max="8455" width="17.7109375" style="27" customWidth="1"/>
    <col min="8456" max="8456" width="18.42578125" style="27" customWidth="1"/>
    <col min="8457" max="8457" width="20.42578125" style="27" customWidth="1"/>
    <col min="8458" max="8458" width="10" style="27" customWidth="1"/>
    <col min="8459" max="8459" width="19.28515625" style="27" customWidth="1"/>
    <col min="8460" max="8460" width="28.28515625" style="27" bestFit="1" customWidth="1"/>
    <col min="8461" max="8461" width="24.42578125" style="27" customWidth="1"/>
    <col min="8462" max="8462" width="15" style="27" bestFit="1" customWidth="1"/>
    <col min="8463" max="8463" width="14.42578125" style="27" bestFit="1" customWidth="1"/>
    <col min="8464" max="8703" width="11.42578125" style="27"/>
    <col min="8704" max="8704" width="32.7109375" style="27" customWidth="1"/>
    <col min="8705" max="8705" width="49" style="27" customWidth="1"/>
    <col min="8706" max="8706" width="4.85546875" style="27" customWidth="1"/>
    <col min="8707" max="8707" width="9.42578125" style="27" customWidth="1"/>
    <col min="8708" max="8708" width="13.42578125" style="27" customWidth="1"/>
    <col min="8709" max="8709" width="16.7109375" style="27" customWidth="1"/>
    <col min="8710" max="8710" width="14.28515625" style="27" customWidth="1"/>
    <col min="8711" max="8711" width="17.7109375" style="27" customWidth="1"/>
    <col min="8712" max="8712" width="18.42578125" style="27" customWidth="1"/>
    <col min="8713" max="8713" width="20.42578125" style="27" customWidth="1"/>
    <col min="8714" max="8714" width="10" style="27" customWidth="1"/>
    <col min="8715" max="8715" width="19.28515625" style="27" customWidth="1"/>
    <col min="8716" max="8716" width="28.28515625" style="27" bestFit="1" customWidth="1"/>
    <col min="8717" max="8717" width="24.42578125" style="27" customWidth="1"/>
    <col min="8718" max="8718" width="15" style="27" bestFit="1" customWidth="1"/>
    <col min="8719" max="8719" width="14.42578125" style="27" bestFit="1" customWidth="1"/>
    <col min="8720" max="8959" width="11.42578125" style="27"/>
    <col min="8960" max="8960" width="32.7109375" style="27" customWidth="1"/>
    <col min="8961" max="8961" width="49" style="27" customWidth="1"/>
    <col min="8962" max="8962" width="4.85546875" style="27" customWidth="1"/>
    <col min="8963" max="8963" width="9.42578125" style="27" customWidth="1"/>
    <col min="8964" max="8964" width="13.42578125" style="27" customWidth="1"/>
    <col min="8965" max="8965" width="16.7109375" style="27" customWidth="1"/>
    <col min="8966" max="8966" width="14.28515625" style="27" customWidth="1"/>
    <col min="8967" max="8967" width="17.7109375" style="27" customWidth="1"/>
    <col min="8968" max="8968" width="18.42578125" style="27" customWidth="1"/>
    <col min="8969" max="8969" width="20.42578125" style="27" customWidth="1"/>
    <col min="8970" max="8970" width="10" style="27" customWidth="1"/>
    <col min="8971" max="8971" width="19.28515625" style="27" customWidth="1"/>
    <col min="8972" max="8972" width="28.28515625" style="27" bestFit="1" customWidth="1"/>
    <col min="8973" max="8973" width="24.42578125" style="27" customWidth="1"/>
    <col min="8974" max="8974" width="15" style="27" bestFit="1" customWidth="1"/>
    <col min="8975" max="8975" width="14.42578125" style="27" bestFit="1" customWidth="1"/>
    <col min="8976" max="9215" width="11.42578125" style="27"/>
    <col min="9216" max="9216" width="32.7109375" style="27" customWidth="1"/>
    <col min="9217" max="9217" width="49" style="27" customWidth="1"/>
    <col min="9218" max="9218" width="4.85546875" style="27" customWidth="1"/>
    <col min="9219" max="9219" width="9.42578125" style="27" customWidth="1"/>
    <col min="9220" max="9220" width="13.42578125" style="27" customWidth="1"/>
    <col min="9221" max="9221" width="16.7109375" style="27" customWidth="1"/>
    <col min="9222" max="9222" width="14.28515625" style="27" customWidth="1"/>
    <col min="9223" max="9223" width="17.7109375" style="27" customWidth="1"/>
    <col min="9224" max="9224" width="18.42578125" style="27" customWidth="1"/>
    <col min="9225" max="9225" width="20.42578125" style="27" customWidth="1"/>
    <col min="9226" max="9226" width="10" style="27" customWidth="1"/>
    <col min="9227" max="9227" width="19.28515625" style="27" customWidth="1"/>
    <col min="9228" max="9228" width="28.28515625" style="27" bestFit="1" customWidth="1"/>
    <col min="9229" max="9229" width="24.42578125" style="27" customWidth="1"/>
    <col min="9230" max="9230" width="15" style="27" bestFit="1" customWidth="1"/>
    <col min="9231" max="9231" width="14.42578125" style="27" bestFit="1" customWidth="1"/>
    <col min="9232" max="9471" width="11.42578125" style="27"/>
    <col min="9472" max="9472" width="32.7109375" style="27" customWidth="1"/>
    <col min="9473" max="9473" width="49" style="27" customWidth="1"/>
    <col min="9474" max="9474" width="4.85546875" style="27" customWidth="1"/>
    <col min="9475" max="9475" width="9.42578125" style="27" customWidth="1"/>
    <col min="9476" max="9476" width="13.42578125" style="27" customWidth="1"/>
    <col min="9477" max="9477" width="16.7109375" style="27" customWidth="1"/>
    <col min="9478" max="9478" width="14.28515625" style="27" customWidth="1"/>
    <col min="9479" max="9479" width="17.7109375" style="27" customWidth="1"/>
    <col min="9480" max="9480" width="18.42578125" style="27" customWidth="1"/>
    <col min="9481" max="9481" width="20.42578125" style="27" customWidth="1"/>
    <col min="9482" max="9482" width="10" style="27" customWidth="1"/>
    <col min="9483" max="9483" width="19.28515625" style="27" customWidth="1"/>
    <col min="9484" max="9484" width="28.28515625" style="27" bestFit="1" customWidth="1"/>
    <col min="9485" max="9485" width="24.42578125" style="27" customWidth="1"/>
    <col min="9486" max="9486" width="15" style="27" bestFit="1" customWidth="1"/>
    <col min="9487" max="9487" width="14.42578125" style="27" bestFit="1" customWidth="1"/>
    <col min="9488" max="9727" width="11.42578125" style="27"/>
    <col min="9728" max="9728" width="32.7109375" style="27" customWidth="1"/>
    <col min="9729" max="9729" width="49" style="27" customWidth="1"/>
    <col min="9730" max="9730" width="4.85546875" style="27" customWidth="1"/>
    <col min="9731" max="9731" width="9.42578125" style="27" customWidth="1"/>
    <col min="9732" max="9732" width="13.42578125" style="27" customWidth="1"/>
    <col min="9733" max="9733" width="16.7109375" style="27" customWidth="1"/>
    <col min="9734" max="9734" width="14.28515625" style="27" customWidth="1"/>
    <col min="9735" max="9735" width="17.7109375" style="27" customWidth="1"/>
    <col min="9736" max="9736" width="18.42578125" style="27" customWidth="1"/>
    <col min="9737" max="9737" width="20.42578125" style="27" customWidth="1"/>
    <col min="9738" max="9738" width="10" style="27" customWidth="1"/>
    <col min="9739" max="9739" width="19.28515625" style="27" customWidth="1"/>
    <col min="9740" max="9740" width="28.28515625" style="27" bestFit="1" customWidth="1"/>
    <col min="9741" max="9741" width="24.42578125" style="27" customWidth="1"/>
    <col min="9742" max="9742" width="15" style="27" bestFit="1" customWidth="1"/>
    <col min="9743" max="9743" width="14.42578125" style="27" bestFit="1" customWidth="1"/>
    <col min="9744" max="9983" width="11.42578125" style="27"/>
    <col min="9984" max="9984" width="32.7109375" style="27" customWidth="1"/>
    <col min="9985" max="9985" width="49" style="27" customWidth="1"/>
    <col min="9986" max="9986" width="4.85546875" style="27" customWidth="1"/>
    <col min="9987" max="9987" width="9.42578125" style="27" customWidth="1"/>
    <col min="9988" max="9988" width="13.42578125" style="27" customWidth="1"/>
    <col min="9989" max="9989" width="16.7109375" style="27" customWidth="1"/>
    <col min="9990" max="9990" width="14.28515625" style="27" customWidth="1"/>
    <col min="9991" max="9991" width="17.7109375" style="27" customWidth="1"/>
    <col min="9992" max="9992" width="18.42578125" style="27" customWidth="1"/>
    <col min="9993" max="9993" width="20.42578125" style="27" customWidth="1"/>
    <col min="9994" max="9994" width="10" style="27" customWidth="1"/>
    <col min="9995" max="9995" width="19.28515625" style="27" customWidth="1"/>
    <col min="9996" max="9996" width="28.28515625" style="27" bestFit="1" customWidth="1"/>
    <col min="9997" max="9997" width="24.42578125" style="27" customWidth="1"/>
    <col min="9998" max="9998" width="15" style="27" bestFit="1" customWidth="1"/>
    <col min="9999" max="9999" width="14.42578125" style="27" bestFit="1" customWidth="1"/>
    <col min="10000" max="10239" width="11.42578125" style="27"/>
    <col min="10240" max="10240" width="32.7109375" style="27" customWidth="1"/>
    <col min="10241" max="10241" width="49" style="27" customWidth="1"/>
    <col min="10242" max="10242" width="4.85546875" style="27" customWidth="1"/>
    <col min="10243" max="10243" width="9.42578125" style="27" customWidth="1"/>
    <col min="10244" max="10244" width="13.42578125" style="27" customWidth="1"/>
    <col min="10245" max="10245" width="16.7109375" style="27" customWidth="1"/>
    <col min="10246" max="10246" width="14.28515625" style="27" customWidth="1"/>
    <col min="10247" max="10247" width="17.7109375" style="27" customWidth="1"/>
    <col min="10248" max="10248" width="18.42578125" style="27" customWidth="1"/>
    <col min="10249" max="10249" width="20.42578125" style="27" customWidth="1"/>
    <col min="10250" max="10250" width="10" style="27" customWidth="1"/>
    <col min="10251" max="10251" width="19.28515625" style="27" customWidth="1"/>
    <col min="10252" max="10252" width="28.28515625" style="27" bestFit="1" customWidth="1"/>
    <col min="10253" max="10253" width="24.42578125" style="27" customWidth="1"/>
    <col min="10254" max="10254" width="15" style="27" bestFit="1" customWidth="1"/>
    <col min="10255" max="10255" width="14.42578125" style="27" bestFit="1" customWidth="1"/>
    <col min="10256" max="10495" width="11.42578125" style="27"/>
    <col min="10496" max="10496" width="32.7109375" style="27" customWidth="1"/>
    <col min="10497" max="10497" width="49" style="27" customWidth="1"/>
    <col min="10498" max="10498" width="4.85546875" style="27" customWidth="1"/>
    <col min="10499" max="10499" width="9.42578125" style="27" customWidth="1"/>
    <col min="10500" max="10500" width="13.42578125" style="27" customWidth="1"/>
    <col min="10501" max="10501" width="16.7109375" style="27" customWidth="1"/>
    <col min="10502" max="10502" width="14.28515625" style="27" customWidth="1"/>
    <col min="10503" max="10503" width="17.7109375" style="27" customWidth="1"/>
    <col min="10504" max="10504" width="18.42578125" style="27" customWidth="1"/>
    <col min="10505" max="10505" width="20.42578125" style="27" customWidth="1"/>
    <col min="10506" max="10506" width="10" style="27" customWidth="1"/>
    <col min="10507" max="10507" width="19.28515625" style="27" customWidth="1"/>
    <col min="10508" max="10508" width="28.28515625" style="27" bestFit="1" customWidth="1"/>
    <col min="10509" max="10509" width="24.42578125" style="27" customWidth="1"/>
    <col min="10510" max="10510" width="15" style="27" bestFit="1" customWidth="1"/>
    <col min="10511" max="10511" width="14.42578125" style="27" bestFit="1" customWidth="1"/>
    <col min="10512" max="10751" width="11.42578125" style="27"/>
    <col min="10752" max="10752" width="32.7109375" style="27" customWidth="1"/>
    <col min="10753" max="10753" width="49" style="27" customWidth="1"/>
    <col min="10754" max="10754" width="4.85546875" style="27" customWidth="1"/>
    <col min="10755" max="10755" width="9.42578125" style="27" customWidth="1"/>
    <col min="10756" max="10756" width="13.42578125" style="27" customWidth="1"/>
    <col min="10757" max="10757" width="16.7109375" style="27" customWidth="1"/>
    <col min="10758" max="10758" width="14.28515625" style="27" customWidth="1"/>
    <col min="10759" max="10759" width="17.7109375" style="27" customWidth="1"/>
    <col min="10760" max="10760" width="18.42578125" style="27" customWidth="1"/>
    <col min="10761" max="10761" width="20.42578125" style="27" customWidth="1"/>
    <col min="10762" max="10762" width="10" style="27" customWidth="1"/>
    <col min="10763" max="10763" width="19.28515625" style="27" customWidth="1"/>
    <col min="10764" max="10764" width="28.28515625" style="27" bestFit="1" customWidth="1"/>
    <col min="10765" max="10765" width="24.42578125" style="27" customWidth="1"/>
    <col min="10766" max="10766" width="15" style="27" bestFit="1" customWidth="1"/>
    <col min="10767" max="10767" width="14.42578125" style="27" bestFit="1" customWidth="1"/>
    <col min="10768" max="11007" width="11.42578125" style="27"/>
    <col min="11008" max="11008" width="32.7109375" style="27" customWidth="1"/>
    <col min="11009" max="11009" width="49" style="27" customWidth="1"/>
    <col min="11010" max="11010" width="4.85546875" style="27" customWidth="1"/>
    <col min="11011" max="11011" width="9.42578125" style="27" customWidth="1"/>
    <col min="11012" max="11012" width="13.42578125" style="27" customWidth="1"/>
    <col min="11013" max="11013" width="16.7109375" style="27" customWidth="1"/>
    <col min="11014" max="11014" width="14.28515625" style="27" customWidth="1"/>
    <col min="11015" max="11015" width="17.7109375" style="27" customWidth="1"/>
    <col min="11016" max="11016" width="18.42578125" style="27" customWidth="1"/>
    <col min="11017" max="11017" width="20.42578125" style="27" customWidth="1"/>
    <col min="11018" max="11018" width="10" style="27" customWidth="1"/>
    <col min="11019" max="11019" width="19.28515625" style="27" customWidth="1"/>
    <col min="11020" max="11020" width="28.28515625" style="27" bestFit="1" customWidth="1"/>
    <col min="11021" max="11021" width="24.42578125" style="27" customWidth="1"/>
    <col min="11022" max="11022" width="15" style="27" bestFit="1" customWidth="1"/>
    <col min="11023" max="11023" width="14.42578125" style="27" bestFit="1" customWidth="1"/>
    <col min="11024" max="11263" width="11.42578125" style="27"/>
    <col min="11264" max="11264" width="32.7109375" style="27" customWidth="1"/>
    <col min="11265" max="11265" width="49" style="27" customWidth="1"/>
    <col min="11266" max="11266" width="4.85546875" style="27" customWidth="1"/>
    <col min="11267" max="11267" width="9.42578125" style="27" customWidth="1"/>
    <col min="11268" max="11268" width="13.42578125" style="27" customWidth="1"/>
    <col min="11269" max="11269" width="16.7109375" style="27" customWidth="1"/>
    <col min="11270" max="11270" width="14.28515625" style="27" customWidth="1"/>
    <col min="11271" max="11271" width="17.7109375" style="27" customWidth="1"/>
    <col min="11272" max="11272" width="18.42578125" style="27" customWidth="1"/>
    <col min="11273" max="11273" width="20.42578125" style="27" customWidth="1"/>
    <col min="11274" max="11274" width="10" style="27" customWidth="1"/>
    <col min="11275" max="11275" width="19.28515625" style="27" customWidth="1"/>
    <col min="11276" max="11276" width="28.28515625" style="27" bestFit="1" customWidth="1"/>
    <col min="11277" max="11277" width="24.42578125" style="27" customWidth="1"/>
    <col min="11278" max="11278" width="15" style="27" bestFit="1" customWidth="1"/>
    <col min="11279" max="11279" width="14.42578125" style="27" bestFit="1" customWidth="1"/>
    <col min="11280" max="11519" width="11.42578125" style="27"/>
    <col min="11520" max="11520" width="32.7109375" style="27" customWidth="1"/>
    <col min="11521" max="11521" width="49" style="27" customWidth="1"/>
    <col min="11522" max="11522" width="4.85546875" style="27" customWidth="1"/>
    <col min="11523" max="11523" width="9.42578125" style="27" customWidth="1"/>
    <col min="11524" max="11524" width="13.42578125" style="27" customWidth="1"/>
    <col min="11525" max="11525" width="16.7109375" style="27" customWidth="1"/>
    <col min="11526" max="11526" width="14.28515625" style="27" customWidth="1"/>
    <col min="11527" max="11527" width="17.7109375" style="27" customWidth="1"/>
    <col min="11528" max="11528" width="18.42578125" style="27" customWidth="1"/>
    <col min="11529" max="11529" width="20.42578125" style="27" customWidth="1"/>
    <col min="11530" max="11530" width="10" style="27" customWidth="1"/>
    <col min="11531" max="11531" width="19.28515625" style="27" customWidth="1"/>
    <col min="11532" max="11532" width="28.28515625" style="27" bestFit="1" customWidth="1"/>
    <col min="11533" max="11533" width="24.42578125" style="27" customWidth="1"/>
    <col min="11534" max="11534" width="15" style="27" bestFit="1" customWidth="1"/>
    <col min="11535" max="11535" width="14.42578125" style="27" bestFit="1" customWidth="1"/>
    <col min="11536" max="11775" width="11.42578125" style="27"/>
    <col min="11776" max="11776" width="32.7109375" style="27" customWidth="1"/>
    <col min="11777" max="11777" width="49" style="27" customWidth="1"/>
    <col min="11778" max="11778" width="4.85546875" style="27" customWidth="1"/>
    <col min="11779" max="11779" width="9.42578125" style="27" customWidth="1"/>
    <col min="11780" max="11780" width="13.42578125" style="27" customWidth="1"/>
    <col min="11781" max="11781" width="16.7109375" style="27" customWidth="1"/>
    <col min="11782" max="11782" width="14.28515625" style="27" customWidth="1"/>
    <col min="11783" max="11783" width="17.7109375" style="27" customWidth="1"/>
    <col min="11784" max="11784" width="18.42578125" style="27" customWidth="1"/>
    <col min="11785" max="11785" width="20.42578125" style="27" customWidth="1"/>
    <col min="11786" max="11786" width="10" style="27" customWidth="1"/>
    <col min="11787" max="11787" width="19.28515625" style="27" customWidth="1"/>
    <col min="11788" max="11788" width="28.28515625" style="27" bestFit="1" customWidth="1"/>
    <col min="11789" max="11789" width="24.42578125" style="27" customWidth="1"/>
    <col min="11790" max="11790" width="15" style="27" bestFit="1" customWidth="1"/>
    <col min="11791" max="11791" width="14.42578125" style="27" bestFit="1" customWidth="1"/>
    <col min="11792" max="12031" width="11.42578125" style="27"/>
    <col min="12032" max="12032" width="32.7109375" style="27" customWidth="1"/>
    <col min="12033" max="12033" width="49" style="27" customWidth="1"/>
    <col min="12034" max="12034" width="4.85546875" style="27" customWidth="1"/>
    <col min="12035" max="12035" width="9.42578125" style="27" customWidth="1"/>
    <col min="12036" max="12036" width="13.42578125" style="27" customWidth="1"/>
    <col min="12037" max="12037" width="16.7109375" style="27" customWidth="1"/>
    <col min="12038" max="12038" width="14.28515625" style="27" customWidth="1"/>
    <col min="12039" max="12039" width="17.7109375" style="27" customWidth="1"/>
    <col min="12040" max="12040" width="18.42578125" style="27" customWidth="1"/>
    <col min="12041" max="12041" width="20.42578125" style="27" customWidth="1"/>
    <col min="12042" max="12042" width="10" style="27" customWidth="1"/>
    <col min="12043" max="12043" width="19.28515625" style="27" customWidth="1"/>
    <col min="12044" max="12044" width="28.28515625" style="27" bestFit="1" customWidth="1"/>
    <col min="12045" max="12045" width="24.42578125" style="27" customWidth="1"/>
    <col min="12046" max="12046" width="15" style="27" bestFit="1" customWidth="1"/>
    <col min="12047" max="12047" width="14.42578125" style="27" bestFit="1" customWidth="1"/>
    <col min="12048" max="12287" width="11.42578125" style="27"/>
    <col min="12288" max="12288" width="32.7109375" style="27" customWidth="1"/>
    <col min="12289" max="12289" width="49" style="27" customWidth="1"/>
    <col min="12290" max="12290" width="4.85546875" style="27" customWidth="1"/>
    <col min="12291" max="12291" width="9.42578125" style="27" customWidth="1"/>
    <col min="12292" max="12292" width="13.42578125" style="27" customWidth="1"/>
    <col min="12293" max="12293" width="16.7109375" style="27" customWidth="1"/>
    <col min="12294" max="12294" width="14.28515625" style="27" customWidth="1"/>
    <col min="12295" max="12295" width="17.7109375" style="27" customWidth="1"/>
    <col min="12296" max="12296" width="18.42578125" style="27" customWidth="1"/>
    <col min="12297" max="12297" width="20.42578125" style="27" customWidth="1"/>
    <col min="12298" max="12298" width="10" style="27" customWidth="1"/>
    <col min="12299" max="12299" width="19.28515625" style="27" customWidth="1"/>
    <col min="12300" max="12300" width="28.28515625" style="27" bestFit="1" customWidth="1"/>
    <col min="12301" max="12301" width="24.42578125" style="27" customWidth="1"/>
    <col min="12302" max="12302" width="15" style="27" bestFit="1" customWidth="1"/>
    <col min="12303" max="12303" width="14.42578125" style="27" bestFit="1" customWidth="1"/>
    <col min="12304" max="12543" width="11.42578125" style="27"/>
    <col min="12544" max="12544" width="32.7109375" style="27" customWidth="1"/>
    <col min="12545" max="12545" width="49" style="27" customWidth="1"/>
    <col min="12546" max="12546" width="4.85546875" style="27" customWidth="1"/>
    <col min="12547" max="12547" width="9.42578125" style="27" customWidth="1"/>
    <col min="12548" max="12548" width="13.42578125" style="27" customWidth="1"/>
    <col min="12549" max="12549" width="16.7109375" style="27" customWidth="1"/>
    <col min="12550" max="12550" width="14.28515625" style="27" customWidth="1"/>
    <col min="12551" max="12551" width="17.7109375" style="27" customWidth="1"/>
    <col min="12552" max="12552" width="18.42578125" style="27" customWidth="1"/>
    <col min="12553" max="12553" width="20.42578125" style="27" customWidth="1"/>
    <col min="12554" max="12554" width="10" style="27" customWidth="1"/>
    <col min="12555" max="12555" width="19.28515625" style="27" customWidth="1"/>
    <col min="12556" max="12556" width="28.28515625" style="27" bestFit="1" customWidth="1"/>
    <col min="12557" max="12557" width="24.42578125" style="27" customWidth="1"/>
    <col min="12558" max="12558" width="15" style="27" bestFit="1" customWidth="1"/>
    <col min="12559" max="12559" width="14.42578125" style="27" bestFit="1" customWidth="1"/>
    <col min="12560" max="12799" width="11.42578125" style="27"/>
    <col min="12800" max="12800" width="32.7109375" style="27" customWidth="1"/>
    <col min="12801" max="12801" width="49" style="27" customWidth="1"/>
    <col min="12802" max="12802" width="4.85546875" style="27" customWidth="1"/>
    <col min="12803" max="12803" width="9.42578125" style="27" customWidth="1"/>
    <col min="12804" max="12804" width="13.42578125" style="27" customWidth="1"/>
    <col min="12805" max="12805" width="16.7109375" style="27" customWidth="1"/>
    <col min="12806" max="12806" width="14.28515625" style="27" customWidth="1"/>
    <col min="12807" max="12807" width="17.7109375" style="27" customWidth="1"/>
    <col min="12808" max="12808" width="18.42578125" style="27" customWidth="1"/>
    <col min="12809" max="12809" width="20.42578125" style="27" customWidth="1"/>
    <col min="12810" max="12810" width="10" style="27" customWidth="1"/>
    <col min="12811" max="12811" width="19.28515625" style="27" customWidth="1"/>
    <col min="12812" max="12812" width="28.28515625" style="27" bestFit="1" customWidth="1"/>
    <col min="12813" max="12813" width="24.42578125" style="27" customWidth="1"/>
    <col min="12814" max="12814" width="15" style="27" bestFit="1" customWidth="1"/>
    <col min="12815" max="12815" width="14.42578125" style="27" bestFit="1" customWidth="1"/>
    <col min="12816" max="13055" width="11.42578125" style="27"/>
    <col min="13056" max="13056" width="32.7109375" style="27" customWidth="1"/>
    <col min="13057" max="13057" width="49" style="27" customWidth="1"/>
    <col min="13058" max="13058" width="4.85546875" style="27" customWidth="1"/>
    <col min="13059" max="13059" width="9.42578125" style="27" customWidth="1"/>
    <col min="13060" max="13060" width="13.42578125" style="27" customWidth="1"/>
    <col min="13061" max="13061" width="16.7109375" style="27" customWidth="1"/>
    <col min="13062" max="13062" width="14.28515625" style="27" customWidth="1"/>
    <col min="13063" max="13063" width="17.7109375" style="27" customWidth="1"/>
    <col min="13064" max="13064" width="18.42578125" style="27" customWidth="1"/>
    <col min="13065" max="13065" width="20.42578125" style="27" customWidth="1"/>
    <col min="13066" max="13066" width="10" style="27" customWidth="1"/>
    <col min="13067" max="13067" width="19.28515625" style="27" customWidth="1"/>
    <col min="13068" max="13068" width="28.28515625" style="27" bestFit="1" customWidth="1"/>
    <col min="13069" max="13069" width="24.42578125" style="27" customWidth="1"/>
    <col min="13070" max="13070" width="15" style="27" bestFit="1" customWidth="1"/>
    <col min="13071" max="13071" width="14.42578125" style="27" bestFit="1" customWidth="1"/>
    <col min="13072" max="13311" width="11.42578125" style="27"/>
    <col min="13312" max="13312" width="32.7109375" style="27" customWidth="1"/>
    <col min="13313" max="13313" width="49" style="27" customWidth="1"/>
    <col min="13314" max="13314" width="4.85546875" style="27" customWidth="1"/>
    <col min="13315" max="13315" width="9.42578125" style="27" customWidth="1"/>
    <col min="13316" max="13316" width="13.42578125" style="27" customWidth="1"/>
    <col min="13317" max="13317" width="16.7109375" style="27" customWidth="1"/>
    <col min="13318" max="13318" width="14.28515625" style="27" customWidth="1"/>
    <col min="13319" max="13319" width="17.7109375" style="27" customWidth="1"/>
    <col min="13320" max="13320" width="18.42578125" style="27" customWidth="1"/>
    <col min="13321" max="13321" width="20.42578125" style="27" customWidth="1"/>
    <col min="13322" max="13322" width="10" style="27" customWidth="1"/>
    <col min="13323" max="13323" width="19.28515625" style="27" customWidth="1"/>
    <col min="13324" max="13324" width="28.28515625" style="27" bestFit="1" customWidth="1"/>
    <col min="13325" max="13325" width="24.42578125" style="27" customWidth="1"/>
    <col min="13326" max="13326" width="15" style="27" bestFit="1" customWidth="1"/>
    <col min="13327" max="13327" width="14.42578125" style="27" bestFit="1" customWidth="1"/>
    <col min="13328" max="13567" width="11.42578125" style="27"/>
    <col min="13568" max="13568" width="32.7109375" style="27" customWidth="1"/>
    <col min="13569" max="13569" width="49" style="27" customWidth="1"/>
    <col min="13570" max="13570" width="4.85546875" style="27" customWidth="1"/>
    <col min="13571" max="13571" width="9.42578125" style="27" customWidth="1"/>
    <col min="13572" max="13572" width="13.42578125" style="27" customWidth="1"/>
    <col min="13573" max="13573" width="16.7109375" style="27" customWidth="1"/>
    <col min="13574" max="13574" width="14.28515625" style="27" customWidth="1"/>
    <col min="13575" max="13575" width="17.7109375" style="27" customWidth="1"/>
    <col min="13576" max="13576" width="18.42578125" style="27" customWidth="1"/>
    <col min="13577" max="13577" width="20.42578125" style="27" customWidth="1"/>
    <col min="13578" max="13578" width="10" style="27" customWidth="1"/>
    <col min="13579" max="13579" width="19.28515625" style="27" customWidth="1"/>
    <col min="13580" max="13580" width="28.28515625" style="27" bestFit="1" customWidth="1"/>
    <col min="13581" max="13581" width="24.42578125" style="27" customWidth="1"/>
    <col min="13582" max="13582" width="15" style="27" bestFit="1" customWidth="1"/>
    <col min="13583" max="13583" width="14.42578125" style="27" bestFit="1" customWidth="1"/>
    <col min="13584" max="13823" width="11.42578125" style="27"/>
    <col min="13824" max="13824" width="32.7109375" style="27" customWidth="1"/>
    <col min="13825" max="13825" width="49" style="27" customWidth="1"/>
    <col min="13826" max="13826" width="4.85546875" style="27" customWidth="1"/>
    <col min="13827" max="13827" width="9.42578125" style="27" customWidth="1"/>
    <col min="13828" max="13828" width="13.42578125" style="27" customWidth="1"/>
    <col min="13829" max="13829" width="16.7109375" style="27" customWidth="1"/>
    <col min="13830" max="13830" width="14.28515625" style="27" customWidth="1"/>
    <col min="13831" max="13831" width="17.7109375" style="27" customWidth="1"/>
    <col min="13832" max="13832" width="18.42578125" style="27" customWidth="1"/>
    <col min="13833" max="13833" width="20.42578125" style="27" customWidth="1"/>
    <col min="13834" max="13834" width="10" style="27" customWidth="1"/>
    <col min="13835" max="13835" width="19.28515625" style="27" customWidth="1"/>
    <col min="13836" max="13836" width="28.28515625" style="27" bestFit="1" customWidth="1"/>
    <col min="13837" max="13837" width="24.42578125" style="27" customWidth="1"/>
    <col min="13838" max="13838" width="15" style="27" bestFit="1" customWidth="1"/>
    <col min="13839" max="13839" width="14.42578125" style="27" bestFit="1" customWidth="1"/>
    <col min="13840" max="14079" width="11.42578125" style="27"/>
    <col min="14080" max="14080" width="32.7109375" style="27" customWidth="1"/>
    <col min="14081" max="14081" width="49" style="27" customWidth="1"/>
    <col min="14082" max="14082" width="4.85546875" style="27" customWidth="1"/>
    <col min="14083" max="14083" width="9.42578125" style="27" customWidth="1"/>
    <col min="14084" max="14084" width="13.42578125" style="27" customWidth="1"/>
    <col min="14085" max="14085" width="16.7109375" style="27" customWidth="1"/>
    <col min="14086" max="14086" width="14.28515625" style="27" customWidth="1"/>
    <col min="14087" max="14087" width="17.7109375" style="27" customWidth="1"/>
    <col min="14088" max="14088" width="18.42578125" style="27" customWidth="1"/>
    <col min="14089" max="14089" width="20.42578125" style="27" customWidth="1"/>
    <col min="14090" max="14090" width="10" style="27" customWidth="1"/>
    <col min="14091" max="14091" width="19.28515625" style="27" customWidth="1"/>
    <col min="14092" max="14092" width="28.28515625" style="27" bestFit="1" customWidth="1"/>
    <col min="14093" max="14093" width="24.42578125" style="27" customWidth="1"/>
    <col min="14094" max="14094" width="15" style="27" bestFit="1" customWidth="1"/>
    <col min="14095" max="14095" width="14.42578125" style="27" bestFit="1" customWidth="1"/>
    <col min="14096" max="14335" width="11.42578125" style="27"/>
    <col min="14336" max="14336" width="32.7109375" style="27" customWidth="1"/>
    <col min="14337" max="14337" width="49" style="27" customWidth="1"/>
    <col min="14338" max="14338" width="4.85546875" style="27" customWidth="1"/>
    <col min="14339" max="14339" width="9.42578125" style="27" customWidth="1"/>
    <col min="14340" max="14340" width="13.42578125" style="27" customWidth="1"/>
    <col min="14341" max="14341" width="16.7109375" style="27" customWidth="1"/>
    <col min="14342" max="14342" width="14.28515625" style="27" customWidth="1"/>
    <col min="14343" max="14343" width="17.7109375" style="27" customWidth="1"/>
    <col min="14344" max="14344" width="18.42578125" style="27" customWidth="1"/>
    <col min="14345" max="14345" width="20.42578125" style="27" customWidth="1"/>
    <col min="14346" max="14346" width="10" style="27" customWidth="1"/>
    <col min="14347" max="14347" width="19.28515625" style="27" customWidth="1"/>
    <col min="14348" max="14348" width="28.28515625" style="27" bestFit="1" customWidth="1"/>
    <col min="14349" max="14349" width="24.42578125" style="27" customWidth="1"/>
    <col min="14350" max="14350" width="15" style="27" bestFit="1" customWidth="1"/>
    <col min="14351" max="14351" width="14.42578125" style="27" bestFit="1" customWidth="1"/>
    <col min="14352" max="14591" width="11.42578125" style="27"/>
    <col min="14592" max="14592" width="32.7109375" style="27" customWidth="1"/>
    <col min="14593" max="14593" width="49" style="27" customWidth="1"/>
    <col min="14594" max="14594" width="4.85546875" style="27" customWidth="1"/>
    <col min="14595" max="14595" width="9.42578125" style="27" customWidth="1"/>
    <col min="14596" max="14596" width="13.42578125" style="27" customWidth="1"/>
    <col min="14597" max="14597" width="16.7109375" style="27" customWidth="1"/>
    <col min="14598" max="14598" width="14.28515625" style="27" customWidth="1"/>
    <col min="14599" max="14599" width="17.7109375" style="27" customWidth="1"/>
    <col min="14600" max="14600" width="18.42578125" style="27" customWidth="1"/>
    <col min="14601" max="14601" width="20.42578125" style="27" customWidth="1"/>
    <col min="14602" max="14602" width="10" style="27" customWidth="1"/>
    <col min="14603" max="14603" width="19.28515625" style="27" customWidth="1"/>
    <col min="14604" max="14604" width="28.28515625" style="27" bestFit="1" customWidth="1"/>
    <col min="14605" max="14605" width="24.42578125" style="27" customWidth="1"/>
    <col min="14606" max="14606" width="15" style="27" bestFit="1" customWidth="1"/>
    <col min="14607" max="14607" width="14.42578125" style="27" bestFit="1" customWidth="1"/>
    <col min="14608" max="14847" width="11.42578125" style="27"/>
    <col min="14848" max="14848" width="32.7109375" style="27" customWidth="1"/>
    <col min="14849" max="14849" width="49" style="27" customWidth="1"/>
    <col min="14850" max="14850" width="4.85546875" style="27" customWidth="1"/>
    <col min="14851" max="14851" width="9.42578125" style="27" customWidth="1"/>
    <col min="14852" max="14852" width="13.42578125" style="27" customWidth="1"/>
    <col min="14853" max="14853" width="16.7109375" style="27" customWidth="1"/>
    <col min="14854" max="14854" width="14.28515625" style="27" customWidth="1"/>
    <col min="14855" max="14855" width="17.7109375" style="27" customWidth="1"/>
    <col min="14856" max="14856" width="18.42578125" style="27" customWidth="1"/>
    <col min="14857" max="14857" width="20.42578125" style="27" customWidth="1"/>
    <col min="14858" max="14858" width="10" style="27" customWidth="1"/>
    <col min="14859" max="14859" width="19.28515625" style="27" customWidth="1"/>
    <col min="14860" max="14860" width="28.28515625" style="27" bestFit="1" customWidth="1"/>
    <col min="14861" max="14861" width="24.42578125" style="27" customWidth="1"/>
    <col min="14862" max="14862" width="15" style="27" bestFit="1" customWidth="1"/>
    <col min="14863" max="14863" width="14.42578125" style="27" bestFit="1" customWidth="1"/>
    <col min="14864" max="15103" width="11.42578125" style="27"/>
    <col min="15104" max="15104" width="32.7109375" style="27" customWidth="1"/>
    <col min="15105" max="15105" width="49" style="27" customWidth="1"/>
    <col min="15106" max="15106" width="4.85546875" style="27" customWidth="1"/>
    <col min="15107" max="15107" width="9.42578125" style="27" customWidth="1"/>
    <col min="15108" max="15108" width="13.42578125" style="27" customWidth="1"/>
    <col min="15109" max="15109" width="16.7109375" style="27" customWidth="1"/>
    <col min="15110" max="15110" width="14.28515625" style="27" customWidth="1"/>
    <col min="15111" max="15111" width="17.7109375" style="27" customWidth="1"/>
    <col min="15112" max="15112" width="18.42578125" style="27" customWidth="1"/>
    <col min="15113" max="15113" width="20.42578125" style="27" customWidth="1"/>
    <col min="15114" max="15114" width="10" style="27" customWidth="1"/>
    <col min="15115" max="15115" width="19.28515625" style="27" customWidth="1"/>
    <col min="15116" max="15116" width="28.28515625" style="27" bestFit="1" customWidth="1"/>
    <col min="15117" max="15117" width="24.42578125" style="27" customWidth="1"/>
    <col min="15118" max="15118" width="15" style="27" bestFit="1" customWidth="1"/>
    <col min="15119" max="15119" width="14.42578125" style="27" bestFit="1" customWidth="1"/>
    <col min="15120" max="15359" width="11.42578125" style="27"/>
    <col min="15360" max="15360" width="32.7109375" style="27" customWidth="1"/>
    <col min="15361" max="15361" width="49" style="27" customWidth="1"/>
    <col min="15362" max="15362" width="4.85546875" style="27" customWidth="1"/>
    <col min="15363" max="15363" width="9.42578125" style="27" customWidth="1"/>
    <col min="15364" max="15364" width="13.42578125" style="27" customWidth="1"/>
    <col min="15365" max="15365" width="16.7109375" style="27" customWidth="1"/>
    <col min="15366" max="15366" width="14.28515625" style="27" customWidth="1"/>
    <col min="15367" max="15367" width="17.7109375" style="27" customWidth="1"/>
    <col min="15368" max="15368" width="18.42578125" style="27" customWidth="1"/>
    <col min="15369" max="15369" width="20.42578125" style="27" customWidth="1"/>
    <col min="15370" max="15370" width="10" style="27" customWidth="1"/>
    <col min="15371" max="15371" width="19.28515625" style="27" customWidth="1"/>
    <col min="15372" max="15372" width="28.28515625" style="27" bestFit="1" customWidth="1"/>
    <col min="15373" max="15373" width="24.42578125" style="27" customWidth="1"/>
    <col min="15374" max="15374" width="15" style="27" bestFit="1" customWidth="1"/>
    <col min="15375" max="15375" width="14.42578125" style="27" bestFit="1" customWidth="1"/>
    <col min="15376" max="15615" width="11.42578125" style="27"/>
    <col min="15616" max="15616" width="32.7109375" style="27" customWidth="1"/>
    <col min="15617" max="15617" width="49" style="27" customWidth="1"/>
    <col min="15618" max="15618" width="4.85546875" style="27" customWidth="1"/>
    <col min="15619" max="15619" width="9.42578125" style="27" customWidth="1"/>
    <col min="15620" max="15620" width="13.42578125" style="27" customWidth="1"/>
    <col min="15621" max="15621" width="16.7109375" style="27" customWidth="1"/>
    <col min="15622" max="15622" width="14.28515625" style="27" customWidth="1"/>
    <col min="15623" max="15623" width="17.7109375" style="27" customWidth="1"/>
    <col min="15624" max="15624" width="18.42578125" style="27" customWidth="1"/>
    <col min="15625" max="15625" width="20.42578125" style="27" customWidth="1"/>
    <col min="15626" max="15626" width="10" style="27" customWidth="1"/>
    <col min="15627" max="15627" width="19.28515625" style="27" customWidth="1"/>
    <col min="15628" max="15628" width="28.28515625" style="27" bestFit="1" customWidth="1"/>
    <col min="15629" max="15629" width="24.42578125" style="27" customWidth="1"/>
    <col min="15630" max="15630" width="15" style="27" bestFit="1" customWidth="1"/>
    <col min="15631" max="15631" width="14.42578125" style="27" bestFit="1" customWidth="1"/>
    <col min="15632" max="15871" width="11.42578125" style="27"/>
    <col min="15872" max="15872" width="32.7109375" style="27" customWidth="1"/>
    <col min="15873" max="15873" width="49" style="27" customWidth="1"/>
    <col min="15874" max="15874" width="4.85546875" style="27" customWidth="1"/>
    <col min="15875" max="15875" width="9.42578125" style="27" customWidth="1"/>
    <col min="15876" max="15876" width="13.42578125" style="27" customWidth="1"/>
    <col min="15877" max="15877" width="16.7109375" style="27" customWidth="1"/>
    <col min="15878" max="15878" width="14.28515625" style="27" customWidth="1"/>
    <col min="15879" max="15879" width="17.7109375" style="27" customWidth="1"/>
    <col min="15880" max="15880" width="18.42578125" style="27" customWidth="1"/>
    <col min="15881" max="15881" width="20.42578125" style="27" customWidth="1"/>
    <col min="15882" max="15882" width="10" style="27" customWidth="1"/>
    <col min="15883" max="15883" width="19.28515625" style="27" customWidth="1"/>
    <col min="15884" max="15884" width="28.28515625" style="27" bestFit="1" customWidth="1"/>
    <col min="15885" max="15885" width="24.42578125" style="27" customWidth="1"/>
    <col min="15886" max="15886" width="15" style="27" bestFit="1" customWidth="1"/>
    <col min="15887" max="15887" width="14.42578125" style="27" bestFit="1" customWidth="1"/>
    <col min="15888" max="16127" width="11.42578125" style="27"/>
    <col min="16128" max="16128" width="32.7109375" style="27" customWidth="1"/>
    <col min="16129" max="16129" width="49" style="27" customWidth="1"/>
    <col min="16130" max="16130" width="4.85546875" style="27" customWidth="1"/>
    <col min="16131" max="16131" width="9.42578125" style="27" customWidth="1"/>
    <col min="16132" max="16132" width="13.42578125" style="27" customWidth="1"/>
    <col min="16133" max="16133" width="16.7109375" style="27" customWidth="1"/>
    <col min="16134" max="16134" width="14.28515625" style="27" customWidth="1"/>
    <col min="16135" max="16135" width="17.7109375" style="27" customWidth="1"/>
    <col min="16136" max="16136" width="18.42578125" style="27" customWidth="1"/>
    <col min="16137" max="16137" width="20.42578125" style="27" customWidth="1"/>
    <col min="16138" max="16138" width="10" style="27" customWidth="1"/>
    <col min="16139" max="16139" width="19.28515625" style="27" customWidth="1"/>
    <col min="16140" max="16140" width="28.28515625" style="27" bestFit="1" customWidth="1"/>
    <col min="16141" max="16141" width="24.42578125" style="27" customWidth="1"/>
    <col min="16142" max="16142" width="15" style="27" bestFit="1" customWidth="1"/>
    <col min="16143" max="16143" width="14.42578125" style="27" bestFit="1" customWidth="1"/>
    <col min="16144" max="16384" width="11.42578125" style="27"/>
  </cols>
  <sheetData>
    <row r="1" spans="1:15" s="4" customFormat="1" ht="40.5" customHeight="1" thickBot="1" x14ac:dyDescent="0.3">
      <c r="A1" s="1" t="s">
        <v>0</v>
      </c>
      <c r="B1" s="1"/>
      <c r="C1" s="1"/>
      <c r="D1" s="1"/>
      <c r="E1" s="1"/>
      <c r="F1" s="1"/>
      <c r="G1" s="1"/>
      <c r="H1" s="1"/>
      <c r="I1" s="2" t="s">
        <v>1</v>
      </c>
      <c r="J1" s="165" t="s">
        <v>2</v>
      </c>
      <c r="K1" s="3">
        <v>73</v>
      </c>
      <c r="M1" s="5"/>
    </row>
    <row r="2" spans="1:15" s="12" customFormat="1" ht="45.75" customHeight="1" x14ac:dyDescent="0.25">
      <c r="A2" s="6" t="s">
        <v>3</v>
      </c>
      <c r="B2" s="6"/>
      <c r="C2" s="6"/>
      <c r="D2" s="6"/>
      <c r="E2" s="6"/>
      <c r="F2" s="6"/>
      <c r="G2" s="6"/>
      <c r="H2" s="6"/>
      <c r="I2" s="7"/>
      <c r="J2" s="166"/>
      <c r="K2" s="9" t="s">
        <v>4</v>
      </c>
      <c r="L2" s="10"/>
      <c r="M2" s="11"/>
    </row>
    <row r="3" spans="1:15" s="12" customFormat="1" ht="51" customHeight="1" x14ac:dyDescent="0.25">
      <c r="A3" s="13" t="s">
        <v>5</v>
      </c>
      <c r="B3" s="14" t="s">
        <v>6</v>
      </c>
      <c r="C3" s="14"/>
      <c r="D3" s="15" t="s">
        <v>7</v>
      </c>
      <c r="E3" s="15" t="s">
        <v>8</v>
      </c>
      <c r="F3" s="15" t="s">
        <v>9</v>
      </c>
      <c r="G3" s="16" t="s">
        <v>10</v>
      </c>
      <c r="H3" s="16" t="s">
        <v>11</v>
      </c>
      <c r="I3" s="17" t="s">
        <v>12</v>
      </c>
      <c r="J3" s="18" t="s">
        <v>13</v>
      </c>
      <c r="K3" s="8"/>
      <c r="L3" s="10"/>
      <c r="M3" s="11"/>
    </row>
    <row r="4" spans="1:15" ht="25.5" x14ac:dyDescent="0.25">
      <c r="A4" s="167" t="s">
        <v>46</v>
      </c>
      <c r="B4" s="30" t="s">
        <v>14</v>
      </c>
      <c r="C4" s="19">
        <v>1</v>
      </c>
      <c r="D4" s="19" t="s">
        <v>15</v>
      </c>
      <c r="E4" s="31">
        <v>1</v>
      </c>
      <c r="F4" s="20">
        <v>1</v>
      </c>
      <c r="G4" s="32">
        <f>'[1]2. Asistencia Técnica'!J17</f>
        <v>42500000</v>
      </c>
      <c r="H4" s="21">
        <f>I4/$K$1</f>
        <v>582191.78082191781</v>
      </c>
      <c r="I4" s="22">
        <f>G4*F4</f>
        <v>42500000</v>
      </c>
      <c r="J4" s="23">
        <f>I4</f>
        <v>42500000</v>
      </c>
      <c r="K4" s="24">
        <f>J4</f>
        <v>42500000</v>
      </c>
      <c r="L4" s="33"/>
      <c r="M4" s="26"/>
    </row>
    <row r="5" spans="1:15" ht="12" customHeight="1" x14ac:dyDescent="0.25">
      <c r="A5" s="168"/>
      <c r="B5" s="34" t="s">
        <v>49</v>
      </c>
      <c r="C5" s="35"/>
      <c r="D5" s="35"/>
      <c r="E5" s="35"/>
      <c r="F5" s="35"/>
      <c r="G5" s="28">
        <f t="shared" ref="G5:K5" si="0">SUM(G4:G4)</f>
        <v>42500000</v>
      </c>
      <c r="H5" s="28">
        <f t="shared" si="0"/>
        <v>582191.78082191781</v>
      </c>
      <c r="I5" s="28">
        <f t="shared" si="0"/>
        <v>42500000</v>
      </c>
      <c r="J5" s="36">
        <f t="shared" si="0"/>
        <v>42500000</v>
      </c>
      <c r="K5" s="29">
        <f t="shared" si="0"/>
        <v>42500000</v>
      </c>
      <c r="L5" s="33"/>
      <c r="M5" s="26"/>
    </row>
    <row r="6" spans="1:15" s="46" customFormat="1" x14ac:dyDescent="0.25">
      <c r="A6" s="37" t="s">
        <v>47</v>
      </c>
      <c r="B6" s="38" t="s">
        <v>16</v>
      </c>
      <c r="C6" s="39">
        <v>45</v>
      </c>
      <c r="D6" s="39" t="s">
        <v>7</v>
      </c>
      <c r="E6" s="39">
        <v>45</v>
      </c>
      <c r="F6" s="39">
        <f>E6*K1</f>
        <v>3285</v>
      </c>
      <c r="G6" s="40">
        <v>48000</v>
      </c>
      <c r="H6" s="41">
        <f t="shared" ref="H6:H21" si="1">G6*E6</f>
        <v>2160000</v>
      </c>
      <c r="I6" s="41">
        <f t="shared" ref="I6:I16" si="2">G6*F6</f>
        <v>157680000</v>
      </c>
      <c r="J6" s="42">
        <f t="shared" ref="J6:J16" si="3">I6</f>
        <v>157680000</v>
      </c>
      <c r="K6" s="43">
        <f>J6</f>
        <v>157680000</v>
      </c>
      <c r="L6" s="44"/>
      <c r="M6" s="45"/>
    </row>
    <row r="7" spans="1:15" ht="30" customHeight="1" x14ac:dyDescent="0.25">
      <c r="A7" s="37"/>
      <c r="B7" s="47" t="s">
        <v>17</v>
      </c>
      <c r="C7" s="48">
        <v>2</v>
      </c>
      <c r="D7" s="48" t="s">
        <v>18</v>
      </c>
      <c r="E7" s="48">
        <v>2</v>
      </c>
      <c r="F7" s="48">
        <f>E7*K1</f>
        <v>146</v>
      </c>
      <c r="G7" s="49">
        <v>500000</v>
      </c>
      <c r="H7" s="22">
        <f t="shared" si="1"/>
        <v>1000000</v>
      </c>
      <c r="I7" s="22">
        <f t="shared" si="2"/>
        <v>73000000</v>
      </c>
      <c r="J7" s="50">
        <f t="shared" si="3"/>
        <v>73000000</v>
      </c>
      <c r="K7" s="24">
        <f>J7</f>
        <v>73000000</v>
      </c>
      <c r="L7" s="33"/>
      <c r="M7" s="26"/>
      <c r="N7" s="51"/>
      <c r="O7" s="52"/>
    </row>
    <row r="8" spans="1:15" x14ac:dyDescent="0.25">
      <c r="A8" s="37"/>
      <c r="B8" s="47" t="s">
        <v>19</v>
      </c>
      <c r="C8" s="48">
        <v>1</v>
      </c>
      <c r="D8" s="48" t="s">
        <v>7</v>
      </c>
      <c r="E8" s="48">
        <v>1</v>
      </c>
      <c r="F8" s="48">
        <f>E8*K1</f>
        <v>73</v>
      </c>
      <c r="G8" s="49">
        <v>420000</v>
      </c>
      <c r="H8" s="22">
        <f t="shared" si="1"/>
        <v>420000</v>
      </c>
      <c r="I8" s="22">
        <f t="shared" si="2"/>
        <v>30660000</v>
      </c>
      <c r="J8" s="50">
        <f>I8</f>
        <v>30660000</v>
      </c>
      <c r="K8" s="24">
        <f>J8</f>
        <v>30660000</v>
      </c>
      <c r="L8" s="33"/>
      <c r="M8" s="26"/>
    </row>
    <row r="9" spans="1:15" x14ac:dyDescent="0.25">
      <c r="A9" s="37"/>
      <c r="B9" s="53" t="s">
        <v>20</v>
      </c>
      <c r="C9" s="54"/>
      <c r="D9" s="55"/>
      <c r="E9" s="55"/>
      <c r="F9" s="55"/>
      <c r="G9" s="56"/>
      <c r="H9" s="57"/>
      <c r="I9" s="57"/>
      <c r="J9" s="58"/>
      <c r="K9" s="59"/>
      <c r="L9" s="33"/>
      <c r="M9" s="26"/>
    </row>
    <row r="10" spans="1:15" x14ac:dyDescent="0.25">
      <c r="A10" s="37"/>
      <c r="B10" s="47" t="s">
        <v>21</v>
      </c>
      <c r="C10" s="60">
        <v>1</v>
      </c>
      <c r="D10" s="48" t="s">
        <v>22</v>
      </c>
      <c r="E10" s="61">
        <v>1</v>
      </c>
      <c r="F10" s="48">
        <f>E10*K1</f>
        <v>73</v>
      </c>
      <c r="G10" s="62">
        <v>480000</v>
      </c>
      <c r="H10" s="22">
        <f t="shared" si="1"/>
        <v>480000</v>
      </c>
      <c r="I10" s="22">
        <f t="shared" si="2"/>
        <v>35040000</v>
      </c>
      <c r="J10" s="50">
        <f t="shared" si="3"/>
        <v>35040000</v>
      </c>
      <c r="K10" s="24">
        <f>J10</f>
        <v>35040000</v>
      </c>
      <c r="L10" s="33"/>
      <c r="M10" s="26"/>
    </row>
    <row r="11" spans="1:15" x14ac:dyDescent="0.25">
      <c r="A11" s="37"/>
      <c r="B11" s="47" t="s">
        <v>23</v>
      </c>
      <c r="C11" s="60">
        <v>3</v>
      </c>
      <c r="D11" s="48" t="s">
        <v>24</v>
      </c>
      <c r="E11" s="61">
        <v>3</v>
      </c>
      <c r="F11" s="48">
        <f>E11*K1</f>
        <v>219</v>
      </c>
      <c r="G11" s="62">
        <v>50000</v>
      </c>
      <c r="H11" s="22">
        <f t="shared" si="1"/>
        <v>150000</v>
      </c>
      <c r="I11" s="22">
        <f t="shared" si="2"/>
        <v>10950000</v>
      </c>
      <c r="J11" s="50">
        <f t="shared" si="3"/>
        <v>10950000</v>
      </c>
      <c r="K11" s="24">
        <f>J11</f>
        <v>10950000</v>
      </c>
      <c r="L11" s="33"/>
      <c r="M11" s="26"/>
    </row>
    <row r="12" spans="1:15" x14ac:dyDescent="0.25">
      <c r="A12" s="37"/>
      <c r="B12" s="63" t="s">
        <v>25</v>
      </c>
      <c r="C12" s="64"/>
      <c r="D12" s="65"/>
      <c r="E12" s="66"/>
      <c r="F12" s="65"/>
      <c r="G12" s="67"/>
      <c r="H12" s="57"/>
      <c r="I12" s="57"/>
      <c r="J12" s="58"/>
      <c r="K12" s="59"/>
      <c r="L12" s="33"/>
      <c r="M12" s="26"/>
    </row>
    <row r="13" spans="1:15" s="46" customFormat="1" x14ac:dyDescent="0.25">
      <c r="A13" s="37"/>
      <c r="B13" s="68" t="s">
        <v>26</v>
      </c>
      <c r="C13" s="69">
        <v>50</v>
      </c>
      <c r="D13" s="69" t="s">
        <v>7</v>
      </c>
      <c r="E13" s="70">
        <v>50</v>
      </c>
      <c r="F13" s="69">
        <f>E13*K1</f>
        <v>3650</v>
      </c>
      <c r="G13" s="71">
        <v>7800</v>
      </c>
      <c r="H13" s="72">
        <f t="shared" si="1"/>
        <v>390000</v>
      </c>
      <c r="I13" s="72">
        <f t="shared" si="2"/>
        <v>28470000</v>
      </c>
      <c r="J13" s="23">
        <f t="shared" si="3"/>
        <v>28470000</v>
      </c>
      <c r="K13" s="73">
        <f>J13</f>
        <v>28470000</v>
      </c>
      <c r="L13" s="44"/>
      <c r="M13" s="45"/>
    </row>
    <row r="14" spans="1:15" s="46" customFormat="1" x14ac:dyDescent="0.25">
      <c r="A14" s="37"/>
      <c r="B14" s="68" t="s">
        <v>27</v>
      </c>
      <c r="C14" s="69">
        <v>50</v>
      </c>
      <c r="D14" s="69" t="s">
        <v>7</v>
      </c>
      <c r="E14" s="70">
        <v>50</v>
      </c>
      <c r="F14" s="69">
        <f>E14*K1</f>
        <v>3650</v>
      </c>
      <c r="G14" s="71">
        <v>7800</v>
      </c>
      <c r="H14" s="72">
        <f t="shared" si="1"/>
        <v>390000</v>
      </c>
      <c r="I14" s="72">
        <f t="shared" si="2"/>
        <v>28470000</v>
      </c>
      <c r="J14" s="23">
        <f t="shared" si="3"/>
        <v>28470000</v>
      </c>
      <c r="K14" s="73">
        <f>J14</f>
        <v>28470000</v>
      </c>
      <c r="L14" s="44"/>
      <c r="M14" s="45"/>
    </row>
    <row r="15" spans="1:15" s="46" customFormat="1" x14ac:dyDescent="0.25">
      <c r="A15" s="37"/>
      <c r="B15" s="30" t="s">
        <v>28</v>
      </c>
      <c r="C15" s="19">
        <v>50</v>
      </c>
      <c r="D15" s="19" t="s">
        <v>7</v>
      </c>
      <c r="E15" s="74">
        <v>50</v>
      </c>
      <c r="F15" s="19">
        <f>E15*K1</f>
        <v>3650</v>
      </c>
      <c r="G15" s="71">
        <v>7800</v>
      </c>
      <c r="H15" s="72">
        <f t="shared" si="1"/>
        <v>390000</v>
      </c>
      <c r="I15" s="72">
        <f t="shared" si="2"/>
        <v>28470000</v>
      </c>
      <c r="J15" s="23">
        <f>I15</f>
        <v>28470000</v>
      </c>
      <c r="K15" s="73">
        <f>J15</f>
        <v>28470000</v>
      </c>
      <c r="L15" s="44"/>
      <c r="M15" s="45"/>
    </row>
    <row r="16" spans="1:15" s="46" customFormat="1" ht="30" customHeight="1" x14ac:dyDescent="0.25">
      <c r="A16" s="37"/>
      <c r="B16" s="30" t="s">
        <v>29</v>
      </c>
      <c r="C16" s="19">
        <v>1</v>
      </c>
      <c r="D16" s="19" t="s">
        <v>7</v>
      </c>
      <c r="E16" s="74">
        <v>1</v>
      </c>
      <c r="F16" s="19">
        <f>E16*K1</f>
        <v>73</v>
      </c>
      <c r="G16" s="62">
        <v>721000</v>
      </c>
      <c r="H16" s="72">
        <f t="shared" si="1"/>
        <v>721000</v>
      </c>
      <c r="I16" s="72">
        <f t="shared" si="2"/>
        <v>52633000</v>
      </c>
      <c r="J16" s="23">
        <f t="shared" si="3"/>
        <v>52633000</v>
      </c>
      <c r="K16" s="73">
        <f>J16</f>
        <v>52633000</v>
      </c>
      <c r="L16" s="44"/>
      <c r="M16" s="45"/>
    </row>
    <row r="17" spans="1:13" x14ac:dyDescent="0.25">
      <c r="A17" s="37"/>
      <c r="B17" s="75" t="s">
        <v>30</v>
      </c>
      <c r="C17" s="54"/>
      <c r="D17" s="76"/>
      <c r="E17" s="77"/>
      <c r="F17" s="76"/>
      <c r="G17" s="78"/>
      <c r="H17" s="76"/>
      <c r="I17" s="57"/>
      <c r="J17" s="58"/>
      <c r="K17" s="59"/>
      <c r="L17" s="33"/>
      <c r="M17" s="26"/>
    </row>
    <row r="18" spans="1:13" s="25" customFormat="1" x14ac:dyDescent="0.25">
      <c r="A18" s="37"/>
      <c r="B18" s="47" t="s">
        <v>31</v>
      </c>
      <c r="C18" s="48">
        <v>1</v>
      </c>
      <c r="D18" s="48" t="s">
        <v>24</v>
      </c>
      <c r="E18" s="61">
        <v>1</v>
      </c>
      <c r="F18" s="48">
        <f>E18*K1</f>
        <v>73</v>
      </c>
      <c r="G18" s="49">
        <v>84700</v>
      </c>
      <c r="H18" s="22">
        <f t="shared" si="1"/>
        <v>84700</v>
      </c>
      <c r="I18" s="22">
        <f>G18*F18</f>
        <v>6183100</v>
      </c>
      <c r="J18" s="50">
        <f>I18</f>
        <v>6183100</v>
      </c>
      <c r="K18" s="24">
        <f>J18</f>
        <v>6183100</v>
      </c>
      <c r="L18" s="33"/>
      <c r="M18" s="26"/>
    </row>
    <row r="19" spans="1:13" s="25" customFormat="1" x14ac:dyDescent="0.25">
      <c r="A19" s="37"/>
      <c r="B19" s="75" t="s">
        <v>32</v>
      </c>
      <c r="C19" s="54"/>
      <c r="D19" s="76"/>
      <c r="E19" s="77"/>
      <c r="F19" s="76"/>
      <c r="G19" s="78"/>
      <c r="H19" s="76"/>
      <c r="I19" s="57"/>
      <c r="J19" s="58"/>
      <c r="K19" s="59"/>
      <c r="L19" s="33"/>
      <c r="M19" s="26"/>
    </row>
    <row r="20" spans="1:13" s="25" customFormat="1" x14ac:dyDescent="0.25">
      <c r="A20" s="37"/>
      <c r="B20" s="47" t="s">
        <v>33</v>
      </c>
      <c r="C20" s="48">
        <v>1</v>
      </c>
      <c r="D20" s="48" t="s">
        <v>7</v>
      </c>
      <c r="E20" s="61">
        <v>1</v>
      </c>
      <c r="F20" s="48">
        <f>E20*K1</f>
        <v>73</v>
      </c>
      <c r="G20" s="49">
        <v>5250000</v>
      </c>
      <c r="H20" s="22">
        <f t="shared" si="1"/>
        <v>5250000</v>
      </c>
      <c r="I20" s="22">
        <f>G20*F20</f>
        <v>383250000</v>
      </c>
      <c r="J20" s="50">
        <f>I20</f>
        <v>383250000</v>
      </c>
      <c r="K20" s="24">
        <f>J20</f>
        <v>383250000</v>
      </c>
      <c r="L20" s="33"/>
      <c r="M20" s="26"/>
    </row>
    <row r="21" spans="1:13" s="25" customFormat="1" x14ac:dyDescent="0.25">
      <c r="A21" s="37"/>
      <c r="B21" s="47" t="s">
        <v>34</v>
      </c>
      <c r="C21" s="48">
        <v>2</v>
      </c>
      <c r="D21" s="48" t="s">
        <v>7</v>
      </c>
      <c r="E21" s="61">
        <v>2</v>
      </c>
      <c r="F21" s="48">
        <f>E21*K1</f>
        <v>146</v>
      </c>
      <c r="G21" s="49">
        <v>4250000</v>
      </c>
      <c r="H21" s="22">
        <f t="shared" si="1"/>
        <v>8500000</v>
      </c>
      <c r="I21" s="22">
        <f>G21*F21</f>
        <v>620500000</v>
      </c>
      <c r="J21" s="50">
        <f>I21</f>
        <v>620500000</v>
      </c>
      <c r="K21" s="24">
        <f>J21</f>
        <v>620500000</v>
      </c>
      <c r="L21" s="33"/>
      <c r="M21" s="26"/>
    </row>
    <row r="22" spans="1:13" ht="14.25" customHeight="1" x14ac:dyDescent="0.25">
      <c r="A22" s="79" t="s">
        <v>50</v>
      </c>
      <c r="B22" s="79"/>
      <c r="C22" s="79"/>
      <c r="D22" s="79"/>
      <c r="E22" s="79"/>
      <c r="F22" s="80"/>
      <c r="G22" s="28">
        <f>SUM(G6:G21)</f>
        <v>11827100</v>
      </c>
      <c r="H22" s="28">
        <f>SUM(H6:H21)</f>
        <v>19935700</v>
      </c>
      <c r="I22" s="28">
        <f>SUM(I6:I21)</f>
        <v>1455306100</v>
      </c>
      <c r="J22" s="36">
        <f>SUM(J6:J21)</f>
        <v>1455306100</v>
      </c>
      <c r="K22" s="29">
        <f>SUM(K6:K21)</f>
        <v>1455306100</v>
      </c>
      <c r="L22" s="33"/>
      <c r="M22" s="26"/>
    </row>
    <row r="23" spans="1:13" s="25" customFormat="1" ht="37.5" customHeight="1" x14ac:dyDescent="0.25">
      <c r="A23" s="81" t="s">
        <v>48</v>
      </c>
      <c r="B23" s="82" t="s">
        <v>35</v>
      </c>
      <c r="C23" s="83"/>
      <c r="D23" s="84" t="s">
        <v>36</v>
      </c>
      <c r="E23" s="85">
        <v>1</v>
      </c>
      <c r="F23" s="85">
        <v>1</v>
      </c>
      <c r="G23" s="86">
        <v>5671000</v>
      </c>
      <c r="H23" s="86">
        <f t="shared" ref="H23:H31" si="4">G23*F23</f>
        <v>5671000</v>
      </c>
      <c r="I23" s="87">
        <f>H23</f>
        <v>5671000</v>
      </c>
      <c r="J23" s="50">
        <f>I23</f>
        <v>5671000</v>
      </c>
      <c r="K23" s="24">
        <f>J23</f>
        <v>5671000</v>
      </c>
      <c r="L23" s="33"/>
      <c r="M23" s="26"/>
    </row>
    <row r="24" spans="1:13" s="25" customFormat="1" ht="30" customHeight="1" x14ac:dyDescent="0.25">
      <c r="A24" s="88"/>
      <c r="B24" s="89" t="s">
        <v>37</v>
      </c>
      <c r="C24" s="83"/>
      <c r="D24" s="84" t="s">
        <v>36</v>
      </c>
      <c r="E24" s="85">
        <v>1</v>
      </c>
      <c r="F24" s="85">
        <v>1</v>
      </c>
      <c r="G24" s="86">
        <v>5671000</v>
      </c>
      <c r="H24" s="86">
        <f t="shared" si="4"/>
        <v>5671000</v>
      </c>
      <c r="I24" s="87">
        <f t="shared" ref="I24:J31" si="5">H24</f>
        <v>5671000</v>
      </c>
      <c r="J24" s="50">
        <f t="shared" si="5"/>
        <v>5671000</v>
      </c>
      <c r="K24" s="24">
        <f>J24</f>
        <v>5671000</v>
      </c>
      <c r="L24" s="33"/>
      <c r="M24" s="26"/>
    </row>
    <row r="25" spans="1:13" s="25" customFormat="1" ht="14.25" customHeight="1" x14ac:dyDescent="0.25">
      <c r="A25" s="88"/>
      <c r="B25" s="90" t="s">
        <v>38</v>
      </c>
      <c r="C25" s="83"/>
      <c r="D25" s="84" t="s">
        <v>36</v>
      </c>
      <c r="E25" s="85">
        <v>1</v>
      </c>
      <c r="F25" s="85">
        <v>1</v>
      </c>
      <c r="G25" s="86">
        <v>18081000</v>
      </c>
      <c r="H25" s="86">
        <f t="shared" si="4"/>
        <v>18081000</v>
      </c>
      <c r="I25" s="87">
        <f t="shared" si="5"/>
        <v>18081000</v>
      </c>
      <c r="J25" s="50">
        <f t="shared" si="5"/>
        <v>18081000</v>
      </c>
      <c r="K25" s="24">
        <f>J25</f>
        <v>18081000</v>
      </c>
      <c r="L25" s="33"/>
      <c r="M25" s="26"/>
    </row>
    <row r="26" spans="1:13" s="25" customFormat="1" ht="28.5" customHeight="1" x14ac:dyDescent="0.25">
      <c r="A26" s="88"/>
      <c r="B26" s="89" t="s">
        <v>39</v>
      </c>
      <c r="C26" s="83"/>
      <c r="D26" s="84" t="s">
        <v>36</v>
      </c>
      <c r="E26" s="85">
        <v>1</v>
      </c>
      <c r="F26" s="85">
        <v>1</v>
      </c>
      <c r="G26" s="86">
        <v>5671000</v>
      </c>
      <c r="H26" s="86">
        <f t="shared" si="4"/>
        <v>5671000</v>
      </c>
      <c r="I26" s="87">
        <f t="shared" si="5"/>
        <v>5671000</v>
      </c>
      <c r="J26" s="50">
        <f t="shared" si="5"/>
        <v>5671000</v>
      </c>
      <c r="K26" s="24">
        <f>J26</f>
        <v>5671000</v>
      </c>
      <c r="L26" s="33"/>
      <c r="M26" s="26"/>
    </row>
    <row r="27" spans="1:13" s="25" customFormat="1" ht="36" customHeight="1" x14ac:dyDescent="0.25">
      <c r="A27" s="88"/>
      <c r="B27" s="82" t="s">
        <v>40</v>
      </c>
      <c r="C27" s="83"/>
      <c r="D27" s="84" t="s">
        <v>36</v>
      </c>
      <c r="E27" s="85">
        <v>1</v>
      </c>
      <c r="F27" s="85">
        <v>1</v>
      </c>
      <c r="G27" s="86">
        <v>5671000</v>
      </c>
      <c r="H27" s="86">
        <f t="shared" si="4"/>
        <v>5671000</v>
      </c>
      <c r="I27" s="87">
        <f t="shared" si="5"/>
        <v>5671000</v>
      </c>
      <c r="J27" s="50">
        <f t="shared" si="5"/>
        <v>5671000</v>
      </c>
      <c r="K27" s="24">
        <f>J27</f>
        <v>5671000</v>
      </c>
      <c r="L27" s="33"/>
      <c r="M27" s="26"/>
    </row>
    <row r="28" spans="1:13" s="25" customFormat="1" ht="65.45" customHeight="1" x14ac:dyDescent="0.25">
      <c r="A28" s="88"/>
      <c r="B28" s="82" t="s">
        <v>41</v>
      </c>
      <c r="C28" s="83"/>
      <c r="D28" s="84" t="s">
        <v>36</v>
      </c>
      <c r="E28" s="85">
        <v>1</v>
      </c>
      <c r="F28" s="85">
        <v>1</v>
      </c>
      <c r="G28" s="86">
        <v>18081000</v>
      </c>
      <c r="H28" s="86">
        <f t="shared" si="4"/>
        <v>18081000</v>
      </c>
      <c r="I28" s="87">
        <f t="shared" si="5"/>
        <v>18081000</v>
      </c>
      <c r="J28" s="50">
        <f t="shared" si="5"/>
        <v>18081000</v>
      </c>
      <c r="K28" s="24">
        <f>J28</f>
        <v>18081000</v>
      </c>
      <c r="L28" s="33"/>
      <c r="M28" s="26"/>
    </row>
    <row r="29" spans="1:13" s="25" customFormat="1" ht="25.5" x14ac:dyDescent="0.25">
      <c r="A29" s="88"/>
      <c r="B29" s="91" t="s">
        <v>42</v>
      </c>
      <c r="C29" s="83"/>
      <c r="D29" s="84" t="s">
        <v>36</v>
      </c>
      <c r="E29" s="85">
        <v>1</v>
      </c>
      <c r="F29" s="85">
        <v>1</v>
      </c>
      <c r="G29" s="86">
        <v>5671000</v>
      </c>
      <c r="H29" s="86">
        <f t="shared" si="4"/>
        <v>5671000</v>
      </c>
      <c r="I29" s="87">
        <f t="shared" si="5"/>
        <v>5671000</v>
      </c>
      <c r="J29" s="50">
        <f t="shared" si="5"/>
        <v>5671000</v>
      </c>
      <c r="K29" s="24">
        <f>J29</f>
        <v>5671000</v>
      </c>
      <c r="L29" s="33"/>
      <c r="M29" s="26"/>
    </row>
    <row r="30" spans="1:13" s="25" customFormat="1" ht="19.149999999999999" customHeight="1" x14ac:dyDescent="0.25">
      <c r="A30" s="88"/>
      <c r="B30" s="90" t="s">
        <v>43</v>
      </c>
      <c r="C30" s="83"/>
      <c r="D30" s="84" t="s">
        <v>36</v>
      </c>
      <c r="E30" s="85">
        <v>1</v>
      </c>
      <c r="F30" s="85">
        <v>1</v>
      </c>
      <c r="G30" s="86">
        <v>5671000</v>
      </c>
      <c r="H30" s="86">
        <f t="shared" si="4"/>
        <v>5671000</v>
      </c>
      <c r="I30" s="87">
        <f t="shared" si="5"/>
        <v>5671000</v>
      </c>
      <c r="J30" s="50">
        <f t="shared" si="5"/>
        <v>5671000</v>
      </c>
      <c r="K30" s="24">
        <f>J30</f>
        <v>5671000</v>
      </c>
      <c r="L30" s="33"/>
      <c r="M30" s="26"/>
    </row>
    <row r="31" spans="1:13" s="25" customFormat="1" ht="24" customHeight="1" x14ac:dyDescent="0.25">
      <c r="A31" s="88"/>
      <c r="B31" s="91" t="s">
        <v>44</v>
      </c>
      <c r="C31" s="83"/>
      <c r="D31" s="84" t="s">
        <v>36</v>
      </c>
      <c r="E31" s="85">
        <v>1</v>
      </c>
      <c r="F31" s="85">
        <v>1</v>
      </c>
      <c r="G31" s="86">
        <v>5671000</v>
      </c>
      <c r="H31" s="86">
        <f t="shared" si="4"/>
        <v>5671000</v>
      </c>
      <c r="I31" s="87">
        <f t="shared" si="5"/>
        <v>5671000</v>
      </c>
      <c r="J31" s="50">
        <f t="shared" si="5"/>
        <v>5671000</v>
      </c>
      <c r="K31" s="24">
        <f>J31</f>
        <v>5671000</v>
      </c>
      <c r="L31" s="33"/>
      <c r="M31" s="26"/>
    </row>
    <row r="32" spans="1:13" ht="14.25" customHeight="1" x14ac:dyDescent="0.25">
      <c r="A32" s="79" t="s">
        <v>51</v>
      </c>
      <c r="B32" s="79"/>
      <c r="C32" s="79"/>
      <c r="D32" s="79"/>
      <c r="E32" s="79"/>
      <c r="F32" s="92"/>
      <c r="G32" s="28"/>
      <c r="H32" s="28"/>
      <c r="I32" s="28">
        <f>SUM(I23:I31)</f>
        <v>75859000</v>
      </c>
      <c r="J32" s="28">
        <f>SUM(J23:J31)</f>
        <v>75859000</v>
      </c>
      <c r="K32" s="28">
        <f>SUM(K23:K31)</f>
        <v>75859000</v>
      </c>
      <c r="L32" s="33"/>
      <c r="M32" s="26"/>
    </row>
    <row r="33" spans="1:13" x14ac:dyDescent="0.25">
      <c r="A33" s="93" t="s">
        <v>45</v>
      </c>
      <c r="B33" s="93"/>
      <c r="C33" s="93"/>
      <c r="D33" s="93"/>
      <c r="E33" s="93"/>
      <c r="F33" s="93"/>
      <c r="G33" s="93"/>
      <c r="H33" s="94"/>
      <c r="I33" s="95">
        <f>I32+I22+I5</f>
        <v>1573665100</v>
      </c>
      <c r="J33" s="95">
        <f>J32+J22+J5</f>
        <v>1573665100</v>
      </c>
      <c r="K33" s="95">
        <f>K32+K22+K5</f>
        <v>1573665100</v>
      </c>
      <c r="L33" s="33"/>
      <c r="M33" s="26"/>
    </row>
    <row r="34" spans="1:13" s="103" customFormat="1" x14ac:dyDescent="0.25">
      <c r="A34" s="96"/>
      <c r="B34" s="97"/>
      <c r="C34" s="98"/>
      <c r="D34" s="98"/>
      <c r="E34" s="98"/>
      <c r="F34" s="99"/>
      <c r="G34" s="99"/>
      <c r="H34" s="99"/>
      <c r="I34" s="99"/>
      <c r="J34" s="106"/>
      <c r="K34" s="102"/>
      <c r="L34" s="27"/>
      <c r="M34" s="101"/>
    </row>
    <row r="35" spans="1:13" s="103" customFormat="1" x14ac:dyDescent="0.25">
      <c r="A35" s="96"/>
      <c r="B35" s="97"/>
      <c r="C35" s="98"/>
      <c r="D35" s="98"/>
      <c r="E35" s="98"/>
      <c r="F35" s="99"/>
      <c r="G35" s="99"/>
      <c r="H35" s="99"/>
      <c r="I35" s="99"/>
      <c r="J35" s="106"/>
      <c r="K35" s="102"/>
      <c r="L35" s="27"/>
      <c r="M35" s="101"/>
    </row>
    <row r="36" spans="1:13" s="103" customFormat="1" x14ac:dyDescent="0.25">
      <c r="A36" s="96"/>
      <c r="B36" s="104"/>
      <c r="C36" s="98"/>
      <c r="D36" s="98"/>
      <c r="E36" s="98"/>
      <c r="F36" s="99"/>
      <c r="G36" s="99"/>
      <c r="H36" s="99"/>
      <c r="I36" s="105"/>
      <c r="J36" s="106"/>
      <c r="K36" s="102"/>
      <c r="L36" s="27"/>
      <c r="M36" s="101"/>
    </row>
    <row r="37" spans="1:13" x14ac:dyDescent="0.25">
      <c r="A37" s="96"/>
      <c r="B37" s="107"/>
      <c r="C37" s="98"/>
      <c r="D37" s="98"/>
      <c r="E37" s="98"/>
      <c r="F37" s="98"/>
      <c r="I37" s="105"/>
      <c r="K37" s="102"/>
    </row>
    <row r="38" spans="1:13" x14ac:dyDescent="0.25">
      <c r="A38" s="96"/>
      <c r="B38" s="107"/>
      <c r="C38" s="98"/>
      <c r="D38" s="98"/>
      <c r="E38" s="98"/>
      <c r="F38" s="98"/>
      <c r="I38" s="105"/>
      <c r="K38" s="102"/>
    </row>
    <row r="39" spans="1:13" x14ac:dyDescent="0.25">
      <c r="A39" s="96"/>
      <c r="B39" s="107"/>
      <c r="C39" s="98"/>
      <c r="D39" s="98"/>
      <c r="E39" s="98"/>
      <c r="F39" s="98"/>
      <c r="I39" s="105"/>
      <c r="K39" s="102"/>
    </row>
    <row r="40" spans="1:13" x14ac:dyDescent="0.25">
      <c r="A40" s="96"/>
      <c r="B40" s="108"/>
      <c r="C40" s="98"/>
      <c r="D40" s="98"/>
      <c r="E40" s="98"/>
      <c r="F40" s="109"/>
      <c r="G40" s="98"/>
      <c r="H40" s="98"/>
      <c r="I40" s="110"/>
      <c r="K40" s="102"/>
    </row>
    <row r="41" spans="1:13" x14ac:dyDescent="0.25">
      <c r="A41" s="96"/>
      <c r="B41" s="108"/>
      <c r="C41" s="98"/>
      <c r="D41" s="98"/>
      <c r="E41" s="98"/>
      <c r="G41" s="98"/>
      <c r="H41" s="98"/>
      <c r="I41" s="110"/>
      <c r="J41" s="111"/>
      <c r="K41" s="113"/>
    </row>
    <row r="42" spans="1:13" x14ac:dyDescent="0.25">
      <c r="A42" s="96"/>
      <c r="B42" s="108"/>
      <c r="C42" s="98"/>
      <c r="D42" s="98"/>
      <c r="E42" s="98"/>
      <c r="F42" s="98"/>
      <c r="J42" s="111"/>
      <c r="K42" s="113"/>
    </row>
    <row r="43" spans="1:13" x14ac:dyDescent="0.25">
      <c r="A43" s="96"/>
      <c r="B43" s="108"/>
      <c r="C43" s="98"/>
      <c r="D43" s="98"/>
      <c r="E43" s="98"/>
      <c r="F43" s="98"/>
      <c r="J43" s="111"/>
      <c r="K43" s="113"/>
    </row>
    <row r="44" spans="1:13" x14ac:dyDescent="0.25">
      <c r="A44" s="96"/>
      <c r="B44" s="108"/>
      <c r="C44" s="98"/>
      <c r="D44" s="98"/>
      <c r="E44" s="98"/>
      <c r="F44" s="98"/>
      <c r="J44" s="111"/>
      <c r="K44" s="113"/>
    </row>
    <row r="45" spans="1:13" x14ac:dyDescent="0.25">
      <c r="A45" s="96"/>
      <c r="B45" s="108"/>
      <c r="C45" s="98"/>
      <c r="D45" s="98"/>
      <c r="E45" s="98"/>
      <c r="F45" s="98"/>
      <c r="J45" s="111"/>
      <c r="K45" s="113"/>
    </row>
    <row r="46" spans="1:13" x14ac:dyDescent="0.25">
      <c r="A46" s="96"/>
      <c r="B46" s="108"/>
      <c r="C46" s="98"/>
      <c r="D46" s="98"/>
      <c r="E46" s="98"/>
      <c r="J46" s="111"/>
      <c r="K46" s="113"/>
    </row>
    <row r="47" spans="1:13" x14ac:dyDescent="0.25">
      <c r="A47" s="96"/>
      <c r="B47" s="108"/>
      <c r="C47" s="98"/>
      <c r="D47" s="98"/>
      <c r="E47" s="98"/>
      <c r="F47" s="98"/>
      <c r="J47" s="111"/>
      <c r="K47" s="113"/>
    </row>
    <row r="48" spans="1:13" x14ac:dyDescent="0.25">
      <c r="A48" s="96"/>
      <c r="B48" s="108"/>
      <c r="C48" s="98"/>
      <c r="D48" s="98"/>
      <c r="E48" s="98"/>
      <c r="F48" s="98"/>
      <c r="J48" s="111"/>
      <c r="K48" s="113"/>
    </row>
    <row r="49" spans="1:11" x14ac:dyDescent="0.25">
      <c r="A49" s="96"/>
      <c r="B49" s="108"/>
      <c r="C49" s="98"/>
      <c r="D49" s="98"/>
      <c r="E49" s="98"/>
      <c r="F49" s="98"/>
      <c r="J49" s="111"/>
      <c r="K49" s="114"/>
    </row>
    <row r="50" spans="1:11" x14ac:dyDescent="0.25">
      <c r="A50" s="96"/>
      <c r="B50" s="108"/>
      <c r="C50" s="98"/>
      <c r="D50" s="98"/>
      <c r="E50" s="98"/>
      <c r="F50" s="98"/>
      <c r="J50" s="111"/>
      <c r="K50" s="113"/>
    </row>
    <row r="51" spans="1:11" x14ac:dyDescent="0.25">
      <c r="A51" s="96"/>
      <c r="B51" s="108"/>
      <c r="C51" s="98"/>
      <c r="D51" s="98"/>
      <c r="E51" s="98"/>
      <c r="F51" s="98"/>
      <c r="J51" s="111"/>
      <c r="K51" s="113"/>
    </row>
    <row r="52" spans="1:11" x14ac:dyDescent="0.25">
      <c r="A52" s="96"/>
      <c r="B52" s="108"/>
      <c r="C52" s="98"/>
      <c r="D52" s="98"/>
      <c r="E52" s="98"/>
      <c r="F52" s="98"/>
      <c r="J52" s="111"/>
      <c r="K52" s="113"/>
    </row>
    <row r="53" spans="1:11" x14ac:dyDescent="0.25">
      <c r="A53" s="96"/>
      <c r="B53" s="108"/>
      <c r="C53" s="98"/>
      <c r="D53" s="98"/>
      <c r="E53" s="98"/>
      <c r="F53" s="98"/>
      <c r="J53" s="111"/>
      <c r="K53" s="113"/>
    </row>
    <row r="54" spans="1:11" x14ac:dyDescent="0.25">
      <c r="A54" s="96"/>
      <c r="B54" s="108"/>
      <c r="C54" s="98"/>
      <c r="D54" s="98"/>
      <c r="E54" s="98"/>
      <c r="F54" s="98"/>
      <c r="J54" s="111"/>
      <c r="K54" s="113"/>
    </row>
    <row r="55" spans="1:11" x14ac:dyDescent="0.25">
      <c r="A55" s="96"/>
      <c r="B55" s="108"/>
      <c r="C55" s="98"/>
      <c r="D55" s="98"/>
      <c r="E55" s="98"/>
      <c r="F55" s="98"/>
      <c r="J55" s="111"/>
      <c r="K55" s="113"/>
    </row>
    <row r="56" spans="1:11" x14ac:dyDescent="0.25">
      <c r="A56" s="96"/>
      <c r="B56" s="108"/>
      <c r="C56" s="98"/>
      <c r="D56" s="98"/>
      <c r="E56" s="98"/>
      <c r="F56" s="98"/>
      <c r="J56" s="111"/>
      <c r="K56" s="113"/>
    </row>
    <row r="57" spans="1:11" x14ac:dyDescent="0.25">
      <c r="A57" s="96"/>
      <c r="B57" s="108"/>
      <c r="C57" s="98"/>
      <c r="D57" s="98"/>
      <c r="E57" s="98"/>
      <c r="F57" s="98"/>
      <c r="J57" s="111"/>
      <c r="K57" s="113"/>
    </row>
    <row r="58" spans="1:11" x14ac:dyDescent="0.25">
      <c r="A58" s="96"/>
      <c r="B58" s="108"/>
      <c r="C58" s="98"/>
      <c r="D58" s="98"/>
      <c r="E58" s="98"/>
      <c r="F58" s="98"/>
      <c r="J58" s="111"/>
      <c r="K58" s="113"/>
    </row>
    <row r="59" spans="1:11" x14ac:dyDescent="0.25">
      <c r="A59" s="96"/>
      <c r="B59" s="108"/>
      <c r="C59" s="98"/>
      <c r="D59" s="98"/>
      <c r="E59" s="98"/>
      <c r="F59" s="98"/>
      <c r="J59" s="111"/>
      <c r="K59" s="113"/>
    </row>
    <row r="60" spans="1:11" x14ac:dyDescent="0.25">
      <c r="A60" s="96"/>
      <c r="B60" s="108"/>
      <c r="C60" s="98"/>
      <c r="D60" s="98"/>
      <c r="E60" s="98"/>
      <c r="F60" s="98"/>
      <c r="J60" s="111"/>
      <c r="K60" s="114"/>
    </row>
    <row r="61" spans="1:11" x14ac:dyDescent="0.25">
      <c r="A61" s="96"/>
      <c r="B61" s="108"/>
      <c r="C61" s="98"/>
      <c r="D61" s="98"/>
      <c r="E61" s="98"/>
      <c r="F61" s="98"/>
      <c r="J61" s="111"/>
      <c r="K61" s="113"/>
    </row>
    <row r="62" spans="1:11" x14ac:dyDescent="0.25">
      <c r="A62" s="96"/>
      <c r="B62" s="108"/>
      <c r="C62" s="98"/>
      <c r="D62" s="98"/>
      <c r="E62" s="98"/>
      <c r="F62" s="98"/>
      <c r="J62" s="111"/>
      <c r="K62" s="114"/>
    </row>
    <row r="63" spans="1:11" x14ac:dyDescent="0.25">
      <c r="A63" s="96"/>
      <c r="B63" s="108"/>
      <c r="C63" s="98"/>
      <c r="D63" s="98"/>
      <c r="E63" s="98"/>
      <c r="F63" s="98"/>
      <c r="J63" s="111"/>
      <c r="K63" s="113"/>
    </row>
    <row r="64" spans="1:11" x14ac:dyDescent="0.25">
      <c r="A64" s="96"/>
      <c r="B64" s="108"/>
      <c r="C64" s="98"/>
      <c r="D64" s="98"/>
      <c r="E64" s="98"/>
      <c r="F64" s="98"/>
      <c r="J64" s="111"/>
      <c r="K64" s="113"/>
    </row>
    <row r="65" spans="1:13" x14ac:dyDescent="0.25">
      <c r="A65" s="96"/>
      <c r="B65" s="108"/>
      <c r="C65" s="98"/>
      <c r="D65" s="98"/>
      <c r="E65" s="98"/>
      <c r="F65" s="98"/>
      <c r="J65" s="111"/>
      <c r="K65" s="113"/>
    </row>
    <row r="66" spans="1:13" x14ac:dyDescent="0.25">
      <c r="A66" s="96"/>
      <c r="B66" s="108"/>
      <c r="C66" s="98"/>
      <c r="D66" s="98"/>
      <c r="E66" s="98"/>
      <c r="F66" s="98"/>
      <c r="J66" s="111"/>
      <c r="K66" s="114"/>
    </row>
    <row r="67" spans="1:13" x14ac:dyDescent="0.25">
      <c r="A67" s="96"/>
      <c r="B67" s="108"/>
      <c r="C67" s="98"/>
      <c r="D67" s="98"/>
      <c r="E67" s="98"/>
      <c r="F67" s="98"/>
      <c r="J67" s="111"/>
      <c r="K67" s="114"/>
    </row>
    <row r="68" spans="1:13" x14ac:dyDescent="0.25">
      <c r="A68" s="96"/>
      <c r="B68" s="108"/>
      <c r="C68" s="98"/>
      <c r="D68" s="98"/>
      <c r="E68" s="98"/>
      <c r="F68" s="98"/>
      <c r="J68" s="111"/>
      <c r="K68" s="114"/>
    </row>
    <row r="69" spans="1:13" s="103" customFormat="1" x14ac:dyDescent="0.25">
      <c r="A69" s="96"/>
      <c r="B69" s="116"/>
      <c r="C69" s="117"/>
      <c r="D69" s="117"/>
      <c r="E69" s="117"/>
      <c r="F69" s="117"/>
      <c r="G69" s="99"/>
      <c r="H69" s="99"/>
      <c r="I69" s="99"/>
      <c r="J69" s="111"/>
      <c r="K69" s="114"/>
      <c r="L69" s="27"/>
      <c r="M69" s="101"/>
    </row>
    <row r="70" spans="1:13" s="103" customFormat="1" x14ac:dyDescent="0.25">
      <c r="A70" s="96"/>
      <c r="B70" s="116"/>
      <c r="C70" s="98"/>
      <c r="D70" s="117"/>
      <c r="E70" s="117"/>
      <c r="F70" s="98"/>
      <c r="G70" s="99"/>
      <c r="H70" s="99"/>
      <c r="I70" s="99"/>
      <c r="J70" s="100"/>
      <c r="K70" s="102"/>
      <c r="L70" s="27"/>
      <c r="M70" s="101"/>
    </row>
    <row r="71" spans="1:13" s="103" customFormat="1" x14ac:dyDescent="0.25">
      <c r="A71" s="96"/>
      <c r="B71" s="116"/>
      <c r="C71" s="98"/>
      <c r="D71" s="117"/>
      <c r="E71" s="117"/>
      <c r="F71" s="98"/>
      <c r="G71" s="99"/>
      <c r="H71" s="99"/>
      <c r="I71" s="99"/>
      <c r="J71" s="100"/>
      <c r="K71" s="102"/>
      <c r="L71" s="27"/>
      <c r="M71" s="101"/>
    </row>
    <row r="72" spans="1:13" s="103" customFormat="1" x14ac:dyDescent="0.25">
      <c r="A72" s="96"/>
      <c r="B72" s="116"/>
      <c r="C72" s="98"/>
      <c r="D72" s="117"/>
      <c r="E72" s="117"/>
      <c r="F72" s="98"/>
      <c r="G72" s="99"/>
      <c r="H72" s="99"/>
      <c r="I72" s="99"/>
      <c r="J72" s="100"/>
      <c r="K72" s="102"/>
      <c r="L72" s="27"/>
      <c r="M72" s="101"/>
    </row>
    <row r="73" spans="1:13" s="103" customFormat="1" x14ac:dyDescent="0.25">
      <c r="A73" s="96"/>
      <c r="B73" s="116"/>
      <c r="C73" s="98"/>
      <c r="D73" s="117"/>
      <c r="E73" s="117"/>
      <c r="F73" s="98"/>
      <c r="G73" s="99"/>
      <c r="H73" s="99"/>
      <c r="I73" s="99"/>
      <c r="J73" s="100"/>
      <c r="K73" s="102"/>
      <c r="L73" s="27"/>
      <c r="M73" s="101"/>
    </row>
    <row r="74" spans="1:13" s="103" customFormat="1" x14ac:dyDescent="0.25">
      <c r="A74" s="96"/>
      <c r="B74" s="116"/>
      <c r="C74" s="98"/>
      <c r="D74" s="117"/>
      <c r="E74" s="117"/>
      <c r="F74" s="98"/>
      <c r="G74" s="99"/>
      <c r="H74" s="99"/>
      <c r="I74" s="99"/>
      <c r="J74" s="100"/>
      <c r="K74" s="102"/>
      <c r="L74" s="27"/>
      <c r="M74" s="101"/>
    </row>
    <row r="75" spans="1:13" s="103" customFormat="1" x14ac:dyDescent="0.25">
      <c r="A75" s="96"/>
      <c r="B75" s="116"/>
      <c r="C75" s="98"/>
      <c r="D75" s="117"/>
      <c r="E75" s="117"/>
      <c r="F75" s="98"/>
      <c r="G75" s="99"/>
      <c r="H75" s="99"/>
      <c r="I75" s="99"/>
      <c r="J75" s="100"/>
      <c r="K75" s="102"/>
      <c r="L75" s="27"/>
      <c r="M75" s="101"/>
    </row>
    <row r="76" spans="1:13" s="103" customFormat="1" x14ac:dyDescent="0.25">
      <c r="A76" s="96"/>
      <c r="B76" s="116"/>
      <c r="C76" s="98"/>
      <c r="D76" s="117"/>
      <c r="E76" s="117"/>
      <c r="F76" s="98"/>
      <c r="G76" s="99"/>
      <c r="H76" s="99"/>
      <c r="I76" s="99"/>
      <c r="J76" s="100"/>
      <c r="K76" s="102"/>
      <c r="L76" s="27"/>
      <c r="M76" s="101"/>
    </row>
    <row r="77" spans="1:13" s="103" customFormat="1" x14ac:dyDescent="0.25">
      <c r="A77" s="96"/>
      <c r="B77" s="116"/>
      <c r="C77" s="98"/>
      <c r="D77" s="117"/>
      <c r="E77" s="117"/>
      <c r="F77" s="98"/>
      <c r="G77" s="99"/>
      <c r="H77" s="99"/>
      <c r="I77" s="99"/>
      <c r="J77" s="100"/>
      <c r="K77" s="102"/>
      <c r="L77" s="27"/>
      <c r="M77" s="101"/>
    </row>
    <row r="78" spans="1:13" s="103" customFormat="1" x14ac:dyDescent="0.25">
      <c r="A78" s="96"/>
      <c r="B78" s="116"/>
      <c r="C78" s="98"/>
      <c r="D78" s="117"/>
      <c r="E78" s="117"/>
      <c r="F78" s="98"/>
      <c r="G78" s="99"/>
      <c r="H78" s="99"/>
      <c r="I78" s="99"/>
      <c r="J78" s="100"/>
      <c r="K78" s="102"/>
      <c r="L78" s="27"/>
      <c r="M78" s="101"/>
    </row>
    <row r="79" spans="1:13" s="103" customFormat="1" x14ac:dyDescent="0.25">
      <c r="A79" s="96"/>
      <c r="B79" s="116"/>
      <c r="C79" s="98"/>
      <c r="D79" s="117"/>
      <c r="E79" s="117"/>
      <c r="F79" s="98"/>
      <c r="G79" s="99"/>
      <c r="H79" s="99"/>
      <c r="I79" s="99"/>
      <c r="J79" s="100"/>
      <c r="K79" s="102"/>
      <c r="L79" s="27"/>
      <c r="M79" s="101"/>
    </row>
    <row r="80" spans="1:13" s="103" customFormat="1" x14ac:dyDescent="0.25">
      <c r="A80" s="96"/>
      <c r="B80" s="118"/>
      <c r="C80" s="98"/>
      <c r="D80" s="98"/>
      <c r="E80" s="98"/>
      <c r="F80" s="98"/>
      <c r="G80" s="99"/>
      <c r="H80" s="99"/>
      <c r="I80" s="105"/>
      <c r="J80" s="100"/>
      <c r="K80" s="102"/>
      <c r="L80" s="27"/>
      <c r="M80" s="101"/>
    </row>
    <row r="81" spans="1:13" s="103" customFormat="1" x14ac:dyDescent="0.25">
      <c r="A81" s="96"/>
      <c r="B81" s="116"/>
      <c r="C81" s="98"/>
      <c r="D81" s="98"/>
      <c r="E81" s="98"/>
      <c r="F81" s="98"/>
      <c r="G81" s="99"/>
      <c r="H81" s="99"/>
      <c r="I81" s="99"/>
      <c r="J81" s="106"/>
      <c r="K81" s="102"/>
      <c r="L81" s="27"/>
      <c r="M81" s="101"/>
    </row>
    <row r="82" spans="1:13" s="103" customFormat="1" x14ac:dyDescent="0.25">
      <c r="A82" s="96"/>
      <c r="B82" s="116"/>
      <c r="C82" s="98"/>
      <c r="D82" s="98"/>
      <c r="E82" s="98"/>
      <c r="F82" s="98"/>
      <c r="G82" s="99"/>
      <c r="H82" s="99"/>
      <c r="I82" s="99"/>
      <c r="J82" s="100"/>
      <c r="K82" s="102"/>
      <c r="L82" s="27"/>
      <c r="M82" s="101"/>
    </row>
    <row r="83" spans="1:13" s="103" customFormat="1" x14ac:dyDescent="0.25">
      <c r="A83" s="96"/>
      <c r="B83" s="116"/>
      <c r="C83" s="98"/>
      <c r="D83" s="98"/>
      <c r="E83" s="98"/>
      <c r="F83" s="98"/>
      <c r="G83" s="99"/>
      <c r="H83" s="99"/>
      <c r="I83" s="99"/>
      <c r="J83" s="100"/>
      <c r="K83" s="102"/>
      <c r="L83" s="27"/>
      <c r="M83" s="101"/>
    </row>
    <row r="84" spans="1:13" s="103" customFormat="1" x14ac:dyDescent="0.25">
      <c r="A84" s="96"/>
      <c r="B84" s="116"/>
      <c r="C84" s="98"/>
      <c r="D84" s="98"/>
      <c r="E84" s="98"/>
      <c r="F84" s="98"/>
      <c r="G84" s="99"/>
      <c r="H84" s="99"/>
      <c r="I84" s="99"/>
      <c r="J84" s="100"/>
      <c r="K84" s="102"/>
      <c r="L84" s="27"/>
      <c r="M84" s="101"/>
    </row>
    <row r="85" spans="1:13" s="103" customFormat="1" x14ac:dyDescent="0.25">
      <c r="A85" s="96"/>
      <c r="B85" s="116"/>
      <c r="C85" s="98"/>
      <c r="D85" s="98"/>
      <c r="E85" s="98"/>
      <c r="F85" s="98"/>
      <c r="G85" s="99"/>
      <c r="H85" s="99"/>
      <c r="I85" s="99"/>
      <c r="J85" s="100"/>
      <c r="K85" s="102"/>
      <c r="L85" s="27"/>
      <c r="M85" s="101"/>
    </row>
    <row r="86" spans="1:13" s="103" customFormat="1" x14ac:dyDescent="0.25">
      <c r="A86" s="96"/>
      <c r="B86" s="116"/>
      <c r="C86" s="98"/>
      <c r="D86" s="98"/>
      <c r="E86" s="98"/>
      <c r="F86" s="98"/>
      <c r="G86" s="99"/>
      <c r="H86" s="99"/>
      <c r="I86" s="99"/>
      <c r="J86" s="100"/>
      <c r="K86" s="102"/>
      <c r="L86" s="27"/>
      <c r="M86" s="101"/>
    </row>
    <row r="87" spans="1:13" s="103" customFormat="1" x14ac:dyDescent="0.25">
      <c r="A87" s="96"/>
      <c r="B87" s="116"/>
      <c r="C87" s="98"/>
      <c r="D87" s="98"/>
      <c r="E87" s="98"/>
      <c r="F87" s="98"/>
      <c r="G87" s="99"/>
      <c r="H87" s="99"/>
      <c r="I87" s="99"/>
      <c r="J87" s="100"/>
      <c r="K87" s="102"/>
      <c r="L87" s="27"/>
      <c r="M87" s="101"/>
    </row>
    <row r="88" spans="1:13" s="103" customFormat="1" x14ac:dyDescent="0.25">
      <c r="A88" s="96"/>
      <c r="B88" s="116"/>
      <c r="C88" s="98"/>
      <c r="D88" s="98"/>
      <c r="E88" s="98"/>
      <c r="F88" s="98"/>
      <c r="G88" s="99"/>
      <c r="H88" s="99"/>
      <c r="I88" s="99"/>
      <c r="J88" s="100"/>
      <c r="K88" s="102"/>
      <c r="L88" s="27"/>
      <c r="M88" s="101"/>
    </row>
    <row r="89" spans="1:13" s="103" customFormat="1" x14ac:dyDescent="0.25">
      <c r="A89" s="96"/>
      <c r="B89" s="116"/>
      <c r="C89" s="98"/>
      <c r="D89" s="98"/>
      <c r="E89" s="98"/>
      <c r="F89" s="98"/>
      <c r="G89" s="99"/>
      <c r="H89" s="99"/>
      <c r="I89" s="99"/>
      <c r="J89" s="100"/>
      <c r="K89" s="102"/>
      <c r="L89" s="27"/>
      <c r="M89" s="101"/>
    </row>
    <row r="90" spans="1:13" s="103" customFormat="1" x14ac:dyDescent="0.25">
      <c r="A90" s="96"/>
      <c r="B90" s="118"/>
      <c r="C90" s="98"/>
      <c r="D90" s="98"/>
      <c r="E90" s="98"/>
      <c r="F90" s="98"/>
      <c r="G90" s="99"/>
      <c r="H90" s="99"/>
      <c r="I90" s="105"/>
      <c r="J90" s="100"/>
      <c r="K90" s="102"/>
      <c r="L90" s="27"/>
      <c r="M90" s="101"/>
    </row>
    <row r="91" spans="1:13" s="103" customFormat="1" x14ac:dyDescent="0.25">
      <c r="A91" s="96"/>
      <c r="B91" s="116"/>
      <c r="C91" s="98"/>
      <c r="D91" s="98"/>
      <c r="E91" s="98"/>
      <c r="F91" s="98"/>
      <c r="G91" s="99"/>
      <c r="H91" s="99"/>
      <c r="I91" s="99"/>
      <c r="J91" s="106"/>
      <c r="K91" s="102"/>
      <c r="L91" s="27"/>
      <c r="M91" s="101"/>
    </row>
    <row r="92" spans="1:13" s="103" customFormat="1" x14ac:dyDescent="0.25">
      <c r="A92" s="96"/>
      <c r="B92" s="116"/>
      <c r="C92" s="98"/>
      <c r="D92" s="98"/>
      <c r="E92" s="98"/>
      <c r="F92" s="98"/>
      <c r="G92" s="99"/>
      <c r="H92" s="99"/>
      <c r="I92" s="99"/>
      <c r="J92" s="106"/>
      <c r="K92" s="102"/>
      <c r="L92" s="27"/>
      <c r="M92" s="101"/>
    </row>
    <row r="93" spans="1:13" s="103" customFormat="1" x14ac:dyDescent="0.25">
      <c r="A93" s="96"/>
      <c r="B93" s="116"/>
      <c r="C93" s="98"/>
      <c r="D93" s="98"/>
      <c r="E93" s="98"/>
      <c r="F93" s="98"/>
      <c r="G93" s="99"/>
      <c r="H93" s="99"/>
      <c r="I93" s="99"/>
      <c r="J93" s="106"/>
      <c r="K93" s="102"/>
      <c r="L93" s="27"/>
      <c r="M93" s="101"/>
    </row>
    <row r="94" spans="1:13" s="103" customFormat="1" x14ac:dyDescent="0.25">
      <c r="A94" s="96"/>
      <c r="B94" s="118"/>
      <c r="C94" s="119"/>
      <c r="D94" s="119"/>
      <c r="E94" s="119"/>
      <c r="F94" s="119"/>
      <c r="G94" s="105"/>
      <c r="H94" s="105"/>
      <c r="I94" s="105"/>
      <c r="J94" s="106"/>
      <c r="K94" s="102"/>
      <c r="L94" s="27"/>
      <c r="M94" s="101"/>
    </row>
    <row r="95" spans="1:13" s="103" customFormat="1" x14ac:dyDescent="0.25">
      <c r="A95" s="96"/>
      <c r="B95" s="116"/>
      <c r="C95" s="98"/>
      <c r="D95" s="98"/>
      <c r="E95" s="98"/>
      <c r="F95" s="98"/>
      <c r="G95" s="99"/>
      <c r="H95" s="99"/>
      <c r="I95" s="99"/>
      <c r="J95" s="106"/>
      <c r="K95" s="102"/>
      <c r="L95" s="27"/>
      <c r="M95" s="101"/>
    </row>
    <row r="96" spans="1:13" s="103" customFormat="1" x14ac:dyDescent="0.25">
      <c r="A96" s="96"/>
      <c r="B96" s="118"/>
      <c r="C96" s="98"/>
      <c r="D96" s="98"/>
      <c r="E96" s="98"/>
      <c r="F96" s="98"/>
      <c r="G96" s="99"/>
      <c r="H96" s="99"/>
      <c r="I96" s="105"/>
      <c r="J96" s="106"/>
      <c r="K96" s="102"/>
      <c r="L96" s="27"/>
      <c r="M96" s="101"/>
    </row>
    <row r="97" spans="1:13" s="103" customFormat="1" x14ac:dyDescent="0.25">
      <c r="A97" s="96"/>
      <c r="B97" s="120"/>
      <c r="C97" s="98"/>
      <c r="D97" s="98"/>
      <c r="E97" s="98"/>
      <c r="F97" s="98"/>
      <c r="G97" s="99"/>
      <c r="H97" s="99"/>
      <c r="I97" s="99"/>
      <c r="J97" s="106"/>
      <c r="K97" s="102"/>
      <c r="L97" s="27"/>
      <c r="M97" s="101"/>
    </row>
    <row r="98" spans="1:13" s="103" customFormat="1" x14ac:dyDescent="0.25">
      <c r="A98" s="96"/>
      <c r="B98" s="121"/>
      <c r="C98" s="98"/>
      <c r="D98" s="98"/>
      <c r="E98" s="98"/>
      <c r="F98" s="98"/>
      <c r="G98" s="99"/>
      <c r="H98" s="99"/>
      <c r="I98" s="105"/>
      <c r="J98" s="106"/>
      <c r="K98" s="102"/>
      <c r="L98" s="27"/>
      <c r="M98" s="101"/>
    </row>
    <row r="99" spans="1:13" s="103" customFormat="1" x14ac:dyDescent="0.25">
      <c r="A99" s="96"/>
      <c r="B99" s="104"/>
      <c r="C99" s="98"/>
      <c r="D99" s="98"/>
      <c r="E99" s="98"/>
      <c r="F99" s="98"/>
      <c r="G99" s="99"/>
      <c r="H99" s="99"/>
      <c r="I99" s="105"/>
      <c r="J99" s="111"/>
      <c r="K99" s="102"/>
      <c r="L99" s="27"/>
      <c r="M99" s="101"/>
    </row>
    <row r="100" spans="1:13" s="103" customFormat="1" x14ac:dyDescent="0.25">
      <c r="A100" s="96"/>
      <c r="B100" s="104"/>
      <c r="C100" s="98"/>
      <c r="D100" s="98"/>
      <c r="E100" s="98"/>
      <c r="F100" s="98"/>
      <c r="G100" s="99"/>
      <c r="H100" s="99"/>
      <c r="I100" s="105"/>
      <c r="J100" s="106"/>
      <c r="K100" s="102"/>
      <c r="L100" s="27"/>
      <c r="M100" s="101"/>
    </row>
    <row r="101" spans="1:13" s="103" customFormat="1" x14ac:dyDescent="0.25">
      <c r="A101" s="96"/>
      <c r="B101" s="104"/>
      <c r="C101" s="98"/>
      <c r="D101" s="98"/>
      <c r="E101" s="98"/>
      <c r="F101" s="98"/>
      <c r="G101" s="99"/>
      <c r="H101" s="99"/>
      <c r="I101" s="105"/>
      <c r="J101" s="106"/>
      <c r="K101" s="102"/>
      <c r="L101" s="27"/>
      <c r="M101" s="101"/>
    </row>
    <row r="102" spans="1:13" s="103" customFormat="1" x14ac:dyDescent="0.25">
      <c r="A102" s="96"/>
      <c r="B102" s="104"/>
      <c r="C102" s="98"/>
      <c r="D102" s="98"/>
      <c r="E102" s="98"/>
      <c r="F102" s="98"/>
      <c r="G102" s="99"/>
      <c r="H102" s="99"/>
      <c r="I102" s="105"/>
      <c r="J102" s="106"/>
      <c r="K102" s="102"/>
      <c r="L102" s="27"/>
      <c r="M102" s="101"/>
    </row>
    <row r="103" spans="1:13" s="103" customFormat="1" x14ac:dyDescent="0.25">
      <c r="A103" s="96"/>
      <c r="B103" s="104"/>
      <c r="C103" s="98"/>
      <c r="D103" s="98"/>
      <c r="E103" s="98"/>
      <c r="F103" s="98"/>
      <c r="G103" s="99"/>
      <c r="H103" s="99"/>
      <c r="I103" s="105"/>
      <c r="J103" s="106"/>
      <c r="K103" s="102"/>
      <c r="L103" s="27"/>
      <c r="M103" s="101"/>
    </row>
    <row r="104" spans="1:13" s="103" customFormat="1" x14ac:dyDescent="0.25">
      <c r="A104" s="96"/>
      <c r="B104" s="116"/>
      <c r="C104" s="98"/>
      <c r="D104" s="98"/>
      <c r="E104" s="98"/>
      <c r="F104" s="98"/>
      <c r="G104" s="99"/>
      <c r="H104" s="99"/>
      <c r="I104" s="99"/>
      <c r="J104" s="106"/>
      <c r="K104" s="102"/>
      <c r="L104" s="27"/>
      <c r="M104" s="101"/>
    </row>
    <row r="105" spans="1:13" s="103" customFormat="1" x14ac:dyDescent="0.25">
      <c r="A105" s="104"/>
      <c r="B105" s="116"/>
      <c r="C105" s="98"/>
      <c r="D105" s="98"/>
      <c r="E105" s="98"/>
      <c r="F105" s="98"/>
      <c r="G105" s="99"/>
      <c r="H105" s="99"/>
      <c r="I105" s="99"/>
      <c r="J105" s="111"/>
      <c r="K105" s="113"/>
      <c r="L105" s="27"/>
      <c r="M105" s="101"/>
    </row>
    <row r="106" spans="1:13" s="103" customFormat="1" x14ac:dyDescent="0.25">
      <c r="A106" s="104"/>
      <c r="B106" s="116"/>
      <c r="C106" s="98"/>
      <c r="D106" s="98"/>
      <c r="E106" s="98"/>
      <c r="F106" s="98"/>
      <c r="G106" s="99"/>
      <c r="H106" s="99"/>
      <c r="I106" s="99"/>
      <c r="J106" s="111"/>
      <c r="K106" s="113"/>
      <c r="L106" s="27"/>
      <c r="M106" s="101"/>
    </row>
    <row r="107" spans="1:13" s="103" customFormat="1" x14ac:dyDescent="0.25">
      <c r="A107" s="104"/>
      <c r="B107" s="116"/>
      <c r="C107" s="98"/>
      <c r="D107" s="98"/>
      <c r="E107" s="98"/>
      <c r="F107" s="98"/>
      <c r="G107" s="99"/>
      <c r="H107" s="99"/>
      <c r="I107" s="99"/>
      <c r="J107" s="111"/>
      <c r="K107" s="113"/>
      <c r="L107" s="27"/>
      <c r="M107" s="101"/>
    </row>
    <row r="108" spans="1:13" s="103" customFormat="1" x14ac:dyDescent="0.25">
      <c r="A108" s="104"/>
      <c r="B108" s="116"/>
      <c r="C108" s="98"/>
      <c r="D108" s="98"/>
      <c r="E108" s="98"/>
      <c r="F108" s="98"/>
      <c r="G108" s="99"/>
      <c r="H108" s="99"/>
      <c r="I108" s="99"/>
      <c r="J108" s="111"/>
      <c r="K108" s="113"/>
      <c r="L108" s="27"/>
      <c r="M108" s="101"/>
    </row>
    <row r="109" spans="1:13" s="103" customFormat="1" x14ac:dyDescent="0.25">
      <c r="A109" s="104"/>
      <c r="B109" s="116"/>
      <c r="C109" s="98"/>
      <c r="D109" s="98"/>
      <c r="E109" s="98"/>
      <c r="F109" s="98"/>
      <c r="G109" s="99"/>
      <c r="H109" s="99"/>
      <c r="I109" s="99"/>
      <c r="J109" s="111"/>
      <c r="K109" s="113"/>
      <c r="L109" s="27"/>
      <c r="M109" s="101"/>
    </row>
    <row r="110" spans="1:13" s="103" customFormat="1" x14ac:dyDescent="0.25">
      <c r="A110" s="104"/>
      <c r="B110" s="116"/>
      <c r="C110" s="98"/>
      <c r="D110" s="98"/>
      <c r="E110" s="98"/>
      <c r="F110" s="98"/>
      <c r="G110" s="99"/>
      <c r="H110" s="99"/>
      <c r="I110" s="99"/>
      <c r="J110" s="111"/>
      <c r="K110" s="113"/>
      <c r="L110" s="27"/>
      <c r="M110" s="101"/>
    </row>
    <row r="111" spans="1:13" s="103" customFormat="1" x14ac:dyDescent="0.25">
      <c r="A111" s="104"/>
      <c r="B111" s="116"/>
      <c r="C111" s="98"/>
      <c r="D111" s="98"/>
      <c r="E111" s="98"/>
      <c r="F111" s="98"/>
      <c r="G111" s="99"/>
      <c r="H111" s="99"/>
      <c r="I111" s="99"/>
      <c r="J111" s="111"/>
      <c r="K111" s="113"/>
      <c r="L111" s="27"/>
      <c r="M111" s="101"/>
    </row>
    <row r="112" spans="1:13" s="103" customFormat="1" x14ac:dyDescent="0.25">
      <c r="A112" s="104"/>
      <c r="B112" s="116"/>
      <c r="C112" s="98"/>
      <c r="D112" s="98"/>
      <c r="E112" s="98"/>
      <c r="F112" s="98"/>
      <c r="G112" s="99"/>
      <c r="H112" s="99"/>
      <c r="I112" s="99"/>
      <c r="J112" s="111"/>
      <c r="K112" s="113"/>
      <c r="L112" s="27"/>
      <c r="M112" s="101"/>
    </row>
    <row r="113" spans="1:13" s="103" customFormat="1" x14ac:dyDescent="0.25">
      <c r="A113" s="104"/>
      <c r="B113" s="116"/>
      <c r="C113" s="98"/>
      <c r="D113" s="98"/>
      <c r="E113" s="98"/>
      <c r="F113" s="98"/>
      <c r="G113" s="99"/>
      <c r="H113" s="99"/>
      <c r="I113" s="99"/>
      <c r="J113" s="111"/>
      <c r="K113" s="114"/>
      <c r="L113" s="27"/>
      <c r="M113" s="101"/>
    </row>
    <row r="114" spans="1:13" s="103" customFormat="1" x14ac:dyDescent="0.25">
      <c r="A114" s="104"/>
      <c r="B114" s="116"/>
      <c r="C114" s="98"/>
      <c r="D114" s="98"/>
      <c r="E114" s="98"/>
      <c r="F114" s="98"/>
      <c r="G114" s="99"/>
      <c r="H114" s="99"/>
      <c r="I114" s="99"/>
      <c r="J114" s="111"/>
      <c r="K114" s="113"/>
      <c r="L114" s="27"/>
      <c r="M114" s="101"/>
    </row>
    <row r="115" spans="1:13" s="103" customFormat="1" x14ac:dyDescent="0.25">
      <c r="A115" s="104"/>
      <c r="B115" s="116"/>
      <c r="C115" s="98"/>
      <c r="D115" s="98"/>
      <c r="E115" s="98"/>
      <c r="F115" s="98"/>
      <c r="G115" s="99"/>
      <c r="H115" s="99"/>
      <c r="I115" s="99"/>
      <c r="J115" s="111"/>
      <c r="K115" s="113"/>
      <c r="L115" s="27"/>
      <c r="M115" s="101"/>
    </row>
    <row r="116" spans="1:13" s="103" customFormat="1" x14ac:dyDescent="0.25">
      <c r="A116" s="104"/>
      <c r="B116" s="116"/>
      <c r="C116" s="98"/>
      <c r="D116" s="98"/>
      <c r="E116" s="98"/>
      <c r="F116" s="98"/>
      <c r="G116" s="99"/>
      <c r="H116" s="99"/>
      <c r="I116" s="99"/>
      <c r="J116" s="111"/>
      <c r="K116" s="113"/>
      <c r="L116" s="27"/>
      <c r="M116" s="101"/>
    </row>
    <row r="117" spans="1:13" x14ac:dyDescent="0.25">
      <c r="A117" s="104"/>
      <c r="B117" s="116"/>
      <c r="C117" s="98"/>
      <c r="D117" s="98"/>
      <c r="E117" s="98"/>
      <c r="F117" s="98"/>
      <c r="J117" s="111"/>
      <c r="K117" s="113"/>
    </row>
    <row r="118" spans="1:13" x14ac:dyDescent="0.25">
      <c r="A118" s="104"/>
      <c r="B118" s="116"/>
      <c r="C118" s="98"/>
      <c r="D118" s="98"/>
      <c r="E118" s="98"/>
      <c r="F118" s="98"/>
      <c r="J118" s="111"/>
      <c r="K118" s="113"/>
    </row>
    <row r="119" spans="1:13" x14ac:dyDescent="0.25">
      <c r="A119" s="104"/>
      <c r="B119" s="116"/>
      <c r="C119" s="98"/>
      <c r="D119" s="98"/>
      <c r="E119" s="98"/>
      <c r="F119" s="98"/>
      <c r="J119" s="111"/>
      <c r="K119" s="113"/>
    </row>
    <row r="120" spans="1:13" x14ac:dyDescent="0.25">
      <c r="A120" s="104"/>
      <c r="B120" s="116"/>
      <c r="C120" s="98"/>
      <c r="D120" s="98"/>
      <c r="E120" s="98"/>
      <c r="F120" s="98"/>
      <c r="J120" s="111"/>
      <c r="K120" s="113"/>
    </row>
    <row r="121" spans="1:13" x14ac:dyDescent="0.25">
      <c r="A121" s="104"/>
      <c r="B121" s="116"/>
      <c r="C121" s="98"/>
      <c r="D121" s="98"/>
      <c r="E121" s="98"/>
      <c r="F121" s="98"/>
      <c r="J121" s="111"/>
      <c r="K121" s="113"/>
    </row>
    <row r="122" spans="1:13" x14ac:dyDescent="0.25">
      <c r="A122" s="104"/>
      <c r="B122" s="116"/>
      <c r="C122" s="98"/>
      <c r="D122" s="98"/>
      <c r="E122" s="98"/>
      <c r="F122" s="98"/>
      <c r="J122" s="111"/>
      <c r="K122" s="113"/>
    </row>
    <row r="123" spans="1:13" x14ac:dyDescent="0.25">
      <c r="A123" s="104"/>
      <c r="B123" s="116"/>
      <c r="C123" s="98"/>
      <c r="D123" s="98"/>
      <c r="E123" s="98"/>
      <c r="F123" s="98"/>
      <c r="J123" s="111"/>
      <c r="K123" s="114"/>
    </row>
    <row r="124" spans="1:13" x14ac:dyDescent="0.25">
      <c r="A124" s="104"/>
      <c r="B124" s="116"/>
      <c r="C124" s="98"/>
      <c r="D124" s="98"/>
      <c r="E124" s="98"/>
      <c r="F124" s="98"/>
      <c r="J124" s="111"/>
      <c r="K124" s="113"/>
    </row>
    <row r="125" spans="1:13" x14ac:dyDescent="0.25">
      <c r="A125" s="104"/>
      <c r="B125" s="116"/>
      <c r="C125" s="98"/>
      <c r="D125" s="98"/>
      <c r="E125" s="98"/>
      <c r="F125" s="98"/>
      <c r="J125" s="111"/>
      <c r="K125" s="114"/>
    </row>
    <row r="126" spans="1:13" x14ac:dyDescent="0.25">
      <c r="A126" s="104"/>
      <c r="B126" s="116"/>
      <c r="C126" s="98"/>
      <c r="D126" s="98"/>
      <c r="E126" s="98"/>
      <c r="F126" s="98"/>
      <c r="J126" s="111"/>
      <c r="K126" s="113"/>
    </row>
    <row r="127" spans="1:13" x14ac:dyDescent="0.25">
      <c r="A127" s="104"/>
      <c r="B127" s="116"/>
      <c r="C127" s="98"/>
      <c r="D127" s="98"/>
      <c r="E127" s="98"/>
      <c r="F127" s="98"/>
      <c r="J127" s="111"/>
      <c r="K127" s="113"/>
    </row>
    <row r="128" spans="1:13" x14ac:dyDescent="0.25">
      <c r="A128" s="104"/>
      <c r="B128" s="116"/>
      <c r="C128" s="98"/>
      <c r="D128" s="98"/>
      <c r="E128" s="98"/>
      <c r="F128" s="98"/>
      <c r="J128" s="111"/>
      <c r="K128" s="114"/>
    </row>
    <row r="129" spans="1:13" x14ac:dyDescent="0.25">
      <c r="A129" s="104"/>
      <c r="B129" s="116"/>
      <c r="C129" s="98"/>
      <c r="D129" s="98"/>
      <c r="E129" s="98"/>
      <c r="F129" s="98"/>
      <c r="J129" s="111"/>
      <c r="K129" s="122"/>
    </row>
    <row r="130" spans="1:13" x14ac:dyDescent="0.25">
      <c r="A130" s="104"/>
      <c r="B130" s="116"/>
      <c r="C130" s="98"/>
      <c r="D130" s="98"/>
      <c r="E130" s="98"/>
      <c r="F130" s="98"/>
      <c r="J130" s="111"/>
      <c r="K130" s="123"/>
    </row>
    <row r="131" spans="1:13" x14ac:dyDescent="0.25">
      <c r="A131" s="104"/>
      <c r="B131" s="116"/>
      <c r="C131" s="99"/>
      <c r="D131" s="98"/>
      <c r="E131" s="98"/>
      <c r="F131" s="124"/>
      <c r="G131" s="125"/>
      <c r="H131" s="125"/>
      <c r="J131" s="111"/>
      <c r="K131" s="122"/>
    </row>
    <row r="132" spans="1:13" x14ac:dyDescent="0.25">
      <c r="A132" s="96"/>
      <c r="B132" s="116"/>
      <c r="C132" s="98"/>
      <c r="D132" s="98"/>
      <c r="E132" s="98"/>
      <c r="F132" s="124"/>
      <c r="G132" s="125"/>
      <c r="H132" s="125"/>
      <c r="J132" s="100"/>
      <c r="K132" s="113"/>
    </row>
    <row r="133" spans="1:13" s="25" customFormat="1" x14ac:dyDescent="0.25">
      <c r="A133" s="96"/>
      <c r="B133" s="116"/>
      <c r="C133" s="98"/>
      <c r="D133" s="98"/>
      <c r="E133" s="98"/>
      <c r="F133" s="124"/>
      <c r="G133" s="125"/>
      <c r="H133" s="125"/>
      <c r="I133" s="99"/>
      <c r="J133" s="100"/>
      <c r="K133" s="113"/>
      <c r="L133" s="27"/>
      <c r="M133" s="26"/>
    </row>
    <row r="134" spans="1:13" s="25" customFormat="1" x14ac:dyDescent="0.25">
      <c r="A134" s="96"/>
      <c r="B134" s="116"/>
      <c r="C134" s="98"/>
      <c r="D134" s="98"/>
      <c r="E134" s="98"/>
      <c r="F134" s="124"/>
      <c r="G134" s="125"/>
      <c r="H134" s="125"/>
      <c r="I134" s="99"/>
      <c r="J134" s="100"/>
      <c r="K134" s="113"/>
      <c r="L134" s="27"/>
      <c r="M134" s="26"/>
    </row>
    <row r="135" spans="1:13" s="25" customFormat="1" x14ac:dyDescent="0.25">
      <c r="A135" s="96"/>
      <c r="B135" s="116"/>
      <c r="C135" s="98"/>
      <c r="D135" s="98"/>
      <c r="E135" s="98"/>
      <c r="F135" s="124"/>
      <c r="G135" s="125"/>
      <c r="H135" s="125"/>
      <c r="I135" s="99"/>
      <c r="J135" s="100"/>
      <c r="K135" s="113"/>
      <c r="L135" s="27"/>
      <c r="M135" s="26"/>
    </row>
    <row r="136" spans="1:13" s="25" customFormat="1" x14ac:dyDescent="0.25">
      <c r="A136" s="96"/>
      <c r="B136" s="116"/>
      <c r="C136" s="98"/>
      <c r="D136" s="98"/>
      <c r="E136" s="98"/>
      <c r="F136" s="124"/>
      <c r="G136" s="125"/>
      <c r="H136" s="125"/>
      <c r="I136" s="99"/>
      <c r="J136" s="100"/>
      <c r="K136" s="102"/>
      <c r="L136" s="27"/>
      <c r="M136" s="26"/>
    </row>
    <row r="137" spans="1:13" s="25" customFormat="1" x14ac:dyDescent="0.25">
      <c r="A137" s="96"/>
      <c r="B137" s="116"/>
      <c r="C137" s="98"/>
      <c r="D137" s="98"/>
      <c r="E137" s="98"/>
      <c r="F137" s="124"/>
      <c r="G137" s="125"/>
      <c r="H137" s="125"/>
      <c r="I137" s="99"/>
      <c r="J137" s="100"/>
      <c r="K137" s="102"/>
      <c r="L137" s="27"/>
      <c r="M137" s="26"/>
    </row>
    <row r="138" spans="1:13" s="25" customFormat="1" x14ac:dyDescent="0.25">
      <c r="A138" s="96"/>
      <c r="B138" s="116"/>
      <c r="C138" s="98"/>
      <c r="D138" s="98"/>
      <c r="E138" s="98"/>
      <c r="F138" s="124"/>
      <c r="G138" s="125"/>
      <c r="H138" s="125"/>
      <c r="I138" s="99"/>
      <c r="J138" s="100"/>
      <c r="K138" s="102"/>
      <c r="L138" s="27"/>
      <c r="M138" s="26"/>
    </row>
    <row r="139" spans="1:13" s="25" customFormat="1" x14ac:dyDescent="0.25">
      <c r="A139" s="96"/>
      <c r="B139" s="116"/>
      <c r="C139" s="98"/>
      <c r="D139" s="98"/>
      <c r="E139" s="98"/>
      <c r="F139" s="124"/>
      <c r="G139" s="125"/>
      <c r="H139" s="125"/>
      <c r="I139" s="99"/>
      <c r="J139" s="100"/>
      <c r="K139" s="102"/>
      <c r="L139" s="27"/>
      <c r="M139" s="26"/>
    </row>
    <row r="140" spans="1:13" s="25" customFormat="1" x14ac:dyDescent="0.25">
      <c r="A140" s="96"/>
      <c r="B140" s="116"/>
      <c r="C140" s="98"/>
      <c r="D140" s="98"/>
      <c r="E140" s="98"/>
      <c r="F140" s="124"/>
      <c r="G140" s="125"/>
      <c r="H140" s="125"/>
      <c r="I140" s="99"/>
      <c r="J140" s="100"/>
      <c r="K140" s="102"/>
      <c r="L140" s="27"/>
      <c r="M140" s="26"/>
    </row>
    <row r="141" spans="1:13" s="25" customFormat="1" x14ac:dyDescent="0.25">
      <c r="A141" s="96"/>
      <c r="B141" s="116"/>
      <c r="C141" s="98"/>
      <c r="D141" s="98"/>
      <c r="E141" s="98"/>
      <c r="F141" s="124"/>
      <c r="G141" s="125"/>
      <c r="H141" s="125"/>
      <c r="I141" s="99"/>
      <c r="J141" s="100"/>
      <c r="K141" s="102"/>
      <c r="L141" s="27"/>
      <c r="M141" s="26"/>
    </row>
    <row r="142" spans="1:13" s="25" customFormat="1" x14ac:dyDescent="0.25">
      <c r="A142" s="96"/>
      <c r="B142" s="116"/>
      <c r="C142" s="98"/>
      <c r="D142" s="98"/>
      <c r="E142" s="98"/>
      <c r="F142" s="124"/>
      <c r="G142" s="125"/>
      <c r="H142" s="125"/>
      <c r="I142" s="99"/>
      <c r="J142" s="100"/>
      <c r="K142" s="102"/>
      <c r="L142" s="27"/>
      <c r="M142" s="26"/>
    </row>
    <row r="143" spans="1:13" s="25" customFormat="1" x14ac:dyDescent="0.25">
      <c r="A143" s="96"/>
      <c r="B143" s="116"/>
      <c r="C143" s="98"/>
      <c r="D143" s="98"/>
      <c r="E143" s="98"/>
      <c r="F143" s="124"/>
      <c r="G143" s="125"/>
      <c r="H143" s="125"/>
      <c r="I143" s="99"/>
      <c r="J143" s="100"/>
      <c r="K143" s="102"/>
      <c r="L143" s="27"/>
      <c r="M143" s="26"/>
    </row>
    <row r="144" spans="1:13" s="25" customFormat="1" x14ac:dyDescent="0.25">
      <c r="A144" s="96"/>
      <c r="B144" s="118"/>
      <c r="C144" s="98"/>
      <c r="D144" s="98"/>
      <c r="E144" s="98"/>
      <c r="F144" s="126"/>
      <c r="G144" s="99"/>
      <c r="H144" s="99"/>
      <c r="I144" s="105"/>
      <c r="J144" s="100"/>
      <c r="K144" s="102"/>
      <c r="L144" s="27"/>
      <c r="M144" s="26"/>
    </row>
    <row r="145" spans="1:13" s="25" customFormat="1" x14ac:dyDescent="0.25">
      <c r="A145" s="96"/>
      <c r="B145" s="127"/>
      <c r="C145" s="98"/>
      <c r="D145" s="128"/>
      <c r="E145" s="128"/>
      <c r="F145" s="129"/>
      <c r="G145" s="125"/>
      <c r="H145" s="125"/>
      <c r="I145" s="99"/>
      <c r="J145" s="106"/>
      <c r="K145" s="102"/>
      <c r="L145" s="27"/>
      <c r="M145" s="26"/>
    </row>
    <row r="146" spans="1:13" s="25" customFormat="1" x14ac:dyDescent="0.25">
      <c r="A146" s="96"/>
      <c r="B146" s="127"/>
      <c r="C146" s="98"/>
      <c r="D146" s="128"/>
      <c r="E146" s="128"/>
      <c r="F146" s="129"/>
      <c r="G146" s="125"/>
      <c r="H146" s="125"/>
      <c r="I146" s="99"/>
      <c r="J146" s="106"/>
      <c r="K146" s="102"/>
      <c r="L146" s="27"/>
      <c r="M146" s="26"/>
    </row>
    <row r="147" spans="1:13" s="25" customFormat="1" x14ac:dyDescent="0.25">
      <c r="A147" s="96"/>
      <c r="B147" s="116"/>
      <c r="C147" s="98"/>
      <c r="D147" s="128"/>
      <c r="E147" s="128"/>
      <c r="F147" s="129"/>
      <c r="G147" s="125"/>
      <c r="H147" s="125"/>
      <c r="I147" s="99"/>
      <c r="J147" s="106"/>
      <c r="K147" s="102"/>
      <c r="L147" s="27"/>
      <c r="M147" s="26"/>
    </row>
    <row r="148" spans="1:13" s="25" customFormat="1" x14ac:dyDescent="0.25">
      <c r="A148" s="96"/>
      <c r="B148" s="116"/>
      <c r="C148" s="98"/>
      <c r="D148" s="128"/>
      <c r="E148" s="128"/>
      <c r="F148" s="129"/>
      <c r="G148" s="125"/>
      <c r="H148" s="125"/>
      <c r="I148" s="99"/>
      <c r="J148" s="106"/>
      <c r="K148" s="102"/>
      <c r="L148" s="27"/>
      <c r="M148" s="26"/>
    </row>
    <row r="149" spans="1:13" s="25" customFormat="1" x14ac:dyDescent="0.25">
      <c r="A149" s="96"/>
      <c r="B149" s="116"/>
      <c r="C149" s="98"/>
      <c r="D149" s="128"/>
      <c r="E149" s="128"/>
      <c r="F149" s="129"/>
      <c r="G149" s="125"/>
      <c r="H149" s="125"/>
      <c r="I149" s="99"/>
      <c r="J149" s="106"/>
      <c r="K149" s="102"/>
      <c r="L149" s="27"/>
      <c r="M149" s="26"/>
    </row>
    <row r="150" spans="1:13" s="25" customFormat="1" x14ac:dyDescent="0.25">
      <c r="A150" s="96"/>
      <c r="B150" s="116"/>
      <c r="C150" s="98"/>
      <c r="D150" s="128"/>
      <c r="E150" s="128"/>
      <c r="F150" s="129"/>
      <c r="G150" s="125"/>
      <c r="H150" s="125"/>
      <c r="I150" s="99"/>
      <c r="J150" s="106"/>
      <c r="K150" s="102"/>
      <c r="L150" s="27"/>
      <c r="M150" s="26"/>
    </row>
    <row r="151" spans="1:13" s="25" customFormat="1" x14ac:dyDescent="0.25">
      <c r="A151" s="96"/>
      <c r="B151" s="116"/>
      <c r="C151" s="98"/>
      <c r="D151" s="128"/>
      <c r="E151" s="128"/>
      <c r="F151" s="129"/>
      <c r="G151" s="125"/>
      <c r="H151" s="125"/>
      <c r="I151" s="99"/>
      <c r="J151" s="106"/>
      <c r="K151" s="102"/>
      <c r="L151" s="27"/>
      <c r="M151" s="26"/>
    </row>
    <row r="152" spans="1:13" s="25" customFormat="1" x14ac:dyDescent="0.25">
      <c r="A152" s="96"/>
      <c r="B152" s="116"/>
      <c r="C152" s="98"/>
      <c r="D152" s="128"/>
      <c r="E152" s="128"/>
      <c r="F152" s="129"/>
      <c r="G152" s="125"/>
      <c r="H152" s="125"/>
      <c r="I152" s="99"/>
      <c r="J152" s="106"/>
      <c r="K152" s="102"/>
      <c r="L152" s="27"/>
      <c r="M152" s="26"/>
    </row>
    <row r="153" spans="1:13" s="25" customFormat="1" x14ac:dyDescent="0.25">
      <c r="A153" s="96"/>
      <c r="B153" s="116"/>
      <c r="C153" s="98"/>
      <c r="D153" s="128"/>
      <c r="E153" s="128"/>
      <c r="F153" s="129"/>
      <c r="G153" s="125"/>
      <c r="H153" s="125"/>
      <c r="I153" s="99"/>
      <c r="J153" s="106"/>
      <c r="K153" s="102"/>
      <c r="L153" s="27"/>
      <c r="M153" s="26"/>
    </row>
    <row r="154" spans="1:13" s="25" customFormat="1" x14ac:dyDescent="0.25">
      <c r="A154" s="96"/>
      <c r="B154" s="116"/>
      <c r="C154" s="98"/>
      <c r="D154" s="128"/>
      <c r="E154" s="128"/>
      <c r="F154" s="129"/>
      <c r="G154" s="130"/>
      <c r="H154" s="130"/>
      <c r="I154" s="99"/>
      <c r="J154" s="106"/>
      <c r="K154" s="102"/>
      <c r="L154" s="27"/>
      <c r="M154" s="26"/>
    </row>
    <row r="155" spans="1:13" s="25" customFormat="1" x14ac:dyDescent="0.25">
      <c r="A155" s="96"/>
      <c r="B155" s="116"/>
      <c r="C155" s="98"/>
      <c r="D155" s="128"/>
      <c r="E155" s="128"/>
      <c r="F155" s="129"/>
      <c r="G155" s="130"/>
      <c r="H155" s="130"/>
      <c r="I155" s="99"/>
      <c r="J155" s="106"/>
      <c r="K155" s="102"/>
      <c r="L155" s="27"/>
      <c r="M155" s="26"/>
    </row>
    <row r="156" spans="1:13" s="25" customFormat="1" x14ac:dyDescent="0.25">
      <c r="A156" s="96"/>
      <c r="B156" s="116"/>
      <c r="C156" s="98"/>
      <c r="D156" s="128"/>
      <c r="E156" s="128"/>
      <c r="F156" s="129"/>
      <c r="G156" s="125"/>
      <c r="H156" s="125"/>
      <c r="I156" s="99"/>
      <c r="J156" s="106"/>
      <c r="K156" s="102"/>
      <c r="L156" s="27"/>
      <c r="M156" s="26"/>
    </row>
    <row r="157" spans="1:13" s="25" customFormat="1" x14ac:dyDescent="0.25">
      <c r="A157" s="96"/>
      <c r="B157" s="116"/>
      <c r="C157" s="98"/>
      <c r="D157" s="128"/>
      <c r="E157" s="128"/>
      <c r="F157" s="129"/>
      <c r="G157" s="125"/>
      <c r="H157" s="125"/>
      <c r="I157" s="99"/>
      <c r="J157" s="106"/>
      <c r="K157" s="102"/>
      <c r="L157" s="27"/>
      <c r="M157" s="26"/>
    </row>
    <row r="158" spans="1:13" s="25" customFormat="1" x14ac:dyDescent="0.25">
      <c r="A158" s="96"/>
      <c r="B158" s="116"/>
      <c r="C158" s="98"/>
      <c r="D158" s="128"/>
      <c r="E158" s="128"/>
      <c r="F158" s="129"/>
      <c r="G158" s="125"/>
      <c r="H158" s="125"/>
      <c r="I158" s="99"/>
      <c r="J158" s="106"/>
      <c r="K158" s="102"/>
      <c r="L158" s="27"/>
      <c r="M158" s="26"/>
    </row>
    <row r="159" spans="1:13" s="25" customFormat="1" x14ac:dyDescent="0.25">
      <c r="A159" s="96"/>
      <c r="B159" s="116"/>
      <c r="C159" s="98"/>
      <c r="D159" s="128"/>
      <c r="E159" s="128"/>
      <c r="F159" s="129"/>
      <c r="G159" s="125"/>
      <c r="H159" s="125"/>
      <c r="I159" s="99"/>
      <c r="J159" s="106"/>
      <c r="K159" s="102"/>
      <c r="L159" s="27"/>
      <c r="M159" s="26"/>
    </row>
    <row r="160" spans="1:13" s="25" customFormat="1" x14ac:dyDescent="0.25">
      <c r="A160" s="96"/>
      <c r="B160" s="116"/>
      <c r="C160" s="98"/>
      <c r="D160" s="128"/>
      <c r="E160" s="128"/>
      <c r="F160" s="129"/>
      <c r="G160" s="125"/>
      <c r="H160" s="125"/>
      <c r="I160" s="99"/>
      <c r="J160" s="106"/>
      <c r="K160" s="102"/>
      <c r="L160" s="27"/>
      <c r="M160" s="26"/>
    </row>
    <row r="161" spans="1:13" s="25" customFormat="1" x14ac:dyDescent="0.25">
      <c r="A161" s="96"/>
      <c r="B161" s="116"/>
      <c r="C161" s="98"/>
      <c r="D161" s="128"/>
      <c r="E161" s="128"/>
      <c r="F161" s="129"/>
      <c r="G161" s="125"/>
      <c r="H161" s="125"/>
      <c r="I161" s="99"/>
      <c r="J161" s="106"/>
      <c r="K161" s="102"/>
      <c r="L161" s="27"/>
      <c r="M161" s="26"/>
    </row>
    <row r="162" spans="1:13" s="25" customFormat="1" x14ac:dyDescent="0.25">
      <c r="A162" s="96"/>
      <c r="B162" s="116"/>
      <c r="C162" s="98"/>
      <c r="D162" s="128"/>
      <c r="E162" s="128"/>
      <c r="F162" s="129"/>
      <c r="G162" s="125"/>
      <c r="H162" s="125"/>
      <c r="I162" s="99"/>
      <c r="J162" s="106"/>
      <c r="K162" s="102"/>
      <c r="L162" s="27"/>
      <c r="M162" s="26"/>
    </row>
    <row r="163" spans="1:13" s="25" customFormat="1" x14ac:dyDescent="0.25">
      <c r="A163" s="96"/>
      <c r="B163" s="116"/>
      <c r="C163" s="98"/>
      <c r="D163" s="128"/>
      <c r="E163" s="128"/>
      <c r="F163" s="129"/>
      <c r="G163" s="125"/>
      <c r="H163" s="125"/>
      <c r="I163" s="99"/>
      <c r="J163" s="106"/>
      <c r="K163" s="102"/>
      <c r="L163" s="27"/>
      <c r="M163" s="26"/>
    </row>
    <row r="164" spans="1:13" s="25" customFormat="1" x14ac:dyDescent="0.25">
      <c r="A164" s="96"/>
      <c r="B164" s="116"/>
      <c r="C164" s="98"/>
      <c r="D164" s="128"/>
      <c r="E164" s="128"/>
      <c r="F164" s="129"/>
      <c r="G164" s="125"/>
      <c r="H164" s="125"/>
      <c r="I164" s="99"/>
      <c r="J164" s="106"/>
      <c r="K164" s="102"/>
      <c r="L164" s="27"/>
      <c r="M164" s="26"/>
    </row>
    <row r="165" spans="1:13" s="25" customFormat="1" x14ac:dyDescent="0.25">
      <c r="A165" s="96"/>
      <c r="B165" s="116"/>
      <c r="C165" s="98"/>
      <c r="D165" s="128"/>
      <c r="E165" s="128"/>
      <c r="F165" s="129"/>
      <c r="G165" s="125"/>
      <c r="H165" s="125"/>
      <c r="I165" s="99"/>
      <c r="J165" s="106"/>
      <c r="K165" s="102"/>
      <c r="L165" s="27"/>
      <c r="M165" s="26"/>
    </row>
    <row r="166" spans="1:13" s="25" customFormat="1" x14ac:dyDescent="0.25">
      <c r="A166" s="96"/>
      <c r="B166" s="116"/>
      <c r="C166" s="98"/>
      <c r="D166" s="128"/>
      <c r="E166" s="128"/>
      <c r="F166" s="129"/>
      <c r="G166" s="125"/>
      <c r="H166" s="125"/>
      <c r="I166" s="99"/>
      <c r="J166" s="106"/>
      <c r="K166" s="102"/>
      <c r="L166" s="27"/>
      <c r="M166" s="26"/>
    </row>
    <row r="167" spans="1:13" s="25" customFormat="1" x14ac:dyDescent="0.25">
      <c r="A167" s="96"/>
      <c r="B167" s="116"/>
      <c r="C167" s="98"/>
      <c r="D167" s="128"/>
      <c r="E167" s="128"/>
      <c r="F167" s="129"/>
      <c r="G167" s="125"/>
      <c r="H167" s="125"/>
      <c r="I167" s="99"/>
      <c r="J167" s="106"/>
      <c r="K167" s="102"/>
      <c r="L167" s="27"/>
      <c r="M167" s="26"/>
    </row>
    <row r="168" spans="1:13" s="25" customFormat="1" x14ac:dyDescent="0.25">
      <c r="A168" s="96"/>
      <c r="B168" s="116"/>
      <c r="C168" s="98"/>
      <c r="D168" s="128"/>
      <c r="E168" s="128"/>
      <c r="F168" s="129"/>
      <c r="G168" s="125"/>
      <c r="H168" s="125"/>
      <c r="I168" s="99"/>
      <c r="J168" s="106"/>
      <c r="K168" s="102"/>
      <c r="L168" s="27"/>
      <c r="M168" s="26"/>
    </row>
    <row r="169" spans="1:13" s="25" customFormat="1" x14ac:dyDescent="0.25">
      <c r="A169" s="96"/>
      <c r="B169" s="116"/>
      <c r="C169" s="98"/>
      <c r="D169" s="128"/>
      <c r="E169" s="128"/>
      <c r="F169" s="129"/>
      <c r="G169" s="125"/>
      <c r="H169" s="125"/>
      <c r="I169" s="99"/>
      <c r="J169" s="106"/>
      <c r="K169" s="102"/>
      <c r="L169" s="27"/>
      <c r="M169" s="26"/>
    </row>
    <row r="170" spans="1:13" s="25" customFormat="1" x14ac:dyDescent="0.25">
      <c r="A170" s="96"/>
      <c r="B170" s="116"/>
      <c r="C170" s="98"/>
      <c r="D170" s="131"/>
      <c r="E170" s="131"/>
      <c r="F170" s="132"/>
      <c r="G170" s="125"/>
      <c r="H170" s="125"/>
      <c r="I170" s="99"/>
      <c r="J170" s="106"/>
      <c r="K170" s="102"/>
      <c r="L170" s="27"/>
      <c r="M170" s="26"/>
    </row>
    <row r="171" spans="1:13" s="25" customFormat="1" x14ac:dyDescent="0.25">
      <c r="A171" s="96"/>
      <c r="B171" s="116"/>
      <c r="C171" s="98"/>
      <c r="D171" s="128"/>
      <c r="E171" s="128"/>
      <c r="F171" s="129"/>
      <c r="G171" s="125"/>
      <c r="H171" s="125"/>
      <c r="I171" s="99"/>
      <c r="J171" s="106"/>
      <c r="K171" s="102"/>
      <c r="L171" s="27"/>
      <c r="M171" s="26"/>
    </row>
    <row r="172" spans="1:13" s="25" customFormat="1" x14ac:dyDescent="0.25">
      <c r="A172" s="96"/>
      <c r="B172" s="118"/>
      <c r="C172" s="98"/>
      <c r="D172" s="98"/>
      <c r="E172" s="98"/>
      <c r="F172" s="98"/>
      <c r="G172" s="99"/>
      <c r="H172" s="99"/>
      <c r="I172" s="105"/>
      <c r="J172" s="106"/>
      <c r="K172" s="102"/>
      <c r="L172" s="27"/>
      <c r="M172" s="26"/>
    </row>
    <row r="173" spans="1:13" s="25" customFormat="1" x14ac:dyDescent="0.25">
      <c r="A173" s="96"/>
      <c r="B173" s="116"/>
      <c r="C173" s="98"/>
      <c r="D173" s="98"/>
      <c r="E173" s="98"/>
      <c r="F173" s="98"/>
      <c r="G173" s="133"/>
      <c r="H173" s="133"/>
      <c r="I173" s="99"/>
      <c r="J173" s="106"/>
      <c r="K173" s="102"/>
      <c r="L173" s="27"/>
      <c r="M173" s="26"/>
    </row>
    <row r="174" spans="1:13" s="25" customFormat="1" x14ac:dyDescent="0.25">
      <c r="A174" s="96"/>
      <c r="B174" s="118"/>
      <c r="C174" s="98"/>
      <c r="D174" s="98"/>
      <c r="E174" s="98"/>
      <c r="F174" s="98"/>
      <c r="G174" s="133"/>
      <c r="H174" s="133"/>
      <c r="I174" s="105"/>
      <c r="J174" s="106"/>
      <c r="K174" s="102"/>
      <c r="L174" s="27"/>
      <c r="M174" s="26"/>
    </row>
    <row r="175" spans="1:13" s="25" customFormat="1" x14ac:dyDescent="0.25">
      <c r="A175" s="96"/>
      <c r="B175" s="127"/>
      <c r="C175" s="98"/>
      <c r="D175" s="98"/>
      <c r="E175" s="98"/>
      <c r="F175" s="98"/>
      <c r="G175" s="133"/>
      <c r="H175" s="133"/>
      <c r="I175" s="99"/>
      <c r="J175" s="106"/>
      <c r="K175" s="102"/>
      <c r="L175" s="27"/>
      <c r="M175" s="26"/>
    </row>
    <row r="176" spans="1:13" s="25" customFormat="1" x14ac:dyDescent="0.25">
      <c r="A176" s="96"/>
      <c r="B176" s="107"/>
      <c r="C176" s="98"/>
      <c r="D176" s="98"/>
      <c r="E176" s="98"/>
      <c r="F176" s="98"/>
      <c r="G176" s="133"/>
      <c r="H176" s="133"/>
      <c r="I176" s="105"/>
      <c r="J176" s="106"/>
      <c r="K176" s="102"/>
      <c r="L176" s="27"/>
      <c r="M176" s="26"/>
    </row>
    <row r="177" spans="1:13" s="25" customFormat="1" x14ac:dyDescent="0.25">
      <c r="A177" s="96"/>
      <c r="B177" s="116"/>
      <c r="C177" s="98"/>
      <c r="D177" s="98"/>
      <c r="E177" s="98"/>
      <c r="F177" s="98"/>
      <c r="G177" s="133"/>
      <c r="H177" s="133"/>
      <c r="I177" s="99"/>
      <c r="J177" s="106"/>
      <c r="K177" s="102"/>
      <c r="L177" s="27"/>
      <c r="M177" s="26"/>
    </row>
    <row r="178" spans="1:13" s="25" customFormat="1" x14ac:dyDescent="0.25">
      <c r="A178" s="96"/>
      <c r="B178" s="116"/>
      <c r="C178" s="98"/>
      <c r="D178" s="98"/>
      <c r="E178" s="98"/>
      <c r="F178" s="98"/>
      <c r="G178" s="133"/>
      <c r="H178" s="133"/>
      <c r="I178" s="99"/>
      <c r="J178" s="106"/>
      <c r="K178" s="102"/>
      <c r="L178" s="27"/>
      <c r="M178" s="26"/>
    </row>
    <row r="179" spans="1:13" s="25" customFormat="1" x14ac:dyDescent="0.25">
      <c r="A179" s="96"/>
      <c r="B179" s="118"/>
      <c r="C179" s="98"/>
      <c r="D179" s="98"/>
      <c r="E179" s="98"/>
      <c r="F179" s="98"/>
      <c r="G179" s="99"/>
      <c r="H179" s="99"/>
      <c r="I179" s="105"/>
      <c r="J179" s="106"/>
      <c r="K179" s="102"/>
      <c r="L179" s="27"/>
      <c r="M179" s="26"/>
    </row>
    <row r="180" spans="1:13" s="25" customFormat="1" x14ac:dyDescent="0.25">
      <c r="A180" s="96"/>
      <c r="B180" s="104"/>
      <c r="C180" s="98"/>
      <c r="D180" s="98"/>
      <c r="E180" s="98"/>
      <c r="F180" s="98"/>
      <c r="G180" s="99"/>
      <c r="H180" s="99"/>
      <c r="I180" s="111"/>
      <c r="J180" s="106"/>
      <c r="K180" s="102"/>
      <c r="L180" s="27"/>
      <c r="M180" s="26"/>
    </row>
    <row r="181" spans="1:13" s="25" customFormat="1" x14ac:dyDescent="0.25">
      <c r="A181" s="96"/>
      <c r="B181" s="118"/>
      <c r="C181" s="98"/>
      <c r="D181" s="98"/>
      <c r="E181" s="98"/>
      <c r="F181" s="98"/>
      <c r="G181" s="99"/>
      <c r="H181" s="99"/>
      <c r="I181" s="111"/>
      <c r="J181" s="106"/>
      <c r="K181" s="102"/>
      <c r="L181" s="27"/>
      <c r="M181" s="26"/>
    </row>
    <row r="182" spans="1:13" s="25" customFormat="1" x14ac:dyDescent="0.25">
      <c r="A182" s="96"/>
      <c r="B182" s="118"/>
      <c r="C182" s="98"/>
      <c r="D182" s="98"/>
      <c r="E182" s="98"/>
      <c r="F182" s="98"/>
      <c r="G182" s="99"/>
      <c r="H182" s="99"/>
      <c r="I182" s="111"/>
      <c r="J182" s="106"/>
      <c r="K182" s="102"/>
      <c r="L182" s="27"/>
      <c r="M182" s="26"/>
    </row>
    <row r="183" spans="1:13" s="25" customFormat="1" x14ac:dyDescent="0.25">
      <c r="A183" s="96"/>
      <c r="B183" s="116"/>
      <c r="C183" s="117"/>
      <c r="D183" s="98"/>
      <c r="E183" s="98"/>
      <c r="F183" s="98"/>
      <c r="G183" s="134"/>
      <c r="H183" s="134"/>
      <c r="I183" s="133"/>
      <c r="J183" s="106"/>
      <c r="K183" s="135"/>
      <c r="L183" s="27"/>
      <c r="M183" s="26"/>
    </row>
    <row r="184" spans="1:13" x14ac:dyDescent="0.25">
      <c r="A184" s="136"/>
      <c r="B184" s="116"/>
      <c r="C184" s="98"/>
      <c r="D184" s="98"/>
      <c r="E184" s="98"/>
      <c r="F184" s="137"/>
      <c r="G184" s="138"/>
      <c r="H184" s="138"/>
      <c r="I184" s="133"/>
      <c r="K184" s="102"/>
    </row>
    <row r="185" spans="1:13" x14ac:dyDescent="0.25">
      <c r="A185" s="136"/>
      <c r="B185" s="116"/>
      <c r="C185" s="98"/>
      <c r="D185" s="98"/>
      <c r="E185" s="98"/>
      <c r="F185" s="137"/>
      <c r="G185" s="138"/>
      <c r="H185" s="138"/>
      <c r="I185" s="133"/>
      <c r="K185" s="102"/>
    </row>
    <row r="186" spans="1:13" x14ac:dyDescent="0.25">
      <c r="A186" s="136"/>
      <c r="B186" s="116"/>
      <c r="C186" s="98"/>
      <c r="D186" s="98"/>
      <c r="E186" s="98"/>
      <c r="F186" s="137"/>
      <c r="G186" s="138"/>
      <c r="H186" s="138"/>
      <c r="I186" s="133"/>
      <c r="K186" s="102"/>
    </row>
    <row r="187" spans="1:13" x14ac:dyDescent="0.25">
      <c r="A187" s="136"/>
      <c r="B187" s="116"/>
      <c r="C187" s="98"/>
      <c r="D187" s="98"/>
      <c r="E187" s="98"/>
      <c r="F187" s="137"/>
      <c r="G187" s="138"/>
      <c r="H187" s="138"/>
      <c r="I187" s="133"/>
      <c r="K187" s="102"/>
    </row>
    <row r="188" spans="1:13" x14ac:dyDescent="0.25">
      <c r="A188" s="136"/>
      <c r="B188" s="116"/>
      <c r="C188" s="98"/>
      <c r="D188" s="98"/>
      <c r="E188" s="98"/>
      <c r="F188" s="137"/>
      <c r="G188" s="138"/>
      <c r="H188" s="138"/>
      <c r="I188" s="133"/>
      <c r="K188" s="102"/>
    </row>
    <row r="189" spans="1:13" x14ac:dyDescent="0.25">
      <c r="A189" s="136"/>
      <c r="B189" s="116"/>
      <c r="C189" s="98"/>
      <c r="D189" s="98"/>
      <c r="E189" s="98"/>
      <c r="F189" s="137"/>
      <c r="G189" s="138"/>
      <c r="H189" s="138"/>
      <c r="I189" s="133"/>
      <c r="K189" s="102"/>
    </row>
    <row r="190" spans="1:13" x14ac:dyDescent="0.25">
      <c r="A190" s="136"/>
      <c r="B190" s="116"/>
      <c r="C190" s="98"/>
      <c r="D190" s="98"/>
      <c r="E190" s="98"/>
      <c r="F190" s="137"/>
      <c r="G190" s="138"/>
      <c r="H190" s="138"/>
      <c r="I190" s="133"/>
      <c r="K190" s="102"/>
    </row>
    <row r="191" spans="1:13" x14ac:dyDescent="0.25">
      <c r="A191" s="136"/>
      <c r="B191" s="116"/>
      <c r="C191" s="98"/>
      <c r="D191" s="98"/>
      <c r="E191" s="98"/>
      <c r="F191" s="137"/>
      <c r="G191" s="138"/>
      <c r="H191" s="138"/>
      <c r="I191" s="133"/>
      <c r="K191" s="102"/>
    </row>
    <row r="192" spans="1:13" x14ac:dyDescent="0.25">
      <c r="A192" s="136"/>
      <c r="B192" s="116"/>
      <c r="C192" s="98"/>
      <c r="D192" s="98"/>
      <c r="E192" s="98"/>
      <c r="F192" s="137"/>
      <c r="G192" s="138"/>
      <c r="H192" s="138"/>
      <c r="I192" s="133"/>
      <c r="K192" s="102"/>
    </row>
    <row r="193" spans="1:13" x14ac:dyDescent="0.25">
      <c r="A193" s="136"/>
      <c r="B193" s="116"/>
      <c r="C193" s="98"/>
      <c r="D193" s="98"/>
      <c r="E193" s="98"/>
      <c r="F193" s="137"/>
      <c r="G193" s="138"/>
      <c r="H193" s="138"/>
      <c r="I193" s="133"/>
      <c r="K193" s="102"/>
    </row>
    <row r="194" spans="1:13" x14ac:dyDescent="0.25">
      <c r="A194" s="136"/>
      <c r="B194" s="118"/>
      <c r="C194" s="98"/>
      <c r="D194" s="98"/>
      <c r="E194" s="98"/>
      <c r="F194" s="139"/>
      <c r="G194" s="140"/>
      <c r="H194" s="140"/>
      <c r="I194" s="141"/>
      <c r="K194" s="102"/>
    </row>
    <row r="195" spans="1:13" x14ac:dyDescent="0.25">
      <c r="A195" s="136"/>
      <c r="B195" s="116"/>
      <c r="C195" s="98"/>
      <c r="D195" s="98"/>
      <c r="E195" s="98"/>
      <c r="F195" s="137"/>
      <c r="G195" s="142"/>
      <c r="H195" s="142"/>
      <c r="I195" s="133"/>
      <c r="K195" s="102"/>
    </row>
    <row r="196" spans="1:13" x14ac:dyDescent="0.25">
      <c r="A196" s="136"/>
      <c r="B196" s="116"/>
      <c r="C196" s="98"/>
      <c r="D196" s="98"/>
      <c r="E196" s="98"/>
      <c r="F196" s="137"/>
      <c r="G196" s="142"/>
      <c r="H196" s="142"/>
      <c r="I196" s="133"/>
      <c r="K196" s="102"/>
    </row>
    <row r="197" spans="1:13" s="103" customFormat="1" x14ac:dyDescent="0.25">
      <c r="A197" s="136"/>
      <c r="B197" s="116"/>
      <c r="C197" s="98"/>
      <c r="D197" s="98"/>
      <c r="E197" s="98"/>
      <c r="F197" s="137"/>
      <c r="G197" s="142"/>
      <c r="H197" s="142"/>
      <c r="I197" s="133"/>
      <c r="J197" s="106"/>
      <c r="K197" s="102"/>
      <c r="L197" s="27"/>
      <c r="M197" s="101"/>
    </row>
    <row r="198" spans="1:13" s="103" customFormat="1" x14ac:dyDescent="0.25">
      <c r="A198" s="136"/>
      <c r="B198" s="116"/>
      <c r="C198" s="98"/>
      <c r="D198" s="98"/>
      <c r="E198" s="98"/>
      <c r="F198" s="137"/>
      <c r="G198" s="142"/>
      <c r="H198" s="142"/>
      <c r="I198" s="133"/>
      <c r="J198" s="106"/>
      <c r="K198" s="102"/>
      <c r="L198" s="27"/>
      <c r="M198" s="101"/>
    </row>
    <row r="199" spans="1:13" s="103" customFormat="1" x14ac:dyDescent="0.25">
      <c r="A199" s="136"/>
      <c r="B199" s="116"/>
      <c r="C199" s="98"/>
      <c r="D199" s="98"/>
      <c r="E199" s="98"/>
      <c r="F199" s="137"/>
      <c r="G199" s="142"/>
      <c r="H199" s="142"/>
      <c r="I199" s="133"/>
      <c r="J199" s="106"/>
      <c r="K199" s="102"/>
      <c r="L199" s="27"/>
      <c r="M199" s="101"/>
    </row>
    <row r="200" spans="1:13" s="103" customFormat="1" x14ac:dyDescent="0.25">
      <c r="A200" s="136"/>
      <c r="B200" s="116"/>
      <c r="C200" s="98"/>
      <c r="D200" s="98"/>
      <c r="E200" s="98"/>
      <c r="F200" s="137"/>
      <c r="G200" s="142"/>
      <c r="H200" s="142"/>
      <c r="I200" s="133"/>
      <c r="J200" s="106"/>
      <c r="K200" s="102"/>
      <c r="L200" s="27"/>
      <c r="M200" s="101"/>
    </row>
    <row r="201" spans="1:13" s="103" customFormat="1" x14ac:dyDescent="0.25">
      <c r="A201" s="136"/>
      <c r="B201" s="118"/>
      <c r="C201" s="98"/>
      <c r="D201" s="98"/>
      <c r="E201" s="98"/>
      <c r="F201" s="98"/>
      <c r="G201" s="140"/>
      <c r="H201" s="140"/>
      <c r="I201" s="141"/>
      <c r="J201" s="106"/>
      <c r="K201" s="102"/>
      <c r="L201" s="27"/>
      <c r="M201" s="101"/>
    </row>
    <row r="202" spans="1:13" s="103" customFormat="1" x14ac:dyDescent="0.25">
      <c r="A202" s="136"/>
      <c r="B202" s="116"/>
      <c r="C202" s="98"/>
      <c r="D202" s="98"/>
      <c r="E202" s="98"/>
      <c r="F202" s="98"/>
      <c r="G202" s="143"/>
      <c r="H202" s="143"/>
      <c r="I202" s="133"/>
      <c r="J202" s="106"/>
      <c r="K202" s="102"/>
      <c r="L202" s="27"/>
      <c r="M202" s="101"/>
    </row>
    <row r="203" spans="1:13" s="103" customFormat="1" x14ac:dyDescent="0.25">
      <c r="A203" s="136"/>
      <c r="B203" s="118"/>
      <c r="C203" s="98"/>
      <c r="D203" s="98"/>
      <c r="E203" s="98"/>
      <c r="F203" s="98"/>
      <c r="G203" s="140"/>
      <c r="H203" s="140"/>
      <c r="I203" s="141"/>
      <c r="J203" s="106"/>
      <c r="K203" s="102"/>
      <c r="L203" s="27"/>
      <c r="M203" s="101"/>
    </row>
    <row r="204" spans="1:13" s="103" customFormat="1" x14ac:dyDescent="0.25">
      <c r="A204" s="136"/>
      <c r="B204" s="127"/>
      <c r="C204" s="98"/>
      <c r="D204" s="98"/>
      <c r="E204" s="98"/>
      <c r="F204" s="98"/>
      <c r="G204" s="143"/>
      <c r="H204" s="143"/>
      <c r="I204" s="133"/>
      <c r="J204" s="106"/>
      <c r="K204" s="102"/>
      <c r="L204" s="27"/>
      <c r="M204" s="101"/>
    </row>
    <row r="205" spans="1:13" s="103" customFormat="1" x14ac:dyDescent="0.25">
      <c r="A205" s="136"/>
      <c r="B205" s="107"/>
      <c r="C205" s="98"/>
      <c r="D205" s="98"/>
      <c r="E205" s="98"/>
      <c r="F205" s="98"/>
      <c r="G205" s="140"/>
      <c r="H205" s="140"/>
      <c r="I205" s="141"/>
      <c r="J205" s="106"/>
      <c r="K205" s="102"/>
      <c r="L205" s="27"/>
      <c r="M205" s="101"/>
    </row>
    <row r="206" spans="1:13" s="103" customFormat="1" x14ac:dyDescent="0.25">
      <c r="A206" s="136"/>
      <c r="B206" s="116"/>
      <c r="C206" s="98"/>
      <c r="D206" s="98"/>
      <c r="E206" s="98"/>
      <c r="F206" s="98"/>
      <c r="G206" s="143"/>
      <c r="H206" s="143"/>
      <c r="I206" s="133"/>
      <c r="J206" s="106"/>
      <c r="K206" s="102"/>
      <c r="L206" s="27"/>
      <c r="M206" s="101"/>
    </row>
    <row r="207" spans="1:13" s="103" customFormat="1" x14ac:dyDescent="0.25">
      <c r="A207" s="136"/>
      <c r="B207" s="116"/>
      <c r="C207" s="98"/>
      <c r="D207" s="98"/>
      <c r="E207" s="98"/>
      <c r="F207" s="98"/>
      <c r="G207" s="133"/>
      <c r="H207" s="133"/>
      <c r="I207" s="133"/>
      <c r="J207" s="106"/>
      <c r="K207" s="102"/>
      <c r="L207" s="27"/>
      <c r="M207" s="101"/>
    </row>
    <row r="208" spans="1:13" s="103" customFormat="1" x14ac:dyDescent="0.25">
      <c r="A208" s="136"/>
      <c r="B208" s="118"/>
      <c r="C208" s="98"/>
      <c r="D208" s="98"/>
      <c r="E208" s="98"/>
      <c r="F208" s="98"/>
      <c r="G208" s="99"/>
      <c r="H208" s="99"/>
      <c r="I208" s="141"/>
      <c r="J208" s="106"/>
      <c r="K208" s="102"/>
      <c r="L208" s="27"/>
      <c r="M208" s="101"/>
    </row>
    <row r="209" spans="1:13" s="103" customFormat="1" x14ac:dyDescent="0.25">
      <c r="A209" s="136"/>
      <c r="B209" s="115"/>
      <c r="C209" s="98"/>
      <c r="D209" s="98"/>
      <c r="E209" s="98"/>
      <c r="F209" s="98"/>
      <c r="G209" s="99"/>
      <c r="H209" s="99"/>
      <c r="I209" s="141"/>
      <c r="J209" s="106"/>
      <c r="K209" s="102"/>
      <c r="L209" s="27"/>
      <c r="M209" s="101"/>
    </row>
    <row r="210" spans="1:13" s="103" customFormat="1" x14ac:dyDescent="0.25">
      <c r="A210" s="136"/>
      <c r="B210" s="127"/>
      <c r="C210" s="144"/>
      <c r="D210" s="144"/>
      <c r="E210" s="144"/>
      <c r="F210" s="144"/>
      <c r="G210" s="99"/>
      <c r="H210" s="99"/>
      <c r="I210" s="141"/>
      <c r="J210" s="106"/>
      <c r="K210" s="102"/>
      <c r="L210" s="27"/>
      <c r="M210" s="101"/>
    </row>
    <row r="211" spans="1:13" s="103" customFormat="1" x14ac:dyDescent="0.25">
      <c r="A211" s="136"/>
      <c r="B211" s="118"/>
      <c r="C211" s="98"/>
      <c r="D211" s="98"/>
      <c r="E211" s="98"/>
      <c r="F211" s="98"/>
      <c r="G211" s="99"/>
      <c r="H211" s="99"/>
      <c r="I211" s="141"/>
      <c r="J211" s="106"/>
      <c r="K211" s="102"/>
      <c r="L211" s="27"/>
      <c r="M211" s="101"/>
    </row>
    <row r="212" spans="1:13" s="103" customFormat="1" x14ac:dyDescent="0.25">
      <c r="A212" s="136"/>
      <c r="B212" s="116"/>
      <c r="C212" s="117"/>
      <c r="D212" s="117"/>
      <c r="E212" s="117"/>
      <c r="F212" s="145"/>
      <c r="G212" s="146"/>
      <c r="H212" s="146"/>
      <c r="I212" s="147"/>
      <c r="J212" s="106"/>
      <c r="K212" s="102"/>
      <c r="L212" s="27"/>
      <c r="M212" s="101"/>
    </row>
    <row r="213" spans="1:13" x14ac:dyDescent="0.25">
      <c r="A213" s="136"/>
      <c r="B213" s="116"/>
      <c r="C213" s="98"/>
      <c r="D213" s="117"/>
      <c r="E213" s="117"/>
      <c r="F213" s="148"/>
      <c r="G213" s="146"/>
      <c r="H213" s="146"/>
      <c r="I213" s="147"/>
      <c r="J213" s="149"/>
      <c r="K213" s="150"/>
    </row>
    <row r="214" spans="1:13" x14ac:dyDescent="0.25">
      <c r="A214" s="136"/>
      <c r="B214" s="116"/>
      <c r="C214" s="98"/>
      <c r="D214" s="117"/>
      <c r="E214" s="117"/>
      <c r="F214" s="148"/>
      <c r="G214" s="133"/>
      <c r="H214" s="133"/>
      <c r="I214" s="147"/>
      <c r="J214" s="149"/>
      <c r="K214" s="150"/>
    </row>
    <row r="215" spans="1:13" x14ac:dyDescent="0.25">
      <c r="A215" s="136"/>
      <c r="B215" s="116"/>
      <c r="C215" s="98"/>
      <c r="D215" s="117"/>
      <c r="E215" s="117"/>
      <c r="F215" s="148"/>
      <c r="G215" s="133"/>
      <c r="H215" s="133"/>
      <c r="I215" s="147"/>
      <c r="J215" s="149"/>
      <c r="K215" s="150"/>
    </row>
    <row r="216" spans="1:13" x14ac:dyDescent="0.25">
      <c r="A216" s="136"/>
      <c r="B216" s="116"/>
      <c r="C216" s="98"/>
      <c r="D216" s="117"/>
      <c r="E216" s="117"/>
      <c r="F216" s="148"/>
      <c r="G216" s="133"/>
      <c r="H216" s="133"/>
      <c r="I216" s="147"/>
      <c r="J216" s="149"/>
      <c r="K216" s="150"/>
    </row>
    <row r="217" spans="1:13" x14ac:dyDescent="0.25">
      <c r="A217" s="136"/>
      <c r="B217" s="116"/>
      <c r="C217" s="98"/>
      <c r="D217" s="117"/>
      <c r="E217" s="117"/>
      <c r="F217" s="148"/>
      <c r="G217" s="133"/>
      <c r="H217" s="133"/>
      <c r="I217" s="147"/>
      <c r="J217" s="149"/>
      <c r="K217" s="150"/>
    </row>
    <row r="218" spans="1:13" x14ac:dyDescent="0.25">
      <c r="A218" s="136"/>
      <c r="B218" s="116"/>
      <c r="C218" s="98"/>
      <c r="D218" s="117"/>
      <c r="E218" s="117"/>
      <c r="F218" s="148"/>
      <c r="G218" s="133"/>
      <c r="H218" s="133"/>
      <c r="I218" s="147"/>
      <c r="J218" s="149"/>
      <c r="K218" s="150"/>
    </row>
    <row r="219" spans="1:13" x14ac:dyDescent="0.25">
      <c r="A219" s="136"/>
      <c r="B219" s="116"/>
      <c r="C219" s="98"/>
      <c r="D219" s="117"/>
      <c r="E219" s="117"/>
      <c r="F219" s="148"/>
      <c r="G219" s="133"/>
      <c r="H219" s="133"/>
      <c r="I219" s="147"/>
      <c r="J219" s="149"/>
      <c r="K219" s="150"/>
    </row>
    <row r="220" spans="1:13" x14ac:dyDescent="0.25">
      <c r="A220" s="136"/>
      <c r="B220" s="116"/>
      <c r="C220" s="98"/>
      <c r="D220" s="117"/>
      <c r="E220" s="117"/>
      <c r="F220" s="148"/>
      <c r="G220" s="133"/>
      <c r="H220" s="133"/>
      <c r="I220" s="147"/>
      <c r="J220" s="149"/>
      <c r="K220" s="150"/>
    </row>
    <row r="221" spans="1:13" x14ac:dyDescent="0.25">
      <c r="A221" s="136"/>
      <c r="B221" s="116"/>
      <c r="C221" s="98"/>
      <c r="D221" s="117"/>
      <c r="E221" s="117"/>
      <c r="F221" s="148"/>
      <c r="G221" s="133"/>
      <c r="H221" s="133"/>
      <c r="I221" s="147"/>
      <c r="J221" s="149"/>
    </row>
    <row r="222" spans="1:13" x14ac:dyDescent="0.25">
      <c r="A222" s="136"/>
      <c r="B222" s="116"/>
      <c r="C222" s="98"/>
      <c r="D222" s="117"/>
      <c r="E222" s="117"/>
      <c r="F222" s="148"/>
      <c r="G222" s="133"/>
      <c r="H222" s="133"/>
      <c r="I222" s="147"/>
      <c r="J222" s="149"/>
      <c r="K222" s="102"/>
    </row>
    <row r="223" spans="1:13" x14ac:dyDescent="0.25">
      <c r="A223" s="136"/>
      <c r="B223" s="118"/>
      <c r="C223" s="98"/>
      <c r="D223" s="98"/>
      <c r="E223" s="98"/>
      <c r="F223" s="98"/>
      <c r="G223" s="147"/>
      <c r="H223" s="147"/>
      <c r="I223" s="151"/>
      <c r="J223" s="149"/>
      <c r="K223" s="102"/>
    </row>
    <row r="224" spans="1:13" x14ac:dyDescent="0.25">
      <c r="A224" s="136"/>
      <c r="B224" s="116"/>
      <c r="C224" s="98"/>
      <c r="D224" s="98"/>
      <c r="E224" s="98"/>
      <c r="F224" s="152"/>
      <c r="G224" s="133"/>
      <c r="H224" s="133"/>
      <c r="I224" s="147"/>
      <c r="J224" s="153"/>
      <c r="K224" s="102"/>
    </row>
    <row r="225" spans="1:11" x14ac:dyDescent="0.25">
      <c r="A225" s="136"/>
      <c r="B225" s="116"/>
      <c r="C225" s="98"/>
      <c r="D225" s="98"/>
      <c r="E225" s="98"/>
      <c r="F225" s="152"/>
      <c r="G225" s="133"/>
      <c r="H225" s="133"/>
      <c r="I225" s="147"/>
      <c r="J225" s="149"/>
      <c r="K225" s="102"/>
    </row>
    <row r="226" spans="1:11" x14ac:dyDescent="0.25">
      <c r="A226" s="136"/>
      <c r="B226" s="116"/>
      <c r="C226" s="98"/>
      <c r="D226" s="98"/>
      <c r="E226" s="98"/>
      <c r="F226" s="152"/>
      <c r="G226" s="133"/>
      <c r="H226" s="133"/>
      <c r="I226" s="147"/>
      <c r="J226" s="149"/>
      <c r="K226" s="102"/>
    </row>
    <row r="227" spans="1:11" x14ac:dyDescent="0.25">
      <c r="A227" s="136"/>
      <c r="B227" s="116"/>
      <c r="C227" s="98"/>
      <c r="D227" s="98"/>
      <c r="E227" s="98"/>
      <c r="F227" s="152"/>
      <c r="G227" s="133"/>
      <c r="H227" s="133"/>
      <c r="I227" s="147"/>
      <c r="J227" s="149"/>
      <c r="K227" s="102"/>
    </row>
    <row r="228" spans="1:11" x14ac:dyDescent="0.25">
      <c r="A228" s="136"/>
      <c r="B228" s="116"/>
      <c r="C228" s="98"/>
      <c r="D228" s="98"/>
      <c r="E228" s="98"/>
      <c r="F228" s="152"/>
      <c r="G228" s="133"/>
      <c r="H228" s="133"/>
      <c r="I228" s="147"/>
      <c r="J228" s="149"/>
      <c r="K228" s="102"/>
    </row>
    <row r="229" spans="1:11" x14ac:dyDescent="0.25">
      <c r="A229" s="136"/>
      <c r="B229" s="116"/>
      <c r="C229" s="98"/>
      <c r="D229" s="98"/>
      <c r="E229" s="98"/>
      <c r="F229" s="152"/>
      <c r="G229" s="133"/>
      <c r="H229" s="133"/>
      <c r="I229" s="147"/>
      <c r="J229" s="149"/>
      <c r="K229" s="102"/>
    </row>
    <row r="230" spans="1:11" x14ac:dyDescent="0.25">
      <c r="A230" s="136"/>
      <c r="B230" s="116"/>
      <c r="C230" s="98"/>
      <c r="D230" s="98"/>
      <c r="E230" s="98"/>
      <c r="F230" s="152"/>
      <c r="G230" s="133"/>
      <c r="H230" s="133"/>
      <c r="I230" s="147"/>
      <c r="J230" s="149"/>
      <c r="K230" s="102"/>
    </row>
    <row r="231" spans="1:11" x14ac:dyDescent="0.25">
      <c r="A231" s="136"/>
      <c r="B231" s="116"/>
      <c r="C231" s="98"/>
      <c r="D231" s="98"/>
      <c r="E231" s="98"/>
      <c r="F231" s="152"/>
      <c r="G231" s="133"/>
      <c r="H231" s="133"/>
      <c r="I231" s="147"/>
      <c r="J231" s="149"/>
      <c r="K231" s="102"/>
    </row>
    <row r="232" spans="1:11" x14ac:dyDescent="0.25">
      <c r="A232" s="136"/>
      <c r="B232" s="116"/>
      <c r="C232" s="98"/>
      <c r="D232" s="98"/>
      <c r="E232" s="98"/>
      <c r="F232" s="152"/>
      <c r="G232" s="133"/>
      <c r="H232" s="133"/>
      <c r="I232" s="147"/>
      <c r="J232" s="149"/>
      <c r="K232" s="102"/>
    </row>
    <row r="233" spans="1:11" x14ac:dyDescent="0.25">
      <c r="A233" s="136"/>
      <c r="B233" s="118"/>
      <c r="C233" s="98"/>
      <c r="D233" s="98"/>
      <c r="E233" s="98"/>
      <c r="F233" s="98"/>
      <c r="G233" s="147"/>
      <c r="H233" s="147"/>
      <c r="I233" s="151"/>
      <c r="J233" s="149"/>
      <c r="K233" s="102"/>
    </row>
    <row r="234" spans="1:11" x14ac:dyDescent="0.25">
      <c r="A234" s="136"/>
      <c r="B234" s="116"/>
      <c r="C234" s="98"/>
      <c r="D234" s="98"/>
      <c r="E234" s="98"/>
      <c r="F234" s="98"/>
      <c r="G234" s="133"/>
      <c r="H234" s="133"/>
      <c r="I234" s="133"/>
      <c r="J234" s="153"/>
      <c r="K234" s="102"/>
    </row>
    <row r="235" spans="1:11" x14ac:dyDescent="0.25">
      <c r="A235" s="136"/>
      <c r="B235" s="118"/>
      <c r="C235" s="98"/>
      <c r="D235" s="98"/>
      <c r="E235" s="98"/>
      <c r="F235" s="98"/>
      <c r="G235" s="147"/>
      <c r="H235" s="147"/>
      <c r="I235" s="151"/>
      <c r="J235" s="154"/>
      <c r="K235" s="102"/>
    </row>
    <row r="236" spans="1:11" x14ac:dyDescent="0.25">
      <c r="A236" s="136"/>
      <c r="C236" s="98"/>
      <c r="D236" s="98"/>
      <c r="E236" s="98"/>
      <c r="F236" s="98"/>
      <c r="G236" s="133"/>
      <c r="H236" s="133"/>
      <c r="I236" s="147"/>
      <c r="J236" s="153"/>
      <c r="K236" s="102"/>
    </row>
    <row r="237" spans="1:11" x14ac:dyDescent="0.25">
      <c r="A237" s="136"/>
      <c r="B237" s="107"/>
      <c r="C237" s="98"/>
      <c r="D237" s="98"/>
      <c r="E237" s="98"/>
      <c r="F237" s="98"/>
      <c r="G237" s="133"/>
      <c r="H237" s="133"/>
      <c r="I237" s="151"/>
      <c r="J237" s="149"/>
      <c r="K237" s="102"/>
    </row>
    <row r="238" spans="1:11" x14ac:dyDescent="0.25">
      <c r="A238" s="136"/>
      <c r="B238" s="116"/>
      <c r="C238" s="98"/>
      <c r="D238" s="98"/>
      <c r="E238" s="98"/>
      <c r="F238" s="98"/>
      <c r="G238" s="133"/>
      <c r="H238" s="133"/>
      <c r="I238" s="133"/>
      <c r="J238" s="153"/>
      <c r="K238" s="102"/>
    </row>
    <row r="239" spans="1:11" x14ac:dyDescent="0.25">
      <c r="A239" s="136"/>
      <c r="B239" s="116"/>
      <c r="C239" s="98"/>
      <c r="D239" s="98"/>
      <c r="E239" s="98"/>
      <c r="F239" s="98"/>
      <c r="G239" s="133"/>
      <c r="H239" s="133"/>
      <c r="I239" s="133"/>
      <c r="J239" s="155"/>
      <c r="K239" s="102"/>
    </row>
    <row r="240" spans="1:11" x14ac:dyDescent="0.25">
      <c r="A240" s="136"/>
      <c r="B240" s="118"/>
      <c r="C240" s="98"/>
      <c r="D240" s="98"/>
      <c r="E240" s="98"/>
      <c r="F240" s="98"/>
      <c r="G240" s="147"/>
      <c r="H240" s="147"/>
      <c r="I240" s="151"/>
      <c r="J240" s="155"/>
      <c r="K240" s="102"/>
    </row>
    <row r="241" spans="1:13" x14ac:dyDescent="0.25">
      <c r="A241" s="136"/>
      <c r="B241" s="118"/>
      <c r="C241" s="98"/>
      <c r="D241" s="98"/>
      <c r="E241" s="98"/>
      <c r="F241" s="98"/>
      <c r="G241" s="147"/>
      <c r="H241" s="147"/>
      <c r="I241" s="151"/>
      <c r="J241" s="153"/>
      <c r="K241" s="102"/>
    </row>
    <row r="242" spans="1:13" x14ac:dyDescent="0.25">
      <c r="A242" s="136"/>
      <c r="B242" s="116"/>
      <c r="C242" s="144"/>
      <c r="D242" s="144"/>
      <c r="E242" s="144"/>
      <c r="F242" s="144"/>
      <c r="G242" s="147"/>
      <c r="H242" s="147"/>
      <c r="I242" s="147"/>
      <c r="J242" s="153"/>
      <c r="K242" s="102"/>
    </row>
    <row r="243" spans="1:13" x14ac:dyDescent="0.25">
      <c r="A243" s="136"/>
      <c r="B243" s="109"/>
      <c r="C243" s="27"/>
      <c r="G243" s="147"/>
      <c r="H243" s="147"/>
      <c r="I243" s="151"/>
      <c r="J243" s="149"/>
      <c r="K243" s="102"/>
    </row>
    <row r="244" spans="1:13" x14ac:dyDescent="0.25">
      <c r="A244" s="136"/>
      <c r="B244" s="136"/>
      <c r="C244" s="97"/>
      <c r="D244" s="156"/>
      <c r="E244" s="156"/>
      <c r="F244" s="157"/>
      <c r="G244" s="158"/>
      <c r="H244" s="158"/>
      <c r="I244" s="143"/>
      <c r="J244" s="153"/>
      <c r="K244" s="102"/>
    </row>
    <row r="245" spans="1:13" s="25" customFormat="1" x14ac:dyDescent="0.25">
      <c r="A245" s="27"/>
      <c r="B245" s="136"/>
      <c r="C245" s="159"/>
      <c r="D245" s="156"/>
      <c r="E245" s="156"/>
      <c r="F245" s="160"/>
      <c r="G245" s="143"/>
      <c r="H245" s="143"/>
      <c r="I245" s="143"/>
      <c r="J245" s="161"/>
      <c r="L245" s="27"/>
      <c r="M245" s="101"/>
    </row>
    <row r="246" spans="1:13" s="25" customFormat="1" x14ac:dyDescent="0.25">
      <c r="A246" s="27"/>
      <c r="B246" s="136"/>
      <c r="C246" s="159"/>
      <c r="D246" s="156"/>
      <c r="E246" s="156"/>
      <c r="F246" s="160"/>
      <c r="G246" s="143"/>
      <c r="H246" s="143"/>
      <c r="I246" s="143"/>
      <c r="J246" s="161"/>
      <c r="L246" s="27"/>
      <c r="M246" s="101"/>
    </row>
    <row r="247" spans="1:13" s="25" customFormat="1" x14ac:dyDescent="0.25">
      <c r="A247" s="27"/>
      <c r="B247" s="136"/>
      <c r="C247" s="159"/>
      <c r="D247" s="156"/>
      <c r="E247" s="156"/>
      <c r="F247" s="160"/>
      <c r="G247" s="143"/>
      <c r="H247" s="143"/>
      <c r="I247" s="143"/>
      <c r="J247" s="161"/>
      <c r="L247" s="27"/>
      <c r="M247" s="101"/>
    </row>
    <row r="248" spans="1:13" s="25" customFormat="1" x14ac:dyDescent="0.25">
      <c r="A248" s="27"/>
      <c r="B248" s="136"/>
      <c r="C248" s="112"/>
      <c r="D248" s="156"/>
      <c r="E248" s="156"/>
      <c r="F248" s="157"/>
      <c r="G248" s="158"/>
      <c r="H248" s="158"/>
      <c r="I248" s="143"/>
      <c r="J248" s="161"/>
      <c r="L248" s="27"/>
      <c r="M248" s="101"/>
    </row>
    <row r="249" spans="1:13" s="25" customFormat="1" x14ac:dyDescent="0.25">
      <c r="A249" s="27"/>
      <c r="B249" s="136"/>
      <c r="C249" s="159"/>
      <c r="D249" s="156"/>
      <c r="E249" s="156"/>
      <c r="F249" s="157"/>
      <c r="G249" s="158"/>
      <c r="H249" s="158"/>
      <c r="I249" s="143"/>
      <c r="J249" s="161"/>
      <c r="L249" s="27"/>
      <c r="M249" s="101"/>
    </row>
    <row r="250" spans="1:13" s="25" customFormat="1" x14ac:dyDescent="0.25">
      <c r="A250" s="27"/>
      <c r="B250" s="136"/>
      <c r="C250" s="96"/>
      <c r="D250" s="157"/>
      <c r="E250" s="157"/>
      <c r="F250" s="157"/>
      <c r="G250" s="143"/>
      <c r="H250" s="143"/>
      <c r="I250" s="143"/>
      <c r="J250" s="161"/>
      <c r="L250" s="27"/>
      <c r="M250" s="101"/>
    </row>
    <row r="251" spans="1:13" s="25" customFormat="1" x14ac:dyDescent="0.25">
      <c r="A251" s="27"/>
      <c r="B251" s="136"/>
      <c r="C251" s="112"/>
      <c r="D251" s="157"/>
      <c r="E251" s="157"/>
      <c r="F251" s="157"/>
      <c r="G251" s="158"/>
      <c r="H251" s="158"/>
      <c r="I251" s="143"/>
      <c r="J251" s="111"/>
      <c r="L251" s="27"/>
      <c r="M251" s="101"/>
    </row>
    <row r="252" spans="1:13" s="25" customFormat="1" x14ac:dyDescent="0.25">
      <c r="A252" s="27"/>
      <c r="B252" s="136"/>
      <c r="C252" s="159"/>
      <c r="D252" s="157"/>
      <c r="E252" s="157"/>
      <c r="F252" s="157"/>
      <c r="G252" s="158"/>
      <c r="H252" s="158"/>
      <c r="I252" s="143"/>
      <c r="J252" s="161"/>
      <c r="L252" s="27"/>
      <c r="M252" s="101"/>
    </row>
    <row r="253" spans="1:13" s="25" customFormat="1" x14ac:dyDescent="0.25">
      <c r="A253" s="27"/>
      <c r="B253" s="136"/>
      <c r="C253" s="159"/>
      <c r="D253" s="157"/>
      <c r="E253" s="157"/>
      <c r="F253" s="157"/>
      <c r="G253" s="158"/>
      <c r="H253" s="158"/>
      <c r="I253" s="143"/>
      <c r="J253" s="161"/>
      <c r="L253" s="27"/>
      <c r="M253" s="101"/>
    </row>
    <row r="254" spans="1:13" s="25" customFormat="1" x14ac:dyDescent="0.25">
      <c r="A254" s="27"/>
      <c r="B254" s="136"/>
      <c r="C254" s="159"/>
      <c r="D254" s="157"/>
      <c r="E254" s="157"/>
      <c r="F254" s="157"/>
      <c r="G254" s="158"/>
      <c r="H254" s="158"/>
      <c r="I254" s="143"/>
      <c r="J254" s="161"/>
      <c r="L254" s="27"/>
      <c r="M254" s="101"/>
    </row>
    <row r="255" spans="1:13" s="25" customFormat="1" x14ac:dyDescent="0.25">
      <c r="A255" s="27"/>
      <c r="B255" s="136"/>
      <c r="C255" s="159"/>
      <c r="D255" s="157"/>
      <c r="E255" s="157"/>
      <c r="F255" s="157"/>
      <c r="G255" s="158"/>
      <c r="H255" s="158"/>
      <c r="I255" s="143"/>
      <c r="J255" s="161"/>
      <c r="L255" s="27"/>
      <c r="M255" s="101"/>
    </row>
    <row r="256" spans="1:13" s="25" customFormat="1" x14ac:dyDescent="0.25">
      <c r="A256" s="27"/>
      <c r="B256" s="136"/>
      <c r="C256" s="159"/>
      <c r="D256" s="27"/>
      <c r="E256" s="27"/>
      <c r="F256" s="156"/>
      <c r="G256" s="158"/>
      <c r="H256" s="158"/>
      <c r="I256" s="143"/>
      <c r="J256" s="161"/>
      <c r="L256" s="27"/>
      <c r="M256" s="101"/>
    </row>
    <row r="257" spans="1:13" s="25" customFormat="1" x14ac:dyDescent="0.25">
      <c r="A257" s="27"/>
      <c r="B257" s="136"/>
      <c r="C257" s="112"/>
      <c r="D257" s="27"/>
      <c r="E257" s="27"/>
      <c r="F257" s="157"/>
      <c r="G257" s="158"/>
      <c r="H257" s="158"/>
      <c r="I257" s="143"/>
      <c r="J257" s="161"/>
      <c r="L257" s="27"/>
      <c r="M257" s="101"/>
    </row>
    <row r="258" spans="1:13" s="25" customFormat="1" x14ac:dyDescent="0.25">
      <c r="A258" s="27"/>
      <c r="B258" s="136"/>
      <c r="C258" s="159"/>
      <c r="D258" s="27"/>
      <c r="E258" s="27"/>
      <c r="F258" s="157"/>
      <c r="G258" s="157"/>
      <c r="H258" s="157"/>
      <c r="I258" s="143"/>
      <c r="J258" s="161"/>
      <c r="L258" s="27"/>
      <c r="M258" s="101"/>
    </row>
    <row r="259" spans="1:13" s="25" customFormat="1" x14ac:dyDescent="0.25">
      <c r="A259" s="27"/>
      <c r="B259" s="136"/>
      <c r="C259" s="109"/>
      <c r="D259" s="27"/>
      <c r="E259" s="27"/>
      <c r="F259" s="27"/>
      <c r="G259" s="27"/>
      <c r="H259" s="27"/>
      <c r="I259" s="27"/>
      <c r="J259" s="161"/>
      <c r="L259" s="27"/>
      <c r="M259" s="101"/>
    </row>
    <row r="260" spans="1:13" s="25" customFormat="1" x14ac:dyDescent="0.25">
      <c r="A260" s="27"/>
      <c r="B260" s="136"/>
      <c r="C260" s="116"/>
      <c r="D260" s="27"/>
      <c r="E260" s="27"/>
      <c r="F260" s="103"/>
      <c r="G260" s="162"/>
      <c r="H260" s="162"/>
      <c r="I260" s="133"/>
      <c r="J260" s="111"/>
      <c r="L260" s="27"/>
      <c r="M260" s="101"/>
    </row>
    <row r="261" spans="1:13" s="25" customFormat="1" x14ac:dyDescent="0.25">
      <c r="A261" s="27"/>
      <c r="B261" s="136"/>
      <c r="C261" s="118"/>
      <c r="D261" s="27"/>
      <c r="E261" s="27"/>
      <c r="F261" s="103"/>
      <c r="G261" s="133"/>
      <c r="H261" s="133"/>
      <c r="I261" s="99"/>
      <c r="J261" s="161"/>
      <c r="L261" s="27"/>
      <c r="M261" s="101"/>
    </row>
    <row r="262" spans="1:13" s="25" customFormat="1" x14ac:dyDescent="0.25">
      <c r="A262" s="27"/>
      <c r="B262" s="136"/>
      <c r="C262" s="127"/>
      <c r="D262" s="27"/>
      <c r="E262" s="27"/>
      <c r="F262" s="103"/>
      <c r="G262" s="162"/>
      <c r="H262" s="162"/>
      <c r="I262" s="99"/>
      <c r="J262" s="111"/>
      <c r="L262" s="27"/>
      <c r="M262" s="101"/>
    </row>
    <row r="263" spans="1:13" s="25" customFormat="1" x14ac:dyDescent="0.25">
      <c r="A263" s="27"/>
      <c r="B263" s="136"/>
      <c r="C263" s="107"/>
      <c r="D263" s="27"/>
      <c r="E263" s="27"/>
      <c r="F263" s="103"/>
      <c r="G263" s="133"/>
      <c r="H263" s="133"/>
      <c r="I263" s="105"/>
      <c r="J263" s="161"/>
      <c r="L263" s="27"/>
      <c r="M263" s="101"/>
    </row>
    <row r="264" spans="1:13" s="25" customFormat="1" x14ac:dyDescent="0.25">
      <c r="A264" s="27"/>
      <c r="B264" s="136"/>
      <c r="C264" s="120"/>
      <c r="D264" s="27"/>
      <c r="E264" s="27"/>
      <c r="F264" s="103"/>
      <c r="G264" s="162"/>
      <c r="H264" s="162"/>
      <c r="I264" s="99"/>
      <c r="J264" s="111"/>
      <c r="L264" s="27"/>
      <c r="M264" s="101"/>
    </row>
    <row r="265" spans="1:13" s="25" customFormat="1" x14ac:dyDescent="0.25">
      <c r="A265" s="27"/>
      <c r="B265" s="136"/>
      <c r="C265" s="109"/>
      <c r="D265" s="27"/>
      <c r="E265" s="27"/>
      <c r="F265" s="103"/>
      <c r="G265" s="133"/>
      <c r="H265" s="133"/>
      <c r="I265" s="99"/>
      <c r="J265" s="161"/>
      <c r="L265" s="27"/>
      <c r="M265" s="101"/>
    </row>
    <row r="266" spans="1:13" s="25" customFormat="1" x14ac:dyDescent="0.25">
      <c r="A266" s="27"/>
      <c r="B266" s="136"/>
      <c r="C266" s="107"/>
      <c r="D266" s="27"/>
      <c r="E266" s="27"/>
      <c r="F266" s="103"/>
      <c r="G266" s="133"/>
      <c r="H266" s="133"/>
      <c r="I266" s="99"/>
      <c r="J266" s="111"/>
      <c r="L266" s="27"/>
      <c r="M266" s="101"/>
    </row>
    <row r="267" spans="1:13" s="25" customFormat="1" x14ac:dyDescent="0.25">
      <c r="A267" s="27"/>
      <c r="B267" s="136"/>
      <c r="C267" s="27"/>
      <c r="D267" s="27"/>
      <c r="E267" s="27"/>
      <c r="F267" s="103"/>
      <c r="G267" s="163"/>
      <c r="H267" s="163"/>
      <c r="I267" s="99"/>
      <c r="J267" s="111"/>
      <c r="L267" s="27"/>
      <c r="M267" s="101"/>
    </row>
    <row r="268" spans="1:13" s="25" customFormat="1" x14ac:dyDescent="0.25">
      <c r="A268" s="27"/>
      <c r="B268" s="136"/>
      <c r="C268" s="107"/>
      <c r="D268" s="27"/>
      <c r="E268" s="27"/>
      <c r="F268" s="103"/>
      <c r="G268" s="133"/>
      <c r="H268" s="133"/>
      <c r="I268" s="99"/>
      <c r="J268" s="161"/>
      <c r="L268" s="27"/>
      <c r="M268" s="101"/>
    </row>
    <row r="269" spans="1:13" s="25" customFormat="1" x14ac:dyDescent="0.25">
      <c r="A269" s="27"/>
      <c r="B269" s="136"/>
      <c r="C269" s="116"/>
      <c r="D269" s="27"/>
      <c r="E269" s="27"/>
      <c r="F269" s="27"/>
      <c r="G269" s="99"/>
      <c r="H269" s="99"/>
      <c r="I269" s="99"/>
      <c r="J269" s="111"/>
      <c r="L269" s="27"/>
      <c r="M269" s="101"/>
    </row>
    <row r="270" spans="1:13" s="25" customFormat="1" x14ac:dyDescent="0.25">
      <c r="A270" s="157"/>
      <c r="B270" s="136"/>
      <c r="C270" s="116"/>
      <c r="D270" s="27"/>
      <c r="E270" s="27"/>
      <c r="F270" s="27"/>
      <c r="G270" s="99"/>
      <c r="H270" s="99"/>
      <c r="I270" s="99"/>
      <c r="J270" s="106"/>
      <c r="L270" s="27"/>
      <c r="M270" s="101"/>
    </row>
    <row r="271" spans="1:13" s="25" customFormat="1" x14ac:dyDescent="0.25">
      <c r="A271" s="107"/>
      <c r="B271" s="136"/>
      <c r="C271" s="116"/>
      <c r="D271" s="27"/>
      <c r="E271" s="27"/>
      <c r="F271" s="27"/>
      <c r="G271" s="99"/>
      <c r="H271" s="99"/>
      <c r="I271" s="99"/>
      <c r="J271" s="106"/>
      <c r="L271" s="27"/>
      <c r="M271" s="101"/>
    </row>
    <row r="272" spans="1:13" s="25" customFormat="1" x14ac:dyDescent="0.25">
      <c r="A272" s="107"/>
      <c r="B272" s="136"/>
      <c r="C272" s="116"/>
      <c r="D272" s="27"/>
      <c r="E272" s="27"/>
      <c r="F272" s="27"/>
      <c r="G272" s="99"/>
      <c r="H272" s="99"/>
      <c r="I272" s="99"/>
      <c r="J272" s="106"/>
      <c r="L272" s="27"/>
      <c r="M272" s="101"/>
    </row>
    <row r="273" spans="1:13" s="25" customFormat="1" x14ac:dyDescent="0.25">
      <c r="A273" s="107"/>
      <c r="B273" s="136"/>
      <c r="C273" s="116"/>
      <c r="D273" s="27"/>
      <c r="E273" s="27"/>
      <c r="F273" s="27"/>
      <c r="G273" s="99"/>
      <c r="H273" s="99"/>
      <c r="I273" s="99"/>
      <c r="J273" s="106"/>
      <c r="L273" s="27"/>
      <c r="M273" s="101"/>
    </row>
    <row r="274" spans="1:13" s="25" customFormat="1" x14ac:dyDescent="0.25">
      <c r="A274" s="107"/>
      <c r="B274" s="136"/>
      <c r="C274" s="116"/>
      <c r="D274" s="27"/>
      <c r="E274" s="27"/>
      <c r="F274" s="27"/>
      <c r="G274" s="99"/>
      <c r="H274" s="99"/>
      <c r="I274" s="99"/>
      <c r="J274" s="106"/>
      <c r="L274" s="27"/>
      <c r="M274" s="101"/>
    </row>
    <row r="275" spans="1:13" s="25" customFormat="1" x14ac:dyDescent="0.25">
      <c r="A275" s="107"/>
      <c r="B275" s="136"/>
      <c r="C275" s="116"/>
      <c r="D275" s="27"/>
      <c r="E275" s="27"/>
      <c r="F275" s="27"/>
      <c r="G275" s="99"/>
      <c r="H275" s="99"/>
      <c r="I275" s="99"/>
      <c r="J275" s="106"/>
      <c r="L275" s="27"/>
      <c r="M275" s="101"/>
    </row>
    <row r="276" spans="1:13" s="25" customFormat="1" x14ac:dyDescent="0.25">
      <c r="A276" s="107"/>
      <c r="B276" s="136"/>
      <c r="C276" s="116"/>
      <c r="D276" s="27"/>
      <c r="E276" s="27"/>
      <c r="F276" s="27"/>
      <c r="G276" s="99"/>
      <c r="H276" s="99"/>
      <c r="I276" s="99"/>
      <c r="J276" s="106"/>
      <c r="L276" s="27"/>
      <c r="M276" s="101"/>
    </row>
    <row r="277" spans="1:13" s="99" customFormat="1" x14ac:dyDescent="0.25">
      <c r="A277" s="107"/>
      <c r="B277" s="136"/>
      <c r="C277" s="116"/>
      <c r="D277" s="27"/>
      <c r="E277" s="27"/>
      <c r="F277" s="27"/>
      <c r="J277" s="106"/>
      <c r="K277" s="25"/>
      <c r="L277" s="27"/>
      <c r="M277" s="101"/>
    </row>
    <row r="278" spans="1:13" s="99" customFormat="1" x14ac:dyDescent="0.25">
      <c r="A278" s="107"/>
      <c r="B278" s="136"/>
      <c r="C278" s="116"/>
      <c r="D278" s="27"/>
      <c r="E278" s="27"/>
      <c r="F278" s="27"/>
      <c r="J278" s="106"/>
      <c r="K278" s="25"/>
      <c r="L278" s="27"/>
      <c r="M278" s="101"/>
    </row>
    <row r="279" spans="1:13" s="99" customFormat="1" x14ac:dyDescent="0.25">
      <c r="A279" s="107"/>
      <c r="B279" s="136"/>
      <c r="C279" s="116"/>
      <c r="D279" s="27"/>
      <c r="E279" s="27"/>
      <c r="F279" s="27"/>
      <c r="J279" s="106"/>
      <c r="K279" s="25"/>
      <c r="L279" s="27"/>
      <c r="M279" s="101"/>
    </row>
    <row r="280" spans="1:13" s="99" customFormat="1" x14ac:dyDescent="0.25">
      <c r="A280" s="107"/>
      <c r="B280" s="136"/>
      <c r="C280" s="118"/>
      <c r="D280" s="27"/>
      <c r="E280" s="27"/>
      <c r="F280" s="27"/>
      <c r="J280" s="106"/>
      <c r="K280" s="25"/>
      <c r="L280" s="27"/>
      <c r="M280" s="101"/>
    </row>
    <row r="281" spans="1:13" s="99" customFormat="1" ht="16.5" x14ac:dyDescent="0.25">
      <c r="A281" s="107"/>
      <c r="B281" s="136"/>
      <c r="C281" s="164"/>
      <c r="D281" s="103"/>
      <c r="E281" s="103"/>
      <c r="F281" s="27"/>
      <c r="G281" s="133"/>
      <c r="H281" s="133"/>
      <c r="J281" s="106"/>
      <c r="K281" s="25"/>
      <c r="L281" s="27"/>
      <c r="M281" s="101"/>
    </row>
    <row r="282" spans="1:13" s="99" customFormat="1" ht="16.5" x14ac:dyDescent="0.25">
      <c r="A282" s="107"/>
      <c r="B282" s="136"/>
      <c r="C282" s="164"/>
      <c r="D282" s="103"/>
      <c r="E282" s="103"/>
      <c r="F282" s="27"/>
      <c r="G282" s="133"/>
      <c r="H282" s="133"/>
      <c r="J282" s="106"/>
      <c r="K282" s="25"/>
      <c r="L282" s="27"/>
      <c r="M282" s="101"/>
    </row>
    <row r="283" spans="1:13" s="99" customFormat="1" ht="16.5" x14ac:dyDescent="0.25">
      <c r="A283" s="107"/>
      <c r="B283" s="136"/>
      <c r="C283" s="164"/>
      <c r="D283" s="103"/>
      <c r="E283" s="103"/>
      <c r="F283" s="27"/>
      <c r="G283" s="133"/>
      <c r="H283" s="133"/>
      <c r="J283" s="106"/>
      <c r="K283" s="25"/>
      <c r="L283" s="27"/>
      <c r="M283" s="101"/>
    </row>
    <row r="284" spans="1:13" s="99" customFormat="1" ht="16.5" x14ac:dyDescent="0.25">
      <c r="A284" s="107"/>
      <c r="B284" s="136"/>
      <c r="C284" s="164"/>
      <c r="D284" s="103"/>
      <c r="E284" s="103"/>
      <c r="F284" s="27"/>
      <c r="G284" s="133"/>
      <c r="H284" s="133"/>
      <c r="J284" s="106"/>
      <c r="K284" s="25"/>
      <c r="L284" s="27"/>
      <c r="M284" s="101"/>
    </row>
    <row r="285" spans="1:13" s="99" customFormat="1" x14ac:dyDescent="0.25">
      <c r="A285" s="107"/>
      <c r="B285" s="136"/>
      <c r="C285" s="116"/>
      <c r="D285" s="27"/>
      <c r="E285" s="27"/>
      <c r="F285" s="27"/>
      <c r="J285" s="106"/>
      <c r="K285" s="25"/>
      <c r="L285" s="27"/>
      <c r="M285" s="101"/>
    </row>
    <row r="286" spans="1:13" s="99" customFormat="1" x14ac:dyDescent="0.25">
      <c r="A286" s="107"/>
      <c r="B286" s="136"/>
      <c r="C286" s="116"/>
      <c r="D286" s="27"/>
      <c r="E286" s="27"/>
      <c r="F286" s="27"/>
      <c r="J286" s="106"/>
      <c r="K286" s="25"/>
      <c r="L286" s="27"/>
      <c r="M286" s="101"/>
    </row>
    <row r="287" spans="1:13" s="99" customFormat="1" x14ac:dyDescent="0.25">
      <c r="A287" s="107"/>
      <c r="B287" s="136"/>
      <c r="C287" s="116"/>
      <c r="D287" s="27"/>
      <c r="E287" s="27"/>
      <c r="F287" s="27"/>
      <c r="J287" s="106"/>
      <c r="K287" s="25"/>
      <c r="L287" s="27"/>
      <c r="M287" s="101"/>
    </row>
    <row r="288" spans="1:13" s="99" customFormat="1" x14ac:dyDescent="0.25">
      <c r="A288" s="107"/>
      <c r="B288" s="136"/>
      <c r="C288" s="116"/>
      <c r="D288" s="27"/>
      <c r="E288" s="27"/>
      <c r="F288" s="27"/>
      <c r="J288" s="106"/>
      <c r="K288" s="25"/>
      <c r="L288" s="27"/>
      <c r="M288" s="101"/>
    </row>
    <row r="289" spans="1:13" s="99" customFormat="1" x14ac:dyDescent="0.25">
      <c r="A289" s="107"/>
      <c r="B289" s="136"/>
      <c r="C289" s="116"/>
      <c r="D289" s="27"/>
      <c r="E289" s="27"/>
      <c r="F289" s="27"/>
      <c r="J289" s="106"/>
      <c r="K289" s="25"/>
      <c r="L289" s="27"/>
      <c r="M289" s="101"/>
    </row>
    <row r="290" spans="1:13" s="99" customFormat="1" x14ac:dyDescent="0.25">
      <c r="A290" s="107"/>
      <c r="B290" s="136"/>
      <c r="C290" s="116"/>
      <c r="D290" s="27"/>
      <c r="E290" s="27"/>
      <c r="F290" s="27"/>
      <c r="J290" s="106"/>
      <c r="K290" s="25"/>
      <c r="L290" s="27"/>
      <c r="M290" s="101"/>
    </row>
    <row r="291" spans="1:13" s="99" customFormat="1" x14ac:dyDescent="0.25">
      <c r="A291" s="107"/>
      <c r="B291" s="136"/>
      <c r="C291" s="116"/>
      <c r="D291" s="27"/>
      <c r="E291" s="27"/>
      <c r="F291" s="27"/>
      <c r="J291" s="106"/>
      <c r="K291" s="25"/>
      <c r="L291" s="27"/>
      <c r="M291" s="101"/>
    </row>
    <row r="292" spans="1:13" s="99" customFormat="1" x14ac:dyDescent="0.25">
      <c r="A292" s="107"/>
      <c r="B292" s="136"/>
      <c r="C292" s="116"/>
      <c r="D292" s="27"/>
      <c r="E292" s="27"/>
      <c r="F292" s="27"/>
      <c r="J292" s="106"/>
      <c r="K292" s="25"/>
      <c r="L292" s="27"/>
      <c r="M292" s="101"/>
    </row>
    <row r="293" spans="1:13" s="99" customFormat="1" x14ac:dyDescent="0.25">
      <c r="A293" s="107"/>
      <c r="B293" s="136"/>
      <c r="C293" s="118"/>
      <c r="D293" s="27"/>
      <c r="E293" s="27"/>
      <c r="F293" s="27"/>
      <c r="J293" s="106"/>
      <c r="K293" s="25"/>
      <c r="L293" s="27"/>
      <c r="M293" s="101"/>
    </row>
    <row r="294" spans="1:13" s="99" customFormat="1" x14ac:dyDescent="0.25">
      <c r="A294" s="107"/>
      <c r="B294" s="136"/>
      <c r="C294" s="116"/>
      <c r="D294" s="27"/>
      <c r="E294" s="27"/>
      <c r="F294" s="27"/>
      <c r="J294" s="106"/>
      <c r="K294" s="25"/>
      <c r="L294" s="27"/>
      <c r="M294" s="101"/>
    </row>
    <row r="295" spans="1:13" s="99" customFormat="1" x14ac:dyDescent="0.25">
      <c r="A295" s="107"/>
      <c r="B295" s="136"/>
      <c r="C295" s="118"/>
      <c r="D295" s="27"/>
      <c r="E295" s="27"/>
      <c r="F295" s="27"/>
      <c r="J295" s="106"/>
      <c r="K295" s="25"/>
      <c r="L295" s="27"/>
      <c r="M295" s="101"/>
    </row>
    <row r="296" spans="1:13" s="99" customFormat="1" x14ac:dyDescent="0.25">
      <c r="A296" s="107"/>
      <c r="B296" s="136"/>
      <c r="C296" s="127"/>
      <c r="D296" s="27"/>
      <c r="E296" s="27"/>
      <c r="F296" s="27"/>
      <c r="J296" s="106"/>
      <c r="K296" s="25"/>
      <c r="L296" s="27"/>
      <c r="M296" s="101"/>
    </row>
    <row r="297" spans="1:13" s="99" customFormat="1" x14ac:dyDescent="0.25">
      <c r="A297" s="107"/>
      <c r="B297" s="136"/>
      <c r="C297" s="107"/>
      <c r="D297" s="27"/>
      <c r="E297" s="27"/>
      <c r="F297" s="27"/>
      <c r="J297" s="106"/>
      <c r="K297" s="25"/>
      <c r="L297" s="27"/>
      <c r="M297" s="101"/>
    </row>
    <row r="298" spans="1:13" s="99" customFormat="1" x14ac:dyDescent="0.25">
      <c r="A298" s="107"/>
      <c r="B298" s="136"/>
      <c r="C298" s="116"/>
      <c r="D298" s="27"/>
      <c r="E298" s="27"/>
      <c r="F298" s="27"/>
      <c r="J298" s="106"/>
      <c r="K298" s="25"/>
      <c r="L298" s="27"/>
      <c r="M298" s="101"/>
    </row>
    <row r="299" spans="1:13" s="99" customFormat="1" x14ac:dyDescent="0.25">
      <c r="A299" s="107"/>
      <c r="B299" s="136"/>
      <c r="C299" s="116"/>
      <c r="D299" s="27"/>
      <c r="E299" s="27"/>
      <c r="F299" s="27"/>
      <c r="J299" s="106"/>
      <c r="K299" s="25"/>
      <c r="L299" s="27"/>
      <c r="M299" s="101"/>
    </row>
    <row r="300" spans="1:13" s="99" customFormat="1" x14ac:dyDescent="0.25">
      <c r="A300" s="107"/>
      <c r="B300" s="136"/>
      <c r="C300" s="118"/>
      <c r="D300" s="27"/>
      <c r="E300" s="27"/>
      <c r="F300" s="27"/>
      <c r="J300" s="106"/>
      <c r="K300" s="25"/>
      <c r="L300" s="27"/>
      <c r="M300" s="101"/>
    </row>
    <row r="301" spans="1:13" s="99" customFormat="1" x14ac:dyDescent="0.25">
      <c r="A301" s="107"/>
      <c r="B301" s="136"/>
      <c r="C301" s="118"/>
      <c r="D301" s="27"/>
      <c r="E301" s="27"/>
      <c r="F301" s="163"/>
      <c r="J301" s="106"/>
      <c r="K301" s="25"/>
      <c r="L301" s="27"/>
      <c r="M301" s="101"/>
    </row>
    <row r="302" spans="1:13" s="99" customFormat="1" x14ac:dyDescent="0.25">
      <c r="A302" s="107"/>
      <c r="B302" s="136"/>
      <c r="C302" s="116"/>
      <c r="D302" s="27"/>
      <c r="E302" s="27"/>
      <c r="F302" s="163"/>
      <c r="J302" s="106"/>
      <c r="K302" s="25"/>
      <c r="L302" s="27"/>
      <c r="M302" s="101"/>
    </row>
    <row r="303" spans="1:13" s="99" customFormat="1" x14ac:dyDescent="0.25">
      <c r="A303" s="107"/>
      <c r="B303" s="136"/>
      <c r="C303" s="109"/>
      <c r="D303" s="109"/>
      <c r="E303" s="109"/>
      <c r="F303" s="163"/>
      <c r="J303" s="106"/>
      <c r="K303" s="25"/>
      <c r="L303" s="27"/>
      <c r="M303" s="101"/>
    </row>
  </sheetData>
  <protectedRanges>
    <protectedRange sqref="G97:H98" name="Rango1_16_5_1"/>
    <protectedRange sqref="F191:F193" name="Rango1_16_3_1"/>
    <protectedRange sqref="F184:F190" name="Rango1_2_2_2_1"/>
    <protectedRange sqref="F195" name="Rango1_8_2_3_1"/>
    <protectedRange sqref="F196:F200" name="Rango1_8_2_1"/>
    <protectedRange sqref="G184:H193" name="Rango1_16_1_2"/>
    <protectedRange sqref="G195:H200" name="Rango1_7_2_3_1"/>
    <protectedRange sqref="D145:E145" name="Rango1_1_1"/>
    <protectedRange sqref="D146:E153" name="Rango1_2_1"/>
    <protectedRange sqref="D154:E156" name="Rango1_3_1"/>
    <protectedRange sqref="D157:E157" name="Rango1_4_1"/>
    <protectedRange sqref="D158:E158" name="Rango1_5_1"/>
    <protectedRange sqref="D159:E159" name="Rango1_6_1"/>
    <protectedRange sqref="D160:E160" name="Rango1_7_2"/>
    <protectedRange sqref="D161:E161" name="Rango1_8_3"/>
    <protectedRange sqref="D162:E162" name="Rango1_9_1"/>
    <protectedRange sqref="D163:E163" name="Rango1_10_1"/>
    <protectedRange sqref="D164:E164" name="Rango1_11_1"/>
    <protectedRange sqref="D165:E166" name="Rango1_12_1"/>
    <protectedRange sqref="D167:E168" name="Rango1_13_1"/>
    <protectedRange sqref="D169:E169" name="Rango1_14_1"/>
    <protectedRange sqref="D170:E170" name="Rango1_15_1"/>
    <protectedRange sqref="D171:E171" name="Rango1_16_2"/>
    <protectedRange sqref="F144" name="Rango1_18_1"/>
    <protectedRange sqref="F131" name="Rango1_2_3_1"/>
    <protectedRange sqref="F132:F133" name="Rango1_20_1"/>
    <protectedRange sqref="F134:F135" name="Rango1_21_1"/>
    <protectedRange sqref="F136:F137" name="Rango1_22_1"/>
    <protectedRange sqref="F138" name="Rango1_23_1"/>
    <protectedRange sqref="F139:F143" name="Rango1_24_1"/>
    <protectedRange sqref="G131:H137" name="Rango1_25_1"/>
    <protectedRange sqref="G138:H143" name="Rango1_26_1"/>
    <protectedRange sqref="F146:F156" name="Rango1_27_1"/>
    <protectedRange sqref="F145" name="Rango1_8_1_1"/>
    <protectedRange sqref="F157" name="Rango1_28_1"/>
    <protectedRange sqref="F158" name="Rango1_29_1"/>
    <protectedRange sqref="F159" name="Rango1_30_1"/>
    <protectedRange sqref="F160" name="Rango1_31_1"/>
    <protectedRange sqref="F161" name="Rango1_32_1"/>
    <protectedRange sqref="F162:F163" name="Rango1_33_1"/>
    <protectedRange sqref="F164" name="Rango1_34_1"/>
    <protectedRange sqref="F165:F166" name="Rango1_35_1"/>
    <protectedRange sqref="F167:F168" name="Rango1_36_1"/>
    <protectedRange sqref="F169" name="Rango1_37_1"/>
    <protectedRange sqref="F170" name="Rango1_38_1"/>
    <protectedRange sqref="F171" name="Rango1_39_1"/>
    <protectedRange sqref="G145:H145" name="Rango1_7_1_1"/>
    <protectedRange sqref="G146:H153" name="Rango1_40_1"/>
    <protectedRange sqref="G154:H155" name="Rango1_41_1"/>
    <protectedRange sqref="G156:H157" name="Rango1_42_1"/>
    <protectedRange sqref="G158:H159" name="Rango1_43_1"/>
    <protectedRange sqref="G160:H161" name="Rango1_44_1"/>
    <protectedRange sqref="G162:H163" name="Rango1_45_1"/>
    <protectedRange sqref="G164:H166" name="Rango1_46_1"/>
    <protectedRange sqref="G167:H168" name="Rango1_47_1"/>
    <protectedRange sqref="G169:H169" name="Rango1_48_1"/>
    <protectedRange sqref="G170:H170" name="Rango1_49_1"/>
    <protectedRange sqref="G171:H171" name="Rango1_50_1"/>
  </protectedRanges>
  <mergeCells count="10">
    <mergeCell ref="A23:A31"/>
    <mergeCell ref="A32:E32"/>
    <mergeCell ref="A33:G33"/>
    <mergeCell ref="A4:A5"/>
    <mergeCell ref="A6:A21"/>
    <mergeCell ref="A22:E22"/>
    <mergeCell ref="A1:H1"/>
    <mergeCell ref="A2:H2"/>
    <mergeCell ref="K2:K3"/>
    <mergeCell ref="B3:C3"/>
  </mergeCells>
  <dataValidations count="1">
    <dataValidation type="decimal" operator="greaterThanOrEqual" allowBlank="1" showInputMessage="1" showErrorMessage="1" sqref="G97:H98 JB97:JC98 SX97:SY98 ACT97:ACU98 AMP97:AMQ98 AWL97:AWM98 BGH97:BGI98 BQD97:BQE98 BZZ97:CAA98 CJV97:CJW98 CTR97:CTS98 DDN97:DDO98 DNJ97:DNK98 DXF97:DXG98 EHB97:EHC98 EQX97:EQY98 FAT97:FAU98 FKP97:FKQ98 FUL97:FUM98 GEH97:GEI98 GOD97:GOE98 GXZ97:GYA98 HHV97:HHW98 HRR97:HRS98 IBN97:IBO98 ILJ97:ILK98 IVF97:IVG98 JFB97:JFC98 JOX97:JOY98 JYT97:JYU98 KIP97:KIQ98 KSL97:KSM98 LCH97:LCI98 LMD97:LME98 LVZ97:LWA98 MFV97:MFW98 MPR97:MPS98 MZN97:MZO98 NJJ97:NJK98 NTF97:NTG98 ODB97:ODC98 OMX97:OMY98 OWT97:OWU98 PGP97:PGQ98 PQL97:PQM98 QAH97:QAI98 QKD97:QKE98 QTZ97:QUA98 RDV97:RDW98 RNR97:RNS98 RXN97:RXO98 SHJ97:SHK98 SRF97:SRG98 TBB97:TBC98 TKX97:TKY98 TUT97:TUU98 UEP97:UEQ98 UOL97:UOM98 UYH97:UYI98 VID97:VIE98 VRZ97:VSA98 WBV97:WBW98 WLR97:WLS98 WVN97:WVO98 G65633:H65634 JB65633:JC65634 SX65633:SY65634 ACT65633:ACU65634 AMP65633:AMQ65634 AWL65633:AWM65634 BGH65633:BGI65634 BQD65633:BQE65634 BZZ65633:CAA65634 CJV65633:CJW65634 CTR65633:CTS65634 DDN65633:DDO65634 DNJ65633:DNK65634 DXF65633:DXG65634 EHB65633:EHC65634 EQX65633:EQY65634 FAT65633:FAU65634 FKP65633:FKQ65634 FUL65633:FUM65634 GEH65633:GEI65634 GOD65633:GOE65634 GXZ65633:GYA65634 HHV65633:HHW65634 HRR65633:HRS65634 IBN65633:IBO65634 ILJ65633:ILK65634 IVF65633:IVG65634 JFB65633:JFC65634 JOX65633:JOY65634 JYT65633:JYU65634 KIP65633:KIQ65634 KSL65633:KSM65634 LCH65633:LCI65634 LMD65633:LME65634 LVZ65633:LWA65634 MFV65633:MFW65634 MPR65633:MPS65634 MZN65633:MZO65634 NJJ65633:NJK65634 NTF65633:NTG65634 ODB65633:ODC65634 OMX65633:OMY65634 OWT65633:OWU65634 PGP65633:PGQ65634 PQL65633:PQM65634 QAH65633:QAI65634 QKD65633:QKE65634 QTZ65633:QUA65634 RDV65633:RDW65634 RNR65633:RNS65634 RXN65633:RXO65634 SHJ65633:SHK65634 SRF65633:SRG65634 TBB65633:TBC65634 TKX65633:TKY65634 TUT65633:TUU65634 UEP65633:UEQ65634 UOL65633:UOM65634 UYH65633:UYI65634 VID65633:VIE65634 VRZ65633:VSA65634 WBV65633:WBW65634 WLR65633:WLS65634 WVN65633:WVO65634 G131169:H131170 JB131169:JC131170 SX131169:SY131170 ACT131169:ACU131170 AMP131169:AMQ131170 AWL131169:AWM131170 BGH131169:BGI131170 BQD131169:BQE131170 BZZ131169:CAA131170 CJV131169:CJW131170 CTR131169:CTS131170 DDN131169:DDO131170 DNJ131169:DNK131170 DXF131169:DXG131170 EHB131169:EHC131170 EQX131169:EQY131170 FAT131169:FAU131170 FKP131169:FKQ131170 FUL131169:FUM131170 GEH131169:GEI131170 GOD131169:GOE131170 GXZ131169:GYA131170 HHV131169:HHW131170 HRR131169:HRS131170 IBN131169:IBO131170 ILJ131169:ILK131170 IVF131169:IVG131170 JFB131169:JFC131170 JOX131169:JOY131170 JYT131169:JYU131170 KIP131169:KIQ131170 KSL131169:KSM131170 LCH131169:LCI131170 LMD131169:LME131170 LVZ131169:LWA131170 MFV131169:MFW131170 MPR131169:MPS131170 MZN131169:MZO131170 NJJ131169:NJK131170 NTF131169:NTG131170 ODB131169:ODC131170 OMX131169:OMY131170 OWT131169:OWU131170 PGP131169:PGQ131170 PQL131169:PQM131170 QAH131169:QAI131170 QKD131169:QKE131170 QTZ131169:QUA131170 RDV131169:RDW131170 RNR131169:RNS131170 RXN131169:RXO131170 SHJ131169:SHK131170 SRF131169:SRG131170 TBB131169:TBC131170 TKX131169:TKY131170 TUT131169:TUU131170 UEP131169:UEQ131170 UOL131169:UOM131170 UYH131169:UYI131170 VID131169:VIE131170 VRZ131169:VSA131170 WBV131169:WBW131170 WLR131169:WLS131170 WVN131169:WVO131170 G196705:H196706 JB196705:JC196706 SX196705:SY196706 ACT196705:ACU196706 AMP196705:AMQ196706 AWL196705:AWM196706 BGH196705:BGI196706 BQD196705:BQE196706 BZZ196705:CAA196706 CJV196705:CJW196706 CTR196705:CTS196706 DDN196705:DDO196706 DNJ196705:DNK196706 DXF196705:DXG196706 EHB196705:EHC196706 EQX196705:EQY196706 FAT196705:FAU196706 FKP196705:FKQ196706 FUL196705:FUM196706 GEH196705:GEI196706 GOD196705:GOE196706 GXZ196705:GYA196706 HHV196705:HHW196706 HRR196705:HRS196706 IBN196705:IBO196706 ILJ196705:ILK196706 IVF196705:IVG196706 JFB196705:JFC196706 JOX196705:JOY196706 JYT196705:JYU196706 KIP196705:KIQ196706 KSL196705:KSM196706 LCH196705:LCI196706 LMD196705:LME196706 LVZ196705:LWA196706 MFV196705:MFW196706 MPR196705:MPS196706 MZN196705:MZO196706 NJJ196705:NJK196706 NTF196705:NTG196706 ODB196705:ODC196706 OMX196705:OMY196706 OWT196705:OWU196706 PGP196705:PGQ196706 PQL196705:PQM196706 QAH196705:QAI196706 QKD196705:QKE196706 QTZ196705:QUA196706 RDV196705:RDW196706 RNR196705:RNS196706 RXN196705:RXO196706 SHJ196705:SHK196706 SRF196705:SRG196706 TBB196705:TBC196706 TKX196705:TKY196706 TUT196705:TUU196706 UEP196705:UEQ196706 UOL196705:UOM196706 UYH196705:UYI196706 VID196705:VIE196706 VRZ196705:VSA196706 WBV196705:WBW196706 WLR196705:WLS196706 WVN196705:WVO196706 G262241:H262242 JB262241:JC262242 SX262241:SY262242 ACT262241:ACU262242 AMP262241:AMQ262242 AWL262241:AWM262242 BGH262241:BGI262242 BQD262241:BQE262242 BZZ262241:CAA262242 CJV262241:CJW262242 CTR262241:CTS262242 DDN262241:DDO262242 DNJ262241:DNK262242 DXF262241:DXG262242 EHB262241:EHC262242 EQX262241:EQY262242 FAT262241:FAU262242 FKP262241:FKQ262242 FUL262241:FUM262242 GEH262241:GEI262242 GOD262241:GOE262242 GXZ262241:GYA262242 HHV262241:HHW262242 HRR262241:HRS262242 IBN262241:IBO262242 ILJ262241:ILK262242 IVF262241:IVG262242 JFB262241:JFC262242 JOX262241:JOY262242 JYT262241:JYU262242 KIP262241:KIQ262242 KSL262241:KSM262242 LCH262241:LCI262242 LMD262241:LME262242 LVZ262241:LWA262242 MFV262241:MFW262242 MPR262241:MPS262242 MZN262241:MZO262242 NJJ262241:NJK262242 NTF262241:NTG262242 ODB262241:ODC262242 OMX262241:OMY262242 OWT262241:OWU262242 PGP262241:PGQ262242 PQL262241:PQM262242 QAH262241:QAI262242 QKD262241:QKE262242 QTZ262241:QUA262242 RDV262241:RDW262242 RNR262241:RNS262242 RXN262241:RXO262242 SHJ262241:SHK262242 SRF262241:SRG262242 TBB262241:TBC262242 TKX262241:TKY262242 TUT262241:TUU262242 UEP262241:UEQ262242 UOL262241:UOM262242 UYH262241:UYI262242 VID262241:VIE262242 VRZ262241:VSA262242 WBV262241:WBW262242 WLR262241:WLS262242 WVN262241:WVO262242 G327777:H327778 JB327777:JC327778 SX327777:SY327778 ACT327777:ACU327778 AMP327777:AMQ327778 AWL327777:AWM327778 BGH327777:BGI327778 BQD327777:BQE327778 BZZ327777:CAA327778 CJV327777:CJW327778 CTR327777:CTS327778 DDN327777:DDO327778 DNJ327777:DNK327778 DXF327777:DXG327778 EHB327777:EHC327778 EQX327777:EQY327778 FAT327777:FAU327778 FKP327777:FKQ327778 FUL327777:FUM327778 GEH327777:GEI327778 GOD327777:GOE327778 GXZ327777:GYA327778 HHV327777:HHW327778 HRR327777:HRS327778 IBN327777:IBO327778 ILJ327777:ILK327778 IVF327777:IVG327778 JFB327777:JFC327778 JOX327777:JOY327778 JYT327777:JYU327778 KIP327777:KIQ327778 KSL327777:KSM327778 LCH327777:LCI327778 LMD327777:LME327778 LVZ327777:LWA327778 MFV327777:MFW327778 MPR327777:MPS327778 MZN327777:MZO327778 NJJ327777:NJK327778 NTF327777:NTG327778 ODB327777:ODC327778 OMX327777:OMY327778 OWT327777:OWU327778 PGP327777:PGQ327778 PQL327777:PQM327778 QAH327777:QAI327778 QKD327777:QKE327778 QTZ327777:QUA327778 RDV327777:RDW327778 RNR327777:RNS327778 RXN327777:RXO327778 SHJ327777:SHK327778 SRF327777:SRG327778 TBB327777:TBC327778 TKX327777:TKY327778 TUT327777:TUU327778 UEP327777:UEQ327778 UOL327777:UOM327778 UYH327777:UYI327778 VID327777:VIE327778 VRZ327777:VSA327778 WBV327777:WBW327778 WLR327777:WLS327778 WVN327777:WVO327778 G393313:H393314 JB393313:JC393314 SX393313:SY393314 ACT393313:ACU393314 AMP393313:AMQ393314 AWL393313:AWM393314 BGH393313:BGI393314 BQD393313:BQE393314 BZZ393313:CAA393314 CJV393313:CJW393314 CTR393313:CTS393314 DDN393313:DDO393314 DNJ393313:DNK393314 DXF393313:DXG393314 EHB393313:EHC393314 EQX393313:EQY393314 FAT393313:FAU393314 FKP393313:FKQ393314 FUL393313:FUM393314 GEH393313:GEI393314 GOD393313:GOE393314 GXZ393313:GYA393314 HHV393313:HHW393314 HRR393313:HRS393314 IBN393313:IBO393314 ILJ393313:ILK393314 IVF393313:IVG393314 JFB393313:JFC393314 JOX393313:JOY393314 JYT393313:JYU393314 KIP393313:KIQ393314 KSL393313:KSM393314 LCH393313:LCI393314 LMD393313:LME393314 LVZ393313:LWA393314 MFV393313:MFW393314 MPR393313:MPS393314 MZN393313:MZO393314 NJJ393313:NJK393314 NTF393313:NTG393314 ODB393313:ODC393314 OMX393313:OMY393314 OWT393313:OWU393314 PGP393313:PGQ393314 PQL393313:PQM393314 QAH393313:QAI393314 QKD393313:QKE393314 QTZ393313:QUA393314 RDV393313:RDW393314 RNR393313:RNS393314 RXN393313:RXO393314 SHJ393313:SHK393314 SRF393313:SRG393314 TBB393313:TBC393314 TKX393313:TKY393314 TUT393313:TUU393314 UEP393313:UEQ393314 UOL393313:UOM393314 UYH393313:UYI393314 VID393313:VIE393314 VRZ393313:VSA393314 WBV393313:WBW393314 WLR393313:WLS393314 WVN393313:WVO393314 G458849:H458850 JB458849:JC458850 SX458849:SY458850 ACT458849:ACU458850 AMP458849:AMQ458850 AWL458849:AWM458850 BGH458849:BGI458850 BQD458849:BQE458850 BZZ458849:CAA458850 CJV458849:CJW458850 CTR458849:CTS458850 DDN458849:DDO458850 DNJ458849:DNK458850 DXF458849:DXG458850 EHB458849:EHC458850 EQX458849:EQY458850 FAT458849:FAU458850 FKP458849:FKQ458850 FUL458849:FUM458850 GEH458849:GEI458850 GOD458849:GOE458850 GXZ458849:GYA458850 HHV458849:HHW458850 HRR458849:HRS458850 IBN458849:IBO458850 ILJ458849:ILK458850 IVF458849:IVG458850 JFB458849:JFC458850 JOX458849:JOY458850 JYT458849:JYU458850 KIP458849:KIQ458850 KSL458849:KSM458850 LCH458849:LCI458850 LMD458849:LME458850 LVZ458849:LWA458850 MFV458849:MFW458850 MPR458849:MPS458850 MZN458849:MZO458850 NJJ458849:NJK458850 NTF458849:NTG458850 ODB458849:ODC458850 OMX458849:OMY458850 OWT458849:OWU458850 PGP458849:PGQ458850 PQL458849:PQM458850 QAH458849:QAI458850 QKD458849:QKE458850 QTZ458849:QUA458850 RDV458849:RDW458850 RNR458849:RNS458850 RXN458849:RXO458850 SHJ458849:SHK458850 SRF458849:SRG458850 TBB458849:TBC458850 TKX458849:TKY458850 TUT458849:TUU458850 UEP458849:UEQ458850 UOL458849:UOM458850 UYH458849:UYI458850 VID458849:VIE458850 VRZ458849:VSA458850 WBV458849:WBW458850 WLR458849:WLS458850 WVN458849:WVO458850 G524385:H524386 JB524385:JC524386 SX524385:SY524386 ACT524385:ACU524386 AMP524385:AMQ524386 AWL524385:AWM524386 BGH524385:BGI524386 BQD524385:BQE524386 BZZ524385:CAA524386 CJV524385:CJW524386 CTR524385:CTS524386 DDN524385:DDO524386 DNJ524385:DNK524386 DXF524385:DXG524386 EHB524385:EHC524386 EQX524385:EQY524386 FAT524385:FAU524386 FKP524385:FKQ524386 FUL524385:FUM524386 GEH524385:GEI524386 GOD524385:GOE524386 GXZ524385:GYA524386 HHV524385:HHW524386 HRR524385:HRS524386 IBN524385:IBO524386 ILJ524385:ILK524386 IVF524385:IVG524386 JFB524385:JFC524386 JOX524385:JOY524386 JYT524385:JYU524386 KIP524385:KIQ524386 KSL524385:KSM524386 LCH524385:LCI524386 LMD524385:LME524386 LVZ524385:LWA524386 MFV524385:MFW524386 MPR524385:MPS524386 MZN524385:MZO524386 NJJ524385:NJK524386 NTF524385:NTG524386 ODB524385:ODC524386 OMX524385:OMY524386 OWT524385:OWU524386 PGP524385:PGQ524386 PQL524385:PQM524386 QAH524385:QAI524386 QKD524385:QKE524386 QTZ524385:QUA524386 RDV524385:RDW524386 RNR524385:RNS524386 RXN524385:RXO524386 SHJ524385:SHK524386 SRF524385:SRG524386 TBB524385:TBC524386 TKX524385:TKY524386 TUT524385:TUU524386 UEP524385:UEQ524386 UOL524385:UOM524386 UYH524385:UYI524386 VID524385:VIE524386 VRZ524385:VSA524386 WBV524385:WBW524386 WLR524385:WLS524386 WVN524385:WVO524386 G589921:H589922 JB589921:JC589922 SX589921:SY589922 ACT589921:ACU589922 AMP589921:AMQ589922 AWL589921:AWM589922 BGH589921:BGI589922 BQD589921:BQE589922 BZZ589921:CAA589922 CJV589921:CJW589922 CTR589921:CTS589922 DDN589921:DDO589922 DNJ589921:DNK589922 DXF589921:DXG589922 EHB589921:EHC589922 EQX589921:EQY589922 FAT589921:FAU589922 FKP589921:FKQ589922 FUL589921:FUM589922 GEH589921:GEI589922 GOD589921:GOE589922 GXZ589921:GYA589922 HHV589921:HHW589922 HRR589921:HRS589922 IBN589921:IBO589922 ILJ589921:ILK589922 IVF589921:IVG589922 JFB589921:JFC589922 JOX589921:JOY589922 JYT589921:JYU589922 KIP589921:KIQ589922 KSL589921:KSM589922 LCH589921:LCI589922 LMD589921:LME589922 LVZ589921:LWA589922 MFV589921:MFW589922 MPR589921:MPS589922 MZN589921:MZO589922 NJJ589921:NJK589922 NTF589921:NTG589922 ODB589921:ODC589922 OMX589921:OMY589922 OWT589921:OWU589922 PGP589921:PGQ589922 PQL589921:PQM589922 QAH589921:QAI589922 QKD589921:QKE589922 QTZ589921:QUA589922 RDV589921:RDW589922 RNR589921:RNS589922 RXN589921:RXO589922 SHJ589921:SHK589922 SRF589921:SRG589922 TBB589921:TBC589922 TKX589921:TKY589922 TUT589921:TUU589922 UEP589921:UEQ589922 UOL589921:UOM589922 UYH589921:UYI589922 VID589921:VIE589922 VRZ589921:VSA589922 WBV589921:WBW589922 WLR589921:WLS589922 WVN589921:WVO589922 G655457:H655458 JB655457:JC655458 SX655457:SY655458 ACT655457:ACU655458 AMP655457:AMQ655458 AWL655457:AWM655458 BGH655457:BGI655458 BQD655457:BQE655458 BZZ655457:CAA655458 CJV655457:CJW655458 CTR655457:CTS655458 DDN655457:DDO655458 DNJ655457:DNK655458 DXF655457:DXG655458 EHB655457:EHC655458 EQX655457:EQY655458 FAT655457:FAU655458 FKP655457:FKQ655458 FUL655457:FUM655458 GEH655457:GEI655458 GOD655457:GOE655458 GXZ655457:GYA655458 HHV655457:HHW655458 HRR655457:HRS655458 IBN655457:IBO655458 ILJ655457:ILK655458 IVF655457:IVG655458 JFB655457:JFC655458 JOX655457:JOY655458 JYT655457:JYU655458 KIP655457:KIQ655458 KSL655457:KSM655458 LCH655457:LCI655458 LMD655457:LME655458 LVZ655457:LWA655458 MFV655457:MFW655458 MPR655457:MPS655458 MZN655457:MZO655458 NJJ655457:NJK655458 NTF655457:NTG655458 ODB655457:ODC655458 OMX655457:OMY655458 OWT655457:OWU655458 PGP655457:PGQ655458 PQL655457:PQM655458 QAH655457:QAI655458 QKD655457:QKE655458 QTZ655457:QUA655458 RDV655457:RDW655458 RNR655457:RNS655458 RXN655457:RXO655458 SHJ655457:SHK655458 SRF655457:SRG655458 TBB655457:TBC655458 TKX655457:TKY655458 TUT655457:TUU655458 UEP655457:UEQ655458 UOL655457:UOM655458 UYH655457:UYI655458 VID655457:VIE655458 VRZ655457:VSA655458 WBV655457:WBW655458 WLR655457:WLS655458 WVN655457:WVO655458 G720993:H720994 JB720993:JC720994 SX720993:SY720994 ACT720993:ACU720994 AMP720993:AMQ720994 AWL720993:AWM720994 BGH720993:BGI720994 BQD720993:BQE720994 BZZ720993:CAA720994 CJV720993:CJW720994 CTR720993:CTS720994 DDN720993:DDO720994 DNJ720993:DNK720994 DXF720993:DXG720994 EHB720993:EHC720994 EQX720993:EQY720994 FAT720993:FAU720994 FKP720993:FKQ720994 FUL720993:FUM720994 GEH720993:GEI720994 GOD720993:GOE720994 GXZ720993:GYA720994 HHV720993:HHW720994 HRR720993:HRS720994 IBN720993:IBO720994 ILJ720993:ILK720994 IVF720993:IVG720994 JFB720993:JFC720994 JOX720993:JOY720994 JYT720993:JYU720994 KIP720993:KIQ720994 KSL720993:KSM720994 LCH720993:LCI720994 LMD720993:LME720994 LVZ720993:LWA720994 MFV720993:MFW720994 MPR720993:MPS720994 MZN720993:MZO720994 NJJ720993:NJK720994 NTF720993:NTG720994 ODB720993:ODC720994 OMX720993:OMY720994 OWT720993:OWU720994 PGP720993:PGQ720994 PQL720993:PQM720994 QAH720993:QAI720994 QKD720993:QKE720994 QTZ720993:QUA720994 RDV720993:RDW720994 RNR720993:RNS720994 RXN720993:RXO720994 SHJ720993:SHK720994 SRF720993:SRG720994 TBB720993:TBC720994 TKX720993:TKY720994 TUT720993:TUU720994 UEP720993:UEQ720994 UOL720993:UOM720994 UYH720993:UYI720994 VID720993:VIE720994 VRZ720993:VSA720994 WBV720993:WBW720994 WLR720993:WLS720994 WVN720993:WVO720994 G786529:H786530 JB786529:JC786530 SX786529:SY786530 ACT786529:ACU786530 AMP786529:AMQ786530 AWL786529:AWM786530 BGH786529:BGI786530 BQD786529:BQE786530 BZZ786529:CAA786530 CJV786529:CJW786530 CTR786529:CTS786530 DDN786529:DDO786530 DNJ786529:DNK786530 DXF786529:DXG786530 EHB786529:EHC786530 EQX786529:EQY786530 FAT786529:FAU786530 FKP786529:FKQ786530 FUL786529:FUM786530 GEH786529:GEI786530 GOD786529:GOE786530 GXZ786529:GYA786530 HHV786529:HHW786530 HRR786529:HRS786530 IBN786529:IBO786530 ILJ786529:ILK786530 IVF786529:IVG786530 JFB786529:JFC786530 JOX786529:JOY786530 JYT786529:JYU786530 KIP786529:KIQ786530 KSL786529:KSM786530 LCH786529:LCI786530 LMD786529:LME786530 LVZ786529:LWA786530 MFV786529:MFW786530 MPR786529:MPS786530 MZN786529:MZO786530 NJJ786529:NJK786530 NTF786529:NTG786530 ODB786529:ODC786530 OMX786529:OMY786530 OWT786529:OWU786530 PGP786529:PGQ786530 PQL786529:PQM786530 QAH786529:QAI786530 QKD786529:QKE786530 QTZ786529:QUA786530 RDV786529:RDW786530 RNR786529:RNS786530 RXN786529:RXO786530 SHJ786529:SHK786530 SRF786529:SRG786530 TBB786529:TBC786530 TKX786529:TKY786530 TUT786529:TUU786530 UEP786529:UEQ786530 UOL786529:UOM786530 UYH786529:UYI786530 VID786529:VIE786530 VRZ786529:VSA786530 WBV786529:WBW786530 WLR786529:WLS786530 WVN786529:WVO786530 G852065:H852066 JB852065:JC852066 SX852065:SY852066 ACT852065:ACU852066 AMP852065:AMQ852066 AWL852065:AWM852066 BGH852065:BGI852066 BQD852065:BQE852066 BZZ852065:CAA852066 CJV852065:CJW852066 CTR852065:CTS852066 DDN852065:DDO852066 DNJ852065:DNK852066 DXF852065:DXG852066 EHB852065:EHC852066 EQX852065:EQY852066 FAT852065:FAU852066 FKP852065:FKQ852066 FUL852065:FUM852066 GEH852065:GEI852066 GOD852065:GOE852066 GXZ852065:GYA852066 HHV852065:HHW852066 HRR852065:HRS852066 IBN852065:IBO852066 ILJ852065:ILK852066 IVF852065:IVG852066 JFB852065:JFC852066 JOX852065:JOY852066 JYT852065:JYU852066 KIP852065:KIQ852066 KSL852065:KSM852066 LCH852065:LCI852066 LMD852065:LME852066 LVZ852065:LWA852066 MFV852065:MFW852066 MPR852065:MPS852066 MZN852065:MZO852066 NJJ852065:NJK852066 NTF852065:NTG852066 ODB852065:ODC852066 OMX852065:OMY852066 OWT852065:OWU852066 PGP852065:PGQ852066 PQL852065:PQM852066 QAH852065:QAI852066 QKD852065:QKE852066 QTZ852065:QUA852066 RDV852065:RDW852066 RNR852065:RNS852066 RXN852065:RXO852066 SHJ852065:SHK852066 SRF852065:SRG852066 TBB852065:TBC852066 TKX852065:TKY852066 TUT852065:TUU852066 UEP852065:UEQ852066 UOL852065:UOM852066 UYH852065:UYI852066 VID852065:VIE852066 VRZ852065:VSA852066 WBV852065:WBW852066 WLR852065:WLS852066 WVN852065:WVO852066 G917601:H917602 JB917601:JC917602 SX917601:SY917602 ACT917601:ACU917602 AMP917601:AMQ917602 AWL917601:AWM917602 BGH917601:BGI917602 BQD917601:BQE917602 BZZ917601:CAA917602 CJV917601:CJW917602 CTR917601:CTS917602 DDN917601:DDO917602 DNJ917601:DNK917602 DXF917601:DXG917602 EHB917601:EHC917602 EQX917601:EQY917602 FAT917601:FAU917602 FKP917601:FKQ917602 FUL917601:FUM917602 GEH917601:GEI917602 GOD917601:GOE917602 GXZ917601:GYA917602 HHV917601:HHW917602 HRR917601:HRS917602 IBN917601:IBO917602 ILJ917601:ILK917602 IVF917601:IVG917602 JFB917601:JFC917602 JOX917601:JOY917602 JYT917601:JYU917602 KIP917601:KIQ917602 KSL917601:KSM917602 LCH917601:LCI917602 LMD917601:LME917602 LVZ917601:LWA917602 MFV917601:MFW917602 MPR917601:MPS917602 MZN917601:MZO917602 NJJ917601:NJK917602 NTF917601:NTG917602 ODB917601:ODC917602 OMX917601:OMY917602 OWT917601:OWU917602 PGP917601:PGQ917602 PQL917601:PQM917602 QAH917601:QAI917602 QKD917601:QKE917602 QTZ917601:QUA917602 RDV917601:RDW917602 RNR917601:RNS917602 RXN917601:RXO917602 SHJ917601:SHK917602 SRF917601:SRG917602 TBB917601:TBC917602 TKX917601:TKY917602 TUT917601:TUU917602 UEP917601:UEQ917602 UOL917601:UOM917602 UYH917601:UYI917602 VID917601:VIE917602 VRZ917601:VSA917602 WBV917601:WBW917602 WLR917601:WLS917602 WVN917601:WVO917602 G983137:H983138 JB983137:JC983138 SX983137:SY983138 ACT983137:ACU983138 AMP983137:AMQ983138 AWL983137:AWM983138 BGH983137:BGI983138 BQD983137:BQE983138 BZZ983137:CAA983138 CJV983137:CJW983138 CTR983137:CTS983138 DDN983137:DDO983138 DNJ983137:DNK983138 DXF983137:DXG983138 EHB983137:EHC983138 EQX983137:EQY983138 FAT983137:FAU983138 FKP983137:FKQ983138 FUL983137:FUM983138 GEH983137:GEI983138 GOD983137:GOE983138 GXZ983137:GYA983138 HHV983137:HHW983138 HRR983137:HRS983138 IBN983137:IBO983138 ILJ983137:ILK983138 IVF983137:IVG983138 JFB983137:JFC983138 JOX983137:JOY983138 JYT983137:JYU983138 KIP983137:KIQ983138 KSL983137:KSM983138 LCH983137:LCI983138 LMD983137:LME983138 LVZ983137:LWA983138 MFV983137:MFW983138 MPR983137:MPS983138 MZN983137:MZO983138 NJJ983137:NJK983138 NTF983137:NTG983138 ODB983137:ODC983138 OMX983137:OMY983138 OWT983137:OWU983138 PGP983137:PGQ983138 PQL983137:PQM983138 QAH983137:QAI983138 QKD983137:QKE983138 QTZ983137:QUA983138 RDV983137:RDW983138 RNR983137:RNS983138 RXN983137:RXO983138 SHJ983137:SHK983138 SRF983137:SRG983138 TBB983137:TBC983138 TKX983137:TKY983138 TUT983137:TUU983138 UEP983137:UEQ983138 UOL983137:UOM983138 UYH983137:UYI983138 VID983137:VIE983138 VRZ983137:VSA983138 WBV983137:WBW983138 WLR983137:WLS983138 WVN983137:WVO983138" xr:uid="{58EEF8B7-0E2D-4D08-BE4C-874EEDD6DE6C}">
      <formula1>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Rodriguez</dc:creator>
  <cp:lastModifiedBy>Julian Rodriguez</cp:lastModifiedBy>
  <dcterms:created xsi:type="dcterms:W3CDTF">2025-11-19T20:19:17Z</dcterms:created>
  <dcterms:modified xsi:type="dcterms:W3CDTF">2025-11-19T20:25:05Z</dcterms:modified>
</cp:coreProperties>
</file>