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https://invias-my.sharepoint.com/personal/ejaimes_invias_gov_co/Documents/1.3. Procesos 2025/IP-DT-OCA-006-2025 LIMITE/"/>
    </mc:Choice>
  </mc:AlternateContent>
  <xr:revisionPtr revIDLastSave="208" documentId="13_ncr:1_{C23CAB60-A0CD-4B9C-A409-30CB149C9307}" xr6:coauthVersionLast="47" xr6:coauthVersionMax="47" xr10:uidLastSave="{43E4BF83-BAD4-46ED-8C28-0098E72AEEF9}"/>
  <bookViews>
    <workbookView minimized="1" xWindow="15" yWindow="15" windowWidth="20460" windowHeight="10770" xr2:uid="{00000000-000D-0000-FFFF-FFFF00000000}"/>
  </bookViews>
  <sheets>
    <sheet name="PRESUPUESTO OFICIAL" sheetId="1" r:id="rId1"/>
    <sheet name="PROPUESTA ECONOMICA" sheetId="10" r:id="rId2"/>
    <sheet name="700.1.2" sheetId="9" r:id="rId3"/>
    <sheet name="700.3.2" sheetId="5" r:id="rId4"/>
    <sheet name="701.1.2" sheetId="6" r:id="rId5"/>
    <sheet name="710.1.1.2" sheetId="7" r:id="rId6"/>
    <sheet name="P. 1" sheetId="11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'P. 1'!ERR</definedName>
    <definedName name="\Z">'P. 1'!ERR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1" localSheetId="2" hidden="1">{"TAB1",#N/A,TRUE,"GENERAL";"TAB2",#N/A,TRUE,"GENERAL";"TAB3",#N/A,TRUE,"GENERAL";"TAB4",#N/A,TRUE,"GENERAL";"TAB5",#N/A,TRUE,"GENERAL"}</definedName>
    <definedName name="________a1" localSheetId="4" hidden="1">{"TAB1",#N/A,TRUE,"GENERAL";"TAB2",#N/A,TRUE,"GENERAL";"TAB3",#N/A,TRUE,"GENERAL";"TAB4",#N/A,TRUE,"GENERAL";"TAB5",#N/A,TRUE,"GENERAL"}</definedName>
    <definedName name="________a1" localSheetId="5" hidden="1">{"TAB1",#N/A,TRUE,"GENERAL";"TAB2",#N/A,TRUE,"GENERAL";"TAB3",#N/A,TRUE,"GENERAL";"TAB4",#N/A,TRUE,"GENERAL";"TAB5",#N/A,TRUE,"GENERAL"}</definedName>
    <definedName name="________a1" hidden="1">{"TAB1",#N/A,TRUE,"GENERAL";"TAB2",#N/A,TRUE,"GENERAL";"TAB3",#N/A,TRUE,"GENERAL";"TAB4",#N/A,TRUE,"GENERAL";"TAB5",#N/A,TRUE,"GENERAL"}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r" localSheetId="2" hidden="1">{"TAB1",#N/A,TRUE,"GENERAL";"TAB2",#N/A,TRUE,"GENERAL";"TAB3",#N/A,TRUE,"GENERAL";"TAB4",#N/A,TRUE,"GENERAL";"TAB5",#N/A,TRUE,"GENERAL"}</definedName>
    <definedName name="________r" localSheetId="4" hidden="1">{"TAB1",#N/A,TRUE,"GENERAL";"TAB2",#N/A,TRUE,"GENERAL";"TAB3",#N/A,TRUE,"GENERAL";"TAB4",#N/A,TRUE,"GENERAL";"TAB5",#N/A,TRUE,"GENERAL"}</definedName>
    <definedName name="________r" localSheetId="5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2" hidden="1">{"via1",#N/A,TRUE,"general";"via2",#N/A,TRUE,"general";"via3",#N/A,TRUE,"general"}</definedName>
    <definedName name="________r4r" localSheetId="4" hidden="1">{"via1",#N/A,TRUE,"general";"via2",#N/A,TRUE,"general";"via3",#N/A,TRUE,"general"}</definedName>
    <definedName name="________r4r" localSheetId="5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[6]INV!$A$12:$D$15</definedName>
    <definedName name="________SBC3">[6]INV!$F$12:$I$15</definedName>
    <definedName name="________SBC5">[6]INV!$K$12:$N$15</definedName>
    <definedName name="________v2" localSheetId="2" hidden="1">{"via1",#N/A,TRUE,"general";"via2",#N/A,TRUE,"general";"via3",#N/A,TRUE,"general"}</definedName>
    <definedName name="________v2" localSheetId="4" hidden="1">{"via1",#N/A,TRUE,"general";"via2",#N/A,TRUE,"general";"via3",#N/A,TRUE,"general"}</definedName>
    <definedName name="________v2" localSheetId="5" hidden="1">{"via1",#N/A,TRUE,"general";"via2",#N/A,TRUE,"general";"via3",#N/A,TRUE,"general"}</definedName>
    <definedName name="________v2" hidden="1">{"via1",#N/A,TRUE,"general";"via2",#N/A,TRUE,"general";"via3",#N/A,TRUE,"general"}</definedName>
    <definedName name="________v4" localSheetId="2" hidden="1">{"TAB1",#N/A,TRUE,"GENERAL";"TAB2",#N/A,TRUE,"GENERAL";"TAB3",#N/A,TRUE,"GENERAL";"TAB4",#N/A,TRUE,"GENERAL";"TAB5",#N/A,TRUE,"GENERAL"}</definedName>
    <definedName name="________v4" localSheetId="4" hidden="1">{"TAB1",#N/A,TRUE,"GENERAL";"TAB2",#N/A,TRUE,"GENERAL";"TAB3",#N/A,TRUE,"GENERAL";"TAB4",#N/A,TRUE,"GENERAL";"TAB5",#N/A,TRUE,"GENERAL"}</definedName>
    <definedName name="________v4" localSheetId="5" hidden="1">{"TAB1",#N/A,TRUE,"GENERAL";"TAB2",#N/A,TRUE,"GENERAL";"TAB3",#N/A,TRUE,"GENERAL";"TAB4",#N/A,TRUE,"GENERAL";"TAB5",#N/A,TRUE,"GENERAL"}</definedName>
    <definedName name="________v4" hidden="1">{"TAB1",#N/A,TRUE,"GENERAL";"TAB2",#N/A,TRUE,"GENERAL";"TAB3",#N/A,TRUE,"GENERAL";"TAB4",#N/A,TRUE,"GENERAL";"TAB5",#N/A,TRUE,"GENERAL"}</definedName>
    <definedName name="________v5" localSheetId="2" hidden="1">{"TAB1",#N/A,TRUE,"GENERAL";"TAB2",#N/A,TRUE,"GENERAL";"TAB3",#N/A,TRUE,"GENERAL";"TAB4",#N/A,TRUE,"GENERAL";"TAB5",#N/A,TRUE,"GENERAL"}</definedName>
    <definedName name="________v5" localSheetId="4" hidden="1">{"TAB1",#N/A,TRUE,"GENERAL";"TAB2",#N/A,TRUE,"GENERAL";"TAB3",#N/A,TRUE,"GENERAL";"TAB4",#N/A,TRUE,"GENERAL";"TAB5",#N/A,TRUE,"GENERAL"}</definedName>
    <definedName name="________v5" localSheetId="5" hidden="1">{"TAB1",#N/A,TRUE,"GENERAL";"TAB2",#N/A,TRUE,"GENERAL";"TAB3",#N/A,TRUE,"GENERAL";"TAB4",#N/A,TRUE,"GENERAL";"TAB5",#N/A,TRUE,"GENERAL"}</definedName>
    <definedName name="________v5" hidden="1">{"TAB1",#N/A,TRUE,"GENERAL";"TAB2",#N/A,TRUE,"GENERAL";"TAB3",#N/A,TRUE,"GENERAL";"TAB4",#N/A,TRUE,"GENERAL";"TAB5",#N/A,TRUE,"GENERAL"}</definedName>
    <definedName name="________v6" localSheetId="2" hidden="1">{"TAB1",#N/A,TRUE,"GENERAL";"TAB2",#N/A,TRUE,"GENERAL";"TAB3",#N/A,TRUE,"GENERAL";"TAB4",#N/A,TRUE,"GENERAL";"TAB5",#N/A,TRUE,"GENERAL"}</definedName>
    <definedName name="________v6" localSheetId="4" hidden="1">{"TAB1",#N/A,TRUE,"GENERAL";"TAB2",#N/A,TRUE,"GENERAL";"TAB3",#N/A,TRUE,"GENERAL";"TAB4",#N/A,TRUE,"GENERAL";"TAB5",#N/A,TRUE,"GENERAL"}</definedName>
    <definedName name="________v6" localSheetId="5" hidden="1">{"TAB1",#N/A,TRUE,"GENERAL";"TAB2",#N/A,TRUE,"GENERAL";"TAB3",#N/A,TRUE,"GENERAL";"TAB4",#N/A,TRUE,"GENERAL";"TAB5",#N/A,TRUE,"GENERAL"}</definedName>
    <definedName name="________v6" hidden="1">{"TAB1",#N/A,TRUE,"GENERAL";"TAB2",#N/A,TRUE,"GENERAL";"TAB3",#N/A,TRUE,"GENERAL";"TAB4",#N/A,TRUE,"GENERAL";"TAB5",#N/A,TRUE,"GENERAL"}</definedName>
    <definedName name="________v7" localSheetId="2" hidden="1">{"via1",#N/A,TRUE,"general";"via2",#N/A,TRUE,"general";"via3",#N/A,TRUE,"general"}</definedName>
    <definedName name="________v7" localSheetId="4" hidden="1">{"via1",#N/A,TRUE,"general";"via2",#N/A,TRUE,"general";"via3",#N/A,TRUE,"general"}</definedName>
    <definedName name="________v7" localSheetId="5" hidden="1">{"via1",#N/A,TRUE,"general";"via2",#N/A,TRUE,"general";"via3",#N/A,TRUE,"general"}</definedName>
    <definedName name="________v7" hidden="1">{"via1",#N/A,TRUE,"general";"via2",#N/A,TRUE,"general";"via3",#N/A,TRUE,"general"}</definedName>
    <definedName name="________v8" localSheetId="2" hidden="1">{"TAB1",#N/A,TRUE,"GENERAL";"TAB2",#N/A,TRUE,"GENERAL";"TAB3",#N/A,TRUE,"GENERAL";"TAB4",#N/A,TRUE,"GENERAL";"TAB5",#N/A,TRUE,"GENERAL"}</definedName>
    <definedName name="________v8" localSheetId="4" hidden="1">{"TAB1",#N/A,TRUE,"GENERAL";"TAB2",#N/A,TRUE,"GENERAL";"TAB3",#N/A,TRUE,"GENERAL";"TAB4",#N/A,TRUE,"GENERAL";"TAB5",#N/A,TRUE,"GENERAL"}</definedName>
    <definedName name="________v8" localSheetId="5" hidden="1">{"TAB1",#N/A,TRUE,"GENERAL";"TAB2",#N/A,TRUE,"GENERAL";"TAB3",#N/A,TRUE,"GENERAL";"TAB4",#N/A,TRUE,"GENERAL";"TAB5",#N/A,TRUE,"GENERAL"}</definedName>
    <definedName name="________v8" hidden="1">{"TAB1",#N/A,TRUE,"GENERAL";"TAB2",#N/A,TRUE,"GENERAL";"TAB3",#N/A,TRUE,"GENERAL";"TAB4",#N/A,TRUE,"GENERAL";"TAB5",#N/A,TRUE,"GENERAL"}</definedName>
    <definedName name="________x1" localSheetId="2" hidden="1">{"TAB1",#N/A,TRUE,"GENERAL";"TAB2",#N/A,TRUE,"GENERAL";"TAB3",#N/A,TRUE,"GENERAL";"TAB4",#N/A,TRUE,"GENERAL";"TAB5",#N/A,TRUE,"GENERAL"}</definedName>
    <definedName name="________x1" localSheetId="4" hidden="1">{"TAB1",#N/A,TRUE,"GENERAL";"TAB2",#N/A,TRUE,"GENERAL";"TAB3",#N/A,TRUE,"GENERAL";"TAB4",#N/A,TRUE,"GENERAL";"TAB5",#N/A,TRUE,"GENERAL"}</definedName>
    <definedName name="________x1" localSheetId="5" hidden="1">{"TAB1",#N/A,TRUE,"GENERAL";"TAB2",#N/A,TRUE,"GENERAL";"TAB3",#N/A,TRUE,"GENERAL";"TAB4",#N/A,TRUE,"GENERAL";"TAB5",#N/A,TRUE,"GENERAL"}</definedName>
    <definedName name="________x1" hidden="1">{"TAB1",#N/A,TRUE,"GENERAL";"TAB2",#N/A,TRUE,"GENERAL";"TAB3",#N/A,TRUE,"GENERAL";"TAB4",#N/A,TRUE,"GENERAL";"TAB5",#N/A,TRUE,"GENERAL"}</definedName>
    <definedName name="________x2" localSheetId="2" hidden="1">{"via1",#N/A,TRUE,"general";"via2",#N/A,TRUE,"general";"via3",#N/A,TRUE,"general"}</definedName>
    <definedName name="________x2" localSheetId="4" hidden="1">{"via1",#N/A,TRUE,"general";"via2",#N/A,TRUE,"general";"via3",#N/A,TRUE,"general"}</definedName>
    <definedName name="________x2" localSheetId="5" hidden="1">{"via1",#N/A,TRUE,"general";"via2",#N/A,TRUE,"general";"via3",#N/A,TRUE,"general"}</definedName>
    <definedName name="________x2" hidden="1">{"via1",#N/A,TRUE,"general";"via2",#N/A,TRUE,"general";"via3",#N/A,TRUE,"general"}</definedName>
    <definedName name="________x3" localSheetId="2" hidden="1">{"via1",#N/A,TRUE,"general";"via2",#N/A,TRUE,"general";"via3",#N/A,TRUE,"general"}</definedName>
    <definedName name="________x3" localSheetId="4" hidden="1">{"via1",#N/A,TRUE,"general";"via2",#N/A,TRUE,"general";"via3",#N/A,TRUE,"general"}</definedName>
    <definedName name="________x3" localSheetId="5" hidden="1">{"via1",#N/A,TRUE,"general";"via2",#N/A,TRUE,"general";"via3",#N/A,TRUE,"general"}</definedName>
    <definedName name="________x3" hidden="1">{"via1",#N/A,TRUE,"general";"via2",#N/A,TRUE,"general";"via3",#N/A,TRUE,"general"}</definedName>
    <definedName name="________x4" localSheetId="2" hidden="1">{"via1",#N/A,TRUE,"general";"via2",#N/A,TRUE,"general";"via3",#N/A,TRUE,"general"}</definedName>
    <definedName name="________x4" localSheetId="4" hidden="1">{"via1",#N/A,TRUE,"general";"via2",#N/A,TRUE,"general";"via3",#N/A,TRUE,"general"}</definedName>
    <definedName name="________x4" localSheetId="5" hidden="1">{"via1",#N/A,TRUE,"general";"via2",#N/A,TRUE,"general";"via3",#N/A,TRUE,"general"}</definedName>
    <definedName name="________x4" hidden="1">{"via1",#N/A,TRUE,"general";"via2",#N/A,TRUE,"general";"via3",#N/A,TRUE,"general"}</definedName>
    <definedName name="________x5" localSheetId="2" hidden="1">{"TAB1",#N/A,TRUE,"GENERAL";"TAB2",#N/A,TRUE,"GENERAL";"TAB3",#N/A,TRUE,"GENERAL";"TAB4",#N/A,TRUE,"GENERAL";"TAB5",#N/A,TRUE,"GENERAL"}</definedName>
    <definedName name="________x5" localSheetId="4" hidden="1">{"TAB1",#N/A,TRUE,"GENERAL";"TAB2",#N/A,TRUE,"GENERAL";"TAB3",#N/A,TRUE,"GENERAL";"TAB4",#N/A,TRUE,"GENERAL";"TAB5",#N/A,TRUE,"GENERAL"}</definedName>
    <definedName name="________x5" localSheetId="5" hidden="1">{"TAB1",#N/A,TRUE,"GENERAL";"TAB2",#N/A,TRUE,"GENERAL";"TAB3",#N/A,TRUE,"GENERAL";"TAB4",#N/A,TRUE,"GENERAL";"TAB5",#N/A,TRUE,"GENERAL"}</definedName>
    <definedName name="________x5" hidden="1">{"TAB1",#N/A,TRUE,"GENERAL";"TAB2",#N/A,TRUE,"GENERAL";"TAB3",#N/A,TRUE,"GENERAL";"TAB4",#N/A,TRUE,"GENERAL";"TAB5",#N/A,TRUE,"GENERAL"}</definedName>
    <definedName name="________x6" localSheetId="2" hidden="1">{"TAB1",#N/A,TRUE,"GENERAL";"TAB2",#N/A,TRUE,"GENERAL";"TAB3",#N/A,TRUE,"GENERAL";"TAB4",#N/A,TRUE,"GENERAL";"TAB5",#N/A,TRUE,"GENERAL"}</definedName>
    <definedName name="________x6" localSheetId="4" hidden="1">{"TAB1",#N/A,TRUE,"GENERAL";"TAB2",#N/A,TRUE,"GENERAL";"TAB3",#N/A,TRUE,"GENERAL";"TAB4",#N/A,TRUE,"GENERAL";"TAB5",#N/A,TRUE,"GENERAL"}</definedName>
    <definedName name="________x6" localSheetId="5" hidden="1">{"TAB1",#N/A,TRUE,"GENERAL";"TAB2",#N/A,TRUE,"GENERAL";"TAB3",#N/A,TRUE,"GENERAL";"TAB4",#N/A,TRUE,"GENERAL";"TAB5",#N/A,TRUE,"GENERAL"}</definedName>
    <definedName name="________x6" hidden="1">{"TAB1",#N/A,TRUE,"GENERAL";"TAB2",#N/A,TRUE,"GENERAL";"TAB3",#N/A,TRUE,"GENERAL";"TAB4",#N/A,TRUE,"GENERAL";"TAB5",#N/A,TRUE,"GENERAL"}</definedName>
    <definedName name="________x7" localSheetId="2" hidden="1">{"TAB1",#N/A,TRUE,"GENERAL";"TAB2",#N/A,TRUE,"GENERAL";"TAB3",#N/A,TRUE,"GENERAL";"TAB4",#N/A,TRUE,"GENERAL";"TAB5",#N/A,TRUE,"GENERAL"}</definedName>
    <definedName name="________x7" localSheetId="4" hidden="1">{"TAB1",#N/A,TRUE,"GENERAL";"TAB2",#N/A,TRUE,"GENERAL";"TAB3",#N/A,TRUE,"GENERAL";"TAB4",#N/A,TRUE,"GENERAL";"TAB5",#N/A,TRUE,"GENERAL"}</definedName>
    <definedName name="________x7" localSheetId="5" hidden="1">{"TAB1",#N/A,TRUE,"GENERAL";"TAB2",#N/A,TRUE,"GENERAL";"TAB3",#N/A,TRUE,"GENERAL";"TAB4",#N/A,TRUE,"GENERAL";"TAB5",#N/A,TRUE,"GENERAL"}</definedName>
    <definedName name="________x7" hidden="1">{"TAB1",#N/A,TRUE,"GENERAL";"TAB2",#N/A,TRUE,"GENERAL";"TAB3",#N/A,TRUE,"GENERAL";"TAB4",#N/A,TRUE,"GENERAL";"TAB5",#N/A,TRUE,"GENERAL"}</definedName>
    <definedName name="________y2" localSheetId="2" hidden="1">{"TAB1",#N/A,TRUE,"GENERAL";"TAB2",#N/A,TRUE,"GENERAL";"TAB3",#N/A,TRUE,"GENERAL";"TAB4",#N/A,TRUE,"GENERAL";"TAB5",#N/A,TRUE,"GENERAL"}</definedName>
    <definedName name="________y2" localSheetId="4" hidden="1">{"TAB1",#N/A,TRUE,"GENERAL";"TAB2",#N/A,TRUE,"GENERAL";"TAB3",#N/A,TRUE,"GENERAL";"TAB4",#N/A,TRUE,"GENERAL";"TAB5",#N/A,TRUE,"GENERAL"}</definedName>
    <definedName name="________y2" localSheetId="5" hidden="1">{"TAB1",#N/A,TRUE,"GENERAL";"TAB2",#N/A,TRUE,"GENERAL";"TAB3",#N/A,TRUE,"GENERAL";"TAB4",#N/A,TRUE,"GENERAL";"TAB5",#N/A,TRUE,"GENERAL"}</definedName>
    <definedName name="________y2" hidden="1">{"TAB1",#N/A,TRUE,"GENERAL";"TAB2",#N/A,TRUE,"GENERAL";"TAB3",#N/A,TRUE,"GENERAL";"TAB4",#N/A,TRUE,"GENERAL";"TAB5",#N/A,TRUE,"GENERAL"}</definedName>
    <definedName name="________y3" localSheetId="2" hidden="1">{"via1",#N/A,TRUE,"general";"via2",#N/A,TRUE,"general";"via3",#N/A,TRUE,"general"}</definedName>
    <definedName name="________y3" localSheetId="4" hidden="1">{"via1",#N/A,TRUE,"general";"via2",#N/A,TRUE,"general";"via3",#N/A,TRUE,"general"}</definedName>
    <definedName name="________y3" localSheetId="5" hidden="1">{"via1",#N/A,TRUE,"general";"via2",#N/A,TRUE,"general";"via3",#N/A,TRUE,"general"}</definedName>
    <definedName name="________y3" hidden="1">{"via1",#N/A,TRUE,"general";"via2",#N/A,TRUE,"general";"via3",#N/A,TRUE,"general"}</definedName>
    <definedName name="________y4" localSheetId="2" hidden="1">{"via1",#N/A,TRUE,"general";"via2",#N/A,TRUE,"general";"via3",#N/A,TRUE,"general"}</definedName>
    <definedName name="________y4" localSheetId="4" hidden="1">{"via1",#N/A,TRUE,"general";"via2",#N/A,TRUE,"general";"via3",#N/A,TRUE,"general"}</definedName>
    <definedName name="________y4" localSheetId="5" hidden="1">{"via1",#N/A,TRUE,"general";"via2",#N/A,TRUE,"general";"via3",#N/A,TRUE,"general"}</definedName>
    <definedName name="________y4" hidden="1">{"via1",#N/A,TRUE,"general";"via2",#N/A,TRUE,"general";"via3",#N/A,TRUE,"general"}</definedName>
    <definedName name="________y5" localSheetId="2" hidden="1">{"TAB1",#N/A,TRUE,"GENERAL";"TAB2",#N/A,TRUE,"GENERAL";"TAB3",#N/A,TRUE,"GENERAL";"TAB4",#N/A,TRUE,"GENERAL";"TAB5",#N/A,TRUE,"GENERAL"}</definedName>
    <definedName name="________y5" localSheetId="4" hidden="1">{"TAB1",#N/A,TRUE,"GENERAL";"TAB2",#N/A,TRUE,"GENERAL";"TAB3",#N/A,TRUE,"GENERAL";"TAB4",#N/A,TRUE,"GENERAL";"TAB5",#N/A,TRUE,"GENERAL"}</definedName>
    <definedName name="________y5" localSheetId="5" hidden="1">{"TAB1",#N/A,TRUE,"GENERAL";"TAB2",#N/A,TRUE,"GENERAL";"TAB3",#N/A,TRUE,"GENERAL";"TAB4",#N/A,TRUE,"GENERAL";"TAB5",#N/A,TRUE,"GENERAL"}</definedName>
    <definedName name="________y5" hidden="1">{"TAB1",#N/A,TRUE,"GENERAL";"TAB2",#N/A,TRUE,"GENERAL";"TAB3",#N/A,TRUE,"GENERAL";"TAB4",#N/A,TRUE,"GENERAL";"TAB5",#N/A,TRUE,"GENERAL"}</definedName>
    <definedName name="________y6" localSheetId="2" hidden="1">{"via1",#N/A,TRUE,"general";"via2",#N/A,TRUE,"general";"via3",#N/A,TRUE,"general"}</definedName>
    <definedName name="________y6" localSheetId="4" hidden="1">{"via1",#N/A,TRUE,"general";"via2",#N/A,TRUE,"general";"via3",#N/A,TRUE,"general"}</definedName>
    <definedName name="________y6" localSheetId="5" hidden="1">{"via1",#N/A,TRUE,"general";"via2",#N/A,TRUE,"general";"via3",#N/A,TRUE,"general"}</definedName>
    <definedName name="________y6" hidden="1">{"via1",#N/A,TRUE,"general";"via2",#N/A,TRUE,"general";"via3",#N/A,TRUE,"general"}</definedName>
    <definedName name="________y7" localSheetId="2" hidden="1">{"via1",#N/A,TRUE,"general";"via2",#N/A,TRUE,"general";"via3",#N/A,TRUE,"general"}</definedName>
    <definedName name="________y7" localSheetId="4" hidden="1">{"via1",#N/A,TRUE,"general";"via2",#N/A,TRUE,"general";"via3",#N/A,TRUE,"general"}</definedName>
    <definedName name="________y7" localSheetId="5" hidden="1">{"via1",#N/A,TRUE,"general";"via2",#N/A,TRUE,"general";"via3",#N/A,TRUE,"general"}</definedName>
    <definedName name="________y7" hidden="1">{"via1",#N/A,TRUE,"general";"via2",#N/A,TRUE,"general";"via3",#N/A,TRUE,"general"}</definedName>
    <definedName name="________z1" localSheetId="2" hidden="1">{"TAB1",#N/A,TRUE,"GENERAL";"TAB2",#N/A,TRUE,"GENERAL";"TAB3",#N/A,TRUE,"GENERAL";"TAB4",#N/A,TRUE,"GENERAL";"TAB5",#N/A,TRUE,"GENERAL"}</definedName>
    <definedName name="________z1" localSheetId="4" hidden="1">{"TAB1",#N/A,TRUE,"GENERAL";"TAB2",#N/A,TRUE,"GENERAL";"TAB3",#N/A,TRUE,"GENERAL";"TAB4",#N/A,TRUE,"GENERAL";"TAB5",#N/A,TRUE,"GENERAL"}</definedName>
    <definedName name="________z1" localSheetId="5" hidden="1">{"TAB1",#N/A,TRUE,"GENERAL";"TAB2",#N/A,TRUE,"GENERAL";"TAB3",#N/A,TRUE,"GENERAL";"TAB4",#N/A,TRUE,"GENERAL";"TAB5",#N/A,TRUE,"GENERAL"}</definedName>
    <definedName name="________z1" hidden="1">{"TAB1",#N/A,TRUE,"GENERAL";"TAB2",#N/A,TRUE,"GENERAL";"TAB3",#N/A,TRUE,"GENERAL";"TAB4",#N/A,TRUE,"GENERAL";"TAB5",#N/A,TRUE,"GENERAL"}</definedName>
    <definedName name="________z2" localSheetId="2" hidden="1">{"via1",#N/A,TRUE,"general";"via2",#N/A,TRUE,"general";"via3",#N/A,TRUE,"general"}</definedName>
    <definedName name="________z2" localSheetId="4" hidden="1">{"via1",#N/A,TRUE,"general";"via2",#N/A,TRUE,"general";"via3",#N/A,TRUE,"general"}</definedName>
    <definedName name="________z2" localSheetId="5" hidden="1">{"via1",#N/A,TRUE,"general";"via2",#N/A,TRUE,"general";"via3",#N/A,TRUE,"general"}</definedName>
    <definedName name="________z2" hidden="1">{"via1",#N/A,TRUE,"general";"via2",#N/A,TRUE,"general";"via3",#N/A,TRUE,"general"}</definedName>
    <definedName name="________z4" localSheetId="2" hidden="1">{"TAB1",#N/A,TRUE,"GENERAL";"TAB2",#N/A,TRUE,"GENERAL";"TAB3",#N/A,TRUE,"GENERAL";"TAB4",#N/A,TRUE,"GENERAL";"TAB5",#N/A,TRUE,"GENERAL"}</definedName>
    <definedName name="________z4" localSheetId="4" hidden="1">{"TAB1",#N/A,TRUE,"GENERAL";"TAB2",#N/A,TRUE,"GENERAL";"TAB3",#N/A,TRUE,"GENERAL";"TAB4",#N/A,TRUE,"GENERAL";"TAB5",#N/A,TRUE,"GENERAL"}</definedName>
    <definedName name="________z4" localSheetId="5" hidden="1">{"TAB1",#N/A,TRUE,"GENERAL";"TAB2",#N/A,TRUE,"GENERAL";"TAB3",#N/A,TRUE,"GENERAL";"TAB4",#N/A,TRUE,"GENERAL";"TAB5",#N/A,TRUE,"GENERAL"}</definedName>
    <definedName name="________z4" hidden="1">{"TAB1",#N/A,TRUE,"GENERAL";"TAB2",#N/A,TRUE,"GENERAL";"TAB3",#N/A,TRUE,"GENERAL";"TAB4",#N/A,TRUE,"GENERAL";"TAB5",#N/A,TRUE,"GENERAL"}</definedName>
    <definedName name="________z5" localSheetId="2" hidden="1">{"via1",#N/A,TRUE,"general";"via2",#N/A,TRUE,"general";"via3",#N/A,TRUE,"general"}</definedName>
    <definedName name="________z5" localSheetId="4" hidden="1">{"via1",#N/A,TRUE,"general";"via2",#N/A,TRUE,"general";"via3",#N/A,TRUE,"general"}</definedName>
    <definedName name="________z5" localSheetId="5" hidden="1">{"via1",#N/A,TRUE,"general";"via2",#N/A,TRUE,"general";"via3",#N/A,TRUE,"general"}</definedName>
    <definedName name="________z5" hidden="1">{"via1",#N/A,TRUE,"general";"via2",#N/A,TRUE,"general";"via3",#N/A,TRUE,"general"}</definedName>
    <definedName name="________z6" localSheetId="2" hidden="1">{"TAB1",#N/A,TRUE,"GENERAL";"TAB2",#N/A,TRUE,"GENERAL";"TAB3",#N/A,TRUE,"GENERAL";"TAB4",#N/A,TRUE,"GENERAL";"TAB5",#N/A,TRUE,"GENERAL"}</definedName>
    <definedName name="________z6" localSheetId="4" hidden="1">{"TAB1",#N/A,TRUE,"GENERAL";"TAB2",#N/A,TRUE,"GENERAL";"TAB3",#N/A,TRUE,"GENERAL";"TAB4",#N/A,TRUE,"GENERAL";"TAB5",#N/A,TRUE,"GENERAL"}</definedName>
    <definedName name="________z6" localSheetId="5" hidden="1">{"TAB1",#N/A,TRUE,"GENERAL";"TAB2",#N/A,TRUE,"GENERAL";"TAB3",#N/A,TRUE,"GENERAL";"TAB4",#N/A,TRUE,"GENERAL";"TAB5",#N/A,TRUE,"GENERAL"}</definedName>
    <definedName name="________z6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localSheetId="4" hidden="1">{"TAB1",#N/A,TRUE,"GENERAL";"TAB2",#N/A,TRUE,"GENERAL";"TAB3",#N/A,TRUE,"GENERAL";"TAB4",#N/A,TRUE,"GENERAL";"TAB5",#N/A,TRUE,"GENERAL"}</definedName>
    <definedName name="_______a1" localSheetId="5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localSheetId="4" hidden="1">{"TAB1",#N/A,TRUE,"GENERAL";"TAB2",#N/A,TRUE,"GENERAL";"TAB3",#N/A,TRUE,"GENERAL";"TAB4",#N/A,TRUE,"GENERAL";"TAB5",#N/A,TRUE,"GENERAL"}</definedName>
    <definedName name="_______a3" localSheetId="5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localSheetId="4" hidden="1">{"via1",#N/A,TRUE,"general";"via2",#N/A,TRUE,"general";"via3",#N/A,TRUE,"general"}</definedName>
    <definedName name="_______a4" localSheetId="5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localSheetId="4" hidden="1">{"TAB1",#N/A,TRUE,"GENERAL";"TAB2",#N/A,TRUE,"GENERAL";"TAB3",#N/A,TRUE,"GENERAL";"TAB4",#N/A,TRUE,"GENERAL";"TAB5",#N/A,TRUE,"GENERAL"}</definedName>
    <definedName name="_______a5" localSheetId="5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localSheetId="4" hidden="1">{"TAB1",#N/A,TRUE,"GENERAL";"TAB2",#N/A,TRUE,"GENERAL";"TAB3",#N/A,TRUE,"GENERAL";"TAB4",#N/A,TRUE,"GENERAL";"TAB5",#N/A,TRUE,"GENERAL"}</definedName>
    <definedName name="_______a6" localSheetId="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b2" localSheetId="2" hidden="1">{"TAB1",#N/A,TRUE,"GENERAL";"TAB2",#N/A,TRUE,"GENERAL";"TAB3",#N/A,TRUE,"GENERAL";"TAB4",#N/A,TRUE,"GENERAL";"TAB5",#N/A,TRUE,"GENERAL"}</definedName>
    <definedName name="_______b2" localSheetId="4" hidden="1">{"TAB1",#N/A,TRUE,"GENERAL";"TAB2",#N/A,TRUE,"GENERAL";"TAB3",#N/A,TRUE,"GENERAL";"TAB4",#N/A,TRUE,"GENERAL";"TAB5",#N/A,TRUE,"GENERAL"}</definedName>
    <definedName name="_______b2" localSheetId="5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localSheetId="4" hidden="1">{"TAB1",#N/A,TRUE,"GENERAL";"TAB2",#N/A,TRUE,"GENERAL";"TAB3",#N/A,TRUE,"GENERAL";"TAB4",#N/A,TRUE,"GENERAL";"TAB5",#N/A,TRUE,"GENERAL"}</definedName>
    <definedName name="_______b3" localSheetId="5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localSheetId="4" hidden="1">{"TAB1",#N/A,TRUE,"GENERAL";"TAB2",#N/A,TRUE,"GENERAL";"TAB3",#N/A,TRUE,"GENERAL";"TAB4",#N/A,TRUE,"GENERAL";"TAB5",#N/A,TRUE,"GENERAL"}</definedName>
    <definedName name="_______b4" localSheetId="5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localSheetId="4" hidden="1">{"TAB1",#N/A,TRUE,"GENERAL";"TAB2",#N/A,TRUE,"GENERAL";"TAB3",#N/A,TRUE,"GENERAL";"TAB4",#N/A,TRUE,"GENERAL";"TAB5",#N/A,TRUE,"GENERAL"}</definedName>
    <definedName name="_______b5" localSheetId="5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localSheetId="4" hidden="1">{"TAB1",#N/A,TRUE,"GENERAL";"TAB2",#N/A,TRUE,"GENERAL";"TAB3",#N/A,TRUE,"GENERAL";"TAB4",#N/A,TRUE,"GENERAL";"TAB5",#N/A,TRUE,"GENERAL"}</definedName>
    <definedName name="_______b6" localSheetId="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localSheetId="4" hidden="1">{"via1",#N/A,TRUE,"general";"via2",#N/A,TRUE,"general";"via3",#N/A,TRUE,"general"}</definedName>
    <definedName name="_______b7" localSheetId="5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localSheetId="4" hidden="1">{"via1",#N/A,TRUE,"general";"via2",#N/A,TRUE,"general";"via3",#N/A,TRUE,"general"}</definedName>
    <definedName name="_______b8" localSheetId="5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localSheetId="4" hidden="1">{"TAB1",#N/A,TRUE,"GENERAL";"TAB2",#N/A,TRUE,"GENERAL";"TAB3",#N/A,TRUE,"GENERAL";"TAB4",#N/A,TRUE,"GENERAL";"TAB5",#N/A,TRUE,"GENERAL"}</definedName>
    <definedName name="_______bb9" localSheetId="5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localSheetId="4" hidden="1">{"TAB1",#N/A,TRUE,"GENERAL";"TAB2",#N/A,TRUE,"GENERAL";"TAB3",#N/A,TRUE,"GENERAL";"TAB4",#N/A,TRUE,"GENERAL";"TAB5",#N/A,TRUE,"GENERAL"}</definedName>
    <definedName name="_______bgb5" localSheetId="5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g2" localSheetId="2" hidden="1">{"TAB1",#N/A,TRUE,"GENERAL";"TAB2",#N/A,TRUE,"GENERAL";"TAB3",#N/A,TRUE,"GENERAL";"TAB4",#N/A,TRUE,"GENERAL";"TAB5",#N/A,TRUE,"GENERAL"}</definedName>
    <definedName name="_______g2" localSheetId="4" hidden="1">{"TAB1",#N/A,TRUE,"GENERAL";"TAB2",#N/A,TRUE,"GENERAL";"TAB3",#N/A,TRUE,"GENERAL";"TAB4",#N/A,TRUE,"GENERAL";"TAB5",#N/A,TRUE,"GENERAL"}</definedName>
    <definedName name="_______g2" localSheetId="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localSheetId="4" hidden="1">{"via1",#N/A,TRUE,"general";"via2",#N/A,TRUE,"general";"via3",#N/A,TRUE,"general"}</definedName>
    <definedName name="_______g3" localSheetId="5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localSheetId="4" hidden="1">{"via1",#N/A,TRUE,"general";"via2",#N/A,TRUE,"general";"via3",#N/A,TRUE,"general"}</definedName>
    <definedName name="_______g4" localSheetId="5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localSheetId="4" hidden="1">{"via1",#N/A,TRUE,"general";"via2",#N/A,TRUE,"general";"via3",#N/A,TRUE,"general"}</definedName>
    <definedName name="_______g5" localSheetId="5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localSheetId="4" hidden="1">{"via1",#N/A,TRUE,"general";"via2",#N/A,TRUE,"general";"via3",#N/A,TRUE,"general"}</definedName>
    <definedName name="_______g6" localSheetId="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localSheetId="4" hidden="1">{"TAB1",#N/A,TRUE,"GENERAL";"TAB2",#N/A,TRUE,"GENERAL";"TAB3",#N/A,TRUE,"GENERAL";"TAB4",#N/A,TRUE,"GENERAL";"TAB5",#N/A,TRUE,"GENERAL"}</definedName>
    <definedName name="_______g7" localSheetId="5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localSheetId="4" hidden="1">{"TAB1",#N/A,TRUE,"GENERAL";"TAB2",#N/A,TRUE,"GENERAL";"TAB3",#N/A,TRUE,"GENERAL";"TAB4",#N/A,TRUE,"GENERAL";"TAB5",#N/A,TRUE,"GENERAL"}</definedName>
    <definedName name="_______GR1" localSheetId="5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localSheetId="4" hidden="1">{"via1",#N/A,TRUE,"general";"via2",#N/A,TRUE,"general";"via3",#N/A,TRUE,"general"}</definedName>
    <definedName name="_______gtr4" localSheetId="5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localSheetId="4" hidden="1">{"via1",#N/A,TRUE,"general";"via2",#N/A,TRUE,"general";"via3",#N/A,TRUE,"general"}</definedName>
    <definedName name="_______h2" localSheetId="5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localSheetId="4" hidden="1">{"via1",#N/A,TRUE,"general";"via2",#N/A,TRUE,"general";"via3",#N/A,TRUE,"general"}</definedName>
    <definedName name="_______h3" localSheetId="5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localSheetId="4" hidden="1">{"TAB1",#N/A,TRUE,"GENERAL";"TAB2",#N/A,TRUE,"GENERAL";"TAB3",#N/A,TRUE,"GENERAL";"TAB4",#N/A,TRUE,"GENERAL";"TAB5",#N/A,TRUE,"GENERAL"}</definedName>
    <definedName name="_______h4" localSheetId="5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localSheetId="4" hidden="1">{"TAB1",#N/A,TRUE,"GENERAL";"TAB2",#N/A,TRUE,"GENERAL";"TAB3",#N/A,TRUE,"GENERAL";"TAB4",#N/A,TRUE,"GENERAL";"TAB5",#N/A,TRUE,"GENERAL"}</definedName>
    <definedName name="_______h5" localSheetId="5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localSheetId="4" hidden="1">{"via1",#N/A,TRUE,"general";"via2",#N/A,TRUE,"general";"via3",#N/A,TRUE,"general"}</definedName>
    <definedName name="_______h6" localSheetId="5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localSheetId="4" hidden="1">{"TAB1",#N/A,TRUE,"GENERAL";"TAB2",#N/A,TRUE,"GENERAL";"TAB3",#N/A,TRUE,"GENERAL";"TAB4",#N/A,TRUE,"GENERAL";"TAB5",#N/A,TRUE,"GENERAL"}</definedName>
    <definedName name="_______h7" localSheetId="5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localSheetId="4" hidden="1">{"via1",#N/A,TRUE,"general";"via2",#N/A,TRUE,"general";"via3",#N/A,TRUE,"general"}</definedName>
    <definedName name="_______h8" localSheetId="5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localSheetId="4" hidden="1">{"via1",#N/A,TRUE,"general";"via2",#N/A,TRUE,"general";"via3",#N/A,TRUE,"general"}</definedName>
    <definedName name="_______hfh7" localSheetId="5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localSheetId="4" hidden="1">{"via1",#N/A,TRUE,"general";"via2",#N/A,TRUE,"general";"via3",#N/A,TRUE,"general"}</definedName>
    <definedName name="_______i4" localSheetId="5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localSheetId="4" hidden="1">{"TAB1",#N/A,TRUE,"GENERAL";"TAB2",#N/A,TRUE,"GENERAL";"TAB3",#N/A,TRUE,"GENERAL";"TAB4",#N/A,TRUE,"GENERAL";"TAB5",#N/A,TRUE,"GENERAL"}</definedName>
    <definedName name="_______i5" localSheetId="5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localSheetId="4" hidden="1">{"TAB1",#N/A,TRUE,"GENERAL";"TAB2",#N/A,TRUE,"GENERAL";"TAB3",#N/A,TRUE,"GENERAL";"TAB4",#N/A,TRUE,"GENERAL";"TAB5",#N/A,TRUE,"GENERAL"}</definedName>
    <definedName name="_______i6" localSheetId="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localSheetId="4" hidden="1">{"via1",#N/A,TRUE,"general";"via2",#N/A,TRUE,"general";"via3",#N/A,TRUE,"general"}</definedName>
    <definedName name="_______i7" localSheetId="5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localSheetId="4" hidden="1">{"TAB1",#N/A,TRUE,"GENERAL";"TAB2",#N/A,TRUE,"GENERAL";"TAB3",#N/A,TRUE,"GENERAL";"TAB4",#N/A,TRUE,"GENERAL";"TAB5",#N/A,TRUE,"GENERAL"}</definedName>
    <definedName name="_______i77" localSheetId="5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localSheetId="4" hidden="1">{"via1",#N/A,TRUE,"general";"via2",#N/A,TRUE,"general";"via3",#N/A,TRUE,"general"}</definedName>
    <definedName name="_______i8" localSheetId="5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localSheetId="4" hidden="1">{"TAB1",#N/A,TRUE,"GENERAL";"TAB2",#N/A,TRUE,"GENERAL";"TAB3",#N/A,TRUE,"GENERAL";"TAB4",#N/A,TRUE,"GENERAL";"TAB5",#N/A,TRUE,"GENERAL"}</definedName>
    <definedName name="_______i9" localSheetId="5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localSheetId="4" hidden="1">{"TAB1",#N/A,TRUE,"GENERAL";"TAB2",#N/A,TRUE,"GENERAL";"TAB3",#N/A,TRUE,"GENERAL";"TAB4",#N/A,TRUE,"GENERAL";"TAB5",#N/A,TRUE,"GENERAL"}</definedName>
    <definedName name="_______k3" localSheetId="5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localSheetId="4" hidden="1">{"via1",#N/A,TRUE,"general";"via2",#N/A,TRUE,"general";"via3",#N/A,TRUE,"general"}</definedName>
    <definedName name="_______k4" localSheetId="5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localSheetId="4" hidden="1">{"via1",#N/A,TRUE,"general";"via2",#N/A,TRUE,"general";"via3",#N/A,TRUE,"general"}</definedName>
    <definedName name="_______k5" localSheetId="5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localSheetId="4" hidden="1">{"TAB1",#N/A,TRUE,"GENERAL";"TAB2",#N/A,TRUE,"GENERAL";"TAB3",#N/A,TRUE,"GENERAL";"TAB4",#N/A,TRUE,"GENERAL";"TAB5",#N/A,TRUE,"GENERAL"}</definedName>
    <definedName name="_______k6" localSheetId="5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localSheetId="4" hidden="1">{"via1",#N/A,TRUE,"general";"via2",#N/A,TRUE,"general";"via3",#N/A,TRUE,"general"}</definedName>
    <definedName name="_______k7" localSheetId="5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localSheetId="4" hidden="1">{"via1",#N/A,TRUE,"general";"via2",#N/A,TRUE,"general";"via3",#N/A,TRUE,"general"}</definedName>
    <definedName name="_______k8" localSheetId="5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localSheetId="4" hidden="1">{"TAB1",#N/A,TRUE,"GENERAL";"TAB2",#N/A,TRUE,"GENERAL";"TAB3",#N/A,TRUE,"GENERAL";"TAB4",#N/A,TRUE,"GENERAL";"TAB5",#N/A,TRUE,"GENERAL"}</definedName>
    <definedName name="_______k9" localSheetId="5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localSheetId="4" hidden="1">{"TAB1",#N/A,TRUE,"GENERAL";"TAB2",#N/A,TRUE,"GENERAL";"TAB3",#N/A,TRUE,"GENERAL";"TAB4",#N/A,TRUE,"GENERAL";"TAB5",#N/A,TRUE,"GENERAL"}</definedName>
    <definedName name="_______kjk6" localSheetId="5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localSheetId="4" hidden="1">{"via1",#N/A,TRUE,"general";"via2",#N/A,TRUE,"general";"via3",#N/A,TRUE,"general"}</definedName>
    <definedName name="_______m3" localSheetId="5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localSheetId="4" hidden="1">{"TAB1",#N/A,TRUE,"GENERAL";"TAB2",#N/A,TRUE,"GENERAL";"TAB3",#N/A,TRUE,"GENERAL";"TAB4",#N/A,TRUE,"GENERAL";"TAB5",#N/A,TRUE,"GENERAL"}</definedName>
    <definedName name="_______m4" localSheetId="5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localSheetId="4" hidden="1">{"via1",#N/A,TRUE,"general";"via2",#N/A,TRUE,"general";"via3",#N/A,TRUE,"general"}</definedName>
    <definedName name="_______m5" localSheetId="5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localSheetId="4" hidden="1">{"TAB1",#N/A,TRUE,"GENERAL";"TAB2",#N/A,TRUE,"GENERAL";"TAB3",#N/A,TRUE,"GENERAL";"TAB4",#N/A,TRUE,"GENERAL";"TAB5",#N/A,TRUE,"GENERAL"}</definedName>
    <definedName name="_______m6" localSheetId="5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localSheetId="4" hidden="1">{"TAB1",#N/A,TRUE,"GENERAL";"TAB2",#N/A,TRUE,"GENERAL";"TAB3",#N/A,TRUE,"GENERAL";"TAB4",#N/A,TRUE,"GENERAL";"TAB5",#N/A,TRUE,"GENERAL"}</definedName>
    <definedName name="_______m7" localSheetId="5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localSheetId="4" hidden="1">{"via1",#N/A,TRUE,"general";"via2",#N/A,TRUE,"general";"via3",#N/A,TRUE,"general"}</definedName>
    <definedName name="_______m8" localSheetId="5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localSheetId="4" hidden="1">{"via1",#N/A,TRUE,"general";"via2",#N/A,TRUE,"general";"via3",#N/A,TRUE,"general"}</definedName>
    <definedName name="_______m9" localSheetId="5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2" hidden="1">{"TAB1",#N/A,TRUE,"GENERAL";"TAB2",#N/A,TRUE,"GENERAL";"TAB3",#N/A,TRUE,"GENERAL";"TAB4",#N/A,TRUE,"GENERAL";"TAB5",#N/A,TRUE,"GENERAL"}</definedName>
    <definedName name="_______n3" localSheetId="4" hidden="1">{"TAB1",#N/A,TRUE,"GENERAL";"TAB2",#N/A,TRUE,"GENERAL";"TAB3",#N/A,TRUE,"GENERAL";"TAB4",#N/A,TRUE,"GENERAL";"TAB5",#N/A,TRUE,"GENERAL"}</definedName>
    <definedName name="_______n3" localSheetId="5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localSheetId="4" hidden="1">{"via1",#N/A,TRUE,"general";"via2",#N/A,TRUE,"general";"via3",#N/A,TRUE,"general"}</definedName>
    <definedName name="_______n4" localSheetId="5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localSheetId="4" hidden="1">{"TAB1",#N/A,TRUE,"GENERAL";"TAB2",#N/A,TRUE,"GENERAL";"TAB3",#N/A,TRUE,"GENERAL";"TAB4",#N/A,TRUE,"GENERAL";"TAB5",#N/A,TRUE,"GENERAL"}</definedName>
    <definedName name="_______n5" localSheetId="5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localSheetId="4" hidden="1">{"via1",#N/A,TRUE,"general";"via2",#N/A,TRUE,"general";"via3",#N/A,TRUE,"general"}</definedName>
    <definedName name="_______nyn7" localSheetId="5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localSheetId="4" hidden="1">{"via1",#N/A,TRUE,"general";"via2",#N/A,TRUE,"general";"via3",#N/A,TRUE,"general"}</definedName>
    <definedName name="_______o4" localSheetId="5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localSheetId="4" hidden="1">{"TAB1",#N/A,TRUE,"GENERAL";"TAB2",#N/A,TRUE,"GENERAL";"TAB3",#N/A,TRUE,"GENERAL";"TAB4",#N/A,TRUE,"GENERAL";"TAB5",#N/A,TRUE,"GENERAL"}</definedName>
    <definedName name="_______o5" localSheetId="5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localSheetId="4" hidden="1">{"TAB1",#N/A,TRUE,"GENERAL";"TAB2",#N/A,TRUE,"GENERAL";"TAB3",#N/A,TRUE,"GENERAL";"TAB4",#N/A,TRUE,"GENERAL";"TAB5",#N/A,TRUE,"GENERAL"}</definedName>
    <definedName name="_______o6" localSheetId="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localSheetId="4" hidden="1">{"TAB1",#N/A,TRUE,"GENERAL";"TAB2",#N/A,TRUE,"GENERAL";"TAB3",#N/A,TRUE,"GENERAL";"TAB4",#N/A,TRUE,"GENERAL";"TAB5",#N/A,TRUE,"GENERAL"}</definedName>
    <definedName name="_______o7" localSheetId="5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localSheetId="4" hidden="1">{"via1",#N/A,TRUE,"general";"via2",#N/A,TRUE,"general";"via3",#N/A,TRUE,"general"}</definedName>
    <definedName name="_______o8" localSheetId="5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localSheetId="4" hidden="1">{"TAB1",#N/A,TRUE,"GENERAL";"TAB2",#N/A,TRUE,"GENERAL";"TAB3",#N/A,TRUE,"GENERAL";"TAB4",#N/A,TRUE,"GENERAL";"TAB5",#N/A,TRUE,"GENERAL"}</definedName>
    <definedName name="_______o9" localSheetId="5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2" hidden="1">{"via1",#N/A,TRUE,"general";"via2",#N/A,TRUE,"general";"via3",#N/A,TRUE,"general"}</definedName>
    <definedName name="_______p6" localSheetId="4" hidden="1">{"via1",#N/A,TRUE,"general";"via2",#N/A,TRUE,"general";"via3",#N/A,TRUE,"general"}</definedName>
    <definedName name="_______p6" localSheetId="5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localSheetId="4" hidden="1">{"via1",#N/A,TRUE,"general";"via2",#N/A,TRUE,"general";"via3",#N/A,TRUE,"general"}</definedName>
    <definedName name="_______p7" localSheetId="5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localSheetId="4" hidden="1">{"TAB1",#N/A,TRUE,"GENERAL";"TAB2",#N/A,TRUE,"GENERAL";"TAB3",#N/A,TRUE,"GENERAL";"TAB4",#N/A,TRUE,"GENERAL";"TAB5",#N/A,TRUE,"GENERAL"}</definedName>
    <definedName name="_______p8" localSheetId="5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localSheetId="2" hidden="1">{"TAB1",#N/A,TRUE,"GENERAL";"TAB2",#N/A,TRUE,"GENERAL";"TAB3",#N/A,TRUE,"GENERAL";"TAB4",#N/A,TRUE,"GENERAL";"TAB5",#N/A,TRUE,"GENERAL"}</definedName>
    <definedName name="_______r" localSheetId="4" hidden="1">{"TAB1",#N/A,TRUE,"GENERAL";"TAB2",#N/A,TRUE,"GENERAL";"TAB3",#N/A,TRUE,"GENERAL";"TAB4",#N/A,TRUE,"GENERAL";"TAB5",#N/A,TRUE,"GENERAL"}</definedName>
    <definedName name="_______r" localSheetId="5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localSheetId="4" hidden="1">{"via1",#N/A,TRUE,"general";"via2",#N/A,TRUE,"general";"via3",#N/A,TRUE,"general"}</definedName>
    <definedName name="_______r4r" localSheetId="5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localSheetId="4" hidden="1">{"via1",#N/A,TRUE,"general";"via2",#N/A,TRUE,"general";"via3",#N/A,TRUE,"general"}</definedName>
    <definedName name="_______rtu6" localSheetId="5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localSheetId="4" hidden="1">{"via1",#N/A,TRUE,"general";"via2",#N/A,TRUE,"general";"via3",#N/A,TRUE,"general"}</definedName>
    <definedName name="_______s1" localSheetId="5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localSheetId="4" hidden="1">{"TAB1",#N/A,TRUE,"GENERAL";"TAB2",#N/A,TRUE,"GENERAL";"TAB3",#N/A,TRUE,"GENERAL";"TAB4",#N/A,TRUE,"GENERAL";"TAB5",#N/A,TRUE,"GENERAL"}</definedName>
    <definedName name="_______s2" localSheetId="5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localSheetId="4" hidden="1">{"TAB1",#N/A,TRUE,"GENERAL";"TAB2",#N/A,TRUE,"GENERAL";"TAB3",#N/A,TRUE,"GENERAL";"TAB4",#N/A,TRUE,"GENERAL";"TAB5",#N/A,TRUE,"GENERAL"}</definedName>
    <definedName name="_______s3" localSheetId="5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localSheetId="4" hidden="1">{"via1",#N/A,TRUE,"general";"via2",#N/A,TRUE,"general";"via3",#N/A,TRUE,"general"}</definedName>
    <definedName name="_______s4" localSheetId="5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localSheetId="4" hidden="1">{"via1",#N/A,TRUE,"general";"via2",#N/A,TRUE,"general";"via3",#N/A,TRUE,"general"}</definedName>
    <definedName name="_______s5" localSheetId="5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localSheetId="4" hidden="1">{"TAB1",#N/A,TRUE,"GENERAL";"TAB2",#N/A,TRUE,"GENERAL";"TAB3",#N/A,TRUE,"GENERAL";"TAB4",#N/A,TRUE,"GENERAL";"TAB5",#N/A,TRUE,"GENERAL"}</definedName>
    <definedName name="_______s6" localSheetId="5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localSheetId="4" hidden="1">{"via1",#N/A,TRUE,"general";"via2",#N/A,TRUE,"general";"via3",#N/A,TRUE,"general"}</definedName>
    <definedName name="_______s7" localSheetId="5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 localSheetId="2" hidden="1">{"TAB1",#N/A,TRUE,"GENERAL";"TAB2",#N/A,TRUE,"GENERAL";"TAB3",#N/A,TRUE,"GENERAL";"TAB4",#N/A,TRUE,"GENERAL";"TAB5",#N/A,TRUE,"GENERAL"}</definedName>
    <definedName name="_______t3" localSheetId="4" hidden="1">{"TAB1",#N/A,TRUE,"GENERAL";"TAB2",#N/A,TRUE,"GENERAL";"TAB3",#N/A,TRUE,"GENERAL";"TAB4",#N/A,TRUE,"GENERAL";"TAB5",#N/A,TRUE,"GENERAL"}</definedName>
    <definedName name="_______t3" localSheetId="5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localSheetId="4" hidden="1">{"via1",#N/A,TRUE,"general";"via2",#N/A,TRUE,"general";"via3",#N/A,TRUE,"general"}</definedName>
    <definedName name="_______t4" localSheetId="5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localSheetId="4" hidden="1">{"TAB1",#N/A,TRUE,"GENERAL";"TAB2",#N/A,TRUE,"GENERAL";"TAB3",#N/A,TRUE,"GENERAL";"TAB4",#N/A,TRUE,"GENERAL";"TAB5",#N/A,TRUE,"GENERAL"}</definedName>
    <definedName name="_______t5" localSheetId="5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localSheetId="4" hidden="1">{"via1",#N/A,TRUE,"general";"via2",#N/A,TRUE,"general";"via3",#N/A,TRUE,"general"}</definedName>
    <definedName name="_______t6" localSheetId="5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localSheetId="4" hidden="1">{"TAB1",#N/A,TRUE,"GENERAL";"TAB2",#N/A,TRUE,"GENERAL";"TAB3",#N/A,TRUE,"GENERAL";"TAB4",#N/A,TRUE,"GENERAL";"TAB5",#N/A,TRUE,"GENERAL"}</definedName>
    <definedName name="_______t66" localSheetId="5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localSheetId="4" hidden="1">{"via1",#N/A,TRUE,"general";"via2",#N/A,TRUE,"general";"via3",#N/A,TRUE,"general"}</definedName>
    <definedName name="_______t7" localSheetId="5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localSheetId="4" hidden="1">{"TAB1",#N/A,TRUE,"GENERAL";"TAB2",#N/A,TRUE,"GENERAL";"TAB3",#N/A,TRUE,"GENERAL";"TAB4",#N/A,TRUE,"GENERAL";"TAB5",#N/A,TRUE,"GENERAL"}</definedName>
    <definedName name="_______t77" localSheetId="5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localSheetId="4" hidden="1">{"TAB1",#N/A,TRUE,"GENERAL";"TAB2",#N/A,TRUE,"GENERAL";"TAB3",#N/A,TRUE,"GENERAL";"TAB4",#N/A,TRUE,"GENERAL";"TAB5",#N/A,TRUE,"GENERAL"}</definedName>
    <definedName name="_______t8" localSheetId="5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localSheetId="4" hidden="1">{"via1",#N/A,TRUE,"general";"via2",#N/A,TRUE,"general";"via3",#N/A,TRUE,"general"}</definedName>
    <definedName name="_______t88" localSheetId="5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localSheetId="4" hidden="1">{"TAB1",#N/A,TRUE,"GENERAL";"TAB2",#N/A,TRUE,"GENERAL";"TAB3",#N/A,TRUE,"GENERAL";"TAB4",#N/A,TRUE,"GENERAL";"TAB5",#N/A,TRUE,"GENERAL"}</definedName>
    <definedName name="_______t9" localSheetId="5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localSheetId="4" hidden="1">{"via1",#N/A,TRUE,"general";"via2",#N/A,TRUE,"general";"via3",#N/A,TRUE,"general"}</definedName>
    <definedName name="_______t99" localSheetId="5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localSheetId="4" hidden="1">{"TAB1",#N/A,TRUE,"GENERAL";"TAB2",#N/A,TRUE,"GENERAL";"TAB3",#N/A,TRUE,"GENERAL";"TAB4",#N/A,TRUE,"GENERAL";"TAB5",#N/A,TRUE,"GENERAL"}</definedName>
    <definedName name="_______u4" localSheetId="5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localSheetId="4" hidden="1">{"TAB1",#N/A,TRUE,"GENERAL";"TAB2",#N/A,TRUE,"GENERAL";"TAB3",#N/A,TRUE,"GENERAL";"TAB4",#N/A,TRUE,"GENERAL";"TAB5",#N/A,TRUE,"GENERAL"}</definedName>
    <definedName name="_______u5" localSheetId="5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localSheetId="4" hidden="1">{"TAB1",#N/A,TRUE,"GENERAL";"TAB2",#N/A,TRUE,"GENERAL";"TAB3",#N/A,TRUE,"GENERAL";"TAB4",#N/A,TRUE,"GENERAL";"TAB5",#N/A,TRUE,"GENERAL"}</definedName>
    <definedName name="_______u6" localSheetId="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localSheetId="4" hidden="1">{"via1",#N/A,TRUE,"general";"via2",#N/A,TRUE,"general";"via3",#N/A,TRUE,"general"}</definedName>
    <definedName name="_______u7" localSheetId="5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localSheetId="4" hidden="1">{"TAB1",#N/A,TRUE,"GENERAL";"TAB2",#N/A,TRUE,"GENERAL";"TAB3",#N/A,TRUE,"GENERAL";"TAB4",#N/A,TRUE,"GENERAL";"TAB5",#N/A,TRUE,"GENERAL"}</definedName>
    <definedName name="_______u8" localSheetId="5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localSheetId="4" hidden="1">{"TAB1",#N/A,TRUE,"GENERAL";"TAB2",#N/A,TRUE,"GENERAL";"TAB3",#N/A,TRUE,"GENERAL";"TAB4",#N/A,TRUE,"GENERAL";"TAB5",#N/A,TRUE,"GENERAL"}</definedName>
    <definedName name="_______u9" localSheetId="5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localSheetId="4" hidden="1">{"TAB1",#N/A,TRUE,"GENERAL";"TAB2",#N/A,TRUE,"GENERAL";"TAB3",#N/A,TRUE,"GENERAL";"TAB4",#N/A,TRUE,"GENERAL";"TAB5",#N/A,TRUE,"GENERAL"}</definedName>
    <definedName name="_______ur7" localSheetId="5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localSheetId="4" hidden="1">{"via1",#N/A,TRUE,"general";"via2",#N/A,TRUE,"general";"via3",#N/A,TRUE,"general"}</definedName>
    <definedName name="_______v2" localSheetId="5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localSheetId="4" hidden="1">{"TAB1",#N/A,TRUE,"GENERAL";"TAB2",#N/A,TRUE,"GENERAL";"TAB3",#N/A,TRUE,"GENERAL";"TAB4",#N/A,TRUE,"GENERAL";"TAB5",#N/A,TRUE,"GENERAL"}</definedName>
    <definedName name="_______v3" localSheetId="5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localSheetId="4" hidden="1">{"TAB1",#N/A,TRUE,"GENERAL";"TAB2",#N/A,TRUE,"GENERAL";"TAB3",#N/A,TRUE,"GENERAL";"TAB4",#N/A,TRUE,"GENERAL";"TAB5",#N/A,TRUE,"GENERAL"}</definedName>
    <definedName name="_______v4" localSheetId="5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localSheetId="4" hidden="1">{"TAB1",#N/A,TRUE,"GENERAL";"TAB2",#N/A,TRUE,"GENERAL";"TAB3",#N/A,TRUE,"GENERAL";"TAB4",#N/A,TRUE,"GENERAL";"TAB5",#N/A,TRUE,"GENERAL"}</definedName>
    <definedName name="_______v5" localSheetId="5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localSheetId="4" hidden="1">{"TAB1",#N/A,TRUE,"GENERAL";"TAB2",#N/A,TRUE,"GENERAL";"TAB3",#N/A,TRUE,"GENERAL";"TAB4",#N/A,TRUE,"GENERAL";"TAB5",#N/A,TRUE,"GENERAL"}</definedName>
    <definedName name="_______v6" localSheetId="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localSheetId="4" hidden="1">{"via1",#N/A,TRUE,"general";"via2",#N/A,TRUE,"general";"via3",#N/A,TRUE,"general"}</definedName>
    <definedName name="_______v7" localSheetId="5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localSheetId="4" hidden="1">{"TAB1",#N/A,TRUE,"GENERAL";"TAB2",#N/A,TRUE,"GENERAL";"TAB3",#N/A,TRUE,"GENERAL";"TAB4",#N/A,TRUE,"GENERAL";"TAB5",#N/A,TRUE,"GENERAL"}</definedName>
    <definedName name="_______v8" localSheetId="5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localSheetId="4" hidden="1">{"TAB1",#N/A,TRUE,"GENERAL";"TAB2",#N/A,TRUE,"GENERAL";"TAB3",#N/A,TRUE,"GENERAL";"TAB4",#N/A,TRUE,"GENERAL";"TAB5",#N/A,TRUE,"GENERAL"}</definedName>
    <definedName name="_______v9" localSheetId="5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localSheetId="4" hidden="1">{"via1",#N/A,TRUE,"general";"via2",#N/A,TRUE,"general";"via3",#N/A,TRUE,"general"}</definedName>
    <definedName name="_______vfv4" localSheetId="5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localSheetId="4" hidden="1">{"TAB1",#N/A,TRUE,"GENERAL";"TAB2",#N/A,TRUE,"GENERAL";"TAB3",#N/A,TRUE,"GENERAL";"TAB4",#N/A,TRUE,"GENERAL";"TAB5",#N/A,TRUE,"GENERAL"}</definedName>
    <definedName name="_______x1" localSheetId="5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localSheetId="4" hidden="1">{"via1",#N/A,TRUE,"general";"via2",#N/A,TRUE,"general";"via3",#N/A,TRUE,"general"}</definedName>
    <definedName name="_______x2" localSheetId="5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localSheetId="4" hidden="1">{"via1",#N/A,TRUE,"general";"via2",#N/A,TRUE,"general";"via3",#N/A,TRUE,"general"}</definedName>
    <definedName name="_______x3" localSheetId="5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localSheetId="4" hidden="1">{"via1",#N/A,TRUE,"general";"via2",#N/A,TRUE,"general";"via3",#N/A,TRUE,"general"}</definedName>
    <definedName name="_______x4" localSheetId="5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localSheetId="4" hidden="1">{"TAB1",#N/A,TRUE,"GENERAL";"TAB2",#N/A,TRUE,"GENERAL";"TAB3",#N/A,TRUE,"GENERAL";"TAB4",#N/A,TRUE,"GENERAL";"TAB5",#N/A,TRUE,"GENERAL"}</definedName>
    <definedName name="_______x5" localSheetId="5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localSheetId="4" hidden="1">{"TAB1",#N/A,TRUE,"GENERAL";"TAB2",#N/A,TRUE,"GENERAL";"TAB3",#N/A,TRUE,"GENERAL";"TAB4",#N/A,TRUE,"GENERAL";"TAB5",#N/A,TRUE,"GENERAL"}</definedName>
    <definedName name="_______x6" localSheetId="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localSheetId="4" hidden="1">{"TAB1",#N/A,TRUE,"GENERAL";"TAB2",#N/A,TRUE,"GENERAL";"TAB3",#N/A,TRUE,"GENERAL";"TAB4",#N/A,TRUE,"GENERAL";"TAB5",#N/A,TRUE,"GENERAL"}</definedName>
    <definedName name="_______x7" localSheetId="5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localSheetId="4" hidden="1">{"via1",#N/A,TRUE,"general";"via2",#N/A,TRUE,"general";"via3",#N/A,TRUE,"general"}</definedName>
    <definedName name="_______x8" localSheetId="5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localSheetId="4" hidden="1">{"TAB1",#N/A,TRUE,"GENERAL";"TAB2",#N/A,TRUE,"GENERAL";"TAB3",#N/A,TRUE,"GENERAL";"TAB4",#N/A,TRUE,"GENERAL";"TAB5",#N/A,TRUE,"GENERAL"}</definedName>
    <definedName name="_______x9" localSheetId="5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localSheetId="4" hidden="1">{"TAB1",#N/A,TRUE,"GENERAL";"TAB2",#N/A,TRUE,"GENERAL";"TAB3",#N/A,TRUE,"GENERAL";"TAB4",#N/A,TRUE,"GENERAL";"TAB5",#N/A,TRUE,"GENERAL"}</definedName>
    <definedName name="_______y2" localSheetId="5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localSheetId="4" hidden="1">{"via1",#N/A,TRUE,"general";"via2",#N/A,TRUE,"general";"via3",#N/A,TRUE,"general"}</definedName>
    <definedName name="_______y3" localSheetId="5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localSheetId="4" hidden="1">{"via1",#N/A,TRUE,"general";"via2",#N/A,TRUE,"general";"via3",#N/A,TRUE,"general"}</definedName>
    <definedName name="_______y4" localSheetId="5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localSheetId="4" hidden="1">{"TAB1",#N/A,TRUE,"GENERAL";"TAB2",#N/A,TRUE,"GENERAL";"TAB3",#N/A,TRUE,"GENERAL";"TAB4",#N/A,TRUE,"GENERAL";"TAB5",#N/A,TRUE,"GENERAL"}</definedName>
    <definedName name="_______y5" localSheetId="5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localSheetId="4" hidden="1">{"via1",#N/A,TRUE,"general";"via2",#N/A,TRUE,"general";"via3",#N/A,TRUE,"general"}</definedName>
    <definedName name="_______y6" localSheetId="5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localSheetId="4" hidden="1">{"via1",#N/A,TRUE,"general";"via2",#N/A,TRUE,"general";"via3",#N/A,TRUE,"general"}</definedName>
    <definedName name="_______y7" localSheetId="5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localSheetId="4" hidden="1">{"via1",#N/A,TRUE,"general";"via2",#N/A,TRUE,"general";"via3",#N/A,TRUE,"general"}</definedName>
    <definedName name="_______y8" localSheetId="5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localSheetId="4" hidden="1">{"TAB1",#N/A,TRUE,"GENERAL";"TAB2",#N/A,TRUE,"GENERAL";"TAB3",#N/A,TRUE,"GENERAL";"TAB4",#N/A,TRUE,"GENERAL";"TAB5",#N/A,TRUE,"GENERAL"}</definedName>
    <definedName name="_______y9" localSheetId="5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localSheetId="4" hidden="1">{"TAB1",#N/A,TRUE,"GENERAL";"TAB2",#N/A,TRUE,"GENERAL";"TAB3",#N/A,TRUE,"GENERAL";"TAB4",#N/A,TRUE,"GENERAL";"TAB5",#N/A,TRUE,"GENERAL"}</definedName>
    <definedName name="_______z1" localSheetId="5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localSheetId="4" hidden="1">{"via1",#N/A,TRUE,"general";"via2",#N/A,TRUE,"general";"via3",#N/A,TRUE,"general"}</definedName>
    <definedName name="_______z2" localSheetId="5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localSheetId="4" hidden="1">{"via1",#N/A,TRUE,"general";"via2",#N/A,TRUE,"general";"via3",#N/A,TRUE,"general"}</definedName>
    <definedName name="_______z3" localSheetId="5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localSheetId="4" hidden="1">{"TAB1",#N/A,TRUE,"GENERAL";"TAB2",#N/A,TRUE,"GENERAL";"TAB3",#N/A,TRUE,"GENERAL";"TAB4",#N/A,TRUE,"GENERAL";"TAB5",#N/A,TRUE,"GENERAL"}</definedName>
    <definedName name="_______z4" localSheetId="5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localSheetId="4" hidden="1">{"via1",#N/A,TRUE,"general";"via2",#N/A,TRUE,"general";"via3",#N/A,TRUE,"general"}</definedName>
    <definedName name="_______z5" localSheetId="5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localSheetId="4" hidden="1">{"TAB1",#N/A,TRUE,"GENERAL";"TAB2",#N/A,TRUE,"GENERAL";"TAB3",#N/A,TRUE,"GENERAL";"TAB4",#N/A,TRUE,"GENERAL";"TAB5",#N/A,TRUE,"GENERAL"}</definedName>
    <definedName name="_______z6" localSheetId="5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localSheetId="4" hidden="1">{"TAB1",#N/A,TRUE,"GENERAL";"TAB2",#N/A,TRUE,"GENERAL";"TAB3",#N/A,TRUE,"GENERAL";"TAB4",#N/A,TRUE,"GENERAL";"TAB5",#N/A,TRUE,"GENERAL"}</definedName>
    <definedName name="______a1" localSheetId="5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localSheetId="4" hidden="1">{"TAB1",#N/A,TRUE,"GENERAL";"TAB2",#N/A,TRUE,"GENERAL";"TAB3",#N/A,TRUE,"GENERAL";"TAB4",#N/A,TRUE,"GENERAL";"TAB5",#N/A,TRUE,"GENERAL"}</definedName>
    <definedName name="______a3" localSheetId="5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2" hidden="1">{"via1",#N/A,TRUE,"general";"via2",#N/A,TRUE,"general";"via3",#N/A,TRUE,"general"}</definedName>
    <definedName name="______a4" localSheetId="4" hidden="1">{"via1",#N/A,TRUE,"general";"via2",#N/A,TRUE,"general";"via3",#N/A,TRUE,"general"}</definedName>
    <definedName name="______a4" localSheetId="5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localSheetId="4" hidden="1">{"TAB1",#N/A,TRUE,"GENERAL";"TAB2",#N/A,TRUE,"GENERAL";"TAB3",#N/A,TRUE,"GENERAL";"TAB4",#N/A,TRUE,"GENERAL";"TAB5",#N/A,TRUE,"GENERAL"}</definedName>
    <definedName name="______a5" localSheetId="5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localSheetId="4" hidden="1">{"TAB1",#N/A,TRUE,"GENERAL";"TAB2",#N/A,TRUE,"GENERAL";"TAB3",#N/A,TRUE,"GENERAL";"TAB4",#N/A,TRUE,"GENERAL";"TAB5",#N/A,TRUE,"GENERAL"}</definedName>
    <definedName name="______a6" localSheetId="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b2" localSheetId="2" hidden="1">{"TAB1",#N/A,TRUE,"GENERAL";"TAB2",#N/A,TRUE,"GENERAL";"TAB3",#N/A,TRUE,"GENERAL";"TAB4",#N/A,TRUE,"GENERAL";"TAB5",#N/A,TRUE,"GENERAL"}</definedName>
    <definedName name="______b2" localSheetId="4" hidden="1">{"TAB1",#N/A,TRUE,"GENERAL";"TAB2",#N/A,TRUE,"GENERAL";"TAB3",#N/A,TRUE,"GENERAL";"TAB4",#N/A,TRUE,"GENERAL";"TAB5",#N/A,TRUE,"GENERAL"}</definedName>
    <definedName name="______b2" localSheetId="5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localSheetId="4" hidden="1">{"TAB1",#N/A,TRUE,"GENERAL";"TAB2",#N/A,TRUE,"GENERAL";"TAB3",#N/A,TRUE,"GENERAL";"TAB4",#N/A,TRUE,"GENERAL";"TAB5",#N/A,TRUE,"GENERAL"}</definedName>
    <definedName name="______b3" localSheetId="5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localSheetId="4" hidden="1">{"TAB1",#N/A,TRUE,"GENERAL";"TAB2",#N/A,TRUE,"GENERAL";"TAB3",#N/A,TRUE,"GENERAL";"TAB4",#N/A,TRUE,"GENERAL";"TAB5",#N/A,TRUE,"GENERAL"}</definedName>
    <definedName name="______b4" localSheetId="5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localSheetId="4" hidden="1">{"TAB1",#N/A,TRUE,"GENERAL";"TAB2",#N/A,TRUE,"GENERAL";"TAB3",#N/A,TRUE,"GENERAL";"TAB4",#N/A,TRUE,"GENERAL";"TAB5",#N/A,TRUE,"GENERAL"}</definedName>
    <definedName name="______b5" localSheetId="5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localSheetId="4" hidden="1">{"TAB1",#N/A,TRUE,"GENERAL";"TAB2",#N/A,TRUE,"GENERAL";"TAB3",#N/A,TRUE,"GENERAL";"TAB4",#N/A,TRUE,"GENERAL";"TAB5",#N/A,TRUE,"GENERAL"}</definedName>
    <definedName name="______b6" localSheetId="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localSheetId="4" hidden="1">{"via1",#N/A,TRUE,"general";"via2",#N/A,TRUE,"general";"via3",#N/A,TRUE,"general"}</definedName>
    <definedName name="______b7" localSheetId="5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localSheetId="4" hidden="1">{"via1",#N/A,TRUE,"general";"via2",#N/A,TRUE,"general";"via3",#N/A,TRUE,"general"}</definedName>
    <definedName name="______b8" localSheetId="5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localSheetId="4" hidden="1">{"TAB1",#N/A,TRUE,"GENERAL";"TAB2",#N/A,TRUE,"GENERAL";"TAB3",#N/A,TRUE,"GENERAL";"TAB4",#N/A,TRUE,"GENERAL";"TAB5",#N/A,TRUE,"GENERAL"}</definedName>
    <definedName name="______bb9" localSheetId="5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localSheetId="4" hidden="1">{"TAB1",#N/A,TRUE,"GENERAL";"TAB2",#N/A,TRUE,"GENERAL";"TAB3",#N/A,TRUE,"GENERAL";"TAB4",#N/A,TRUE,"GENERAL";"TAB5",#N/A,TRUE,"GENERAL"}</definedName>
    <definedName name="______bgb5" localSheetId="5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g2" localSheetId="2" hidden="1">{"TAB1",#N/A,TRUE,"GENERAL";"TAB2",#N/A,TRUE,"GENERAL";"TAB3",#N/A,TRUE,"GENERAL";"TAB4",#N/A,TRUE,"GENERAL";"TAB5",#N/A,TRUE,"GENERAL"}</definedName>
    <definedName name="______g2" localSheetId="4" hidden="1">{"TAB1",#N/A,TRUE,"GENERAL";"TAB2",#N/A,TRUE,"GENERAL";"TAB3",#N/A,TRUE,"GENERAL";"TAB4",#N/A,TRUE,"GENERAL";"TAB5",#N/A,TRUE,"GENERAL"}</definedName>
    <definedName name="______g2" localSheetId="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localSheetId="4" hidden="1">{"via1",#N/A,TRUE,"general";"via2",#N/A,TRUE,"general";"via3",#N/A,TRUE,"general"}</definedName>
    <definedName name="______g3" localSheetId="5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localSheetId="4" hidden="1">{"via1",#N/A,TRUE,"general";"via2",#N/A,TRUE,"general";"via3",#N/A,TRUE,"general"}</definedName>
    <definedName name="______g4" localSheetId="5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localSheetId="4" hidden="1">{"via1",#N/A,TRUE,"general";"via2",#N/A,TRUE,"general";"via3",#N/A,TRUE,"general"}</definedName>
    <definedName name="______g5" localSheetId="5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localSheetId="4" hidden="1">{"via1",#N/A,TRUE,"general";"via2",#N/A,TRUE,"general";"via3",#N/A,TRUE,"general"}</definedName>
    <definedName name="______g6" localSheetId="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localSheetId="4" hidden="1">{"TAB1",#N/A,TRUE,"GENERAL";"TAB2",#N/A,TRUE,"GENERAL";"TAB3",#N/A,TRUE,"GENERAL";"TAB4",#N/A,TRUE,"GENERAL";"TAB5",#N/A,TRUE,"GENERAL"}</definedName>
    <definedName name="______g7" localSheetId="5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localSheetId="4" hidden="1">{"TAB1",#N/A,TRUE,"GENERAL";"TAB2",#N/A,TRUE,"GENERAL";"TAB3",#N/A,TRUE,"GENERAL";"TAB4",#N/A,TRUE,"GENERAL";"TAB5",#N/A,TRUE,"GENERAL"}</definedName>
    <definedName name="______GR1" localSheetId="5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localSheetId="4" hidden="1">{"via1",#N/A,TRUE,"general";"via2",#N/A,TRUE,"general";"via3",#N/A,TRUE,"general"}</definedName>
    <definedName name="______gtr4" localSheetId="5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localSheetId="4" hidden="1">{"via1",#N/A,TRUE,"general";"via2",#N/A,TRUE,"general";"via3",#N/A,TRUE,"general"}</definedName>
    <definedName name="______h2" localSheetId="5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localSheetId="4" hidden="1">{"via1",#N/A,TRUE,"general";"via2",#N/A,TRUE,"general";"via3",#N/A,TRUE,"general"}</definedName>
    <definedName name="______h3" localSheetId="5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localSheetId="4" hidden="1">{"TAB1",#N/A,TRUE,"GENERAL";"TAB2",#N/A,TRUE,"GENERAL";"TAB3",#N/A,TRUE,"GENERAL";"TAB4",#N/A,TRUE,"GENERAL";"TAB5",#N/A,TRUE,"GENERAL"}</definedName>
    <definedName name="______h4" localSheetId="5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localSheetId="4" hidden="1">{"TAB1",#N/A,TRUE,"GENERAL";"TAB2",#N/A,TRUE,"GENERAL";"TAB3",#N/A,TRUE,"GENERAL";"TAB4",#N/A,TRUE,"GENERAL";"TAB5",#N/A,TRUE,"GENERAL"}</definedName>
    <definedName name="______h5" localSheetId="5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localSheetId="4" hidden="1">{"via1",#N/A,TRUE,"general";"via2",#N/A,TRUE,"general";"via3",#N/A,TRUE,"general"}</definedName>
    <definedName name="______h6" localSheetId="5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localSheetId="4" hidden="1">{"TAB1",#N/A,TRUE,"GENERAL";"TAB2",#N/A,TRUE,"GENERAL";"TAB3",#N/A,TRUE,"GENERAL";"TAB4",#N/A,TRUE,"GENERAL";"TAB5",#N/A,TRUE,"GENERAL"}</definedName>
    <definedName name="______h7" localSheetId="5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localSheetId="4" hidden="1">{"via1",#N/A,TRUE,"general";"via2",#N/A,TRUE,"general";"via3",#N/A,TRUE,"general"}</definedName>
    <definedName name="______h8" localSheetId="5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localSheetId="4" hidden="1">{"via1",#N/A,TRUE,"general";"via2",#N/A,TRUE,"general";"via3",#N/A,TRUE,"general"}</definedName>
    <definedName name="______hfh7" localSheetId="5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localSheetId="4" hidden="1">{"via1",#N/A,TRUE,"general";"via2",#N/A,TRUE,"general";"via3",#N/A,TRUE,"general"}</definedName>
    <definedName name="______i4" localSheetId="5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localSheetId="4" hidden="1">{"TAB1",#N/A,TRUE,"GENERAL";"TAB2",#N/A,TRUE,"GENERAL";"TAB3",#N/A,TRUE,"GENERAL";"TAB4",#N/A,TRUE,"GENERAL";"TAB5",#N/A,TRUE,"GENERAL"}</definedName>
    <definedName name="______i5" localSheetId="5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localSheetId="4" hidden="1">{"TAB1",#N/A,TRUE,"GENERAL";"TAB2",#N/A,TRUE,"GENERAL";"TAB3",#N/A,TRUE,"GENERAL";"TAB4",#N/A,TRUE,"GENERAL";"TAB5",#N/A,TRUE,"GENERAL"}</definedName>
    <definedName name="______i6" localSheetId="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localSheetId="4" hidden="1">{"via1",#N/A,TRUE,"general";"via2",#N/A,TRUE,"general";"via3",#N/A,TRUE,"general"}</definedName>
    <definedName name="______i7" localSheetId="5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localSheetId="4" hidden="1">{"TAB1",#N/A,TRUE,"GENERAL";"TAB2",#N/A,TRUE,"GENERAL";"TAB3",#N/A,TRUE,"GENERAL";"TAB4",#N/A,TRUE,"GENERAL";"TAB5",#N/A,TRUE,"GENERAL"}</definedName>
    <definedName name="______i77" localSheetId="5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localSheetId="4" hidden="1">{"via1",#N/A,TRUE,"general";"via2",#N/A,TRUE,"general";"via3",#N/A,TRUE,"general"}</definedName>
    <definedName name="______i8" localSheetId="5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localSheetId="4" hidden="1">{"TAB1",#N/A,TRUE,"GENERAL";"TAB2",#N/A,TRUE,"GENERAL";"TAB3",#N/A,TRUE,"GENERAL";"TAB4",#N/A,TRUE,"GENERAL";"TAB5",#N/A,TRUE,"GENERAL"}</definedName>
    <definedName name="______i9" localSheetId="5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localSheetId="4" hidden="1">{"TAB1",#N/A,TRUE,"GENERAL";"TAB2",#N/A,TRUE,"GENERAL";"TAB3",#N/A,TRUE,"GENERAL";"TAB4",#N/A,TRUE,"GENERAL";"TAB5",#N/A,TRUE,"GENERAL"}</definedName>
    <definedName name="______k3" localSheetId="5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localSheetId="4" hidden="1">{"via1",#N/A,TRUE,"general";"via2",#N/A,TRUE,"general";"via3",#N/A,TRUE,"general"}</definedName>
    <definedName name="______k4" localSheetId="5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localSheetId="4" hidden="1">{"via1",#N/A,TRUE,"general";"via2",#N/A,TRUE,"general";"via3",#N/A,TRUE,"general"}</definedName>
    <definedName name="______k5" localSheetId="5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localSheetId="4" hidden="1">{"TAB1",#N/A,TRUE,"GENERAL";"TAB2",#N/A,TRUE,"GENERAL";"TAB3",#N/A,TRUE,"GENERAL";"TAB4",#N/A,TRUE,"GENERAL";"TAB5",#N/A,TRUE,"GENERAL"}</definedName>
    <definedName name="______k6" localSheetId="5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localSheetId="4" hidden="1">{"via1",#N/A,TRUE,"general";"via2",#N/A,TRUE,"general";"via3",#N/A,TRUE,"general"}</definedName>
    <definedName name="______k7" localSheetId="5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localSheetId="4" hidden="1">{"via1",#N/A,TRUE,"general";"via2",#N/A,TRUE,"general";"via3",#N/A,TRUE,"general"}</definedName>
    <definedName name="______k8" localSheetId="5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localSheetId="4" hidden="1">{"TAB1",#N/A,TRUE,"GENERAL";"TAB2",#N/A,TRUE,"GENERAL";"TAB3",#N/A,TRUE,"GENERAL";"TAB4",#N/A,TRUE,"GENERAL";"TAB5",#N/A,TRUE,"GENERAL"}</definedName>
    <definedName name="______k9" localSheetId="5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localSheetId="4" hidden="1">{"TAB1",#N/A,TRUE,"GENERAL";"TAB2",#N/A,TRUE,"GENERAL";"TAB3",#N/A,TRUE,"GENERAL";"TAB4",#N/A,TRUE,"GENERAL";"TAB5",#N/A,TRUE,"GENERAL"}</definedName>
    <definedName name="______kjk6" localSheetId="5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localSheetId="4" hidden="1">{"via1",#N/A,TRUE,"general";"via2",#N/A,TRUE,"general";"via3",#N/A,TRUE,"general"}</definedName>
    <definedName name="______m3" localSheetId="5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localSheetId="4" hidden="1">{"TAB1",#N/A,TRUE,"GENERAL";"TAB2",#N/A,TRUE,"GENERAL";"TAB3",#N/A,TRUE,"GENERAL";"TAB4",#N/A,TRUE,"GENERAL";"TAB5",#N/A,TRUE,"GENERAL"}</definedName>
    <definedName name="______m4" localSheetId="5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localSheetId="4" hidden="1">{"via1",#N/A,TRUE,"general";"via2",#N/A,TRUE,"general";"via3",#N/A,TRUE,"general"}</definedName>
    <definedName name="______m5" localSheetId="5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localSheetId="4" hidden="1">{"TAB1",#N/A,TRUE,"GENERAL";"TAB2",#N/A,TRUE,"GENERAL";"TAB3",#N/A,TRUE,"GENERAL";"TAB4",#N/A,TRUE,"GENERAL";"TAB5",#N/A,TRUE,"GENERAL"}</definedName>
    <definedName name="______m6" localSheetId="5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localSheetId="4" hidden="1">{"TAB1",#N/A,TRUE,"GENERAL";"TAB2",#N/A,TRUE,"GENERAL";"TAB3",#N/A,TRUE,"GENERAL";"TAB4",#N/A,TRUE,"GENERAL";"TAB5",#N/A,TRUE,"GENERAL"}</definedName>
    <definedName name="______m7" localSheetId="5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localSheetId="4" hidden="1">{"via1",#N/A,TRUE,"general";"via2",#N/A,TRUE,"general";"via3",#N/A,TRUE,"general"}</definedName>
    <definedName name="______m8" localSheetId="5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localSheetId="4" hidden="1">{"via1",#N/A,TRUE,"general";"via2",#N/A,TRUE,"general";"via3",#N/A,TRUE,"general"}</definedName>
    <definedName name="______m9" localSheetId="5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2" hidden="1">{"TAB1",#N/A,TRUE,"GENERAL";"TAB2",#N/A,TRUE,"GENERAL";"TAB3",#N/A,TRUE,"GENERAL";"TAB4",#N/A,TRUE,"GENERAL";"TAB5",#N/A,TRUE,"GENERAL"}</definedName>
    <definedName name="______n3" localSheetId="4" hidden="1">{"TAB1",#N/A,TRUE,"GENERAL";"TAB2",#N/A,TRUE,"GENERAL";"TAB3",#N/A,TRUE,"GENERAL";"TAB4",#N/A,TRUE,"GENERAL";"TAB5",#N/A,TRUE,"GENERAL"}</definedName>
    <definedName name="______n3" localSheetId="5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localSheetId="4" hidden="1">{"via1",#N/A,TRUE,"general";"via2",#N/A,TRUE,"general";"via3",#N/A,TRUE,"general"}</definedName>
    <definedName name="______n4" localSheetId="5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localSheetId="4" hidden="1">{"TAB1",#N/A,TRUE,"GENERAL";"TAB2",#N/A,TRUE,"GENERAL";"TAB3",#N/A,TRUE,"GENERAL";"TAB4",#N/A,TRUE,"GENERAL";"TAB5",#N/A,TRUE,"GENERAL"}</definedName>
    <definedName name="______n5" localSheetId="5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localSheetId="4" hidden="1">{"via1",#N/A,TRUE,"general";"via2",#N/A,TRUE,"general";"via3",#N/A,TRUE,"general"}</definedName>
    <definedName name="______nyn7" localSheetId="5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localSheetId="4" hidden="1">{"via1",#N/A,TRUE,"general";"via2",#N/A,TRUE,"general";"via3",#N/A,TRUE,"general"}</definedName>
    <definedName name="______o4" localSheetId="5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localSheetId="4" hidden="1">{"TAB1",#N/A,TRUE,"GENERAL";"TAB2",#N/A,TRUE,"GENERAL";"TAB3",#N/A,TRUE,"GENERAL";"TAB4",#N/A,TRUE,"GENERAL";"TAB5",#N/A,TRUE,"GENERAL"}</definedName>
    <definedName name="______o5" localSheetId="5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localSheetId="4" hidden="1">{"TAB1",#N/A,TRUE,"GENERAL";"TAB2",#N/A,TRUE,"GENERAL";"TAB3",#N/A,TRUE,"GENERAL";"TAB4",#N/A,TRUE,"GENERAL";"TAB5",#N/A,TRUE,"GENERAL"}</definedName>
    <definedName name="______o6" localSheetId="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localSheetId="4" hidden="1">{"TAB1",#N/A,TRUE,"GENERAL";"TAB2",#N/A,TRUE,"GENERAL";"TAB3",#N/A,TRUE,"GENERAL";"TAB4",#N/A,TRUE,"GENERAL";"TAB5",#N/A,TRUE,"GENERAL"}</definedName>
    <definedName name="______o7" localSheetId="5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localSheetId="4" hidden="1">{"via1",#N/A,TRUE,"general";"via2",#N/A,TRUE,"general";"via3",#N/A,TRUE,"general"}</definedName>
    <definedName name="______o8" localSheetId="5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localSheetId="4" hidden="1">{"TAB1",#N/A,TRUE,"GENERAL";"TAB2",#N/A,TRUE,"GENERAL";"TAB3",#N/A,TRUE,"GENERAL";"TAB4",#N/A,TRUE,"GENERAL";"TAB5",#N/A,TRUE,"GENERAL"}</definedName>
    <definedName name="______o9" localSheetId="5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2" hidden="1">{"via1",#N/A,TRUE,"general";"via2",#N/A,TRUE,"general";"via3",#N/A,TRUE,"general"}</definedName>
    <definedName name="______p6" localSheetId="4" hidden="1">{"via1",#N/A,TRUE,"general";"via2",#N/A,TRUE,"general";"via3",#N/A,TRUE,"general"}</definedName>
    <definedName name="______p6" localSheetId="5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localSheetId="4" hidden="1">{"via1",#N/A,TRUE,"general";"via2",#N/A,TRUE,"general";"via3",#N/A,TRUE,"general"}</definedName>
    <definedName name="______p7" localSheetId="5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localSheetId="4" hidden="1">{"TAB1",#N/A,TRUE,"GENERAL";"TAB2",#N/A,TRUE,"GENERAL";"TAB3",#N/A,TRUE,"GENERAL";"TAB4",#N/A,TRUE,"GENERAL";"TAB5",#N/A,TRUE,"GENERAL"}</definedName>
    <definedName name="______p8" localSheetId="5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2" hidden="1">{"TAB1",#N/A,TRUE,"GENERAL";"TAB2",#N/A,TRUE,"GENERAL";"TAB3",#N/A,TRUE,"GENERAL";"TAB4",#N/A,TRUE,"GENERAL";"TAB5",#N/A,TRUE,"GENERAL"}</definedName>
    <definedName name="______r" localSheetId="4" hidden="1">{"TAB1",#N/A,TRUE,"GENERAL";"TAB2",#N/A,TRUE,"GENERAL";"TAB3",#N/A,TRUE,"GENERAL";"TAB4",#N/A,TRUE,"GENERAL";"TAB5",#N/A,TRUE,"GENERAL"}</definedName>
    <definedName name="______r" localSheetId="5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localSheetId="4" hidden="1">{"via1",#N/A,TRUE,"general";"via2",#N/A,TRUE,"general";"via3",#N/A,TRUE,"general"}</definedName>
    <definedName name="______r4r" localSheetId="5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localSheetId="4" hidden="1">{"via1",#N/A,TRUE,"general";"via2",#N/A,TRUE,"general";"via3",#N/A,TRUE,"general"}</definedName>
    <definedName name="______rtu6" localSheetId="5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localSheetId="4" hidden="1">{"via1",#N/A,TRUE,"general";"via2",#N/A,TRUE,"general";"via3",#N/A,TRUE,"general"}</definedName>
    <definedName name="______s1" localSheetId="5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localSheetId="4" hidden="1">{"TAB1",#N/A,TRUE,"GENERAL";"TAB2",#N/A,TRUE,"GENERAL";"TAB3",#N/A,TRUE,"GENERAL";"TAB4",#N/A,TRUE,"GENERAL";"TAB5",#N/A,TRUE,"GENERAL"}</definedName>
    <definedName name="______s2" localSheetId="5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localSheetId="4" hidden="1">{"TAB1",#N/A,TRUE,"GENERAL";"TAB2",#N/A,TRUE,"GENERAL";"TAB3",#N/A,TRUE,"GENERAL";"TAB4",#N/A,TRUE,"GENERAL";"TAB5",#N/A,TRUE,"GENERAL"}</definedName>
    <definedName name="______s3" localSheetId="5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localSheetId="4" hidden="1">{"via1",#N/A,TRUE,"general";"via2",#N/A,TRUE,"general";"via3",#N/A,TRUE,"general"}</definedName>
    <definedName name="______s4" localSheetId="5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localSheetId="4" hidden="1">{"via1",#N/A,TRUE,"general";"via2",#N/A,TRUE,"general";"via3",#N/A,TRUE,"general"}</definedName>
    <definedName name="______s5" localSheetId="5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localSheetId="4" hidden="1">{"TAB1",#N/A,TRUE,"GENERAL";"TAB2",#N/A,TRUE,"GENERAL";"TAB3",#N/A,TRUE,"GENERAL";"TAB4",#N/A,TRUE,"GENERAL";"TAB5",#N/A,TRUE,"GENERAL"}</definedName>
    <definedName name="______s6" localSheetId="5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localSheetId="4" hidden="1">{"via1",#N/A,TRUE,"general";"via2",#N/A,TRUE,"general";"via3",#N/A,TRUE,"general"}</definedName>
    <definedName name="______s7" localSheetId="5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[6]INV!$A$12:$D$15</definedName>
    <definedName name="______SBC3">[6]INV!$F$12:$I$15</definedName>
    <definedName name="______SBC5">[6]INV!$K$12:$N$15</definedName>
    <definedName name="______t3" localSheetId="2" hidden="1">{"TAB1",#N/A,TRUE,"GENERAL";"TAB2",#N/A,TRUE,"GENERAL";"TAB3",#N/A,TRUE,"GENERAL";"TAB4",#N/A,TRUE,"GENERAL";"TAB5",#N/A,TRUE,"GENERAL"}</definedName>
    <definedName name="______t3" localSheetId="4" hidden="1">{"TAB1",#N/A,TRUE,"GENERAL";"TAB2",#N/A,TRUE,"GENERAL";"TAB3",#N/A,TRUE,"GENERAL";"TAB4",#N/A,TRUE,"GENERAL";"TAB5",#N/A,TRUE,"GENERAL"}</definedName>
    <definedName name="______t3" localSheetId="5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localSheetId="4" hidden="1">{"via1",#N/A,TRUE,"general";"via2",#N/A,TRUE,"general";"via3",#N/A,TRUE,"general"}</definedName>
    <definedName name="______t4" localSheetId="5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localSheetId="4" hidden="1">{"TAB1",#N/A,TRUE,"GENERAL";"TAB2",#N/A,TRUE,"GENERAL";"TAB3",#N/A,TRUE,"GENERAL";"TAB4",#N/A,TRUE,"GENERAL";"TAB5",#N/A,TRUE,"GENERAL"}</definedName>
    <definedName name="______t5" localSheetId="5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localSheetId="4" hidden="1">{"via1",#N/A,TRUE,"general";"via2",#N/A,TRUE,"general";"via3",#N/A,TRUE,"general"}</definedName>
    <definedName name="______t6" localSheetId="5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localSheetId="4" hidden="1">{"TAB1",#N/A,TRUE,"GENERAL";"TAB2",#N/A,TRUE,"GENERAL";"TAB3",#N/A,TRUE,"GENERAL";"TAB4",#N/A,TRUE,"GENERAL";"TAB5",#N/A,TRUE,"GENERAL"}</definedName>
    <definedName name="______t66" localSheetId="5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localSheetId="4" hidden="1">{"via1",#N/A,TRUE,"general";"via2",#N/A,TRUE,"general";"via3",#N/A,TRUE,"general"}</definedName>
    <definedName name="______t7" localSheetId="5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localSheetId="4" hidden="1">{"TAB1",#N/A,TRUE,"GENERAL";"TAB2",#N/A,TRUE,"GENERAL";"TAB3",#N/A,TRUE,"GENERAL";"TAB4",#N/A,TRUE,"GENERAL";"TAB5",#N/A,TRUE,"GENERAL"}</definedName>
    <definedName name="______t77" localSheetId="5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localSheetId="4" hidden="1">{"TAB1",#N/A,TRUE,"GENERAL";"TAB2",#N/A,TRUE,"GENERAL";"TAB3",#N/A,TRUE,"GENERAL";"TAB4",#N/A,TRUE,"GENERAL";"TAB5",#N/A,TRUE,"GENERAL"}</definedName>
    <definedName name="______t8" localSheetId="5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localSheetId="4" hidden="1">{"via1",#N/A,TRUE,"general";"via2",#N/A,TRUE,"general";"via3",#N/A,TRUE,"general"}</definedName>
    <definedName name="______t88" localSheetId="5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localSheetId="4" hidden="1">{"TAB1",#N/A,TRUE,"GENERAL";"TAB2",#N/A,TRUE,"GENERAL";"TAB3",#N/A,TRUE,"GENERAL";"TAB4",#N/A,TRUE,"GENERAL";"TAB5",#N/A,TRUE,"GENERAL"}</definedName>
    <definedName name="______t9" localSheetId="5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localSheetId="4" hidden="1">{"via1",#N/A,TRUE,"general";"via2",#N/A,TRUE,"general";"via3",#N/A,TRUE,"general"}</definedName>
    <definedName name="______t99" localSheetId="5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localSheetId="4" hidden="1">{"TAB1",#N/A,TRUE,"GENERAL";"TAB2",#N/A,TRUE,"GENERAL";"TAB3",#N/A,TRUE,"GENERAL";"TAB4",#N/A,TRUE,"GENERAL";"TAB5",#N/A,TRUE,"GENERAL"}</definedName>
    <definedName name="______u4" localSheetId="5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localSheetId="4" hidden="1">{"TAB1",#N/A,TRUE,"GENERAL";"TAB2",#N/A,TRUE,"GENERAL";"TAB3",#N/A,TRUE,"GENERAL";"TAB4",#N/A,TRUE,"GENERAL";"TAB5",#N/A,TRUE,"GENERAL"}</definedName>
    <definedName name="______u5" localSheetId="5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localSheetId="4" hidden="1">{"TAB1",#N/A,TRUE,"GENERAL";"TAB2",#N/A,TRUE,"GENERAL";"TAB3",#N/A,TRUE,"GENERAL";"TAB4",#N/A,TRUE,"GENERAL";"TAB5",#N/A,TRUE,"GENERAL"}</definedName>
    <definedName name="______u6" localSheetId="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localSheetId="4" hidden="1">{"via1",#N/A,TRUE,"general";"via2",#N/A,TRUE,"general";"via3",#N/A,TRUE,"general"}</definedName>
    <definedName name="______u7" localSheetId="5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localSheetId="4" hidden="1">{"TAB1",#N/A,TRUE,"GENERAL";"TAB2",#N/A,TRUE,"GENERAL";"TAB3",#N/A,TRUE,"GENERAL";"TAB4",#N/A,TRUE,"GENERAL";"TAB5",#N/A,TRUE,"GENERAL"}</definedName>
    <definedName name="______u8" localSheetId="5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localSheetId="4" hidden="1">{"TAB1",#N/A,TRUE,"GENERAL";"TAB2",#N/A,TRUE,"GENERAL";"TAB3",#N/A,TRUE,"GENERAL";"TAB4",#N/A,TRUE,"GENERAL";"TAB5",#N/A,TRUE,"GENERAL"}</definedName>
    <definedName name="______u9" localSheetId="5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localSheetId="4" hidden="1">{"TAB1",#N/A,TRUE,"GENERAL";"TAB2",#N/A,TRUE,"GENERAL";"TAB3",#N/A,TRUE,"GENERAL";"TAB4",#N/A,TRUE,"GENERAL";"TAB5",#N/A,TRUE,"GENERAL"}</definedName>
    <definedName name="______ur7" localSheetId="5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2" hidden="1">{"via1",#N/A,TRUE,"general";"via2",#N/A,TRUE,"general";"via3",#N/A,TRUE,"general"}</definedName>
    <definedName name="______v2" localSheetId="4" hidden="1">{"via1",#N/A,TRUE,"general";"via2",#N/A,TRUE,"general";"via3",#N/A,TRUE,"general"}</definedName>
    <definedName name="______v2" localSheetId="5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localSheetId="4" hidden="1">{"TAB1",#N/A,TRUE,"GENERAL";"TAB2",#N/A,TRUE,"GENERAL";"TAB3",#N/A,TRUE,"GENERAL";"TAB4",#N/A,TRUE,"GENERAL";"TAB5",#N/A,TRUE,"GENERAL"}</definedName>
    <definedName name="______v3" localSheetId="5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localSheetId="4" hidden="1">{"TAB1",#N/A,TRUE,"GENERAL";"TAB2",#N/A,TRUE,"GENERAL";"TAB3",#N/A,TRUE,"GENERAL";"TAB4",#N/A,TRUE,"GENERAL";"TAB5",#N/A,TRUE,"GENERAL"}</definedName>
    <definedName name="______v4" localSheetId="5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localSheetId="4" hidden="1">{"TAB1",#N/A,TRUE,"GENERAL";"TAB2",#N/A,TRUE,"GENERAL";"TAB3",#N/A,TRUE,"GENERAL";"TAB4",#N/A,TRUE,"GENERAL";"TAB5",#N/A,TRUE,"GENERAL"}</definedName>
    <definedName name="______v5" localSheetId="5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localSheetId="4" hidden="1">{"TAB1",#N/A,TRUE,"GENERAL";"TAB2",#N/A,TRUE,"GENERAL";"TAB3",#N/A,TRUE,"GENERAL";"TAB4",#N/A,TRUE,"GENERAL";"TAB5",#N/A,TRUE,"GENERAL"}</definedName>
    <definedName name="______v6" localSheetId="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localSheetId="4" hidden="1">{"via1",#N/A,TRUE,"general";"via2",#N/A,TRUE,"general";"via3",#N/A,TRUE,"general"}</definedName>
    <definedName name="______v7" localSheetId="5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localSheetId="4" hidden="1">{"TAB1",#N/A,TRUE,"GENERAL";"TAB2",#N/A,TRUE,"GENERAL";"TAB3",#N/A,TRUE,"GENERAL";"TAB4",#N/A,TRUE,"GENERAL";"TAB5",#N/A,TRUE,"GENERAL"}</definedName>
    <definedName name="______v8" localSheetId="5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localSheetId="4" hidden="1">{"TAB1",#N/A,TRUE,"GENERAL";"TAB2",#N/A,TRUE,"GENERAL";"TAB3",#N/A,TRUE,"GENERAL";"TAB4",#N/A,TRUE,"GENERAL";"TAB5",#N/A,TRUE,"GENERAL"}</definedName>
    <definedName name="______v9" localSheetId="5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localSheetId="4" hidden="1">{"via1",#N/A,TRUE,"general";"via2",#N/A,TRUE,"general";"via3",#N/A,TRUE,"general"}</definedName>
    <definedName name="______vfv4" localSheetId="5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localSheetId="4" hidden="1">{"TAB1",#N/A,TRUE,"GENERAL";"TAB2",#N/A,TRUE,"GENERAL";"TAB3",#N/A,TRUE,"GENERAL";"TAB4",#N/A,TRUE,"GENERAL";"TAB5",#N/A,TRUE,"GENERAL"}</definedName>
    <definedName name="______x1" localSheetId="5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localSheetId="4" hidden="1">{"via1",#N/A,TRUE,"general";"via2",#N/A,TRUE,"general";"via3",#N/A,TRUE,"general"}</definedName>
    <definedName name="______x2" localSheetId="5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localSheetId="4" hidden="1">{"via1",#N/A,TRUE,"general";"via2",#N/A,TRUE,"general";"via3",#N/A,TRUE,"general"}</definedName>
    <definedName name="______x3" localSheetId="5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localSheetId="4" hidden="1">{"via1",#N/A,TRUE,"general";"via2",#N/A,TRUE,"general";"via3",#N/A,TRUE,"general"}</definedName>
    <definedName name="______x4" localSheetId="5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localSheetId="4" hidden="1">{"TAB1",#N/A,TRUE,"GENERAL";"TAB2",#N/A,TRUE,"GENERAL";"TAB3",#N/A,TRUE,"GENERAL";"TAB4",#N/A,TRUE,"GENERAL";"TAB5",#N/A,TRUE,"GENERAL"}</definedName>
    <definedName name="______x5" localSheetId="5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localSheetId="4" hidden="1">{"TAB1",#N/A,TRUE,"GENERAL";"TAB2",#N/A,TRUE,"GENERAL";"TAB3",#N/A,TRUE,"GENERAL";"TAB4",#N/A,TRUE,"GENERAL";"TAB5",#N/A,TRUE,"GENERAL"}</definedName>
    <definedName name="______x6" localSheetId="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localSheetId="4" hidden="1">{"TAB1",#N/A,TRUE,"GENERAL";"TAB2",#N/A,TRUE,"GENERAL";"TAB3",#N/A,TRUE,"GENERAL";"TAB4",#N/A,TRUE,"GENERAL";"TAB5",#N/A,TRUE,"GENERAL"}</definedName>
    <definedName name="______x7" localSheetId="5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localSheetId="4" hidden="1">{"via1",#N/A,TRUE,"general";"via2",#N/A,TRUE,"general";"via3",#N/A,TRUE,"general"}</definedName>
    <definedName name="______x8" localSheetId="5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localSheetId="4" hidden="1">{"TAB1",#N/A,TRUE,"GENERAL";"TAB2",#N/A,TRUE,"GENERAL";"TAB3",#N/A,TRUE,"GENERAL";"TAB4",#N/A,TRUE,"GENERAL";"TAB5",#N/A,TRUE,"GENERAL"}</definedName>
    <definedName name="______x9" localSheetId="5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localSheetId="4" hidden="1">{"TAB1",#N/A,TRUE,"GENERAL";"TAB2",#N/A,TRUE,"GENERAL";"TAB3",#N/A,TRUE,"GENERAL";"TAB4",#N/A,TRUE,"GENERAL";"TAB5",#N/A,TRUE,"GENERAL"}</definedName>
    <definedName name="______y2" localSheetId="5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localSheetId="4" hidden="1">{"via1",#N/A,TRUE,"general";"via2",#N/A,TRUE,"general";"via3",#N/A,TRUE,"general"}</definedName>
    <definedName name="______y3" localSheetId="5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localSheetId="4" hidden="1">{"via1",#N/A,TRUE,"general";"via2",#N/A,TRUE,"general";"via3",#N/A,TRUE,"general"}</definedName>
    <definedName name="______y4" localSheetId="5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localSheetId="4" hidden="1">{"TAB1",#N/A,TRUE,"GENERAL";"TAB2",#N/A,TRUE,"GENERAL";"TAB3",#N/A,TRUE,"GENERAL";"TAB4",#N/A,TRUE,"GENERAL";"TAB5",#N/A,TRUE,"GENERAL"}</definedName>
    <definedName name="______y5" localSheetId="5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localSheetId="4" hidden="1">{"via1",#N/A,TRUE,"general";"via2",#N/A,TRUE,"general";"via3",#N/A,TRUE,"general"}</definedName>
    <definedName name="______y6" localSheetId="5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localSheetId="4" hidden="1">{"via1",#N/A,TRUE,"general";"via2",#N/A,TRUE,"general";"via3",#N/A,TRUE,"general"}</definedName>
    <definedName name="______y7" localSheetId="5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localSheetId="4" hidden="1">{"via1",#N/A,TRUE,"general";"via2",#N/A,TRUE,"general";"via3",#N/A,TRUE,"general"}</definedName>
    <definedName name="______y8" localSheetId="5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localSheetId="4" hidden="1">{"TAB1",#N/A,TRUE,"GENERAL";"TAB2",#N/A,TRUE,"GENERAL";"TAB3",#N/A,TRUE,"GENERAL";"TAB4",#N/A,TRUE,"GENERAL";"TAB5",#N/A,TRUE,"GENERAL"}</definedName>
    <definedName name="______y9" localSheetId="5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localSheetId="4" hidden="1">{"TAB1",#N/A,TRUE,"GENERAL";"TAB2",#N/A,TRUE,"GENERAL";"TAB3",#N/A,TRUE,"GENERAL";"TAB4",#N/A,TRUE,"GENERAL";"TAB5",#N/A,TRUE,"GENERAL"}</definedName>
    <definedName name="______z1" localSheetId="5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localSheetId="4" hidden="1">{"via1",#N/A,TRUE,"general";"via2",#N/A,TRUE,"general";"via3",#N/A,TRUE,"general"}</definedName>
    <definedName name="______z2" localSheetId="5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localSheetId="4" hidden="1">{"via1",#N/A,TRUE,"general";"via2",#N/A,TRUE,"general";"via3",#N/A,TRUE,"general"}</definedName>
    <definedName name="______z3" localSheetId="5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localSheetId="4" hidden="1">{"TAB1",#N/A,TRUE,"GENERAL";"TAB2",#N/A,TRUE,"GENERAL";"TAB3",#N/A,TRUE,"GENERAL";"TAB4",#N/A,TRUE,"GENERAL";"TAB5",#N/A,TRUE,"GENERAL"}</definedName>
    <definedName name="______z4" localSheetId="5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localSheetId="4" hidden="1">{"via1",#N/A,TRUE,"general";"via2",#N/A,TRUE,"general";"via3",#N/A,TRUE,"general"}</definedName>
    <definedName name="______z5" localSheetId="5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localSheetId="4" hidden="1">{"TAB1",#N/A,TRUE,"GENERAL";"TAB2",#N/A,TRUE,"GENERAL";"TAB3",#N/A,TRUE,"GENERAL";"TAB4",#N/A,TRUE,"GENERAL";"TAB5",#N/A,TRUE,"GENERAL"}</definedName>
    <definedName name="______z6" localSheetId="5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localSheetId="4" hidden="1">{"TAB1",#N/A,TRUE,"GENERAL";"TAB2",#N/A,TRUE,"GENERAL";"TAB3",#N/A,TRUE,"GENERAL";"TAB4",#N/A,TRUE,"GENERAL";"TAB5",#N/A,TRUE,"GENERAL"}</definedName>
    <definedName name="_____a1" localSheetId="5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localSheetId="4" hidden="1">{"TAB1",#N/A,TRUE,"GENERAL";"TAB2",#N/A,TRUE,"GENERAL";"TAB3",#N/A,TRUE,"GENERAL";"TAB4",#N/A,TRUE,"GENERAL";"TAB5",#N/A,TRUE,"GENERAL"}</definedName>
    <definedName name="_____a3" localSheetId="5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2" hidden="1">{"via1",#N/A,TRUE,"general";"via2",#N/A,TRUE,"general";"via3",#N/A,TRUE,"general"}</definedName>
    <definedName name="_____a4" localSheetId="4" hidden="1">{"via1",#N/A,TRUE,"general";"via2",#N/A,TRUE,"general";"via3",#N/A,TRUE,"general"}</definedName>
    <definedName name="_____a4" localSheetId="5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localSheetId="4" hidden="1">{"TAB1",#N/A,TRUE,"GENERAL";"TAB2",#N/A,TRUE,"GENERAL";"TAB3",#N/A,TRUE,"GENERAL";"TAB4",#N/A,TRUE,"GENERAL";"TAB5",#N/A,TRUE,"GENERAL"}</definedName>
    <definedName name="_____a5" localSheetId="5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localSheetId="4" hidden="1">{"TAB1",#N/A,TRUE,"GENERAL";"TAB2",#N/A,TRUE,"GENERAL";"TAB3",#N/A,TRUE,"GENERAL";"TAB4",#N/A,TRUE,"GENERAL";"TAB5",#N/A,TRUE,"GENERAL"}</definedName>
    <definedName name="_____a6" localSheetId="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2" hidden="1">{#N/A,#N/A,TRUE,"INGENIERIA";#N/A,#N/A,TRUE,"COMPRAS";#N/A,#N/A,TRUE,"DIRECCION";#N/A,#N/A,TRUE,"RESUMEN"}</definedName>
    <definedName name="_____AAS1" localSheetId="4" hidden="1">{#N/A,#N/A,TRUE,"INGENIERIA";#N/A,#N/A,TRUE,"COMPRAS";#N/A,#N/A,TRUE,"DIRECCION";#N/A,#N/A,TRUE,"RESUMEN"}</definedName>
    <definedName name="_____AAS1" localSheetId="5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2" hidden="1">{#N/A,#N/A,TRUE,"1842CWN0"}</definedName>
    <definedName name="_____ABC1" localSheetId="4" hidden="1">{#N/A,#N/A,TRUE,"1842CWN0"}</definedName>
    <definedName name="_____ABC1" localSheetId="5" hidden="1">{#N/A,#N/A,TRUE,"1842CWN0"}</definedName>
    <definedName name="_____ABC1" hidden="1">{#N/A,#N/A,TRUE,"1842CWN0"}</definedName>
    <definedName name="_____abc2" localSheetId="2" hidden="1">{#N/A,#N/A,TRUE,"1842CWN0"}</definedName>
    <definedName name="_____abc2" localSheetId="4" hidden="1">{#N/A,#N/A,TRUE,"1842CWN0"}</definedName>
    <definedName name="_____abc2" localSheetId="5" hidden="1">{#N/A,#N/A,TRUE,"1842CWN0"}</definedName>
    <definedName name="_____abc2" hidden="1">{#N/A,#N/A,TRUE,"1842CWN0"}</definedName>
    <definedName name="_____AFC1">[6]INV!$A$25:$D$28</definedName>
    <definedName name="_____AFC3">[6]INV!$F$25:$I$28</definedName>
    <definedName name="_____AFC5">[6]INV!$K$25:$N$28</definedName>
    <definedName name="_____ane7" localSheetId="6">[9]!_xlbgnm.ane7</definedName>
    <definedName name="_____ane7">[9]!_xlbgnm.ane7</definedName>
    <definedName name="_____ane8" localSheetId="6">[9]!_xlbgnm.ane8</definedName>
    <definedName name="_____ane8">[9]!_xlbgnm.ane8</definedName>
    <definedName name="_____Atp2">[10]EMPRESA!$F$22</definedName>
    <definedName name="_____b2" localSheetId="2" hidden="1">{"TAB1",#N/A,TRUE,"GENERAL";"TAB2",#N/A,TRUE,"GENERAL";"TAB3",#N/A,TRUE,"GENERAL";"TAB4",#N/A,TRUE,"GENERAL";"TAB5",#N/A,TRUE,"GENERAL"}</definedName>
    <definedName name="_____b2" localSheetId="4" hidden="1">{"TAB1",#N/A,TRUE,"GENERAL";"TAB2",#N/A,TRUE,"GENERAL";"TAB3",#N/A,TRUE,"GENERAL";"TAB4",#N/A,TRUE,"GENERAL";"TAB5",#N/A,TRUE,"GENERAL"}</definedName>
    <definedName name="_____b2" localSheetId="5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localSheetId="4" hidden="1">{"TAB1",#N/A,TRUE,"GENERAL";"TAB2",#N/A,TRUE,"GENERAL";"TAB3",#N/A,TRUE,"GENERAL";"TAB4",#N/A,TRUE,"GENERAL";"TAB5",#N/A,TRUE,"GENERAL"}</definedName>
    <definedName name="_____b3" localSheetId="5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localSheetId="4" hidden="1">{"TAB1",#N/A,TRUE,"GENERAL";"TAB2",#N/A,TRUE,"GENERAL";"TAB3",#N/A,TRUE,"GENERAL";"TAB4",#N/A,TRUE,"GENERAL";"TAB5",#N/A,TRUE,"GENERAL"}</definedName>
    <definedName name="_____b4" localSheetId="5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localSheetId="4" hidden="1">{"TAB1",#N/A,TRUE,"GENERAL";"TAB2",#N/A,TRUE,"GENERAL";"TAB3",#N/A,TRUE,"GENERAL";"TAB4",#N/A,TRUE,"GENERAL";"TAB5",#N/A,TRUE,"GENERAL"}</definedName>
    <definedName name="_____b5" localSheetId="5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localSheetId="4" hidden="1">{"TAB1",#N/A,TRUE,"GENERAL";"TAB2",#N/A,TRUE,"GENERAL";"TAB3",#N/A,TRUE,"GENERAL";"TAB4",#N/A,TRUE,"GENERAL";"TAB5",#N/A,TRUE,"GENERAL"}</definedName>
    <definedName name="_____b6" localSheetId="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localSheetId="4" hidden="1">{"via1",#N/A,TRUE,"general";"via2",#N/A,TRUE,"general";"via3",#N/A,TRUE,"general"}</definedName>
    <definedName name="_____b7" localSheetId="5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localSheetId="4" hidden="1">{"via1",#N/A,TRUE,"general";"via2",#N/A,TRUE,"general";"via3",#N/A,TRUE,"general"}</definedName>
    <definedName name="_____b8" localSheetId="5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localSheetId="4" hidden="1">{"TAB1",#N/A,TRUE,"GENERAL";"TAB2",#N/A,TRUE,"GENERAL";"TAB3",#N/A,TRUE,"GENERAL";"TAB4",#N/A,TRUE,"GENERAL";"TAB5",#N/A,TRUE,"GENERAL"}</definedName>
    <definedName name="_____bb9" localSheetId="5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localSheetId="4" hidden="1">{"TAB1",#N/A,TRUE,"GENERAL";"TAB2",#N/A,TRUE,"GENERAL";"TAB3",#N/A,TRUE,"GENERAL";"TAB4",#N/A,TRUE,"GENERAL";"TAB5",#N/A,TRUE,"GENERAL"}</definedName>
    <definedName name="_____bgb5" localSheetId="5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g2" localSheetId="2" hidden="1">{"TAB1",#N/A,TRUE,"GENERAL";"TAB2",#N/A,TRUE,"GENERAL";"TAB3",#N/A,TRUE,"GENERAL";"TAB4",#N/A,TRUE,"GENERAL";"TAB5",#N/A,TRUE,"GENERAL"}</definedName>
    <definedName name="_____g2" localSheetId="4" hidden="1">{"TAB1",#N/A,TRUE,"GENERAL";"TAB2",#N/A,TRUE,"GENERAL";"TAB3",#N/A,TRUE,"GENERAL";"TAB4",#N/A,TRUE,"GENERAL";"TAB5",#N/A,TRUE,"GENERAL"}</definedName>
    <definedName name="_____g2" localSheetId="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localSheetId="4" hidden="1">{"via1",#N/A,TRUE,"general";"via2",#N/A,TRUE,"general";"via3",#N/A,TRUE,"general"}</definedName>
    <definedName name="_____g3" localSheetId="5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localSheetId="4" hidden="1">{"via1",#N/A,TRUE,"general";"via2",#N/A,TRUE,"general";"via3",#N/A,TRUE,"general"}</definedName>
    <definedName name="_____g4" localSheetId="5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localSheetId="4" hidden="1">{"via1",#N/A,TRUE,"general";"via2",#N/A,TRUE,"general";"via3",#N/A,TRUE,"general"}</definedName>
    <definedName name="_____g5" localSheetId="5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localSheetId="4" hidden="1">{"via1",#N/A,TRUE,"general";"via2",#N/A,TRUE,"general";"via3",#N/A,TRUE,"general"}</definedName>
    <definedName name="_____g6" localSheetId="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localSheetId="4" hidden="1">{"TAB1",#N/A,TRUE,"GENERAL";"TAB2",#N/A,TRUE,"GENERAL";"TAB3",#N/A,TRUE,"GENERAL";"TAB4",#N/A,TRUE,"GENERAL";"TAB5",#N/A,TRUE,"GENERAL"}</definedName>
    <definedName name="_____g7" localSheetId="5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localSheetId="4" hidden="1">{"TAB1",#N/A,TRUE,"GENERAL";"TAB2",#N/A,TRUE,"GENERAL";"TAB3",#N/A,TRUE,"GENERAL";"TAB4",#N/A,TRUE,"GENERAL";"TAB5",#N/A,TRUE,"GENERAL"}</definedName>
    <definedName name="_____GR1" localSheetId="5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localSheetId="4" hidden="1">{"via1",#N/A,TRUE,"general";"via2",#N/A,TRUE,"general";"via3",#N/A,TRUE,"general"}</definedName>
    <definedName name="_____gtr4" localSheetId="5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localSheetId="4" hidden="1">{"via1",#N/A,TRUE,"general";"via2",#N/A,TRUE,"general";"via3",#N/A,TRUE,"general"}</definedName>
    <definedName name="_____h2" localSheetId="5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localSheetId="4" hidden="1">{"via1",#N/A,TRUE,"general";"via2",#N/A,TRUE,"general";"via3",#N/A,TRUE,"general"}</definedName>
    <definedName name="_____h3" localSheetId="5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localSheetId="4" hidden="1">{"TAB1",#N/A,TRUE,"GENERAL";"TAB2",#N/A,TRUE,"GENERAL";"TAB3",#N/A,TRUE,"GENERAL";"TAB4",#N/A,TRUE,"GENERAL";"TAB5",#N/A,TRUE,"GENERAL"}</definedName>
    <definedName name="_____h4" localSheetId="5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localSheetId="4" hidden="1">{"TAB1",#N/A,TRUE,"GENERAL";"TAB2",#N/A,TRUE,"GENERAL";"TAB3",#N/A,TRUE,"GENERAL";"TAB4",#N/A,TRUE,"GENERAL";"TAB5",#N/A,TRUE,"GENERAL"}</definedName>
    <definedName name="_____h5" localSheetId="5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localSheetId="4" hidden="1">{"via1",#N/A,TRUE,"general";"via2",#N/A,TRUE,"general";"via3",#N/A,TRUE,"general"}</definedName>
    <definedName name="_____h6" localSheetId="5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localSheetId="4" hidden="1">{"TAB1",#N/A,TRUE,"GENERAL";"TAB2",#N/A,TRUE,"GENERAL";"TAB3",#N/A,TRUE,"GENERAL";"TAB4",#N/A,TRUE,"GENERAL";"TAB5",#N/A,TRUE,"GENERAL"}</definedName>
    <definedName name="_____h7" localSheetId="5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localSheetId="4" hidden="1">{"via1",#N/A,TRUE,"general";"via2",#N/A,TRUE,"general";"via3",#N/A,TRUE,"general"}</definedName>
    <definedName name="_____h8" localSheetId="5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localSheetId="4" hidden="1">{"via1",#N/A,TRUE,"general";"via2",#N/A,TRUE,"general";"via3",#N/A,TRUE,"general"}</definedName>
    <definedName name="_____hfh7" localSheetId="5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localSheetId="4" hidden="1">{"via1",#N/A,TRUE,"general";"via2",#N/A,TRUE,"general";"via3",#N/A,TRUE,"general"}</definedName>
    <definedName name="_____i4" localSheetId="5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localSheetId="4" hidden="1">{"TAB1",#N/A,TRUE,"GENERAL";"TAB2",#N/A,TRUE,"GENERAL";"TAB3",#N/A,TRUE,"GENERAL";"TAB4",#N/A,TRUE,"GENERAL";"TAB5",#N/A,TRUE,"GENERAL"}</definedName>
    <definedName name="_____i5" localSheetId="5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localSheetId="4" hidden="1">{"TAB1",#N/A,TRUE,"GENERAL";"TAB2",#N/A,TRUE,"GENERAL";"TAB3",#N/A,TRUE,"GENERAL";"TAB4",#N/A,TRUE,"GENERAL";"TAB5",#N/A,TRUE,"GENERAL"}</definedName>
    <definedName name="_____i6" localSheetId="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localSheetId="4" hidden="1">{"via1",#N/A,TRUE,"general";"via2",#N/A,TRUE,"general";"via3",#N/A,TRUE,"general"}</definedName>
    <definedName name="_____i7" localSheetId="5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localSheetId="4" hidden="1">{"TAB1",#N/A,TRUE,"GENERAL";"TAB2",#N/A,TRUE,"GENERAL";"TAB3",#N/A,TRUE,"GENERAL";"TAB4",#N/A,TRUE,"GENERAL";"TAB5",#N/A,TRUE,"GENERAL"}</definedName>
    <definedName name="_____i77" localSheetId="5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localSheetId="4" hidden="1">{"via1",#N/A,TRUE,"general";"via2",#N/A,TRUE,"general";"via3",#N/A,TRUE,"general"}</definedName>
    <definedName name="_____i8" localSheetId="5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localSheetId="4" hidden="1">{"TAB1",#N/A,TRUE,"GENERAL";"TAB2",#N/A,TRUE,"GENERAL";"TAB3",#N/A,TRUE,"GENERAL";"TAB4",#N/A,TRUE,"GENERAL";"TAB5",#N/A,TRUE,"GENERAL"}</definedName>
    <definedName name="_____i9" localSheetId="5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[11]Tablas!#REF!</definedName>
    <definedName name="_____k3" localSheetId="2" hidden="1">{"TAB1",#N/A,TRUE,"GENERAL";"TAB2",#N/A,TRUE,"GENERAL";"TAB3",#N/A,TRUE,"GENERAL";"TAB4",#N/A,TRUE,"GENERAL";"TAB5",#N/A,TRUE,"GENERAL"}</definedName>
    <definedName name="_____k3" localSheetId="4" hidden="1">{"TAB1",#N/A,TRUE,"GENERAL";"TAB2",#N/A,TRUE,"GENERAL";"TAB3",#N/A,TRUE,"GENERAL";"TAB4",#N/A,TRUE,"GENERAL";"TAB5",#N/A,TRUE,"GENERAL"}</definedName>
    <definedName name="_____k3" localSheetId="5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localSheetId="4" hidden="1">{"via1",#N/A,TRUE,"general";"via2",#N/A,TRUE,"general";"via3",#N/A,TRUE,"general"}</definedName>
    <definedName name="_____k4" localSheetId="5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localSheetId="4" hidden="1">{"via1",#N/A,TRUE,"general";"via2",#N/A,TRUE,"general";"via3",#N/A,TRUE,"general"}</definedName>
    <definedName name="_____k5" localSheetId="5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localSheetId="4" hidden="1">{"TAB1",#N/A,TRUE,"GENERAL";"TAB2",#N/A,TRUE,"GENERAL";"TAB3",#N/A,TRUE,"GENERAL";"TAB4",#N/A,TRUE,"GENERAL";"TAB5",#N/A,TRUE,"GENERAL"}</definedName>
    <definedName name="_____k6" localSheetId="5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localSheetId="4" hidden="1">{"via1",#N/A,TRUE,"general";"via2",#N/A,TRUE,"general";"via3",#N/A,TRUE,"general"}</definedName>
    <definedName name="_____k7" localSheetId="5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localSheetId="4" hidden="1">{"via1",#N/A,TRUE,"general";"via2",#N/A,TRUE,"general";"via3",#N/A,TRUE,"general"}</definedName>
    <definedName name="_____k8" localSheetId="5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localSheetId="4" hidden="1">{"TAB1",#N/A,TRUE,"GENERAL";"TAB2",#N/A,TRUE,"GENERAL";"TAB3",#N/A,TRUE,"GENERAL";"TAB4",#N/A,TRUE,"GENERAL";"TAB5",#N/A,TRUE,"GENERAL"}</definedName>
    <definedName name="_____k9" localSheetId="5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localSheetId="4" hidden="1">{"TAB1",#N/A,TRUE,"GENERAL";"TAB2",#N/A,TRUE,"GENERAL";"TAB3",#N/A,TRUE,"GENERAL";"TAB4",#N/A,TRUE,"GENERAL";"TAB5",#N/A,TRUE,"GENERAL"}</definedName>
    <definedName name="_____kjk6" localSheetId="5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localSheetId="4" hidden="1">{"via1",#N/A,TRUE,"general";"via2",#N/A,TRUE,"general";"via3",#N/A,TRUE,"general"}</definedName>
    <definedName name="_____m3" localSheetId="5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localSheetId="4" hidden="1">{"TAB1",#N/A,TRUE,"GENERAL";"TAB2",#N/A,TRUE,"GENERAL";"TAB3",#N/A,TRUE,"GENERAL";"TAB4",#N/A,TRUE,"GENERAL";"TAB5",#N/A,TRUE,"GENERAL"}</definedName>
    <definedName name="_____m4" localSheetId="5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localSheetId="4" hidden="1">{"via1",#N/A,TRUE,"general";"via2",#N/A,TRUE,"general";"via3",#N/A,TRUE,"general"}</definedName>
    <definedName name="_____m5" localSheetId="5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localSheetId="4" hidden="1">{"TAB1",#N/A,TRUE,"GENERAL";"TAB2",#N/A,TRUE,"GENERAL";"TAB3",#N/A,TRUE,"GENERAL";"TAB4",#N/A,TRUE,"GENERAL";"TAB5",#N/A,TRUE,"GENERAL"}</definedName>
    <definedName name="_____m6" localSheetId="5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localSheetId="4" hidden="1">{"TAB1",#N/A,TRUE,"GENERAL";"TAB2",#N/A,TRUE,"GENERAL";"TAB3",#N/A,TRUE,"GENERAL";"TAB4",#N/A,TRUE,"GENERAL";"TAB5",#N/A,TRUE,"GENERAL"}</definedName>
    <definedName name="_____m7" localSheetId="5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localSheetId="4" hidden="1">{"via1",#N/A,TRUE,"general";"via2",#N/A,TRUE,"general";"via3",#N/A,TRUE,"general"}</definedName>
    <definedName name="_____m8" localSheetId="5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localSheetId="4" hidden="1">{"via1",#N/A,TRUE,"general";"via2",#N/A,TRUE,"general";"via3",#N/A,TRUE,"general"}</definedName>
    <definedName name="_____m9" localSheetId="5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2" hidden="1">{"TAB1",#N/A,TRUE,"GENERAL";"TAB2",#N/A,TRUE,"GENERAL";"TAB3",#N/A,TRUE,"GENERAL";"TAB4",#N/A,TRUE,"GENERAL";"TAB5",#N/A,TRUE,"GENERAL"}</definedName>
    <definedName name="_____n3" localSheetId="4" hidden="1">{"TAB1",#N/A,TRUE,"GENERAL";"TAB2",#N/A,TRUE,"GENERAL";"TAB3",#N/A,TRUE,"GENERAL";"TAB4",#N/A,TRUE,"GENERAL";"TAB5",#N/A,TRUE,"GENERAL"}</definedName>
    <definedName name="_____n3" localSheetId="5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localSheetId="4" hidden="1">{"via1",#N/A,TRUE,"general";"via2",#N/A,TRUE,"general";"via3",#N/A,TRUE,"general"}</definedName>
    <definedName name="_____n4" localSheetId="5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localSheetId="4" hidden="1">{"TAB1",#N/A,TRUE,"GENERAL";"TAB2",#N/A,TRUE,"GENERAL";"TAB3",#N/A,TRUE,"GENERAL";"TAB4",#N/A,TRUE,"GENERAL";"TAB5",#N/A,TRUE,"GENERAL"}</definedName>
    <definedName name="_____n5" localSheetId="5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localSheetId="4" hidden="1">{"via1",#N/A,TRUE,"general";"via2",#N/A,TRUE,"general";"via3",#N/A,TRUE,"general"}</definedName>
    <definedName name="_____nyn7" localSheetId="5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localSheetId="4" hidden="1">{"via1",#N/A,TRUE,"general";"via2",#N/A,TRUE,"general";"via3",#N/A,TRUE,"general"}</definedName>
    <definedName name="_____o4" localSheetId="5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localSheetId="4" hidden="1">{"TAB1",#N/A,TRUE,"GENERAL";"TAB2",#N/A,TRUE,"GENERAL";"TAB3",#N/A,TRUE,"GENERAL";"TAB4",#N/A,TRUE,"GENERAL";"TAB5",#N/A,TRUE,"GENERAL"}</definedName>
    <definedName name="_____o5" localSheetId="5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localSheetId="4" hidden="1">{"TAB1",#N/A,TRUE,"GENERAL";"TAB2",#N/A,TRUE,"GENERAL";"TAB3",#N/A,TRUE,"GENERAL";"TAB4",#N/A,TRUE,"GENERAL";"TAB5",#N/A,TRUE,"GENERAL"}</definedName>
    <definedName name="_____o6" localSheetId="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localSheetId="4" hidden="1">{"TAB1",#N/A,TRUE,"GENERAL";"TAB2",#N/A,TRUE,"GENERAL";"TAB3",#N/A,TRUE,"GENERAL";"TAB4",#N/A,TRUE,"GENERAL";"TAB5",#N/A,TRUE,"GENERAL"}</definedName>
    <definedName name="_____o7" localSheetId="5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localSheetId="4" hidden="1">{"via1",#N/A,TRUE,"general";"via2",#N/A,TRUE,"general";"via3",#N/A,TRUE,"general"}</definedName>
    <definedName name="_____o8" localSheetId="5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localSheetId="4" hidden="1">{"TAB1",#N/A,TRUE,"GENERAL";"TAB2",#N/A,TRUE,"GENERAL";"TAB3",#N/A,TRUE,"GENERAL";"TAB4",#N/A,TRUE,"GENERAL";"TAB5",#N/A,TRUE,"GENERAL"}</definedName>
    <definedName name="_____o9" localSheetId="5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[11]Tablas!#REF!</definedName>
    <definedName name="_____OCI1">[11]Tablas!#REF!</definedName>
    <definedName name="_____p6" localSheetId="2" hidden="1">{"via1",#N/A,TRUE,"general";"via2",#N/A,TRUE,"general";"via3",#N/A,TRUE,"general"}</definedName>
    <definedName name="_____p6" localSheetId="4" hidden="1">{"via1",#N/A,TRUE,"general";"via2",#N/A,TRUE,"general";"via3",#N/A,TRUE,"general"}</definedName>
    <definedName name="_____p6" localSheetId="5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localSheetId="4" hidden="1">{"via1",#N/A,TRUE,"general";"via2",#N/A,TRUE,"general";"via3",#N/A,TRUE,"general"}</definedName>
    <definedName name="_____p7" localSheetId="5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localSheetId="4" hidden="1">{"TAB1",#N/A,TRUE,"GENERAL";"TAB2",#N/A,TRUE,"GENERAL";"TAB3",#N/A,TRUE,"GENERAL";"TAB4",#N/A,TRUE,"GENERAL";"TAB5",#N/A,TRUE,"GENERAL"}</definedName>
    <definedName name="_____p8" localSheetId="5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2" hidden="1">{"TAB1",#N/A,TRUE,"GENERAL";"TAB2",#N/A,TRUE,"GENERAL";"TAB3",#N/A,TRUE,"GENERAL";"TAB4",#N/A,TRUE,"GENERAL";"TAB5",#N/A,TRUE,"GENERAL"}</definedName>
    <definedName name="_____r" localSheetId="4" hidden="1">{"TAB1",#N/A,TRUE,"GENERAL";"TAB2",#N/A,TRUE,"GENERAL";"TAB3",#N/A,TRUE,"GENERAL";"TAB4",#N/A,TRUE,"GENERAL";"TAB5",#N/A,TRUE,"GENERAL"}</definedName>
    <definedName name="_____r" localSheetId="5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localSheetId="4" hidden="1">{"via1",#N/A,TRUE,"general";"via2",#N/A,TRUE,"general";"via3",#N/A,TRUE,"general"}</definedName>
    <definedName name="_____r4r" localSheetId="5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localSheetId="4" hidden="1">{"via1",#N/A,TRUE,"general";"via2",#N/A,TRUE,"general";"via3",#N/A,TRUE,"general"}</definedName>
    <definedName name="_____rtu6" localSheetId="5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localSheetId="4" hidden="1">{"via1",#N/A,TRUE,"general";"via2",#N/A,TRUE,"general";"via3",#N/A,TRUE,"general"}</definedName>
    <definedName name="_____s1" localSheetId="5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localSheetId="4" hidden="1">{"TAB1",#N/A,TRUE,"GENERAL";"TAB2",#N/A,TRUE,"GENERAL";"TAB3",#N/A,TRUE,"GENERAL";"TAB4",#N/A,TRUE,"GENERAL";"TAB5",#N/A,TRUE,"GENERAL"}</definedName>
    <definedName name="_____s2" localSheetId="5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localSheetId="4" hidden="1">{"TAB1",#N/A,TRUE,"GENERAL";"TAB2",#N/A,TRUE,"GENERAL";"TAB3",#N/A,TRUE,"GENERAL";"TAB4",#N/A,TRUE,"GENERAL";"TAB5",#N/A,TRUE,"GENERAL"}</definedName>
    <definedName name="_____s3" localSheetId="5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localSheetId="4" hidden="1">{"via1",#N/A,TRUE,"general";"via2",#N/A,TRUE,"general";"via3",#N/A,TRUE,"general"}</definedName>
    <definedName name="_____s4" localSheetId="5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localSheetId="4" hidden="1">{"via1",#N/A,TRUE,"general";"via2",#N/A,TRUE,"general";"via3",#N/A,TRUE,"general"}</definedName>
    <definedName name="_____s5" localSheetId="5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localSheetId="4" hidden="1">{"TAB1",#N/A,TRUE,"GENERAL";"TAB2",#N/A,TRUE,"GENERAL";"TAB3",#N/A,TRUE,"GENERAL";"TAB4",#N/A,TRUE,"GENERAL";"TAB5",#N/A,TRUE,"GENERAL"}</definedName>
    <definedName name="_____s6" localSheetId="5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localSheetId="4" hidden="1">{"via1",#N/A,TRUE,"general";"via2",#N/A,TRUE,"general";"via3",#N/A,TRUE,"general"}</definedName>
    <definedName name="_____s7" localSheetId="5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[6]INV!$A$12:$D$15</definedName>
    <definedName name="_____SBC3">[6]INV!$F$12:$I$15</definedName>
    <definedName name="_____SBC5">[6]INV!$K$12:$N$15</definedName>
    <definedName name="_____t3" localSheetId="2" hidden="1">{"TAB1",#N/A,TRUE,"GENERAL";"TAB2",#N/A,TRUE,"GENERAL";"TAB3",#N/A,TRUE,"GENERAL";"TAB4",#N/A,TRUE,"GENERAL";"TAB5",#N/A,TRUE,"GENERAL"}</definedName>
    <definedName name="_____t3" localSheetId="4" hidden="1">{"TAB1",#N/A,TRUE,"GENERAL";"TAB2",#N/A,TRUE,"GENERAL";"TAB3",#N/A,TRUE,"GENERAL";"TAB4",#N/A,TRUE,"GENERAL";"TAB5",#N/A,TRUE,"GENERAL"}</definedName>
    <definedName name="_____t3" localSheetId="5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localSheetId="4" hidden="1">{"via1",#N/A,TRUE,"general";"via2",#N/A,TRUE,"general";"via3",#N/A,TRUE,"general"}</definedName>
    <definedName name="_____t4" localSheetId="5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localSheetId="4" hidden="1">{"TAB1",#N/A,TRUE,"GENERAL";"TAB2",#N/A,TRUE,"GENERAL";"TAB3",#N/A,TRUE,"GENERAL";"TAB4",#N/A,TRUE,"GENERAL";"TAB5",#N/A,TRUE,"GENERAL"}</definedName>
    <definedName name="_____t5" localSheetId="5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localSheetId="4" hidden="1">{"via1",#N/A,TRUE,"general";"via2",#N/A,TRUE,"general";"via3",#N/A,TRUE,"general"}</definedName>
    <definedName name="_____t6" localSheetId="5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localSheetId="4" hidden="1">{"TAB1",#N/A,TRUE,"GENERAL";"TAB2",#N/A,TRUE,"GENERAL";"TAB3",#N/A,TRUE,"GENERAL";"TAB4",#N/A,TRUE,"GENERAL";"TAB5",#N/A,TRUE,"GENERAL"}</definedName>
    <definedName name="_____t66" localSheetId="5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localSheetId="4" hidden="1">{"via1",#N/A,TRUE,"general";"via2",#N/A,TRUE,"general";"via3",#N/A,TRUE,"general"}</definedName>
    <definedName name="_____t7" localSheetId="5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localSheetId="4" hidden="1">{"TAB1",#N/A,TRUE,"GENERAL";"TAB2",#N/A,TRUE,"GENERAL";"TAB3",#N/A,TRUE,"GENERAL";"TAB4",#N/A,TRUE,"GENERAL";"TAB5",#N/A,TRUE,"GENERAL"}</definedName>
    <definedName name="_____t77" localSheetId="5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localSheetId="4" hidden="1">{"TAB1",#N/A,TRUE,"GENERAL";"TAB2",#N/A,TRUE,"GENERAL";"TAB3",#N/A,TRUE,"GENERAL";"TAB4",#N/A,TRUE,"GENERAL";"TAB5",#N/A,TRUE,"GENERAL"}</definedName>
    <definedName name="_____t8" localSheetId="5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localSheetId="4" hidden="1">{"via1",#N/A,TRUE,"general";"via2",#N/A,TRUE,"general";"via3",#N/A,TRUE,"general"}</definedName>
    <definedName name="_____t88" localSheetId="5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localSheetId="4" hidden="1">{"TAB1",#N/A,TRUE,"GENERAL";"TAB2",#N/A,TRUE,"GENERAL";"TAB3",#N/A,TRUE,"GENERAL";"TAB4",#N/A,TRUE,"GENERAL";"TAB5",#N/A,TRUE,"GENERAL"}</definedName>
    <definedName name="_____t9" localSheetId="5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localSheetId="4" hidden="1">{"via1",#N/A,TRUE,"general";"via2",#N/A,TRUE,"general";"via3",#N/A,TRUE,"general"}</definedName>
    <definedName name="_____t99" localSheetId="5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localSheetId="4" hidden="1">{"TAB1",#N/A,TRUE,"GENERAL";"TAB2",#N/A,TRUE,"GENERAL";"TAB3",#N/A,TRUE,"GENERAL";"TAB4",#N/A,TRUE,"GENERAL";"TAB5",#N/A,TRUE,"GENERAL"}</definedName>
    <definedName name="_____u4" localSheetId="5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localSheetId="4" hidden="1">{"TAB1",#N/A,TRUE,"GENERAL";"TAB2",#N/A,TRUE,"GENERAL";"TAB3",#N/A,TRUE,"GENERAL";"TAB4",#N/A,TRUE,"GENERAL";"TAB5",#N/A,TRUE,"GENERAL"}</definedName>
    <definedName name="_____u5" localSheetId="5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localSheetId="4" hidden="1">{"TAB1",#N/A,TRUE,"GENERAL";"TAB2",#N/A,TRUE,"GENERAL";"TAB3",#N/A,TRUE,"GENERAL";"TAB4",#N/A,TRUE,"GENERAL";"TAB5",#N/A,TRUE,"GENERAL"}</definedName>
    <definedName name="_____u6" localSheetId="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localSheetId="4" hidden="1">{"via1",#N/A,TRUE,"general";"via2",#N/A,TRUE,"general";"via3",#N/A,TRUE,"general"}</definedName>
    <definedName name="_____u7" localSheetId="5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localSheetId="4" hidden="1">{"TAB1",#N/A,TRUE,"GENERAL";"TAB2",#N/A,TRUE,"GENERAL";"TAB3",#N/A,TRUE,"GENERAL";"TAB4",#N/A,TRUE,"GENERAL";"TAB5",#N/A,TRUE,"GENERAL"}</definedName>
    <definedName name="_____u8" localSheetId="5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localSheetId="4" hidden="1">{"TAB1",#N/A,TRUE,"GENERAL";"TAB2",#N/A,TRUE,"GENERAL";"TAB3",#N/A,TRUE,"GENERAL";"TAB4",#N/A,TRUE,"GENERAL";"TAB5",#N/A,TRUE,"GENERAL"}</definedName>
    <definedName name="_____u9" localSheetId="5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localSheetId="4" hidden="1">{"TAB1",#N/A,TRUE,"GENERAL";"TAB2",#N/A,TRUE,"GENERAL";"TAB3",#N/A,TRUE,"GENERAL";"TAB4",#N/A,TRUE,"GENERAL";"TAB5",#N/A,TRUE,"GENERAL"}</definedName>
    <definedName name="_____ur7" localSheetId="5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2" hidden="1">{"via1",#N/A,TRUE,"general";"via2",#N/A,TRUE,"general";"via3",#N/A,TRUE,"general"}</definedName>
    <definedName name="_____v2" localSheetId="4" hidden="1">{"via1",#N/A,TRUE,"general";"via2",#N/A,TRUE,"general";"via3",#N/A,TRUE,"general"}</definedName>
    <definedName name="_____v2" localSheetId="5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localSheetId="4" hidden="1">{"TAB1",#N/A,TRUE,"GENERAL";"TAB2",#N/A,TRUE,"GENERAL";"TAB3",#N/A,TRUE,"GENERAL";"TAB4",#N/A,TRUE,"GENERAL";"TAB5",#N/A,TRUE,"GENERAL"}</definedName>
    <definedName name="_____v3" localSheetId="5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localSheetId="4" hidden="1">{"TAB1",#N/A,TRUE,"GENERAL";"TAB2",#N/A,TRUE,"GENERAL";"TAB3",#N/A,TRUE,"GENERAL";"TAB4",#N/A,TRUE,"GENERAL";"TAB5",#N/A,TRUE,"GENERAL"}</definedName>
    <definedName name="_____v4" localSheetId="5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localSheetId="4" hidden="1">{"TAB1",#N/A,TRUE,"GENERAL";"TAB2",#N/A,TRUE,"GENERAL";"TAB3",#N/A,TRUE,"GENERAL";"TAB4",#N/A,TRUE,"GENERAL";"TAB5",#N/A,TRUE,"GENERAL"}</definedName>
    <definedName name="_____v5" localSheetId="5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localSheetId="4" hidden="1">{"TAB1",#N/A,TRUE,"GENERAL";"TAB2",#N/A,TRUE,"GENERAL";"TAB3",#N/A,TRUE,"GENERAL";"TAB4",#N/A,TRUE,"GENERAL";"TAB5",#N/A,TRUE,"GENERAL"}</definedName>
    <definedName name="_____v6" localSheetId="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localSheetId="4" hidden="1">{"via1",#N/A,TRUE,"general";"via2",#N/A,TRUE,"general";"via3",#N/A,TRUE,"general"}</definedName>
    <definedName name="_____v7" localSheetId="5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localSheetId="4" hidden="1">{"TAB1",#N/A,TRUE,"GENERAL";"TAB2",#N/A,TRUE,"GENERAL";"TAB3",#N/A,TRUE,"GENERAL";"TAB4",#N/A,TRUE,"GENERAL";"TAB5",#N/A,TRUE,"GENERAL"}</definedName>
    <definedName name="_____v8" localSheetId="5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localSheetId="4" hidden="1">{"TAB1",#N/A,TRUE,"GENERAL";"TAB2",#N/A,TRUE,"GENERAL";"TAB3",#N/A,TRUE,"GENERAL";"TAB4",#N/A,TRUE,"GENERAL";"TAB5",#N/A,TRUE,"GENERAL"}</definedName>
    <definedName name="_____v9" localSheetId="5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[11]Tablas!#REF!</definedName>
    <definedName name="_____VFA1">[11]Tablas!#REF!</definedName>
    <definedName name="_____vfv4" localSheetId="2" hidden="1">{"via1",#N/A,TRUE,"general";"via2",#N/A,TRUE,"general";"via3",#N/A,TRUE,"general"}</definedName>
    <definedName name="_____vfv4" localSheetId="4" hidden="1">{"via1",#N/A,TRUE,"general";"via2",#N/A,TRUE,"general";"via3",#N/A,TRUE,"general"}</definedName>
    <definedName name="_____vfv4" localSheetId="5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_x1" localSheetId="2" hidden="1">{"TAB1",#N/A,TRUE,"GENERAL";"TAB2",#N/A,TRUE,"GENERAL";"TAB3",#N/A,TRUE,"GENERAL";"TAB4",#N/A,TRUE,"GENERAL";"TAB5",#N/A,TRUE,"GENERAL"}</definedName>
    <definedName name="_____x1" localSheetId="4" hidden="1">{"TAB1",#N/A,TRUE,"GENERAL";"TAB2",#N/A,TRUE,"GENERAL";"TAB3",#N/A,TRUE,"GENERAL";"TAB4",#N/A,TRUE,"GENERAL";"TAB5",#N/A,TRUE,"GENERAL"}</definedName>
    <definedName name="_____x1" localSheetId="5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localSheetId="4" hidden="1">{"via1",#N/A,TRUE,"general";"via2",#N/A,TRUE,"general";"via3",#N/A,TRUE,"general"}</definedName>
    <definedName name="_____x2" localSheetId="5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localSheetId="4" hidden="1">{"via1",#N/A,TRUE,"general";"via2",#N/A,TRUE,"general";"via3",#N/A,TRUE,"general"}</definedName>
    <definedName name="_____x3" localSheetId="5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localSheetId="4" hidden="1">{"via1",#N/A,TRUE,"general";"via2",#N/A,TRUE,"general";"via3",#N/A,TRUE,"general"}</definedName>
    <definedName name="_____x4" localSheetId="5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localSheetId="4" hidden="1">{"TAB1",#N/A,TRUE,"GENERAL";"TAB2",#N/A,TRUE,"GENERAL";"TAB3",#N/A,TRUE,"GENERAL";"TAB4",#N/A,TRUE,"GENERAL";"TAB5",#N/A,TRUE,"GENERAL"}</definedName>
    <definedName name="_____x5" localSheetId="5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localSheetId="4" hidden="1">{"TAB1",#N/A,TRUE,"GENERAL";"TAB2",#N/A,TRUE,"GENERAL";"TAB3",#N/A,TRUE,"GENERAL";"TAB4",#N/A,TRUE,"GENERAL";"TAB5",#N/A,TRUE,"GENERAL"}</definedName>
    <definedName name="_____x6" localSheetId="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localSheetId="4" hidden="1">{"TAB1",#N/A,TRUE,"GENERAL";"TAB2",#N/A,TRUE,"GENERAL";"TAB3",#N/A,TRUE,"GENERAL";"TAB4",#N/A,TRUE,"GENERAL";"TAB5",#N/A,TRUE,"GENERAL"}</definedName>
    <definedName name="_____x7" localSheetId="5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localSheetId="4" hidden="1">{"via1",#N/A,TRUE,"general";"via2",#N/A,TRUE,"general";"via3",#N/A,TRUE,"general"}</definedName>
    <definedName name="_____x8" localSheetId="5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localSheetId="4" hidden="1">{"TAB1",#N/A,TRUE,"GENERAL";"TAB2",#N/A,TRUE,"GENERAL";"TAB3",#N/A,TRUE,"GENERAL";"TAB4",#N/A,TRUE,"GENERAL";"TAB5",#N/A,TRUE,"GENERAL"}</definedName>
    <definedName name="_____x9" localSheetId="5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localSheetId="4" hidden="1">{"TAB1",#N/A,TRUE,"GENERAL";"TAB2",#N/A,TRUE,"GENERAL";"TAB3",#N/A,TRUE,"GENERAL";"TAB4",#N/A,TRUE,"GENERAL";"TAB5",#N/A,TRUE,"GENERAL"}</definedName>
    <definedName name="_____y2" localSheetId="5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localSheetId="4" hidden="1">{"via1",#N/A,TRUE,"general";"via2",#N/A,TRUE,"general";"via3",#N/A,TRUE,"general"}</definedName>
    <definedName name="_____y3" localSheetId="5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localSheetId="4" hidden="1">{"via1",#N/A,TRUE,"general";"via2",#N/A,TRUE,"general";"via3",#N/A,TRUE,"general"}</definedName>
    <definedName name="_____y4" localSheetId="5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localSheetId="4" hidden="1">{"TAB1",#N/A,TRUE,"GENERAL";"TAB2",#N/A,TRUE,"GENERAL";"TAB3",#N/A,TRUE,"GENERAL";"TAB4",#N/A,TRUE,"GENERAL";"TAB5",#N/A,TRUE,"GENERAL"}</definedName>
    <definedName name="_____y5" localSheetId="5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localSheetId="4" hidden="1">{"via1",#N/A,TRUE,"general";"via2",#N/A,TRUE,"general";"via3",#N/A,TRUE,"general"}</definedName>
    <definedName name="_____y6" localSheetId="5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localSheetId="4" hidden="1">{"via1",#N/A,TRUE,"general";"via2",#N/A,TRUE,"general";"via3",#N/A,TRUE,"general"}</definedName>
    <definedName name="_____y7" localSheetId="5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localSheetId="4" hidden="1">{"via1",#N/A,TRUE,"general";"via2",#N/A,TRUE,"general";"via3",#N/A,TRUE,"general"}</definedName>
    <definedName name="_____y8" localSheetId="5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localSheetId="4" hidden="1">{"TAB1",#N/A,TRUE,"GENERAL";"TAB2",#N/A,TRUE,"GENERAL";"TAB3",#N/A,TRUE,"GENERAL";"TAB4",#N/A,TRUE,"GENERAL";"TAB5",#N/A,TRUE,"GENERAL"}</definedName>
    <definedName name="_____y9" localSheetId="5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localSheetId="4" hidden="1">{"TAB1",#N/A,TRUE,"GENERAL";"TAB2",#N/A,TRUE,"GENERAL";"TAB3",#N/A,TRUE,"GENERAL";"TAB4",#N/A,TRUE,"GENERAL";"TAB5",#N/A,TRUE,"GENERAL"}</definedName>
    <definedName name="_____z1" localSheetId="5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localSheetId="4" hidden="1">{"via1",#N/A,TRUE,"general";"via2",#N/A,TRUE,"general";"via3",#N/A,TRUE,"general"}</definedName>
    <definedName name="_____z2" localSheetId="5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localSheetId="4" hidden="1">{"via1",#N/A,TRUE,"general";"via2",#N/A,TRUE,"general";"via3",#N/A,TRUE,"general"}</definedName>
    <definedName name="_____z3" localSheetId="5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localSheetId="4" hidden="1">{"TAB1",#N/A,TRUE,"GENERAL";"TAB2",#N/A,TRUE,"GENERAL";"TAB3",#N/A,TRUE,"GENERAL";"TAB4",#N/A,TRUE,"GENERAL";"TAB5",#N/A,TRUE,"GENERAL"}</definedName>
    <definedName name="_____z4" localSheetId="5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localSheetId="4" hidden="1">{"via1",#N/A,TRUE,"general";"via2",#N/A,TRUE,"general";"via3",#N/A,TRUE,"general"}</definedName>
    <definedName name="_____z5" localSheetId="5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localSheetId="4" hidden="1">{"TAB1",#N/A,TRUE,"GENERAL";"TAB2",#N/A,TRUE,"GENERAL";"TAB3",#N/A,TRUE,"GENERAL";"TAB4",#N/A,TRUE,"GENERAL";"TAB5",#N/A,TRUE,"GENERAL"}</definedName>
    <definedName name="_____z6" localSheetId="5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localSheetId="4" hidden="1">{"TAB1",#N/A,TRUE,"GENERAL";"TAB2",#N/A,TRUE,"GENERAL";"TAB3",#N/A,TRUE,"GENERAL";"TAB4",#N/A,TRUE,"GENERAL";"TAB5",#N/A,TRUE,"GENERAL"}</definedName>
    <definedName name="____a1" localSheetId="5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localSheetId="4" hidden="1">{"TAB1",#N/A,TRUE,"GENERAL";"TAB2",#N/A,TRUE,"GENERAL";"TAB3",#N/A,TRUE,"GENERAL";"TAB4",#N/A,TRUE,"GENERAL";"TAB5",#N/A,TRUE,"GENERAL"}</definedName>
    <definedName name="____a3" localSheetId="5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2" hidden="1">{"via1",#N/A,TRUE,"general";"via2",#N/A,TRUE,"general";"via3",#N/A,TRUE,"general"}</definedName>
    <definedName name="____a4" localSheetId="4" hidden="1">{"via1",#N/A,TRUE,"general";"via2",#N/A,TRUE,"general";"via3",#N/A,TRUE,"general"}</definedName>
    <definedName name="____a4" localSheetId="5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localSheetId="4" hidden="1">{"TAB1",#N/A,TRUE,"GENERAL";"TAB2",#N/A,TRUE,"GENERAL";"TAB3",#N/A,TRUE,"GENERAL";"TAB4",#N/A,TRUE,"GENERAL";"TAB5",#N/A,TRUE,"GENERAL"}</definedName>
    <definedName name="____a5" localSheetId="5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localSheetId="4" hidden="1">{"TAB1",#N/A,TRUE,"GENERAL";"TAB2",#N/A,TRUE,"GENERAL";"TAB3",#N/A,TRUE,"GENERAL";"TAB4",#N/A,TRUE,"GENERAL";"TAB5",#N/A,TRUE,"GENERAL"}</definedName>
    <definedName name="____a6" localSheetId="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[6]INV!$A$25:$D$28</definedName>
    <definedName name="____AFC3">[6]INV!$F$25:$I$28</definedName>
    <definedName name="____AFC5">[6]INV!$K$25:$N$28</definedName>
    <definedName name="____ane7" localSheetId="6">[13]!_xlbgnm.ane7</definedName>
    <definedName name="____ane7">[13]!_xlbgnm.ane7</definedName>
    <definedName name="____ane8" localSheetId="6">[13]!_xlbgnm.ane8</definedName>
    <definedName name="____ane8">[13]!_xlbgnm.ane8</definedName>
    <definedName name="____Atp2">[14]EMPRESA!$F$22</definedName>
    <definedName name="____b2" localSheetId="2" hidden="1">{"TAB1",#N/A,TRUE,"GENERAL";"TAB2",#N/A,TRUE,"GENERAL";"TAB3",#N/A,TRUE,"GENERAL";"TAB4",#N/A,TRUE,"GENERAL";"TAB5",#N/A,TRUE,"GENERAL"}</definedName>
    <definedName name="____b2" localSheetId="4" hidden="1">{"TAB1",#N/A,TRUE,"GENERAL";"TAB2",#N/A,TRUE,"GENERAL";"TAB3",#N/A,TRUE,"GENERAL";"TAB4",#N/A,TRUE,"GENERAL";"TAB5",#N/A,TRUE,"GENERAL"}</definedName>
    <definedName name="____b2" localSheetId="5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localSheetId="4" hidden="1">{"TAB1",#N/A,TRUE,"GENERAL";"TAB2",#N/A,TRUE,"GENERAL";"TAB3",#N/A,TRUE,"GENERAL";"TAB4",#N/A,TRUE,"GENERAL";"TAB5",#N/A,TRUE,"GENERAL"}</definedName>
    <definedName name="____b3" localSheetId="5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localSheetId="4" hidden="1">{"TAB1",#N/A,TRUE,"GENERAL";"TAB2",#N/A,TRUE,"GENERAL";"TAB3",#N/A,TRUE,"GENERAL";"TAB4",#N/A,TRUE,"GENERAL";"TAB5",#N/A,TRUE,"GENERAL"}</definedName>
    <definedName name="____b4" localSheetId="5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localSheetId="4" hidden="1">{"TAB1",#N/A,TRUE,"GENERAL";"TAB2",#N/A,TRUE,"GENERAL";"TAB3",#N/A,TRUE,"GENERAL";"TAB4",#N/A,TRUE,"GENERAL";"TAB5",#N/A,TRUE,"GENERAL"}</definedName>
    <definedName name="____b5" localSheetId="5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localSheetId="4" hidden="1">{"TAB1",#N/A,TRUE,"GENERAL";"TAB2",#N/A,TRUE,"GENERAL";"TAB3",#N/A,TRUE,"GENERAL";"TAB4",#N/A,TRUE,"GENERAL";"TAB5",#N/A,TRUE,"GENERAL"}</definedName>
    <definedName name="____b6" localSheetId="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localSheetId="4" hidden="1">{"via1",#N/A,TRUE,"general";"via2",#N/A,TRUE,"general";"via3",#N/A,TRUE,"general"}</definedName>
    <definedName name="____b7" localSheetId="5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localSheetId="4" hidden="1">{"via1",#N/A,TRUE,"general";"via2",#N/A,TRUE,"general";"via3",#N/A,TRUE,"general"}</definedName>
    <definedName name="____b8" localSheetId="5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localSheetId="4" hidden="1">{"TAB1",#N/A,TRUE,"GENERAL";"TAB2",#N/A,TRUE,"GENERAL";"TAB3",#N/A,TRUE,"GENERAL";"TAB4",#N/A,TRUE,"GENERAL";"TAB5",#N/A,TRUE,"GENERAL"}</definedName>
    <definedName name="____bb9" localSheetId="5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localSheetId="4" hidden="1">{"TAB1",#N/A,TRUE,"GENERAL";"TAB2",#N/A,TRUE,"GENERAL";"TAB3",#N/A,TRUE,"GENERAL";"TAB4",#N/A,TRUE,"GENERAL";"TAB5",#N/A,TRUE,"GENERAL"}</definedName>
    <definedName name="____bgb5" localSheetId="5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g2" localSheetId="2" hidden="1">{"TAB1",#N/A,TRUE,"GENERAL";"TAB2",#N/A,TRUE,"GENERAL";"TAB3",#N/A,TRUE,"GENERAL";"TAB4",#N/A,TRUE,"GENERAL";"TAB5",#N/A,TRUE,"GENERAL"}</definedName>
    <definedName name="____g2" localSheetId="4" hidden="1">{"TAB1",#N/A,TRUE,"GENERAL";"TAB2",#N/A,TRUE,"GENERAL";"TAB3",#N/A,TRUE,"GENERAL";"TAB4",#N/A,TRUE,"GENERAL";"TAB5",#N/A,TRUE,"GENERAL"}</definedName>
    <definedName name="____g2" localSheetId="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localSheetId="4" hidden="1">{"via1",#N/A,TRUE,"general";"via2",#N/A,TRUE,"general";"via3",#N/A,TRUE,"general"}</definedName>
    <definedName name="____g3" localSheetId="5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localSheetId="4" hidden="1">{"via1",#N/A,TRUE,"general";"via2",#N/A,TRUE,"general";"via3",#N/A,TRUE,"general"}</definedName>
    <definedName name="____g4" localSheetId="5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localSheetId="4" hidden="1">{"via1",#N/A,TRUE,"general";"via2",#N/A,TRUE,"general";"via3",#N/A,TRUE,"general"}</definedName>
    <definedName name="____g5" localSheetId="5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localSheetId="4" hidden="1">{"via1",#N/A,TRUE,"general";"via2",#N/A,TRUE,"general";"via3",#N/A,TRUE,"general"}</definedName>
    <definedName name="____g6" localSheetId="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localSheetId="4" hidden="1">{"TAB1",#N/A,TRUE,"GENERAL";"TAB2",#N/A,TRUE,"GENERAL";"TAB3",#N/A,TRUE,"GENERAL";"TAB4",#N/A,TRUE,"GENERAL";"TAB5",#N/A,TRUE,"GENERAL"}</definedName>
    <definedName name="____g7" localSheetId="5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localSheetId="4" hidden="1">{"TAB1",#N/A,TRUE,"GENERAL";"TAB2",#N/A,TRUE,"GENERAL";"TAB3",#N/A,TRUE,"GENERAL";"TAB4",#N/A,TRUE,"GENERAL";"TAB5",#N/A,TRUE,"GENERAL"}</definedName>
    <definedName name="____GR1" localSheetId="5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localSheetId="4" hidden="1">{"via1",#N/A,TRUE,"general";"via2",#N/A,TRUE,"general";"via3",#N/A,TRUE,"general"}</definedName>
    <definedName name="____gtr4" localSheetId="5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localSheetId="4" hidden="1">{"via1",#N/A,TRUE,"general";"via2",#N/A,TRUE,"general";"via3",#N/A,TRUE,"general"}</definedName>
    <definedName name="____h2" localSheetId="5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localSheetId="4" hidden="1">{"via1",#N/A,TRUE,"general";"via2",#N/A,TRUE,"general";"via3",#N/A,TRUE,"general"}</definedName>
    <definedName name="____h3" localSheetId="5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localSheetId="4" hidden="1">{"TAB1",#N/A,TRUE,"GENERAL";"TAB2",#N/A,TRUE,"GENERAL";"TAB3",#N/A,TRUE,"GENERAL";"TAB4",#N/A,TRUE,"GENERAL";"TAB5",#N/A,TRUE,"GENERAL"}</definedName>
    <definedName name="____h4" localSheetId="5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localSheetId="4" hidden="1">{"TAB1",#N/A,TRUE,"GENERAL";"TAB2",#N/A,TRUE,"GENERAL";"TAB3",#N/A,TRUE,"GENERAL";"TAB4",#N/A,TRUE,"GENERAL";"TAB5",#N/A,TRUE,"GENERAL"}</definedName>
    <definedName name="____h5" localSheetId="5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localSheetId="4" hidden="1">{"via1",#N/A,TRUE,"general";"via2",#N/A,TRUE,"general";"via3",#N/A,TRUE,"general"}</definedName>
    <definedName name="____h6" localSheetId="5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localSheetId="4" hidden="1">{"TAB1",#N/A,TRUE,"GENERAL";"TAB2",#N/A,TRUE,"GENERAL";"TAB3",#N/A,TRUE,"GENERAL";"TAB4",#N/A,TRUE,"GENERAL";"TAB5",#N/A,TRUE,"GENERAL"}</definedName>
    <definedName name="____h7" localSheetId="5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localSheetId="4" hidden="1">{"via1",#N/A,TRUE,"general";"via2",#N/A,TRUE,"general";"via3",#N/A,TRUE,"general"}</definedName>
    <definedName name="____h8" localSheetId="5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localSheetId="4" hidden="1">{"via1",#N/A,TRUE,"general";"via2",#N/A,TRUE,"general";"via3",#N/A,TRUE,"general"}</definedName>
    <definedName name="____hfh7" localSheetId="5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localSheetId="4" hidden="1">{"via1",#N/A,TRUE,"general";"via2",#N/A,TRUE,"general";"via3",#N/A,TRUE,"general"}</definedName>
    <definedName name="____i4" localSheetId="5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localSheetId="4" hidden="1">{"TAB1",#N/A,TRUE,"GENERAL";"TAB2",#N/A,TRUE,"GENERAL";"TAB3",#N/A,TRUE,"GENERAL";"TAB4",#N/A,TRUE,"GENERAL";"TAB5",#N/A,TRUE,"GENERAL"}</definedName>
    <definedName name="____i5" localSheetId="5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localSheetId="4" hidden="1">{"TAB1",#N/A,TRUE,"GENERAL";"TAB2",#N/A,TRUE,"GENERAL";"TAB3",#N/A,TRUE,"GENERAL";"TAB4",#N/A,TRUE,"GENERAL";"TAB5",#N/A,TRUE,"GENERAL"}</definedName>
    <definedName name="____i6" localSheetId="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localSheetId="4" hidden="1">{"via1",#N/A,TRUE,"general";"via2",#N/A,TRUE,"general";"via3",#N/A,TRUE,"general"}</definedName>
    <definedName name="____i7" localSheetId="5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localSheetId="4" hidden="1">{"TAB1",#N/A,TRUE,"GENERAL";"TAB2",#N/A,TRUE,"GENERAL";"TAB3",#N/A,TRUE,"GENERAL";"TAB4",#N/A,TRUE,"GENERAL";"TAB5",#N/A,TRUE,"GENERAL"}</definedName>
    <definedName name="____i77" localSheetId="5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localSheetId="4" hidden="1">{"via1",#N/A,TRUE,"general";"via2",#N/A,TRUE,"general";"via3",#N/A,TRUE,"general"}</definedName>
    <definedName name="____i8" localSheetId="5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localSheetId="4" hidden="1">{"TAB1",#N/A,TRUE,"GENERAL";"TAB2",#N/A,TRUE,"GENERAL";"TAB3",#N/A,TRUE,"GENERAL";"TAB4",#N/A,TRUE,"GENERAL";"TAB5",#N/A,TRUE,"GENERAL"}</definedName>
    <definedName name="____i9" localSheetId="5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[11]Tablas!#REF!</definedName>
    <definedName name="____k3" localSheetId="2" hidden="1">{"TAB1",#N/A,TRUE,"GENERAL";"TAB2",#N/A,TRUE,"GENERAL";"TAB3",#N/A,TRUE,"GENERAL";"TAB4",#N/A,TRUE,"GENERAL";"TAB5",#N/A,TRUE,"GENERAL"}</definedName>
    <definedName name="____k3" localSheetId="4" hidden="1">{"TAB1",#N/A,TRUE,"GENERAL";"TAB2",#N/A,TRUE,"GENERAL";"TAB3",#N/A,TRUE,"GENERAL";"TAB4",#N/A,TRUE,"GENERAL";"TAB5",#N/A,TRUE,"GENERAL"}</definedName>
    <definedName name="____k3" localSheetId="5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localSheetId="4" hidden="1">{"via1",#N/A,TRUE,"general";"via2",#N/A,TRUE,"general";"via3",#N/A,TRUE,"general"}</definedName>
    <definedName name="____k4" localSheetId="5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localSheetId="4" hidden="1">{"via1",#N/A,TRUE,"general";"via2",#N/A,TRUE,"general";"via3",#N/A,TRUE,"general"}</definedName>
    <definedName name="____k5" localSheetId="5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localSheetId="4" hidden="1">{"TAB1",#N/A,TRUE,"GENERAL";"TAB2",#N/A,TRUE,"GENERAL";"TAB3",#N/A,TRUE,"GENERAL";"TAB4",#N/A,TRUE,"GENERAL";"TAB5",#N/A,TRUE,"GENERAL"}</definedName>
    <definedName name="____k6" localSheetId="5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localSheetId="4" hidden="1">{"via1",#N/A,TRUE,"general";"via2",#N/A,TRUE,"general";"via3",#N/A,TRUE,"general"}</definedName>
    <definedName name="____k7" localSheetId="5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localSheetId="4" hidden="1">{"via1",#N/A,TRUE,"general";"via2",#N/A,TRUE,"general";"via3",#N/A,TRUE,"general"}</definedName>
    <definedName name="____k8" localSheetId="5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localSheetId="4" hidden="1">{"TAB1",#N/A,TRUE,"GENERAL";"TAB2",#N/A,TRUE,"GENERAL";"TAB3",#N/A,TRUE,"GENERAL";"TAB4",#N/A,TRUE,"GENERAL";"TAB5",#N/A,TRUE,"GENERAL"}</definedName>
    <definedName name="____k9" localSheetId="5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localSheetId="4" hidden="1">{"TAB1",#N/A,TRUE,"GENERAL";"TAB2",#N/A,TRUE,"GENERAL";"TAB3",#N/A,TRUE,"GENERAL";"TAB4",#N/A,TRUE,"GENERAL";"TAB5",#N/A,TRUE,"GENERAL"}</definedName>
    <definedName name="____kjk6" localSheetId="5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2" hidden="1">{"via1",#N/A,TRUE,"general";"via2",#N/A,TRUE,"general";"via3",#N/A,TRUE,"general"}</definedName>
    <definedName name="____m3" localSheetId="4" hidden="1">{"via1",#N/A,TRUE,"general";"via2",#N/A,TRUE,"general";"via3",#N/A,TRUE,"general"}</definedName>
    <definedName name="____m3" localSheetId="5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localSheetId="4" hidden="1">{"TAB1",#N/A,TRUE,"GENERAL";"TAB2",#N/A,TRUE,"GENERAL";"TAB3",#N/A,TRUE,"GENERAL";"TAB4",#N/A,TRUE,"GENERAL";"TAB5",#N/A,TRUE,"GENERAL"}</definedName>
    <definedName name="____m4" localSheetId="5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localSheetId="4" hidden="1">{"via1",#N/A,TRUE,"general";"via2",#N/A,TRUE,"general";"via3",#N/A,TRUE,"general"}</definedName>
    <definedName name="____m5" localSheetId="5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localSheetId="4" hidden="1">{"TAB1",#N/A,TRUE,"GENERAL";"TAB2",#N/A,TRUE,"GENERAL";"TAB3",#N/A,TRUE,"GENERAL";"TAB4",#N/A,TRUE,"GENERAL";"TAB5",#N/A,TRUE,"GENERAL"}</definedName>
    <definedName name="____m6" localSheetId="5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localSheetId="4" hidden="1">{"TAB1",#N/A,TRUE,"GENERAL";"TAB2",#N/A,TRUE,"GENERAL";"TAB3",#N/A,TRUE,"GENERAL";"TAB4",#N/A,TRUE,"GENERAL";"TAB5",#N/A,TRUE,"GENERAL"}</definedName>
    <definedName name="____m7" localSheetId="5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localSheetId="4" hidden="1">{"via1",#N/A,TRUE,"general";"via2",#N/A,TRUE,"general";"via3",#N/A,TRUE,"general"}</definedName>
    <definedName name="____m8" localSheetId="5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localSheetId="4" hidden="1">{"via1",#N/A,TRUE,"general";"via2",#N/A,TRUE,"general";"via3",#N/A,TRUE,"general"}</definedName>
    <definedName name="____m9" localSheetId="5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2" hidden="1">{"TAB1",#N/A,TRUE,"GENERAL";"TAB2",#N/A,TRUE,"GENERAL";"TAB3",#N/A,TRUE,"GENERAL";"TAB4",#N/A,TRUE,"GENERAL";"TAB5",#N/A,TRUE,"GENERAL"}</definedName>
    <definedName name="____n3" localSheetId="4" hidden="1">{"TAB1",#N/A,TRUE,"GENERAL";"TAB2",#N/A,TRUE,"GENERAL";"TAB3",#N/A,TRUE,"GENERAL";"TAB4",#N/A,TRUE,"GENERAL";"TAB5",#N/A,TRUE,"GENERAL"}</definedName>
    <definedName name="____n3" localSheetId="5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localSheetId="4" hidden="1">{"via1",#N/A,TRUE,"general";"via2",#N/A,TRUE,"general";"via3",#N/A,TRUE,"general"}</definedName>
    <definedName name="____n4" localSheetId="5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localSheetId="4" hidden="1">{"TAB1",#N/A,TRUE,"GENERAL";"TAB2",#N/A,TRUE,"GENERAL";"TAB3",#N/A,TRUE,"GENERAL";"TAB4",#N/A,TRUE,"GENERAL";"TAB5",#N/A,TRUE,"GENERAL"}</definedName>
    <definedName name="____n5" localSheetId="5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localSheetId="4" hidden="1">{"via1",#N/A,TRUE,"general";"via2",#N/A,TRUE,"general";"via3",#N/A,TRUE,"general"}</definedName>
    <definedName name="____nyn7" localSheetId="5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localSheetId="4" hidden="1">{"via1",#N/A,TRUE,"general";"via2",#N/A,TRUE,"general";"via3",#N/A,TRUE,"general"}</definedName>
    <definedName name="____o4" localSheetId="5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localSheetId="4" hidden="1">{"TAB1",#N/A,TRUE,"GENERAL";"TAB2",#N/A,TRUE,"GENERAL";"TAB3",#N/A,TRUE,"GENERAL";"TAB4",#N/A,TRUE,"GENERAL";"TAB5",#N/A,TRUE,"GENERAL"}</definedName>
    <definedName name="____o5" localSheetId="5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localSheetId="4" hidden="1">{"TAB1",#N/A,TRUE,"GENERAL";"TAB2",#N/A,TRUE,"GENERAL";"TAB3",#N/A,TRUE,"GENERAL";"TAB4",#N/A,TRUE,"GENERAL";"TAB5",#N/A,TRUE,"GENERAL"}</definedName>
    <definedName name="____o6" localSheetId="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localSheetId="4" hidden="1">{"TAB1",#N/A,TRUE,"GENERAL";"TAB2",#N/A,TRUE,"GENERAL";"TAB3",#N/A,TRUE,"GENERAL";"TAB4",#N/A,TRUE,"GENERAL";"TAB5",#N/A,TRUE,"GENERAL"}</definedName>
    <definedName name="____o7" localSheetId="5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localSheetId="4" hidden="1">{"via1",#N/A,TRUE,"general";"via2",#N/A,TRUE,"general";"via3",#N/A,TRUE,"general"}</definedName>
    <definedName name="____o8" localSheetId="5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localSheetId="4" hidden="1">{"TAB1",#N/A,TRUE,"GENERAL";"TAB2",#N/A,TRUE,"GENERAL";"TAB3",#N/A,TRUE,"GENERAL";"TAB4",#N/A,TRUE,"GENERAL";"TAB5",#N/A,TRUE,"GENERAL"}</definedName>
    <definedName name="____o9" localSheetId="5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[11]Tablas!#REF!</definedName>
    <definedName name="____OCI1">[11]Tablas!#REF!</definedName>
    <definedName name="____p6" localSheetId="2" hidden="1">{"via1",#N/A,TRUE,"general";"via2",#N/A,TRUE,"general";"via3",#N/A,TRUE,"general"}</definedName>
    <definedName name="____p6" localSheetId="4" hidden="1">{"via1",#N/A,TRUE,"general";"via2",#N/A,TRUE,"general";"via3",#N/A,TRUE,"general"}</definedName>
    <definedName name="____p6" localSheetId="5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localSheetId="4" hidden="1">{"via1",#N/A,TRUE,"general";"via2",#N/A,TRUE,"general";"via3",#N/A,TRUE,"general"}</definedName>
    <definedName name="____p7" localSheetId="5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localSheetId="4" hidden="1">{"TAB1",#N/A,TRUE,"GENERAL";"TAB2",#N/A,TRUE,"GENERAL";"TAB3",#N/A,TRUE,"GENERAL";"TAB4",#N/A,TRUE,"GENERAL";"TAB5",#N/A,TRUE,"GENERAL"}</definedName>
    <definedName name="____p8" localSheetId="5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2" hidden="1">{"TAB1",#N/A,TRUE,"GENERAL";"TAB2",#N/A,TRUE,"GENERAL";"TAB3",#N/A,TRUE,"GENERAL";"TAB4",#N/A,TRUE,"GENERAL";"TAB5",#N/A,TRUE,"GENERAL"}</definedName>
    <definedName name="____r" localSheetId="4" hidden="1">{"TAB1",#N/A,TRUE,"GENERAL";"TAB2",#N/A,TRUE,"GENERAL";"TAB3",#N/A,TRUE,"GENERAL";"TAB4",#N/A,TRUE,"GENERAL";"TAB5",#N/A,TRUE,"GENERAL"}</definedName>
    <definedName name="____r" localSheetId="5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localSheetId="4" hidden="1">{"via1",#N/A,TRUE,"general";"via2",#N/A,TRUE,"general";"via3",#N/A,TRUE,"general"}</definedName>
    <definedName name="____r4r" localSheetId="5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localSheetId="4" hidden="1">{"via1",#N/A,TRUE,"general";"via2",#N/A,TRUE,"general";"via3",#N/A,TRUE,"general"}</definedName>
    <definedName name="____rtu6" localSheetId="5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localSheetId="4" hidden="1">{"via1",#N/A,TRUE,"general";"via2",#N/A,TRUE,"general";"via3",#N/A,TRUE,"general"}</definedName>
    <definedName name="____s1" localSheetId="5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localSheetId="4" hidden="1">{"TAB1",#N/A,TRUE,"GENERAL";"TAB2",#N/A,TRUE,"GENERAL";"TAB3",#N/A,TRUE,"GENERAL";"TAB4",#N/A,TRUE,"GENERAL";"TAB5",#N/A,TRUE,"GENERAL"}</definedName>
    <definedName name="____s2" localSheetId="5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localSheetId="4" hidden="1">{"TAB1",#N/A,TRUE,"GENERAL";"TAB2",#N/A,TRUE,"GENERAL";"TAB3",#N/A,TRUE,"GENERAL";"TAB4",#N/A,TRUE,"GENERAL";"TAB5",#N/A,TRUE,"GENERAL"}</definedName>
    <definedName name="____s3" localSheetId="5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localSheetId="4" hidden="1">{"via1",#N/A,TRUE,"general";"via2",#N/A,TRUE,"general";"via3",#N/A,TRUE,"general"}</definedName>
    <definedName name="____s4" localSheetId="5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localSheetId="4" hidden="1">{"via1",#N/A,TRUE,"general";"via2",#N/A,TRUE,"general";"via3",#N/A,TRUE,"general"}</definedName>
    <definedName name="____s5" localSheetId="5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localSheetId="4" hidden="1">{"TAB1",#N/A,TRUE,"GENERAL";"TAB2",#N/A,TRUE,"GENERAL";"TAB3",#N/A,TRUE,"GENERAL";"TAB4",#N/A,TRUE,"GENERAL";"TAB5",#N/A,TRUE,"GENERAL"}</definedName>
    <definedName name="____s6" localSheetId="5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localSheetId="4" hidden="1">{"via1",#N/A,TRUE,"general";"via2",#N/A,TRUE,"general";"via3",#N/A,TRUE,"general"}</definedName>
    <definedName name="____s7" localSheetId="5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[6]INV!$A$12:$D$15</definedName>
    <definedName name="____SBC3">[6]INV!$F$12:$I$15</definedName>
    <definedName name="____SBC5">[6]INV!$K$12:$N$15</definedName>
    <definedName name="____t3" localSheetId="2" hidden="1">{"TAB1",#N/A,TRUE,"GENERAL";"TAB2",#N/A,TRUE,"GENERAL";"TAB3",#N/A,TRUE,"GENERAL";"TAB4",#N/A,TRUE,"GENERAL";"TAB5",#N/A,TRUE,"GENERAL"}</definedName>
    <definedName name="____t3" localSheetId="4" hidden="1">{"TAB1",#N/A,TRUE,"GENERAL";"TAB2",#N/A,TRUE,"GENERAL";"TAB3",#N/A,TRUE,"GENERAL";"TAB4",#N/A,TRUE,"GENERAL";"TAB5",#N/A,TRUE,"GENERAL"}</definedName>
    <definedName name="____t3" localSheetId="5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localSheetId="4" hidden="1">{"via1",#N/A,TRUE,"general";"via2",#N/A,TRUE,"general";"via3",#N/A,TRUE,"general"}</definedName>
    <definedName name="____t4" localSheetId="5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localSheetId="4" hidden="1">{"TAB1",#N/A,TRUE,"GENERAL";"TAB2",#N/A,TRUE,"GENERAL";"TAB3",#N/A,TRUE,"GENERAL";"TAB4",#N/A,TRUE,"GENERAL";"TAB5",#N/A,TRUE,"GENERAL"}</definedName>
    <definedName name="____t5" localSheetId="5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localSheetId="4" hidden="1">{"via1",#N/A,TRUE,"general";"via2",#N/A,TRUE,"general";"via3",#N/A,TRUE,"general"}</definedName>
    <definedName name="____t6" localSheetId="5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localSheetId="4" hidden="1">{"TAB1",#N/A,TRUE,"GENERAL";"TAB2",#N/A,TRUE,"GENERAL";"TAB3",#N/A,TRUE,"GENERAL";"TAB4",#N/A,TRUE,"GENERAL";"TAB5",#N/A,TRUE,"GENERAL"}</definedName>
    <definedName name="____t66" localSheetId="5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localSheetId="4" hidden="1">{"via1",#N/A,TRUE,"general";"via2",#N/A,TRUE,"general";"via3",#N/A,TRUE,"general"}</definedName>
    <definedName name="____t7" localSheetId="5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localSheetId="4" hidden="1">{"TAB1",#N/A,TRUE,"GENERAL";"TAB2",#N/A,TRUE,"GENERAL";"TAB3",#N/A,TRUE,"GENERAL";"TAB4",#N/A,TRUE,"GENERAL";"TAB5",#N/A,TRUE,"GENERAL"}</definedName>
    <definedName name="____t77" localSheetId="5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localSheetId="4" hidden="1">{"TAB1",#N/A,TRUE,"GENERAL";"TAB2",#N/A,TRUE,"GENERAL";"TAB3",#N/A,TRUE,"GENERAL";"TAB4",#N/A,TRUE,"GENERAL";"TAB5",#N/A,TRUE,"GENERAL"}</definedName>
    <definedName name="____t8" localSheetId="5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localSheetId="4" hidden="1">{"via1",#N/A,TRUE,"general";"via2",#N/A,TRUE,"general";"via3",#N/A,TRUE,"general"}</definedName>
    <definedName name="____t88" localSheetId="5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localSheetId="4" hidden="1">{"TAB1",#N/A,TRUE,"GENERAL";"TAB2",#N/A,TRUE,"GENERAL";"TAB3",#N/A,TRUE,"GENERAL";"TAB4",#N/A,TRUE,"GENERAL";"TAB5",#N/A,TRUE,"GENERAL"}</definedName>
    <definedName name="____t9" localSheetId="5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localSheetId="4" hidden="1">{"via1",#N/A,TRUE,"general";"via2",#N/A,TRUE,"general";"via3",#N/A,TRUE,"general"}</definedName>
    <definedName name="____t99" localSheetId="5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2" hidden="1">{"TAB1",#N/A,TRUE,"GENERAL";"TAB2",#N/A,TRUE,"GENERAL";"TAB3",#N/A,TRUE,"GENERAL";"TAB4",#N/A,TRUE,"GENERAL";"TAB5",#N/A,TRUE,"GENERAL"}</definedName>
    <definedName name="____u4" localSheetId="4" hidden="1">{"TAB1",#N/A,TRUE,"GENERAL";"TAB2",#N/A,TRUE,"GENERAL";"TAB3",#N/A,TRUE,"GENERAL";"TAB4",#N/A,TRUE,"GENERAL";"TAB5",#N/A,TRUE,"GENERAL"}</definedName>
    <definedName name="____u4" localSheetId="5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localSheetId="4" hidden="1">{"TAB1",#N/A,TRUE,"GENERAL";"TAB2",#N/A,TRUE,"GENERAL";"TAB3",#N/A,TRUE,"GENERAL";"TAB4",#N/A,TRUE,"GENERAL";"TAB5",#N/A,TRUE,"GENERAL"}</definedName>
    <definedName name="____u5" localSheetId="5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localSheetId="4" hidden="1">{"TAB1",#N/A,TRUE,"GENERAL";"TAB2",#N/A,TRUE,"GENERAL";"TAB3",#N/A,TRUE,"GENERAL";"TAB4",#N/A,TRUE,"GENERAL";"TAB5",#N/A,TRUE,"GENERAL"}</definedName>
    <definedName name="____u6" localSheetId="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localSheetId="4" hidden="1">{"via1",#N/A,TRUE,"general";"via2",#N/A,TRUE,"general";"via3",#N/A,TRUE,"general"}</definedName>
    <definedName name="____u7" localSheetId="5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localSheetId="4" hidden="1">{"TAB1",#N/A,TRUE,"GENERAL";"TAB2",#N/A,TRUE,"GENERAL";"TAB3",#N/A,TRUE,"GENERAL";"TAB4",#N/A,TRUE,"GENERAL";"TAB5",#N/A,TRUE,"GENERAL"}</definedName>
    <definedName name="____u8" localSheetId="5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localSheetId="4" hidden="1">{"TAB1",#N/A,TRUE,"GENERAL";"TAB2",#N/A,TRUE,"GENERAL";"TAB3",#N/A,TRUE,"GENERAL";"TAB4",#N/A,TRUE,"GENERAL";"TAB5",#N/A,TRUE,"GENERAL"}</definedName>
    <definedName name="____u9" localSheetId="5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localSheetId="4" hidden="1">{"TAB1",#N/A,TRUE,"GENERAL";"TAB2",#N/A,TRUE,"GENERAL";"TAB3",#N/A,TRUE,"GENERAL";"TAB4",#N/A,TRUE,"GENERAL";"TAB5",#N/A,TRUE,"GENERAL"}</definedName>
    <definedName name="____ur7" localSheetId="5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2" hidden="1">{"via1",#N/A,TRUE,"general";"via2",#N/A,TRUE,"general";"via3",#N/A,TRUE,"general"}</definedName>
    <definedName name="____v2" localSheetId="4" hidden="1">{"via1",#N/A,TRUE,"general";"via2",#N/A,TRUE,"general";"via3",#N/A,TRUE,"general"}</definedName>
    <definedName name="____v2" localSheetId="5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localSheetId="4" hidden="1">{"TAB1",#N/A,TRUE,"GENERAL";"TAB2",#N/A,TRUE,"GENERAL";"TAB3",#N/A,TRUE,"GENERAL";"TAB4",#N/A,TRUE,"GENERAL";"TAB5",#N/A,TRUE,"GENERAL"}</definedName>
    <definedName name="____v3" localSheetId="5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localSheetId="4" hidden="1">{"TAB1",#N/A,TRUE,"GENERAL";"TAB2",#N/A,TRUE,"GENERAL";"TAB3",#N/A,TRUE,"GENERAL";"TAB4",#N/A,TRUE,"GENERAL";"TAB5",#N/A,TRUE,"GENERAL"}</definedName>
    <definedName name="____v4" localSheetId="5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localSheetId="4" hidden="1">{"TAB1",#N/A,TRUE,"GENERAL";"TAB2",#N/A,TRUE,"GENERAL";"TAB3",#N/A,TRUE,"GENERAL";"TAB4",#N/A,TRUE,"GENERAL";"TAB5",#N/A,TRUE,"GENERAL"}</definedName>
    <definedName name="____v5" localSheetId="5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localSheetId="4" hidden="1">{"TAB1",#N/A,TRUE,"GENERAL";"TAB2",#N/A,TRUE,"GENERAL";"TAB3",#N/A,TRUE,"GENERAL";"TAB4",#N/A,TRUE,"GENERAL";"TAB5",#N/A,TRUE,"GENERAL"}</definedName>
    <definedName name="____v6" localSheetId="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localSheetId="4" hidden="1">{"via1",#N/A,TRUE,"general";"via2",#N/A,TRUE,"general";"via3",#N/A,TRUE,"general"}</definedName>
    <definedName name="____v7" localSheetId="5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localSheetId="4" hidden="1">{"TAB1",#N/A,TRUE,"GENERAL";"TAB2",#N/A,TRUE,"GENERAL";"TAB3",#N/A,TRUE,"GENERAL";"TAB4",#N/A,TRUE,"GENERAL";"TAB5",#N/A,TRUE,"GENERAL"}</definedName>
    <definedName name="____v8" localSheetId="5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localSheetId="4" hidden="1">{"TAB1",#N/A,TRUE,"GENERAL";"TAB2",#N/A,TRUE,"GENERAL";"TAB3",#N/A,TRUE,"GENERAL";"TAB4",#N/A,TRUE,"GENERAL";"TAB5",#N/A,TRUE,"GENERAL"}</definedName>
    <definedName name="____v9" localSheetId="5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[11]Tablas!#REF!</definedName>
    <definedName name="____VFA1">[11]Tablas!#REF!</definedName>
    <definedName name="____vfv4" localSheetId="2" hidden="1">{"via1",#N/A,TRUE,"general";"via2",#N/A,TRUE,"general";"via3",#N/A,TRUE,"general"}</definedName>
    <definedName name="____vfv4" localSheetId="4" hidden="1">{"via1",#N/A,TRUE,"general";"via2",#N/A,TRUE,"general";"via3",#N/A,TRUE,"general"}</definedName>
    <definedName name="____vfv4" localSheetId="5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_x1" localSheetId="2" hidden="1">{"TAB1",#N/A,TRUE,"GENERAL";"TAB2",#N/A,TRUE,"GENERAL";"TAB3",#N/A,TRUE,"GENERAL";"TAB4",#N/A,TRUE,"GENERAL";"TAB5",#N/A,TRUE,"GENERAL"}</definedName>
    <definedName name="____x1" localSheetId="4" hidden="1">{"TAB1",#N/A,TRUE,"GENERAL";"TAB2",#N/A,TRUE,"GENERAL";"TAB3",#N/A,TRUE,"GENERAL";"TAB4",#N/A,TRUE,"GENERAL";"TAB5",#N/A,TRUE,"GENERAL"}</definedName>
    <definedName name="____x1" localSheetId="5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localSheetId="4" hidden="1">{"via1",#N/A,TRUE,"general";"via2",#N/A,TRUE,"general";"via3",#N/A,TRUE,"general"}</definedName>
    <definedName name="____x2" localSheetId="5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localSheetId="4" hidden="1">{"via1",#N/A,TRUE,"general";"via2",#N/A,TRUE,"general";"via3",#N/A,TRUE,"general"}</definedName>
    <definedName name="____x3" localSheetId="5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localSheetId="4" hidden="1">{"via1",#N/A,TRUE,"general";"via2",#N/A,TRUE,"general";"via3",#N/A,TRUE,"general"}</definedName>
    <definedName name="____x4" localSheetId="5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localSheetId="4" hidden="1">{"TAB1",#N/A,TRUE,"GENERAL";"TAB2",#N/A,TRUE,"GENERAL";"TAB3",#N/A,TRUE,"GENERAL";"TAB4",#N/A,TRUE,"GENERAL";"TAB5",#N/A,TRUE,"GENERAL"}</definedName>
    <definedName name="____x5" localSheetId="5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localSheetId="4" hidden="1">{"TAB1",#N/A,TRUE,"GENERAL";"TAB2",#N/A,TRUE,"GENERAL";"TAB3",#N/A,TRUE,"GENERAL";"TAB4",#N/A,TRUE,"GENERAL";"TAB5",#N/A,TRUE,"GENERAL"}</definedName>
    <definedName name="____x6" localSheetId="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localSheetId="4" hidden="1">{"TAB1",#N/A,TRUE,"GENERAL";"TAB2",#N/A,TRUE,"GENERAL";"TAB3",#N/A,TRUE,"GENERAL";"TAB4",#N/A,TRUE,"GENERAL";"TAB5",#N/A,TRUE,"GENERAL"}</definedName>
    <definedName name="____x7" localSheetId="5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localSheetId="4" hidden="1">{"via1",#N/A,TRUE,"general";"via2",#N/A,TRUE,"general";"via3",#N/A,TRUE,"general"}</definedName>
    <definedName name="____x8" localSheetId="5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localSheetId="4" hidden="1">{"TAB1",#N/A,TRUE,"GENERAL";"TAB2",#N/A,TRUE,"GENERAL";"TAB3",#N/A,TRUE,"GENERAL";"TAB4",#N/A,TRUE,"GENERAL";"TAB5",#N/A,TRUE,"GENERAL"}</definedName>
    <definedName name="____x9" localSheetId="5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localSheetId="4" hidden="1">{"TAB1",#N/A,TRUE,"GENERAL";"TAB2",#N/A,TRUE,"GENERAL";"TAB3",#N/A,TRUE,"GENERAL";"TAB4",#N/A,TRUE,"GENERAL";"TAB5",#N/A,TRUE,"GENERAL"}</definedName>
    <definedName name="____y2" localSheetId="5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localSheetId="4" hidden="1">{"via1",#N/A,TRUE,"general";"via2",#N/A,TRUE,"general";"via3",#N/A,TRUE,"general"}</definedName>
    <definedName name="____y3" localSheetId="5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localSheetId="4" hidden="1">{"via1",#N/A,TRUE,"general";"via2",#N/A,TRUE,"general";"via3",#N/A,TRUE,"general"}</definedName>
    <definedName name="____y4" localSheetId="5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localSheetId="4" hidden="1">{"TAB1",#N/A,TRUE,"GENERAL";"TAB2",#N/A,TRUE,"GENERAL";"TAB3",#N/A,TRUE,"GENERAL";"TAB4",#N/A,TRUE,"GENERAL";"TAB5",#N/A,TRUE,"GENERAL"}</definedName>
    <definedName name="____y5" localSheetId="5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localSheetId="4" hidden="1">{"via1",#N/A,TRUE,"general";"via2",#N/A,TRUE,"general";"via3",#N/A,TRUE,"general"}</definedName>
    <definedName name="____y6" localSheetId="5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localSheetId="4" hidden="1">{"via1",#N/A,TRUE,"general";"via2",#N/A,TRUE,"general";"via3",#N/A,TRUE,"general"}</definedName>
    <definedName name="____y7" localSheetId="5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localSheetId="4" hidden="1">{"via1",#N/A,TRUE,"general";"via2",#N/A,TRUE,"general";"via3",#N/A,TRUE,"general"}</definedName>
    <definedName name="____y8" localSheetId="5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localSheetId="4" hidden="1">{"TAB1",#N/A,TRUE,"GENERAL";"TAB2",#N/A,TRUE,"GENERAL";"TAB3",#N/A,TRUE,"GENERAL";"TAB4",#N/A,TRUE,"GENERAL";"TAB5",#N/A,TRUE,"GENERAL"}</definedName>
    <definedName name="____y9" localSheetId="5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localSheetId="4" hidden="1">{"TAB1",#N/A,TRUE,"GENERAL";"TAB2",#N/A,TRUE,"GENERAL";"TAB3",#N/A,TRUE,"GENERAL";"TAB4",#N/A,TRUE,"GENERAL";"TAB5",#N/A,TRUE,"GENERAL"}</definedName>
    <definedName name="____z1" localSheetId="5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localSheetId="4" hidden="1">{"via1",#N/A,TRUE,"general";"via2",#N/A,TRUE,"general";"via3",#N/A,TRUE,"general"}</definedName>
    <definedName name="____z2" localSheetId="5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localSheetId="4" hidden="1">{"via1",#N/A,TRUE,"general";"via2",#N/A,TRUE,"general";"via3",#N/A,TRUE,"general"}</definedName>
    <definedName name="____z3" localSheetId="5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localSheetId="4" hidden="1">{"TAB1",#N/A,TRUE,"GENERAL";"TAB2",#N/A,TRUE,"GENERAL";"TAB3",#N/A,TRUE,"GENERAL";"TAB4",#N/A,TRUE,"GENERAL";"TAB5",#N/A,TRUE,"GENERAL"}</definedName>
    <definedName name="____z4" localSheetId="5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localSheetId="4" hidden="1">{"via1",#N/A,TRUE,"general";"via2",#N/A,TRUE,"general";"via3",#N/A,TRUE,"general"}</definedName>
    <definedName name="____z5" localSheetId="5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localSheetId="4" hidden="1">{"TAB1",#N/A,TRUE,"GENERAL";"TAB2",#N/A,TRUE,"GENERAL";"TAB3",#N/A,TRUE,"GENERAL";"TAB4",#N/A,TRUE,"GENERAL";"TAB5",#N/A,TRUE,"GENERAL"}</definedName>
    <definedName name="____z6" localSheetId="5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localSheetId="2" hidden="1">#REF!</definedName>
    <definedName name="___1__123Graph_ACart_Utilidad" hidden="1">#REF!</definedName>
    <definedName name="___2__123Graph_BCart_Utilidad" localSheetId="2" hidden="1">#REF!</definedName>
    <definedName name="___2__123Graph_BCart_Utilidad" hidden="1">#REF!</definedName>
    <definedName name="___3__123Graph_CCart_Utilidad" localSheetId="2" hidden="1">#REF!</definedName>
    <definedName name="___3__123Graph_CCart_Utilidad" hidden="1">#REF!</definedName>
    <definedName name="___4__123Graph_LBL_ACart_Utilidad" localSheetId="2" hidden="1">#REF!</definedName>
    <definedName name="___4__123Graph_LBL_ACart_Utilidad" hidden="1">#REF!</definedName>
    <definedName name="___5__123Graph_LBL_BCart_Utilidad" localSheetId="2" hidden="1">#REF!</definedName>
    <definedName name="___5__123Graph_LBL_BCart_Utilidad" hidden="1">#REF!</definedName>
    <definedName name="___6__123Graph_LBL_CCart_Utilidad" localSheetId="2" hidden="1">#REF!</definedName>
    <definedName name="___6__123Graph_LBL_CCart_Utilidad" hidden="1">#REF!</definedName>
    <definedName name="___7__123Graph_XCart_Utilidad" localSheetId="2" hidden="1">#REF!</definedName>
    <definedName name="___7__123Graph_XCart_Utilidad" hidden="1">#REF!</definedName>
    <definedName name="___a1" localSheetId="2" hidden="1">{"TAB1",#N/A,TRUE,"GENERAL";"TAB2",#N/A,TRUE,"GENERAL";"TAB3",#N/A,TRUE,"GENERAL";"TAB4",#N/A,TRUE,"GENERAL";"TAB5",#N/A,TRUE,"GENERAL"}</definedName>
    <definedName name="___a1" localSheetId="4" hidden="1">{"TAB1",#N/A,TRUE,"GENERAL";"TAB2",#N/A,TRUE,"GENERAL";"TAB3",#N/A,TRUE,"GENERAL";"TAB4",#N/A,TRUE,"GENERAL";"TAB5",#N/A,TRUE,"GENERAL"}</definedName>
    <definedName name="___a1" localSheetId="5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localSheetId="4" hidden="1">{"TAB1",#N/A,TRUE,"GENERAL";"TAB2",#N/A,TRUE,"GENERAL";"TAB3",#N/A,TRUE,"GENERAL";"TAB4",#N/A,TRUE,"GENERAL";"TAB5",#N/A,TRUE,"GENERAL"}</definedName>
    <definedName name="___a3" localSheetId="5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2" hidden="1">{"via1",#N/A,TRUE,"general";"via2",#N/A,TRUE,"general";"via3",#N/A,TRUE,"general"}</definedName>
    <definedName name="___a4" localSheetId="4" hidden="1">{"via1",#N/A,TRUE,"general";"via2",#N/A,TRUE,"general";"via3",#N/A,TRUE,"general"}</definedName>
    <definedName name="___a4" localSheetId="5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localSheetId="4" hidden="1">{"TAB1",#N/A,TRUE,"GENERAL";"TAB2",#N/A,TRUE,"GENERAL";"TAB3",#N/A,TRUE,"GENERAL";"TAB4",#N/A,TRUE,"GENERAL";"TAB5",#N/A,TRUE,"GENERAL"}</definedName>
    <definedName name="___a5" localSheetId="5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localSheetId="4" hidden="1">{"TAB1",#N/A,TRUE,"GENERAL";"TAB2",#N/A,TRUE,"GENERAL";"TAB3",#N/A,TRUE,"GENERAL";"TAB4",#N/A,TRUE,"GENERAL";"TAB5",#N/A,TRUE,"GENERAL"}</definedName>
    <definedName name="___a6" localSheetId="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2" hidden="1">{#N/A,#N/A,TRUE,"INGENIERIA";#N/A,#N/A,TRUE,"COMPRAS";#N/A,#N/A,TRUE,"DIRECCION";#N/A,#N/A,TRUE,"RESUMEN"}</definedName>
    <definedName name="___AAS1" localSheetId="4" hidden="1">{#N/A,#N/A,TRUE,"INGENIERIA";#N/A,#N/A,TRUE,"COMPRAS";#N/A,#N/A,TRUE,"DIRECCION";#N/A,#N/A,TRUE,"RESUMEN"}</definedName>
    <definedName name="___AAS1" localSheetId="5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2" hidden="1">{#N/A,#N/A,TRUE,"1842CWN0"}</definedName>
    <definedName name="___ABC1" localSheetId="4" hidden="1">{#N/A,#N/A,TRUE,"1842CWN0"}</definedName>
    <definedName name="___ABC1" localSheetId="5" hidden="1">{#N/A,#N/A,TRUE,"1842CWN0"}</definedName>
    <definedName name="___ABC1" hidden="1">{#N/A,#N/A,TRUE,"1842CWN0"}</definedName>
    <definedName name="___abc2" localSheetId="2" hidden="1">{#N/A,#N/A,TRUE,"1842CWN0"}</definedName>
    <definedName name="___abc2" localSheetId="4" hidden="1">{#N/A,#N/A,TRUE,"1842CWN0"}</definedName>
    <definedName name="___abc2" localSheetId="5" hidden="1">{#N/A,#N/A,TRUE,"1842CWN0"}</definedName>
    <definedName name="___abc2" hidden="1">{#N/A,#N/A,TRUE,"1842CWN0"}</definedName>
    <definedName name="___AFC1">[6]INV!$A$25:$D$28</definedName>
    <definedName name="___AFC3">[6]INV!$F$25:$I$28</definedName>
    <definedName name="___AFC5">[6]INV!$K$25:$N$28</definedName>
    <definedName name="___ane7" localSheetId="6">[15]!_xlbgnm.ane7</definedName>
    <definedName name="___ane7">[15]!_xlbgnm.ane7</definedName>
    <definedName name="___ane8" localSheetId="6">[15]!_xlbgnm.ane8</definedName>
    <definedName name="___ane8">[15]!_xlbgnm.ane8</definedName>
    <definedName name="___Atp2">[16]EMPRESA!$F$22</definedName>
    <definedName name="___b2" localSheetId="2" hidden="1">{"TAB1",#N/A,TRUE,"GENERAL";"TAB2",#N/A,TRUE,"GENERAL";"TAB3",#N/A,TRUE,"GENERAL";"TAB4",#N/A,TRUE,"GENERAL";"TAB5",#N/A,TRUE,"GENERAL"}</definedName>
    <definedName name="___b2" localSheetId="4" hidden="1">{"TAB1",#N/A,TRUE,"GENERAL";"TAB2",#N/A,TRUE,"GENERAL";"TAB3",#N/A,TRUE,"GENERAL";"TAB4",#N/A,TRUE,"GENERAL";"TAB5",#N/A,TRUE,"GENERAL"}</definedName>
    <definedName name="___b2" localSheetId="5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localSheetId="4" hidden="1">{"TAB1",#N/A,TRUE,"GENERAL";"TAB2",#N/A,TRUE,"GENERAL";"TAB3",#N/A,TRUE,"GENERAL";"TAB4",#N/A,TRUE,"GENERAL";"TAB5",#N/A,TRUE,"GENERAL"}</definedName>
    <definedName name="___b3" localSheetId="5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localSheetId="4" hidden="1">{"TAB1",#N/A,TRUE,"GENERAL";"TAB2",#N/A,TRUE,"GENERAL";"TAB3",#N/A,TRUE,"GENERAL";"TAB4",#N/A,TRUE,"GENERAL";"TAB5",#N/A,TRUE,"GENERAL"}</definedName>
    <definedName name="___b4" localSheetId="5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localSheetId="4" hidden="1">{"TAB1",#N/A,TRUE,"GENERAL";"TAB2",#N/A,TRUE,"GENERAL";"TAB3",#N/A,TRUE,"GENERAL";"TAB4",#N/A,TRUE,"GENERAL";"TAB5",#N/A,TRUE,"GENERAL"}</definedName>
    <definedName name="___b5" localSheetId="5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localSheetId="4" hidden="1">{"TAB1",#N/A,TRUE,"GENERAL";"TAB2",#N/A,TRUE,"GENERAL";"TAB3",#N/A,TRUE,"GENERAL";"TAB4",#N/A,TRUE,"GENERAL";"TAB5",#N/A,TRUE,"GENERAL"}</definedName>
    <definedName name="___b6" localSheetId="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localSheetId="4" hidden="1">{"via1",#N/A,TRUE,"general";"via2",#N/A,TRUE,"general";"via3",#N/A,TRUE,"general"}</definedName>
    <definedName name="___b7" localSheetId="5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localSheetId="4" hidden="1">{"via1",#N/A,TRUE,"general";"via2",#N/A,TRUE,"general";"via3",#N/A,TRUE,"general"}</definedName>
    <definedName name="___b8" localSheetId="5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localSheetId="4" hidden="1">{"TAB1",#N/A,TRUE,"GENERAL";"TAB2",#N/A,TRUE,"GENERAL";"TAB3",#N/A,TRUE,"GENERAL";"TAB4",#N/A,TRUE,"GENERAL";"TAB5",#N/A,TRUE,"GENERAL"}</definedName>
    <definedName name="___bb9" localSheetId="5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localSheetId="4" hidden="1">{"TAB1",#N/A,TRUE,"GENERAL";"TAB2",#N/A,TRUE,"GENERAL";"TAB3",#N/A,TRUE,"GENERAL";"TAB4",#N/A,TRUE,"GENERAL";"TAB5",#N/A,TRUE,"GENERAL"}</definedName>
    <definedName name="___bgb5" localSheetId="5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g2" localSheetId="2" hidden="1">{"TAB1",#N/A,TRUE,"GENERAL";"TAB2",#N/A,TRUE,"GENERAL";"TAB3",#N/A,TRUE,"GENERAL";"TAB4",#N/A,TRUE,"GENERAL";"TAB5",#N/A,TRUE,"GENERAL"}</definedName>
    <definedName name="___g2" localSheetId="4" hidden="1">{"TAB1",#N/A,TRUE,"GENERAL";"TAB2",#N/A,TRUE,"GENERAL";"TAB3",#N/A,TRUE,"GENERAL";"TAB4",#N/A,TRUE,"GENERAL";"TAB5",#N/A,TRUE,"GENERAL"}</definedName>
    <definedName name="___g2" localSheetId="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localSheetId="4" hidden="1">{"via1",#N/A,TRUE,"general";"via2",#N/A,TRUE,"general";"via3",#N/A,TRUE,"general"}</definedName>
    <definedName name="___g3" localSheetId="5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localSheetId="4" hidden="1">{"via1",#N/A,TRUE,"general";"via2",#N/A,TRUE,"general";"via3",#N/A,TRUE,"general"}</definedName>
    <definedName name="___g4" localSheetId="5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localSheetId="4" hidden="1">{"via1",#N/A,TRUE,"general";"via2",#N/A,TRUE,"general";"via3",#N/A,TRUE,"general"}</definedName>
    <definedName name="___g5" localSheetId="5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localSheetId="4" hidden="1">{"via1",#N/A,TRUE,"general";"via2",#N/A,TRUE,"general";"via3",#N/A,TRUE,"general"}</definedName>
    <definedName name="___g6" localSheetId="5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localSheetId="4" hidden="1">{"TAB1",#N/A,TRUE,"GENERAL";"TAB2",#N/A,TRUE,"GENERAL";"TAB3",#N/A,TRUE,"GENERAL";"TAB4",#N/A,TRUE,"GENERAL";"TAB5",#N/A,TRUE,"GENERAL"}</definedName>
    <definedName name="___g7" localSheetId="5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localSheetId="4" hidden="1">{"TAB1",#N/A,TRUE,"GENERAL";"TAB2",#N/A,TRUE,"GENERAL";"TAB3",#N/A,TRUE,"GENERAL";"TAB4",#N/A,TRUE,"GENERAL";"TAB5",#N/A,TRUE,"GENERAL"}</definedName>
    <definedName name="___GR1" localSheetId="5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localSheetId="4" hidden="1">{"via1",#N/A,TRUE,"general";"via2",#N/A,TRUE,"general";"via3",#N/A,TRUE,"general"}</definedName>
    <definedName name="___gtr4" localSheetId="5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localSheetId="4" hidden="1">{"via1",#N/A,TRUE,"general";"via2",#N/A,TRUE,"general";"via3",#N/A,TRUE,"general"}</definedName>
    <definedName name="___h2" localSheetId="5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localSheetId="4" hidden="1">{"via1",#N/A,TRUE,"general";"via2",#N/A,TRUE,"general";"via3",#N/A,TRUE,"general"}</definedName>
    <definedName name="___h3" localSheetId="5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localSheetId="4" hidden="1">{"TAB1",#N/A,TRUE,"GENERAL";"TAB2",#N/A,TRUE,"GENERAL";"TAB3",#N/A,TRUE,"GENERAL";"TAB4",#N/A,TRUE,"GENERAL";"TAB5",#N/A,TRUE,"GENERAL"}</definedName>
    <definedName name="___h4" localSheetId="5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localSheetId="4" hidden="1">{"TAB1",#N/A,TRUE,"GENERAL";"TAB2",#N/A,TRUE,"GENERAL";"TAB3",#N/A,TRUE,"GENERAL";"TAB4",#N/A,TRUE,"GENERAL";"TAB5",#N/A,TRUE,"GENERAL"}</definedName>
    <definedName name="___h5" localSheetId="5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localSheetId="4" hidden="1">{"via1",#N/A,TRUE,"general";"via2",#N/A,TRUE,"general";"via3",#N/A,TRUE,"general"}</definedName>
    <definedName name="___h6" localSheetId="5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localSheetId="4" hidden="1">{"TAB1",#N/A,TRUE,"GENERAL";"TAB2",#N/A,TRUE,"GENERAL";"TAB3",#N/A,TRUE,"GENERAL";"TAB4",#N/A,TRUE,"GENERAL";"TAB5",#N/A,TRUE,"GENERAL"}</definedName>
    <definedName name="___h7" localSheetId="5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localSheetId="4" hidden="1">{"via1",#N/A,TRUE,"general";"via2",#N/A,TRUE,"general";"via3",#N/A,TRUE,"general"}</definedName>
    <definedName name="___h8" localSheetId="5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localSheetId="4" hidden="1">{"via1",#N/A,TRUE,"general";"via2",#N/A,TRUE,"general";"via3",#N/A,TRUE,"general"}</definedName>
    <definedName name="___hfh7" localSheetId="5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localSheetId="4" hidden="1">{"via1",#N/A,TRUE,"general";"via2",#N/A,TRUE,"general";"via3",#N/A,TRUE,"general"}</definedName>
    <definedName name="___i4" localSheetId="5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localSheetId="4" hidden="1">{"TAB1",#N/A,TRUE,"GENERAL";"TAB2",#N/A,TRUE,"GENERAL";"TAB3",#N/A,TRUE,"GENERAL";"TAB4",#N/A,TRUE,"GENERAL";"TAB5",#N/A,TRUE,"GENERAL"}</definedName>
    <definedName name="___i5" localSheetId="5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localSheetId="4" hidden="1">{"TAB1",#N/A,TRUE,"GENERAL";"TAB2",#N/A,TRUE,"GENERAL";"TAB3",#N/A,TRUE,"GENERAL";"TAB4",#N/A,TRUE,"GENERAL";"TAB5",#N/A,TRUE,"GENERAL"}</definedName>
    <definedName name="___i6" localSheetId="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localSheetId="4" hidden="1">{"via1",#N/A,TRUE,"general";"via2",#N/A,TRUE,"general";"via3",#N/A,TRUE,"general"}</definedName>
    <definedName name="___i7" localSheetId="5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localSheetId="4" hidden="1">{"TAB1",#N/A,TRUE,"GENERAL";"TAB2",#N/A,TRUE,"GENERAL";"TAB3",#N/A,TRUE,"GENERAL";"TAB4",#N/A,TRUE,"GENERAL";"TAB5",#N/A,TRUE,"GENERAL"}</definedName>
    <definedName name="___i77" localSheetId="5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localSheetId="4" hidden="1">{"via1",#N/A,TRUE,"general";"via2",#N/A,TRUE,"general";"via3",#N/A,TRUE,"general"}</definedName>
    <definedName name="___i8" localSheetId="5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localSheetId="4" hidden="1">{"TAB1",#N/A,TRUE,"GENERAL";"TAB2",#N/A,TRUE,"GENERAL";"TAB3",#N/A,TRUE,"GENERAL";"TAB4",#N/A,TRUE,"GENERAL";"TAB5",#N/A,TRUE,"GENERAL"}</definedName>
    <definedName name="___i9" localSheetId="5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[11]Tablas!#REF!</definedName>
    <definedName name="___k3" localSheetId="2" hidden="1">{"TAB1",#N/A,TRUE,"GENERAL";"TAB2",#N/A,TRUE,"GENERAL";"TAB3",#N/A,TRUE,"GENERAL";"TAB4",#N/A,TRUE,"GENERAL";"TAB5",#N/A,TRUE,"GENERAL"}</definedName>
    <definedName name="___k3" localSheetId="4" hidden="1">{"TAB1",#N/A,TRUE,"GENERAL";"TAB2",#N/A,TRUE,"GENERAL";"TAB3",#N/A,TRUE,"GENERAL";"TAB4",#N/A,TRUE,"GENERAL";"TAB5",#N/A,TRUE,"GENERAL"}</definedName>
    <definedName name="___k3" localSheetId="5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localSheetId="4" hidden="1">{"via1",#N/A,TRUE,"general";"via2",#N/A,TRUE,"general";"via3",#N/A,TRUE,"general"}</definedName>
    <definedName name="___k4" localSheetId="5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localSheetId="4" hidden="1">{"via1",#N/A,TRUE,"general";"via2",#N/A,TRUE,"general";"via3",#N/A,TRUE,"general"}</definedName>
    <definedName name="___k5" localSheetId="5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localSheetId="4" hidden="1">{"TAB1",#N/A,TRUE,"GENERAL";"TAB2",#N/A,TRUE,"GENERAL";"TAB3",#N/A,TRUE,"GENERAL";"TAB4",#N/A,TRUE,"GENERAL";"TAB5",#N/A,TRUE,"GENERAL"}</definedName>
    <definedName name="___k6" localSheetId="5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localSheetId="4" hidden="1">{"via1",#N/A,TRUE,"general";"via2",#N/A,TRUE,"general";"via3",#N/A,TRUE,"general"}</definedName>
    <definedName name="___k7" localSheetId="5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localSheetId="4" hidden="1">{"via1",#N/A,TRUE,"general";"via2",#N/A,TRUE,"general";"via3",#N/A,TRUE,"general"}</definedName>
    <definedName name="___k8" localSheetId="5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localSheetId="4" hidden="1">{"TAB1",#N/A,TRUE,"GENERAL";"TAB2",#N/A,TRUE,"GENERAL";"TAB3",#N/A,TRUE,"GENERAL";"TAB4",#N/A,TRUE,"GENERAL";"TAB5",#N/A,TRUE,"GENERAL"}</definedName>
    <definedName name="___k9" localSheetId="5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[8]INST!#REF!</definedName>
    <definedName name="___key3" hidden="1">#REF!</definedName>
    <definedName name="___key31" hidden="1">#REF!</definedName>
    <definedName name="___kjk6" localSheetId="2" hidden="1">{"TAB1",#N/A,TRUE,"GENERAL";"TAB2",#N/A,TRUE,"GENERAL";"TAB3",#N/A,TRUE,"GENERAL";"TAB4",#N/A,TRUE,"GENERAL";"TAB5",#N/A,TRUE,"GENERAL"}</definedName>
    <definedName name="___kjk6" localSheetId="4" hidden="1">{"TAB1",#N/A,TRUE,"GENERAL";"TAB2",#N/A,TRUE,"GENERAL";"TAB3",#N/A,TRUE,"GENERAL";"TAB4",#N/A,TRUE,"GENERAL";"TAB5",#N/A,TRUE,"GENERAL"}</definedName>
    <definedName name="___kjk6" localSheetId="5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2" hidden="1">{"via1",#N/A,TRUE,"general";"via2",#N/A,TRUE,"general";"via3",#N/A,TRUE,"general"}</definedName>
    <definedName name="___m3" localSheetId="4" hidden="1">{"via1",#N/A,TRUE,"general";"via2",#N/A,TRUE,"general";"via3",#N/A,TRUE,"general"}</definedName>
    <definedName name="___m3" localSheetId="5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localSheetId="4" hidden="1">{"TAB1",#N/A,TRUE,"GENERAL";"TAB2",#N/A,TRUE,"GENERAL";"TAB3",#N/A,TRUE,"GENERAL";"TAB4",#N/A,TRUE,"GENERAL";"TAB5",#N/A,TRUE,"GENERAL"}</definedName>
    <definedName name="___m4" localSheetId="5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localSheetId="4" hidden="1">{"via1",#N/A,TRUE,"general";"via2",#N/A,TRUE,"general";"via3",#N/A,TRUE,"general"}</definedName>
    <definedName name="___m5" localSheetId="5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localSheetId="4" hidden="1">{"TAB1",#N/A,TRUE,"GENERAL";"TAB2",#N/A,TRUE,"GENERAL";"TAB3",#N/A,TRUE,"GENERAL";"TAB4",#N/A,TRUE,"GENERAL";"TAB5",#N/A,TRUE,"GENERAL"}</definedName>
    <definedName name="___m6" localSheetId="5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localSheetId="4" hidden="1">{"TAB1",#N/A,TRUE,"GENERAL";"TAB2",#N/A,TRUE,"GENERAL";"TAB3",#N/A,TRUE,"GENERAL";"TAB4",#N/A,TRUE,"GENERAL";"TAB5",#N/A,TRUE,"GENERAL"}</definedName>
    <definedName name="___m7" localSheetId="5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localSheetId="4" hidden="1">{"via1",#N/A,TRUE,"general";"via2",#N/A,TRUE,"general";"via3",#N/A,TRUE,"general"}</definedName>
    <definedName name="___m8" localSheetId="5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localSheetId="4" hidden="1">{"via1",#N/A,TRUE,"general";"via2",#N/A,TRUE,"general";"via3",#N/A,TRUE,"general"}</definedName>
    <definedName name="___m9" localSheetId="5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2" hidden="1">{"TAB1",#N/A,TRUE,"GENERAL";"TAB2",#N/A,TRUE,"GENERAL";"TAB3",#N/A,TRUE,"GENERAL";"TAB4",#N/A,TRUE,"GENERAL";"TAB5",#N/A,TRUE,"GENERAL"}</definedName>
    <definedName name="___n3" localSheetId="4" hidden="1">{"TAB1",#N/A,TRUE,"GENERAL";"TAB2",#N/A,TRUE,"GENERAL";"TAB3",#N/A,TRUE,"GENERAL";"TAB4",#N/A,TRUE,"GENERAL";"TAB5",#N/A,TRUE,"GENERAL"}</definedName>
    <definedName name="___n3" localSheetId="5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localSheetId="4" hidden="1">{"via1",#N/A,TRUE,"general";"via2",#N/A,TRUE,"general";"via3",#N/A,TRUE,"general"}</definedName>
    <definedName name="___n4" localSheetId="5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localSheetId="4" hidden="1">{"TAB1",#N/A,TRUE,"GENERAL";"TAB2",#N/A,TRUE,"GENERAL";"TAB3",#N/A,TRUE,"GENERAL";"TAB4",#N/A,TRUE,"GENERAL";"TAB5",#N/A,TRUE,"GENERAL"}</definedName>
    <definedName name="___n5" localSheetId="5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localSheetId="4" hidden="1">{"via1",#N/A,TRUE,"general";"via2",#N/A,TRUE,"general";"via3",#N/A,TRUE,"general"}</definedName>
    <definedName name="___nyn7" localSheetId="5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localSheetId="4" hidden="1">{"via1",#N/A,TRUE,"general";"via2",#N/A,TRUE,"general";"via3",#N/A,TRUE,"general"}</definedName>
    <definedName name="___o4" localSheetId="5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localSheetId="4" hidden="1">{"TAB1",#N/A,TRUE,"GENERAL";"TAB2",#N/A,TRUE,"GENERAL";"TAB3",#N/A,TRUE,"GENERAL";"TAB4",#N/A,TRUE,"GENERAL";"TAB5",#N/A,TRUE,"GENERAL"}</definedName>
    <definedName name="___o5" localSheetId="5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localSheetId="4" hidden="1">{"TAB1",#N/A,TRUE,"GENERAL";"TAB2",#N/A,TRUE,"GENERAL";"TAB3",#N/A,TRUE,"GENERAL";"TAB4",#N/A,TRUE,"GENERAL";"TAB5",#N/A,TRUE,"GENERAL"}</definedName>
    <definedName name="___o6" localSheetId="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localSheetId="4" hidden="1">{"TAB1",#N/A,TRUE,"GENERAL";"TAB2",#N/A,TRUE,"GENERAL";"TAB3",#N/A,TRUE,"GENERAL";"TAB4",#N/A,TRUE,"GENERAL";"TAB5",#N/A,TRUE,"GENERAL"}</definedName>
    <definedName name="___o7" localSheetId="5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localSheetId="4" hidden="1">{"via1",#N/A,TRUE,"general";"via2",#N/A,TRUE,"general";"via3",#N/A,TRUE,"general"}</definedName>
    <definedName name="___o8" localSheetId="5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localSheetId="4" hidden="1">{"TAB1",#N/A,TRUE,"GENERAL";"TAB2",#N/A,TRUE,"GENERAL";"TAB3",#N/A,TRUE,"GENERAL";"TAB4",#N/A,TRUE,"GENERAL";"TAB5",#N/A,TRUE,"GENERAL"}</definedName>
    <definedName name="___o9" localSheetId="5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[11]Tablas!#REF!</definedName>
    <definedName name="___OCI1">[11]Tablas!#REF!</definedName>
    <definedName name="___p6" localSheetId="2" hidden="1">{"via1",#N/A,TRUE,"general";"via2",#N/A,TRUE,"general";"via3",#N/A,TRUE,"general"}</definedName>
    <definedName name="___p6" localSheetId="4" hidden="1">{"via1",#N/A,TRUE,"general";"via2",#N/A,TRUE,"general";"via3",#N/A,TRUE,"general"}</definedName>
    <definedName name="___p6" localSheetId="5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localSheetId="4" hidden="1">{"via1",#N/A,TRUE,"general";"via2",#N/A,TRUE,"general";"via3",#N/A,TRUE,"general"}</definedName>
    <definedName name="___p7" localSheetId="5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localSheetId="4" hidden="1">{"TAB1",#N/A,TRUE,"GENERAL";"TAB2",#N/A,TRUE,"GENERAL";"TAB3",#N/A,TRUE,"GENERAL";"TAB4",#N/A,TRUE,"GENERAL";"TAB5",#N/A,TRUE,"GENERAL"}</definedName>
    <definedName name="___p8" localSheetId="5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2" hidden="1">{"TAB1",#N/A,TRUE,"GENERAL";"TAB2",#N/A,TRUE,"GENERAL";"TAB3",#N/A,TRUE,"GENERAL";"TAB4",#N/A,TRUE,"GENERAL";"TAB5",#N/A,TRUE,"GENERAL"}</definedName>
    <definedName name="___r" localSheetId="4" hidden="1">{"TAB1",#N/A,TRUE,"GENERAL";"TAB2",#N/A,TRUE,"GENERAL";"TAB3",#N/A,TRUE,"GENERAL";"TAB4",#N/A,TRUE,"GENERAL";"TAB5",#N/A,TRUE,"GENERAL"}</definedName>
    <definedName name="___r" localSheetId="5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localSheetId="4" hidden="1">{"via1",#N/A,TRUE,"general";"via2",#N/A,TRUE,"general";"via3",#N/A,TRUE,"general"}</definedName>
    <definedName name="___r4r" localSheetId="5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localSheetId="4" hidden="1">{"via1",#N/A,TRUE,"general";"via2",#N/A,TRUE,"general";"via3",#N/A,TRUE,"general"}</definedName>
    <definedName name="___rtu6" localSheetId="5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localSheetId="4" hidden="1">{"via1",#N/A,TRUE,"general";"via2",#N/A,TRUE,"general";"via3",#N/A,TRUE,"general"}</definedName>
    <definedName name="___s1" localSheetId="5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localSheetId="4" hidden="1">{"TAB1",#N/A,TRUE,"GENERAL";"TAB2",#N/A,TRUE,"GENERAL";"TAB3",#N/A,TRUE,"GENERAL";"TAB4",#N/A,TRUE,"GENERAL";"TAB5",#N/A,TRUE,"GENERAL"}</definedName>
    <definedName name="___s2" localSheetId="5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localSheetId="4" hidden="1">{"TAB1",#N/A,TRUE,"GENERAL";"TAB2",#N/A,TRUE,"GENERAL";"TAB3",#N/A,TRUE,"GENERAL";"TAB4",#N/A,TRUE,"GENERAL";"TAB5",#N/A,TRUE,"GENERAL"}</definedName>
    <definedName name="___s3" localSheetId="5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localSheetId="4" hidden="1">{"via1",#N/A,TRUE,"general";"via2",#N/A,TRUE,"general";"via3",#N/A,TRUE,"general"}</definedName>
    <definedName name="___s4" localSheetId="5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localSheetId="4" hidden="1">{"via1",#N/A,TRUE,"general";"via2",#N/A,TRUE,"general";"via3",#N/A,TRUE,"general"}</definedName>
    <definedName name="___s5" localSheetId="5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localSheetId="4" hidden="1">{"TAB1",#N/A,TRUE,"GENERAL";"TAB2",#N/A,TRUE,"GENERAL";"TAB3",#N/A,TRUE,"GENERAL";"TAB4",#N/A,TRUE,"GENERAL";"TAB5",#N/A,TRUE,"GENERAL"}</definedName>
    <definedName name="___s6" localSheetId="5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localSheetId="4" hidden="1">{"via1",#N/A,TRUE,"general";"via2",#N/A,TRUE,"general";"via3",#N/A,TRUE,"general"}</definedName>
    <definedName name="___s7" localSheetId="5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[6]INV!$A$12:$D$15</definedName>
    <definedName name="___SBC3">[6]INV!$F$12:$I$15</definedName>
    <definedName name="___SBC5">[6]INV!$K$12:$N$15</definedName>
    <definedName name="___t3" localSheetId="2" hidden="1">{"TAB1",#N/A,TRUE,"GENERAL";"TAB2",#N/A,TRUE,"GENERAL";"TAB3",#N/A,TRUE,"GENERAL";"TAB4",#N/A,TRUE,"GENERAL";"TAB5",#N/A,TRUE,"GENERAL"}</definedName>
    <definedName name="___t3" localSheetId="4" hidden="1">{"TAB1",#N/A,TRUE,"GENERAL";"TAB2",#N/A,TRUE,"GENERAL";"TAB3",#N/A,TRUE,"GENERAL";"TAB4",#N/A,TRUE,"GENERAL";"TAB5",#N/A,TRUE,"GENERAL"}</definedName>
    <definedName name="___t3" localSheetId="5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localSheetId="4" hidden="1">{"via1",#N/A,TRUE,"general";"via2",#N/A,TRUE,"general";"via3",#N/A,TRUE,"general"}</definedName>
    <definedName name="___t4" localSheetId="5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localSheetId="4" hidden="1">{"TAB1",#N/A,TRUE,"GENERAL";"TAB2",#N/A,TRUE,"GENERAL";"TAB3",#N/A,TRUE,"GENERAL";"TAB4",#N/A,TRUE,"GENERAL";"TAB5",#N/A,TRUE,"GENERAL"}</definedName>
    <definedName name="___t5" localSheetId="5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localSheetId="4" hidden="1">{"via1",#N/A,TRUE,"general";"via2",#N/A,TRUE,"general";"via3",#N/A,TRUE,"general"}</definedName>
    <definedName name="___t6" localSheetId="5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localSheetId="4" hidden="1">{"TAB1",#N/A,TRUE,"GENERAL";"TAB2",#N/A,TRUE,"GENERAL";"TAB3",#N/A,TRUE,"GENERAL";"TAB4",#N/A,TRUE,"GENERAL";"TAB5",#N/A,TRUE,"GENERAL"}</definedName>
    <definedName name="___t66" localSheetId="5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localSheetId="4" hidden="1">{"via1",#N/A,TRUE,"general";"via2",#N/A,TRUE,"general";"via3",#N/A,TRUE,"general"}</definedName>
    <definedName name="___t7" localSheetId="5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localSheetId="4" hidden="1">{"TAB1",#N/A,TRUE,"GENERAL";"TAB2",#N/A,TRUE,"GENERAL";"TAB3",#N/A,TRUE,"GENERAL";"TAB4",#N/A,TRUE,"GENERAL";"TAB5",#N/A,TRUE,"GENERAL"}</definedName>
    <definedName name="___t77" localSheetId="5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localSheetId="4" hidden="1">{"TAB1",#N/A,TRUE,"GENERAL";"TAB2",#N/A,TRUE,"GENERAL";"TAB3",#N/A,TRUE,"GENERAL";"TAB4",#N/A,TRUE,"GENERAL";"TAB5",#N/A,TRUE,"GENERAL"}</definedName>
    <definedName name="___t8" localSheetId="5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localSheetId="4" hidden="1">{"via1",#N/A,TRUE,"general";"via2",#N/A,TRUE,"general";"via3",#N/A,TRUE,"general"}</definedName>
    <definedName name="___t88" localSheetId="5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localSheetId="4" hidden="1">{"TAB1",#N/A,TRUE,"GENERAL";"TAB2",#N/A,TRUE,"GENERAL";"TAB3",#N/A,TRUE,"GENERAL";"TAB4",#N/A,TRUE,"GENERAL";"TAB5",#N/A,TRUE,"GENERAL"}</definedName>
    <definedName name="___t9" localSheetId="5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localSheetId="4" hidden="1">{"via1",#N/A,TRUE,"general";"via2",#N/A,TRUE,"general";"via3",#N/A,TRUE,"general"}</definedName>
    <definedName name="___t99" localSheetId="5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2" hidden="1">{"TAB1",#N/A,TRUE,"GENERAL";"TAB2",#N/A,TRUE,"GENERAL";"TAB3",#N/A,TRUE,"GENERAL";"TAB4",#N/A,TRUE,"GENERAL";"TAB5",#N/A,TRUE,"GENERAL"}</definedName>
    <definedName name="___u4" localSheetId="4" hidden="1">{"TAB1",#N/A,TRUE,"GENERAL";"TAB2",#N/A,TRUE,"GENERAL";"TAB3",#N/A,TRUE,"GENERAL";"TAB4",#N/A,TRUE,"GENERAL";"TAB5",#N/A,TRUE,"GENERAL"}</definedName>
    <definedName name="___u4" localSheetId="5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localSheetId="4" hidden="1">{"TAB1",#N/A,TRUE,"GENERAL";"TAB2",#N/A,TRUE,"GENERAL";"TAB3",#N/A,TRUE,"GENERAL";"TAB4",#N/A,TRUE,"GENERAL";"TAB5",#N/A,TRUE,"GENERAL"}</definedName>
    <definedName name="___u5" localSheetId="5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localSheetId="4" hidden="1">{"TAB1",#N/A,TRUE,"GENERAL";"TAB2",#N/A,TRUE,"GENERAL";"TAB3",#N/A,TRUE,"GENERAL";"TAB4",#N/A,TRUE,"GENERAL";"TAB5",#N/A,TRUE,"GENERAL"}</definedName>
    <definedName name="___u6" localSheetId="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localSheetId="4" hidden="1">{"via1",#N/A,TRUE,"general";"via2",#N/A,TRUE,"general";"via3",#N/A,TRUE,"general"}</definedName>
    <definedName name="___u7" localSheetId="5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localSheetId="4" hidden="1">{"TAB1",#N/A,TRUE,"GENERAL";"TAB2",#N/A,TRUE,"GENERAL";"TAB3",#N/A,TRUE,"GENERAL";"TAB4",#N/A,TRUE,"GENERAL";"TAB5",#N/A,TRUE,"GENERAL"}</definedName>
    <definedName name="___u8" localSheetId="5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localSheetId="4" hidden="1">{"TAB1",#N/A,TRUE,"GENERAL";"TAB2",#N/A,TRUE,"GENERAL";"TAB3",#N/A,TRUE,"GENERAL";"TAB4",#N/A,TRUE,"GENERAL";"TAB5",#N/A,TRUE,"GENERAL"}</definedName>
    <definedName name="___u9" localSheetId="5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localSheetId="4" hidden="1">{"TAB1",#N/A,TRUE,"GENERAL";"TAB2",#N/A,TRUE,"GENERAL";"TAB3",#N/A,TRUE,"GENERAL";"TAB4",#N/A,TRUE,"GENERAL";"TAB5",#N/A,TRUE,"GENERAL"}</definedName>
    <definedName name="___ur7" localSheetId="5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2" hidden="1">{"via1",#N/A,TRUE,"general";"via2",#N/A,TRUE,"general";"via3",#N/A,TRUE,"general"}</definedName>
    <definedName name="___v2" localSheetId="4" hidden="1">{"via1",#N/A,TRUE,"general";"via2",#N/A,TRUE,"general";"via3",#N/A,TRUE,"general"}</definedName>
    <definedName name="___v2" localSheetId="5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2" hidden="1">{"TAB1",#N/A,TRUE,"GENERAL";"TAB2",#N/A,TRUE,"GENERAL";"TAB3",#N/A,TRUE,"GENERAL";"TAB4",#N/A,TRUE,"GENERAL";"TAB5",#N/A,TRUE,"GENERAL"}</definedName>
    <definedName name="___v3" localSheetId="4" hidden="1">{"TAB1",#N/A,TRUE,"GENERAL";"TAB2",#N/A,TRUE,"GENERAL";"TAB3",#N/A,TRUE,"GENERAL";"TAB4",#N/A,TRUE,"GENERAL";"TAB5",#N/A,TRUE,"GENERAL"}</definedName>
    <definedName name="___v3" localSheetId="5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localSheetId="4" hidden="1">{"TAB1",#N/A,TRUE,"GENERAL";"TAB2",#N/A,TRUE,"GENERAL";"TAB3",#N/A,TRUE,"GENERAL";"TAB4",#N/A,TRUE,"GENERAL";"TAB5",#N/A,TRUE,"GENERAL"}</definedName>
    <definedName name="___v4" localSheetId="5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localSheetId="4" hidden="1">{"TAB1",#N/A,TRUE,"GENERAL";"TAB2",#N/A,TRUE,"GENERAL";"TAB3",#N/A,TRUE,"GENERAL";"TAB4",#N/A,TRUE,"GENERAL";"TAB5",#N/A,TRUE,"GENERAL"}</definedName>
    <definedName name="___v5" localSheetId="5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localSheetId="4" hidden="1">{"TAB1",#N/A,TRUE,"GENERAL";"TAB2",#N/A,TRUE,"GENERAL";"TAB3",#N/A,TRUE,"GENERAL";"TAB4",#N/A,TRUE,"GENERAL";"TAB5",#N/A,TRUE,"GENERAL"}</definedName>
    <definedName name="___v6" localSheetId="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2" hidden="1">{"via1",#N/A,TRUE,"general";"via2",#N/A,TRUE,"general";"via3",#N/A,TRUE,"general"}</definedName>
    <definedName name="___v7" localSheetId="4" hidden="1">{"via1",#N/A,TRUE,"general";"via2",#N/A,TRUE,"general";"via3",#N/A,TRUE,"general"}</definedName>
    <definedName name="___v7" localSheetId="5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2" hidden="1">{"TAB1",#N/A,TRUE,"GENERAL";"TAB2",#N/A,TRUE,"GENERAL";"TAB3",#N/A,TRUE,"GENERAL";"TAB4",#N/A,TRUE,"GENERAL";"TAB5",#N/A,TRUE,"GENERAL"}</definedName>
    <definedName name="___v8" localSheetId="4" hidden="1">{"TAB1",#N/A,TRUE,"GENERAL";"TAB2",#N/A,TRUE,"GENERAL";"TAB3",#N/A,TRUE,"GENERAL";"TAB4",#N/A,TRUE,"GENERAL";"TAB5",#N/A,TRUE,"GENERAL"}</definedName>
    <definedName name="___v8" localSheetId="5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localSheetId="4" hidden="1">{"TAB1",#N/A,TRUE,"GENERAL";"TAB2",#N/A,TRUE,"GENERAL";"TAB3",#N/A,TRUE,"GENERAL";"TAB4",#N/A,TRUE,"GENERAL";"TAB5",#N/A,TRUE,"GENERAL"}</definedName>
    <definedName name="___v9" localSheetId="5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[11]Tablas!#REF!</definedName>
    <definedName name="___VFA1">[11]Tablas!#REF!</definedName>
    <definedName name="___vfv4" localSheetId="2" hidden="1">{"via1",#N/A,TRUE,"general";"via2",#N/A,TRUE,"general";"via3",#N/A,TRUE,"general"}</definedName>
    <definedName name="___vfv4" localSheetId="4" hidden="1">{"via1",#N/A,TRUE,"general";"via2",#N/A,TRUE,"general";"via3",#N/A,TRUE,"general"}</definedName>
    <definedName name="___vfv4" localSheetId="5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x1" localSheetId="2" hidden="1">{"TAB1",#N/A,TRUE,"GENERAL";"TAB2",#N/A,TRUE,"GENERAL";"TAB3",#N/A,TRUE,"GENERAL";"TAB4",#N/A,TRUE,"GENERAL";"TAB5",#N/A,TRUE,"GENERAL"}</definedName>
    <definedName name="___x1" localSheetId="4" hidden="1">{"TAB1",#N/A,TRUE,"GENERAL";"TAB2",#N/A,TRUE,"GENERAL";"TAB3",#N/A,TRUE,"GENERAL";"TAB4",#N/A,TRUE,"GENERAL";"TAB5",#N/A,TRUE,"GENERAL"}</definedName>
    <definedName name="___x1" localSheetId="5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2" hidden="1">{"via1",#N/A,TRUE,"general";"via2",#N/A,TRUE,"general";"via3",#N/A,TRUE,"general"}</definedName>
    <definedName name="___x2" localSheetId="4" hidden="1">{"via1",#N/A,TRUE,"general";"via2",#N/A,TRUE,"general";"via3",#N/A,TRUE,"general"}</definedName>
    <definedName name="___x2" localSheetId="5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localSheetId="4" hidden="1">{"via1",#N/A,TRUE,"general";"via2",#N/A,TRUE,"general";"via3",#N/A,TRUE,"general"}</definedName>
    <definedName name="___x3" localSheetId="5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localSheetId="4" hidden="1">{"via1",#N/A,TRUE,"general";"via2",#N/A,TRUE,"general";"via3",#N/A,TRUE,"general"}</definedName>
    <definedName name="___x4" localSheetId="5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2" hidden="1">{"TAB1",#N/A,TRUE,"GENERAL";"TAB2",#N/A,TRUE,"GENERAL";"TAB3",#N/A,TRUE,"GENERAL";"TAB4",#N/A,TRUE,"GENERAL";"TAB5",#N/A,TRUE,"GENERAL"}</definedName>
    <definedName name="___x5" localSheetId="4" hidden="1">{"TAB1",#N/A,TRUE,"GENERAL";"TAB2",#N/A,TRUE,"GENERAL";"TAB3",#N/A,TRUE,"GENERAL";"TAB4",#N/A,TRUE,"GENERAL";"TAB5",#N/A,TRUE,"GENERAL"}</definedName>
    <definedName name="___x5" localSheetId="5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localSheetId="4" hidden="1">{"TAB1",#N/A,TRUE,"GENERAL";"TAB2",#N/A,TRUE,"GENERAL";"TAB3",#N/A,TRUE,"GENERAL";"TAB4",#N/A,TRUE,"GENERAL";"TAB5",#N/A,TRUE,"GENERAL"}</definedName>
    <definedName name="___x6" localSheetId="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localSheetId="4" hidden="1">{"TAB1",#N/A,TRUE,"GENERAL";"TAB2",#N/A,TRUE,"GENERAL";"TAB3",#N/A,TRUE,"GENERAL";"TAB4",#N/A,TRUE,"GENERAL";"TAB5",#N/A,TRUE,"GENERAL"}</definedName>
    <definedName name="___x7" localSheetId="5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2" hidden="1">{"via1",#N/A,TRUE,"general";"via2",#N/A,TRUE,"general";"via3",#N/A,TRUE,"general"}</definedName>
    <definedName name="___x8" localSheetId="4" hidden="1">{"via1",#N/A,TRUE,"general";"via2",#N/A,TRUE,"general";"via3",#N/A,TRUE,"general"}</definedName>
    <definedName name="___x8" localSheetId="5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localSheetId="4" hidden="1">{"TAB1",#N/A,TRUE,"GENERAL";"TAB2",#N/A,TRUE,"GENERAL";"TAB3",#N/A,TRUE,"GENERAL";"TAB4",#N/A,TRUE,"GENERAL";"TAB5",#N/A,TRUE,"GENERAL"}</definedName>
    <definedName name="___x9" localSheetId="5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localSheetId="4" hidden="1">{"TAB1",#N/A,TRUE,"GENERAL";"TAB2",#N/A,TRUE,"GENERAL";"TAB3",#N/A,TRUE,"GENERAL";"TAB4",#N/A,TRUE,"GENERAL";"TAB5",#N/A,TRUE,"GENERAL"}</definedName>
    <definedName name="___y2" localSheetId="5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2" hidden="1">{"via1",#N/A,TRUE,"general";"via2",#N/A,TRUE,"general";"via3",#N/A,TRUE,"general"}</definedName>
    <definedName name="___y3" localSheetId="4" hidden="1">{"via1",#N/A,TRUE,"general";"via2",#N/A,TRUE,"general";"via3",#N/A,TRUE,"general"}</definedName>
    <definedName name="___y3" localSheetId="5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localSheetId="4" hidden="1">{"via1",#N/A,TRUE,"general";"via2",#N/A,TRUE,"general";"via3",#N/A,TRUE,"general"}</definedName>
    <definedName name="___y4" localSheetId="5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2" hidden="1">{"TAB1",#N/A,TRUE,"GENERAL";"TAB2",#N/A,TRUE,"GENERAL";"TAB3",#N/A,TRUE,"GENERAL";"TAB4",#N/A,TRUE,"GENERAL";"TAB5",#N/A,TRUE,"GENERAL"}</definedName>
    <definedName name="___y5" localSheetId="4" hidden="1">{"TAB1",#N/A,TRUE,"GENERAL";"TAB2",#N/A,TRUE,"GENERAL";"TAB3",#N/A,TRUE,"GENERAL";"TAB4",#N/A,TRUE,"GENERAL";"TAB5",#N/A,TRUE,"GENERAL"}</definedName>
    <definedName name="___y5" localSheetId="5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2" hidden="1">{"via1",#N/A,TRUE,"general";"via2",#N/A,TRUE,"general";"via3",#N/A,TRUE,"general"}</definedName>
    <definedName name="___y6" localSheetId="4" hidden="1">{"via1",#N/A,TRUE,"general";"via2",#N/A,TRUE,"general";"via3",#N/A,TRUE,"general"}</definedName>
    <definedName name="___y6" localSheetId="5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localSheetId="4" hidden="1">{"via1",#N/A,TRUE,"general";"via2",#N/A,TRUE,"general";"via3",#N/A,TRUE,"general"}</definedName>
    <definedName name="___y7" localSheetId="5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localSheetId="4" hidden="1">{"via1",#N/A,TRUE,"general";"via2",#N/A,TRUE,"general";"via3",#N/A,TRUE,"general"}</definedName>
    <definedName name="___y8" localSheetId="5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localSheetId="4" hidden="1">{"TAB1",#N/A,TRUE,"GENERAL";"TAB2",#N/A,TRUE,"GENERAL";"TAB3",#N/A,TRUE,"GENERAL";"TAB4",#N/A,TRUE,"GENERAL";"TAB5",#N/A,TRUE,"GENERAL"}</definedName>
    <definedName name="___y9" localSheetId="5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localSheetId="4" hidden="1">{"TAB1",#N/A,TRUE,"GENERAL";"TAB2",#N/A,TRUE,"GENERAL";"TAB3",#N/A,TRUE,"GENERAL";"TAB4",#N/A,TRUE,"GENERAL";"TAB5",#N/A,TRUE,"GENERAL"}</definedName>
    <definedName name="___z1" localSheetId="5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2" hidden="1">{"via1",#N/A,TRUE,"general";"via2",#N/A,TRUE,"general";"via3",#N/A,TRUE,"general"}</definedName>
    <definedName name="___z2" localSheetId="4" hidden="1">{"via1",#N/A,TRUE,"general";"via2",#N/A,TRUE,"general";"via3",#N/A,TRUE,"general"}</definedName>
    <definedName name="___z2" localSheetId="5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localSheetId="4" hidden="1">{"via1",#N/A,TRUE,"general";"via2",#N/A,TRUE,"general";"via3",#N/A,TRUE,"general"}</definedName>
    <definedName name="___z3" localSheetId="5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2" hidden="1">{"TAB1",#N/A,TRUE,"GENERAL";"TAB2",#N/A,TRUE,"GENERAL";"TAB3",#N/A,TRUE,"GENERAL";"TAB4",#N/A,TRUE,"GENERAL";"TAB5",#N/A,TRUE,"GENERAL"}</definedName>
    <definedName name="___z4" localSheetId="4" hidden="1">{"TAB1",#N/A,TRUE,"GENERAL";"TAB2",#N/A,TRUE,"GENERAL";"TAB3",#N/A,TRUE,"GENERAL";"TAB4",#N/A,TRUE,"GENERAL";"TAB5",#N/A,TRUE,"GENERAL"}</definedName>
    <definedName name="___z4" localSheetId="5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2" hidden="1">{"via1",#N/A,TRUE,"general";"via2",#N/A,TRUE,"general";"via3",#N/A,TRUE,"general"}</definedName>
    <definedName name="___z5" localSheetId="4" hidden="1">{"via1",#N/A,TRUE,"general";"via2",#N/A,TRUE,"general";"via3",#N/A,TRUE,"general"}</definedName>
    <definedName name="___z5" localSheetId="5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2" hidden="1">{"TAB1",#N/A,TRUE,"GENERAL";"TAB2",#N/A,TRUE,"GENERAL";"TAB3",#N/A,TRUE,"GENERAL";"TAB4",#N/A,TRUE,"GENERAL";"TAB5",#N/A,TRUE,"GENERAL"}</definedName>
    <definedName name="___z6" localSheetId="4" hidden="1">{"TAB1",#N/A,TRUE,"GENERAL";"TAB2",#N/A,TRUE,"GENERAL";"TAB3",#N/A,TRUE,"GENERAL";"TAB4",#N/A,TRUE,"GENERAL";"TAB5",#N/A,TRUE,"GENERAL"}</definedName>
    <definedName name="___z6" localSheetId="5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__123Graph_ACart_Utilidad" localSheetId="2" hidden="1">#REF!</definedName>
    <definedName name="__1__123Graph_ACart_Utilidad" hidden="1">#REF!</definedName>
    <definedName name="__123Graph_A" localSheetId="2" hidden="1">#REF!</definedName>
    <definedName name="__123Graph_A" localSheetId="6" hidden="1">#REF!</definedName>
    <definedName name="__123Graph_A" hidden="1">#REF!</definedName>
    <definedName name="__123Graph_Acaja" localSheetId="2" hidden="1">#REF!</definedName>
    <definedName name="__123Graph_Acaja" hidden="1">#REF!</definedName>
    <definedName name="__123Graph_ACart_AnticAdic" localSheetId="2" hidden="1">#REF!</definedName>
    <definedName name="__123Graph_ACart_AnticAdic" hidden="1">#REF!</definedName>
    <definedName name="__123Graph_AFACTURAC" localSheetId="2" hidden="1">#REF!</definedName>
    <definedName name="__123Graph_AFACTURAC" hidden="1">#REF!</definedName>
    <definedName name="__123Graph_AGraph2" localSheetId="2" hidden="1">#REF!</definedName>
    <definedName name="__123Graph_AGraph2" hidden="1">#REF!</definedName>
    <definedName name="__123Graph_B" hidden="1">#REF!</definedName>
    <definedName name="__123Graph_Bcaja" localSheetId="2" hidden="1">#REF!</definedName>
    <definedName name="__123Graph_Bcaja" hidden="1">#REF!</definedName>
    <definedName name="__123Graph_BCart_AnticAdic" localSheetId="2" hidden="1">#REF!</definedName>
    <definedName name="__123Graph_BCart_AnticAdic" hidden="1">#REF!</definedName>
    <definedName name="__123Graph_Ccaja" localSheetId="2" hidden="1">#REF!</definedName>
    <definedName name="__123Graph_Ccaja" hidden="1">#REF!</definedName>
    <definedName name="__123Graph_CCart_AnticAdic" localSheetId="2" hidden="1">#REF!</definedName>
    <definedName name="__123Graph_CCart_AnticAdic" hidden="1">#REF!</definedName>
    <definedName name="__123Graph_Dcaja" localSheetId="2" hidden="1">#REF!</definedName>
    <definedName name="__123Graph_Dcaja" hidden="1">#REF!</definedName>
    <definedName name="__123Graph_DCart_AnticAdic" localSheetId="2" hidden="1">#REF!</definedName>
    <definedName name="__123Graph_DCart_AnticAdic" hidden="1">#REF!</definedName>
    <definedName name="__123Graph_ECart_AnticAdic" localSheetId="2" hidden="1">#REF!</definedName>
    <definedName name="__123Graph_ECart_AnticAdic" hidden="1">#REF!</definedName>
    <definedName name="__123Graph_LBL_ACart_AnticAdic" localSheetId="2" hidden="1">#REF!</definedName>
    <definedName name="__123Graph_LBL_ACart_AnticAdic" hidden="1">#REF!</definedName>
    <definedName name="__123Graph_LBL_Ccaja" localSheetId="2" hidden="1">#REF!</definedName>
    <definedName name="__123Graph_LBL_Ccaja" hidden="1">#REF!</definedName>
    <definedName name="__123Graph_LBL_DCart_AnticAdic" localSheetId="2" hidden="1">#REF!</definedName>
    <definedName name="__123Graph_LBL_DCart_AnticAdic" hidden="1">#REF!</definedName>
    <definedName name="__123Graph_X" localSheetId="2" hidden="1">#REF!</definedName>
    <definedName name="__123Graph_X" hidden="1">#REF!</definedName>
    <definedName name="__123Graph_Xcaja" localSheetId="2" hidden="1">#REF!</definedName>
    <definedName name="__123Graph_Xcaja" hidden="1">#REF!</definedName>
    <definedName name="__2__123Graph_BCart_Utilidad" localSheetId="2" hidden="1">#REF!</definedName>
    <definedName name="__2__123Graph_BCart_Utilidad" hidden="1">#REF!</definedName>
    <definedName name="__3__123Graph_CCart_Utilidad" localSheetId="2" hidden="1">#REF!</definedName>
    <definedName name="__3__123Graph_CCart_Utilidad" hidden="1">#REF!</definedName>
    <definedName name="__4__123Graph_LBL_ACart_Utilidad" localSheetId="2" hidden="1">#REF!</definedName>
    <definedName name="__4__123Graph_LBL_ACart_Utilidad" hidden="1">#REF!</definedName>
    <definedName name="__5__123Graph_LBL_BCart_Utilidad" localSheetId="2" hidden="1">#REF!</definedName>
    <definedName name="__5__123Graph_LBL_BCart_Utilidad" hidden="1">#REF!</definedName>
    <definedName name="__6__123Graph_LBL_CCart_Utilidad" localSheetId="2" hidden="1">#REF!</definedName>
    <definedName name="__6__123Graph_LBL_CCart_Utilidad" hidden="1">#REF!</definedName>
    <definedName name="__7__123Graph_XCart_Utilidad" localSheetId="2" hidden="1">#REF!</definedName>
    <definedName name="__7__123Graph_XCart_Utilidad" hidden="1">#REF!</definedName>
    <definedName name="__a1" localSheetId="2" hidden="1">{"TAB1",#N/A,TRUE,"GENERAL";"TAB2",#N/A,TRUE,"GENERAL";"TAB3",#N/A,TRUE,"GENERAL";"TAB4",#N/A,TRUE,"GENERAL";"TAB5",#N/A,TRUE,"GENERAL"}</definedName>
    <definedName name="__a1" localSheetId="4" hidden="1">{"TAB1",#N/A,TRUE,"GENERAL";"TAB2",#N/A,TRUE,"GENERAL";"TAB3",#N/A,TRUE,"GENERAL";"TAB4",#N/A,TRUE,"GENERAL";"TAB5",#N/A,TRUE,"GENERAL"}</definedName>
    <definedName name="__a1" localSheetId="5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5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2" hidden="1">{"via1",#N/A,TRUE,"general";"via2",#N/A,TRUE,"general";"via3",#N/A,TRUE,"general"}</definedName>
    <definedName name="__a4" localSheetId="4" hidden="1">{"via1",#N/A,TRUE,"general";"via2",#N/A,TRUE,"general";"via3",#N/A,TRUE,"general"}</definedName>
    <definedName name="__a4" localSheetId="5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5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2" hidden="1">{#N/A,#N/A,TRUE,"INGENIERIA";#N/A,#N/A,TRUE,"COMPRAS";#N/A,#N/A,TRUE,"DIRECCION";#N/A,#N/A,TRUE,"RESUMEN"}</definedName>
    <definedName name="__AAS1" localSheetId="4" hidden="1">{#N/A,#N/A,TRUE,"INGENIERIA";#N/A,#N/A,TRUE,"COMPRAS";#N/A,#N/A,TRUE,"DIRECCION";#N/A,#N/A,TRUE,"RESUMEN"}</definedName>
    <definedName name="__AAS1" localSheetId="5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2" hidden="1">{#N/A,#N/A,TRUE,"1842CWN0"}</definedName>
    <definedName name="__ABC1" localSheetId="4" hidden="1">{#N/A,#N/A,TRUE,"1842CWN0"}</definedName>
    <definedName name="__ABC1" localSheetId="5" hidden="1">{#N/A,#N/A,TRUE,"1842CWN0"}</definedName>
    <definedName name="__ABC1" hidden="1">{#N/A,#N/A,TRUE,"1842CWN0"}</definedName>
    <definedName name="__abc2" localSheetId="2" hidden="1">{#N/A,#N/A,TRUE,"1842CWN0"}</definedName>
    <definedName name="__abc2" localSheetId="4" hidden="1">{#N/A,#N/A,TRUE,"1842CWN0"}</definedName>
    <definedName name="__abc2" localSheetId="5" hidden="1">{#N/A,#N/A,TRUE,"1842CWN0"}</definedName>
    <definedName name="__abc2" hidden="1">{#N/A,#N/A,TRUE,"1842CWN0"}</definedName>
    <definedName name="__AFC1">[6]INV!$A$25:$D$28</definedName>
    <definedName name="__AFC3">[6]INV!$F$25:$I$28</definedName>
    <definedName name="__AFC5">[6]INV!$K$25:$N$28</definedName>
    <definedName name="__ane7" localSheetId="6">[13]!_xlbgnm.ane7</definedName>
    <definedName name="__ane7">[13]!_xlbgnm.ane7</definedName>
    <definedName name="__ane8" localSheetId="6">[13]!_xlbgnm.ane8</definedName>
    <definedName name="__ane8">[13]!_xlbgnm.ane8</definedName>
    <definedName name="__Atp2">[17]EMPRESA!$F$22</definedName>
    <definedName name="__b2" localSheetId="2" hidden="1">{"TAB1",#N/A,TRUE,"GENERAL";"TAB2",#N/A,TRUE,"GENERAL";"TAB3",#N/A,TRUE,"GENERAL";"TAB4",#N/A,TRUE,"GENERAL";"TAB5",#N/A,TRUE,"GENERAL"}</definedName>
    <definedName name="__b2" localSheetId="4" hidden="1">{"TAB1",#N/A,TRUE,"GENERAL";"TAB2",#N/A,TRUE,"GENERAL";"TAB3",#N/A,TRUE,"GENERAL";"TAB4",#N/A,TRUE,"GENERAL";"TAB5",#N/A,TRUE,"GENERAL"}</definedName>
    <definedName name="__b2" localSheetId="5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5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5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5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localSheetId="4" hidden="1">{"via1",#N/A,TRUE,"general";"via2",#N/A,TRUE,"general";"via3",#N/A,TRUE,"general"}</definedName>
    <definedName name="__b7" localSheetId="5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5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4" hidden="1">{"TAB1",#N/A,TRUE,"GENERAL";"TAB2",#N/A,TRUE,"GENERAL";"TAB3",#N/A,TRUE,"GENERAL";"TAB4",#N/A,TRUE,"GENERAL";"TAB5",#N/A,TRUE,"GENERAL"}</definedName>
    <definedName name="__bb9" localSheetId="5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5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'P. 1'!ERR</definedName>
    <definedName name="__FS01">'P. 1'!ERR</definedName>
    <definedName name="__g2" localSheetId="2" hidden="1">{"TAB1",#N/A,TRUE,"GENERAL";"TAB2",#N/A,TRUE,"GENERAL";"TAB3",#N/A,TRUE,"GENERAL";"TAB4",#N/A,TRUE,"GENERAL";"TAB5",#N/A,TRUE,"GENERAL"}</definedName>
    <definedName name="__g2" localSheetId="4" hidden="1">{"TAB1",#N/A,TRUE,"GENERAL";"TAB2",#N/A,TRUE,"GENERAL";"TAB3",#N/A,TRUE,"GENERAL";"TAB4",#N/A,TRUE,"GENERAL";"TAB5",#N/A,TRUE,"GENERAL"}</definedName>
    <definedName name="__g2" localSheetId="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localSheetId="4" hidden="1">{"via1",#N/A,TRUE,"general";"via2",#N/A,TRUE,"general";"via3",#N/A,TRUE,"general"}</definedName>
    <definedName name="__g3" localSheetId="5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5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5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5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5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5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localSheetId="4" hidden="1">{"via1",#N/A,TRUE,"general";"via2",#N/A,TRUE,"general";"via3",#N/A,TRUE,"general"}</definedName>
    <definedName name="__gtr4" localSheetId="5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5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5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5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5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localSheetId="4" hidden="1">{"via1",#N/A,TRUE,"general";"via2",#N/A,TRUE,"general";"via3",#N/A,TRUE,"general"}</definedName>
    <definedName name="__h6" localSheetId="5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5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localSheetId="4" hidden="1">{"via1",#N/A,TRUE,"general";"via2",#N/A,TRUE,"general";"via3",#N/A,TRUE,"general"}</definedName>
    <definedName name="__h8" localSheetId="5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5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5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5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localSheetId="4" hidden="1">{"via1",#N/A,TRUE,"general";"via2",#N/A,TRUE,"general";"via3",#N/A,TRUE,"general"}</definedName>
    <definedName name="__i7" localSheetId="5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5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localSheetId="4" hidden="1">{"via1",#N/A,TRUE,"general";"via2",#N/A,TRUE,"general";"via3",#N/A,TRUE,"general"}</definedName>
    <definedName name="__i8" localSheetId="5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5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k3" localSheetId="2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5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localSheetId="4" hidden="1">{"via1",#N/A,TRUE,"general";"via2",#N/A,TRUE,"general";"via3",#N/A,TRUE,"general"}</definedName>
    <definedName name="__k4" localSheetId="5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5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5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localSheetId="4" hidden="1">{"via1",#N/A,TRUE,"general";"via2",#N/A,TRUE,"general";"via3",#N/A,TRUE,"general"}</definedName>
    <definedName name="__k7" localSheetId="5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5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5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kjk6" localSheetId="2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5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2" hidden="1">{"via1",#N/A,TRUE,"general";"via2",#N/A,TRUE,"general";"via3",#N/A,TRUE,"general"}</definedName>
    <definedName name="__m3" localSheetId="4" hidden="1">{"via1",#N/A,TRUE,"general";"via2",#N/A,TRUE,"general";"via3",#N/A,TRUE,"general"}</definedName>
    <definedName name="__m3" localSheetId="5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5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localSheetId="4" hidden="1">{"via1",#N/A,TRUE,"general";"via2",#N/A,TRUE,"general";"via3",#N/A,TRUE,"general"}</definedName>
    <definedName name="__m5" localSheetId="5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5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5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localSheetId="4" hidden="1">{"via1",#N/A,TRUE,"general";"via2",#N/A,TRUE,"general";"via3",#N/A,TRUE,"general"}</definedName>
    <definedName name="__m8" localSheetId="5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5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[19]PESOS!#REF!</definedName>
    <definedName name="__n3" localSheetId="2" hidden="1">{"TAB1",#N/A,TRUE,"GENERAL";"TAB2",#N/A,TRUE,"GENERAL";"TAB3",#N/A,TRUE,"GENERAL";"TAB4",#N/A,TRUE,"GENERAL";"TAB5",#N/A,TRUE,"GENERAL"}</definedName>
    <definedName name="__n3" localSheetId="4" hidden="1">{"TAB1",#N/A,TRUE,"GENERAL";"TAB2",#N/A,TRUE,"GENERAL";"TAB3",#N/A,TRUE,"GENERAL";"TAB4",#N/A,TRUE,"GENERAL";"TAB5",#N/A,TRUE,"GENERAL"}</definedName>
    <definedName name="__n3" localSheetId="5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localSheetId="4" hidden="1">{"via1",#N/A,TRUE,"general";"via2",#N/A,TRUE,"general";"via3",#N/A,TRUE,"general"}</definedName>
    <definedName name="__n4" localSheetId="5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5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localSheetId="4" hidden="1">{"via1",#N/A,TRUE,"general";"via2",#N/A,TRUE,"general";"via3",#N/A,TRUE,"general"}</definedName>
    <definedName name="__nyn7" localSheetId="5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5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5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5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localSheetId="4" hidden="1">{"via1",#N/A,TRUE,"general";"via2",#N/A,TRUE,"general";"via3",#N/A,TRUE,"general"}</definedName>
    <definedName name="__o8" localSheetId="5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5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localSheetId="2" hidden="1">{"via1",#N/A,TRUE,"general";"via2",#N/A,TRUE,"general";"via3",#N/A,TRUE,"general"}</definedName>
    <definedName name="__p6" localSheetId="4" hidden="1">{"via1",#N/A,TRUE,"general";"via2",#N/A,TRUE,"general";"via3",#N/A,TRUE,"general"}</definedName>
    <definedName name="__p6" localSheetId="5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5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5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2" hidden="1">{"TAB1",#N/A,TRUE,"GENERAL";"TAB2",#N/A,TRUE,"GENERAL";"TAB3",#N/A,TRUE,"GENERAL";"TAB4",#N/A,TRUE,"GENERAL";"TAB5",#N/A,TRUE,"GENERAL"}</definedName>
    <definedName name="__r" localSheetId="4" hidden="1">{"TAB1",#N/A,TRUE,"GENERAL";"TAB2",#N/A,TRUE,"GENERAL";"TAB3",#N/A,TRUE,"GENERAL";"TAB4",#N/A,TRUE,"GENERAL";"TAB5",#N/A,TRUE,"GENERAL"}</definedName>
    <definedName name="__r" localSheetId="5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localSheetId="4" hidden="1">{"via1",#N/A,TRUE,"general";"via2",#N/A,TRUE,"general";"via3",#N/A,TRUE,"general"}</definedName>
    <definedName name="__r4r" localSheetId="5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tu6" localSheetId="2" hidden="1">{"via1",#N/A,TRUE,"general";"via2",#N/A,TRUE,"general";"via3",#N/A,TRUE,"general"}</definedName>
    <definedName name="__rtu6" localSheetId="4" hidden="1">{"via1",#N/A,TRUE,"general";"via2",#N/A,TRUE,"general";"via3",#N/A,TRUE,"general"}</definedName>
    <definedName name="__rtu6" localSheetId="5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5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5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5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localSheetId="4" hidden="1">{"via1",#N/A,TRUE,"general";"via2",#N/A,TRUE,"general";"via3",#N/A,TRUE,"general"}</definedName>
    <definedName name="__s4" localSheetId="5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5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5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localSheetId="4" hidden="1">{"via1",#N/A,TRUE,"general";"via2",#N/A,TRUE,"general";"via3",#N/A,TRUE,"general"}</definedName>
    <definedName name="__s7" localSheetId="5" hidden="1">{"via1",#N/A,TRUE,"general";"via2",#N/A,TRUE,"general";"via3",#N/A,TRUE,"general"}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localSheetId="2" hidden="1">{"TAB1",#N/A,TRUE,"GENERAL";"TAB2",#N/A,TRUE,"GENERAL";"TAB3",#N/A,TRUE,"GENERAL";"TAB4",#N/A,TRUE,"GENERAL";"TAB5",#N/A,TRUE,"GENERAL"}</definedName>
    <definedName name="__t3" localSheetId="4" hidden="1">{"TAB1",#N/A,TRUE,"GENERAL";"TAB2",#N/A,TRUE,"GENERAL";"TAB3",#N/A,TRUE,"GENERAL";"TAB4",#N/A,TRUE,"GENERAL";"TAB5",#N/A,TRUE,"GENERAL"}</definedName>
    <definedName name="__t3" localSheetId="5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localSheetId="4" hidden="1">{"via1",#N/A,TRUE,"general";"via2",#N/A,TRUE,"general";"via3",#N/A,TRUE,"general"}</definedName>
    <definedName name="__t4" localSheetId="5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5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localSheetId="4" hidden="1">{"via1",#N/A,TRUE,"general";"via2",#N/A,TRUE,"general";"via3",#N/A,TRUE,"general"}</definedName>
    <definedName name="__t6" localSheetId="5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5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localSheetId="4" hidden="1">{"via1",#N/A,TRUE,"general";"via2",#N/A,TRUE,"general";"via3",#N/A,TRUE,"general"}</definedName>
    <definedName name="__t7" localSheetId="5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5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5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localSheetId="4" hidden="1">{"via1",#N/A,TRUE,"general";"via2",#N/A,TRUE,"general";"via3",#N/A,TRUE,"general"}</definedName>
    <definedName name="__t88" localSheetId="5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5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localSheetId="4" hidden="1">{"via1",#N/A,TRUE,"general";"via2",#N/A,TRUE,"general";"via3",#N/A,TRUE,"general"}</definedName>
    <definedName name="__t99" localSheetId="5" hidden="1">{"via1",#N/A,TRUE,"general";"via2",#N/A,TRUE,"general";"via3",#N/A,TRUE,"general"}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2" hidden="1">{"TAB1",#N/A,TRUE,"GENERAL";"TAB2",#N/A,TRUE,"GENERAL";"TAB3",#N/A,TRUE,"GENERAL";"TAB4",#N/A,TRUE,"GENERAL";"TAB5",#N/A,TRUE,"GENERAL"}</definedName>
    <definedName name="__u4" localSheetId="4" hidden="1">{"TAB1",#N/A,TRUE,"GENERAL";"TAB2",#N/A,TRUE,"GENERAL";"TAB3",#N/A,TRUE,"GENERAL";"TAB4",#N/A,TRUE,"GENERAL";"TAB5",#N/A,TRUE,"GENERAL"}</definedName>
    <definedName name="__u4" localSheetId="5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5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localSheetId="4" hidden="1">{"via1",#N/A,TRUE,"general";"via2",#N/A,TRUE,"general";"via3",#N/A,TRUE,"general"}</definedName>
    <definedName name="__u7" localSheetId="5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5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5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localSheetId="4" hidden="1">{"TAB1",#N/A,TRUE,"GENERAL";"TAB2",#N/A,TRUE,"GENERAL";"TAB3",#N/A,TRUE,"GENERAL";"TAB4",#N/A,TRUE,"GENERAL";"TAB5",#N/A,TRUE,"GENERAL"}</definedName>
    <definedName name="__ur7" localSheetId="5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2" hidden="1">{"via1",#N/A,TRUE,"general";"via2",#N/A,TRUE,"general";"via3",#N/A,TRUE,"general"}</definedName>
    <definedName name="__v2" localSheetId="4" hidden="1">{"via1",#N/A,TRUE,"general";"via2",#N/A,TRUE,"general";"via3",#N/A,TRUE,"general"}</definedName>
    <definedName name="__v2" localSheetId="5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5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5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5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localSheetId="4" hidden="1">{"via1",#N/A,TRUE,"general";"via2",#N/A,TRUE,"general";"via3",#N/A,TRUE,"general"}</definedName>
    <definedName name="__v7" localSheetId="5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5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5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localSheetId="2" hidden="1">{"via1",#N/A,TRUE,"general";"via2",#N/A,TRUE,"general";"via3",#N/A,TRUE,"general"}</definedName>
    <definedName name="__vfv4" localSheetId="4" hidden="1">{"via1",#N/A,TRUE,"general";"via2",#N/A,TRUE,"general";"via3",#N/A,TRUE,"general"}</definedName>
    <definedName name="__vfv4" localSheetId="5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1" localSheetId="2" hidden="1">{"TAB1",#N/A,TRUE,"GENERAL";"TAB2",#N/A,TRUE,"GENERAL";"TAB3",#N/A,TRUE,"GENERAL";"TAB4",#N/A,TRUE,"GENERAL";"TAB5",#N/A,TRUE,"GENERAL"}</definedName>
    <definedName name="__x1" localSheetId="4" hidden="1">{"TAB1",#N/A,TRUE,"GENERAL";"TAB2",#N/A,TRUE,"GENERAL";"TAB3",#N/A,TRUE,"GENERAL";"TAB4",#N/A,TRUE,"GENERAL";"TAB5",#N/A,TRUE,"GENERAL"}</definedName>
    <definedName name="__x1" localSheetId="5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localSheetId="4" hidden="1">{"via1",#N/A,TRUE,"general";"via2",#N/A,TRUE,"general";"via3",#N/A,TRUE,"general"}</definedName>
    <definedName name="__x2" localSheetId="5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5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5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5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5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localSheetId="4" hidden="1">{"via1",#N/A,TRUE,"general";"via2",#N/A,TRUE,"general";"via3",#N/A,TRUE,"general"}</definedName>
    <definedName name="__x8" localSheetId="5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5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2" hidden="1">{"TAB1",#N/A,TRUE,"GENERAL";"TAB2",#N/A,TRUE,"GENERAL";"TAB3",#N/A,TRUE,"GENERAL";"TAB4",#N/A,TRUE,"GENERAL";"TAB5",#N/A,TRUE,"GENERAL"}</definedName>
    <definedName name="__y2" localSheetId="4" hidden="1">{"TAB1",#N/A,TRUE,"GENERAL";"TAB2",#N/A,TRUE,"GENERAL";"TAB3",#N/A,TRUE,"GENERAL";"TAB4",#N/A,TRUE,"GENERAL";"TAB5",#N/A,TRUE,"GENERAL"}</definedName>
    <definedName name="__y2" localSheetId="5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localSheetId="4" hidden="1">{"via1",#N/A,TRUE,"general";"via2",#N/A,TRUE,"general";"via3",#N/A,TRUE,"general"}</definedName>
    <definedName name="__y3" localSheetId="5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5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5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localSheetId="4" hidden="1">{"via1",#N/A,TRUE,"general";"via2",#N/A,TRUE,"general";"via3",#N/A,TRUE,"general"}</definedName>
    <definedName name="__y6" localSheetId="5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5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5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5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5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localSheetId="4" hidden="1">{"via1",#N/A,TRUE,"general";"via2",#N/A,TRUE,"general";"via3",#N/A,TRUE,"general"}</definedName>
    <definedName name="__z2" localSheetId="5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5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5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localSheetId="4" hidden="1">{"via1",#N/A,TRUE,"general";"via2",#N/A,TRUE,"general";"via3",#N/A,TRUE,"general"}</definedName>
    <definedName name="__z5" localSheetId="5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5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localSheetId="2" hidden="1">#REF!</definedName>
    <definedName name="_1__123Graph_ACart_Utilidad" hidden="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localSheetId="2" hidden="1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F" localSheetId="2" hidden="1">#REF!</definedName>
    <definedName name="_1F" hidden="1">#REF!</definedName>
    <definedName name="_2__123Graph_BCart_Utilidad" localSheetId="2" hidden="1">#REF!</definedName>
    <definedName name="_2__123Graph_BCart_Utilidad" hidden="1">#REF!</definedName>
    <definedName name="_2_0_F" localSheetId="2" hidden="1">#REF!</definedName>
    <definedName name="_2_0_F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 localSheetId="2" hidden="1">#REF!</definedName>
    <definedName name="_3" hidden="1">#REF!</definedName>
    <definedName name="_3__123Graph_CCart_Utilidad" localSheetId="2" hidden="1">#REF!</definedName>
    <definedName name="_3__123Graph_CCart_Utilidad" hidden="1">#REF!</definedName>
    <definedName name="_3ane_o10">#REF!</definedName>
    <definedName name="_4__123Graph_LBL_ACart_Utilidad" localSheetId="2" hidden="1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localSheetId="2" hidden="1">#REF!</definedName>
    <definedName name="_5__123Graph_LBL_BCart_Utilidad" hidden="1">#REF!</definedName>
    <definedName name="_6__123Graph_LBL_CCart_Utilidad" localSheetId="2" hidden="1">#REF!</definedName>
    <definedName name="_6__123Graph_LBL_CCart_Utilidad" hidden="1">#REF!</definedName>
    <definedName name="_7__123Graph_XCart_Utilidad" localSheetId="2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2" hidden="1">{#N/A,#N/A,TRUE,"1842CWN0"}</definedName>
    <definedName name="_A1_1" localSheetId="4" hidden="1">{#N/A,#N/A,TRUE,"1842CWN0"}</definedName>
    <definedName name="_A1_1" localSheetId="5" hidden="1">{#N/A,#N/A,TRUE,"1842CWN0"}</definedName>
    <definedName name="_A1_1" hidden="1">{#N/A,#N/A,TRUE,"1842CWN0"}</definedName>
    <definedName name="_a3" localSheetId="2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2" hidden="1">{#N/A,#N/A,TRUE,"INGENIERIA";#N/A,#N/A,TRUE,"COMPRAS";#N/A,#N/A,TRUE,"DIRECCION";#N/A,#N/A,TRUE,"RESUMEN"}</definedName>
    <definedName name="_AAS1_1" localSheetId="4" hidden="1">{#N/A,#N/A,TRUE,"INGENIERIA";#N/A,#N/A,TRUE,"COMPRAS";#N/A,#N/A,TRUE,"DIRECCION";#N/A,#N/A,TRUE,"RESUMEN"}</definedName>
    <definedName name="_AAS1_1" localSheetId="5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localSheetId="2" hidden="1">{#N/A,#N/A,TRUE,"1842CWN0"}</definedName>
    <definedName name="_ABC1" localSheetId="4" hidden="1">{#N/A,#N/A,TRUE,"1842CWN0"}</definedName>
    <definedName name="_ABC1" localSheetId="5" hidden="1">{#N/A,#N/A,TRUE,"1842CWN0"}</definedName>
    <definedName name="_ABC1" localSheetId="6" hidden="1">{#N/A,#N/A,TRUE,"1842CWN0"}</definedName>
    <definedName name="_ABC1" hidden="1">{#N/A,#N/A,TRUE,"1842CWN0"}</definedName>
    <definedName name="_ABC1_1" localSheetId="2" hidden="1">{#N/A,#N/A,TRUE,"1842CWN0"}</definedName>
    <definedName name="_ABC1_1" localSheetId="4" hidden="1">{#N/A,#N/A,TRUE,"1842CWN0"}</definedName>
    <definedName name="_ABC1_1" localSheetId="5" hidden="1">{#N/A,#N/A,TRUE,"1842CWN0"}</definedName>
    <definedName name="_ABC1_1" hidden="1">{#N/A,#N/A,TRUE,"1842CWN0"}</definedName>
    <definedName name="_abc2" localSheetId="2" hidden="1">{#N/A,#N/A,TRUE,"1842CWN0"}</definedName>
    <definedName name="_abc2" localSheetId="4" hidden="1">{#N/A,#N/A,TRUE,"1842CWN0"}</definedName>
    <definedName name="_abc2" localSheetId="5" hidden="1">{#N/A,#N/A,TRUE,"1842CWN0"}</definedName>
    <definedName name="_abc2" localSheetId="6" hidden="1">{#N/A,#N/A,TRUE,"1842CWN0"}</definedName>
    <definedName name="_abc2" hidden="1">{#N/A,#N/A,TRUE,"1842CWN0"}</definedName>
    <definedName name="_abc2_1" localSheetId="2" hidden="1">{#N/A,#N/A,TRUE,"1842CWN0"}</definedName>
    <definedName name="_abc2_1" localSheetId="4" hidden="1">{#N/A,#N/A,TRUE,"1842CWN0"}</definedName>
    <definedName name="_abc2_1" localSheetId="5" hidden="1">{#N/A,#N/A,TRUE,"1842CWN0"}</definedName>
    <definedName name="_abc2_1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6">[13]!_xlbgnm.ane7</definedName>
    <definedName name="_ane7">[13]!_xlbgnm.ane7</definedName>
    <definedName name="_ane8" localSheetId="6">[13]!_xlbgnm.ane8</definedName>
    <definedName name="_ane8">[13]!_xlbgnm.ane8</definedName>
    <definedName name="_APU221">#REF!</definedName>
    <definedName name="_APU465" localSheetId="6">[21]!absc</definedName>
    <definedName name="_APU465">[21]!absc</definedName>
    <definedName name="_Atp2">[17]EMPRESA!$F$22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2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localSheetId="2" hidden="1">#REF!</definedName>
    <definedName name="_dasd" hidden="1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'P. 1'!ERR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FS01">'P. 1'!ERR</definedName>
    <definedName name="_g2" localSheetId="2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2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2" hidden="1">#REF!</definedName>
    <definedName name="_GRILL" hidden="1">#REF!</definedName>
    <definedName name="_gtr4" localSheetId="2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localSheetId="2" hidden="1">#REF!</definedName>
    <definedName name="_Key2" localSheetId="6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2" hidden="1">#REF!</definedName>
    <definedName name="_Parse_Out" localSheetId="6" hidden="1">'[3]7422CW00'!#REF!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Int" hidden="1">1</definedName>
    <definedName name="_Regression_Out" localSheetId="2" hidden="1">#REF!</definedName>
    <definedName name="_Regression_Out" hidden="1">#REF!</definedName>
    <definedName name="_Regression_X" localSheetId="2" hidden="1">#REF!</definedName>
    <definedName name="_Regression_X" hidden="1">#REF!</definedName>
    <definedName name="_Regression_Y" localSheetId="2" hidden="1">#REF!</definedName>
    <definedName name="_Regression_Y" hidden="1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localSheetId="6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'P. 1'!ERR</definedName>
    <definedName name="AA_1" localSheetId="2" hidden="1">{#N/A,#N/A,TRUE,"INGENIERIA";#N/A,#N/A,TRUE,"COMPRAS";#N/A,#N/A,TRUE,"DIRECCION";#N/A,#N/A,TRUE,"RESUMEN"}</definedName>
    <definedName name="AA_1" localSheetId="4" hidden="1">{#N/A,#N/A,TRUE,"INGENIERIA";#N/A,#N/A,TRUE,"COMPRAS";#N/A,#N/A,TRUE,"DIRECCION";#N/A,#N/A,TRUE,"RESUMEN"}</definedName>
    <definedName name="AA_1" localSheetId="5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A">'P. 1'!ERR</definedName>
    <definedName name="AAAA">'[25]PU (2)'!$F$10</definedName>
    <definedName name="aaaaaa">[26]otros!$C$5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2" hidden="1">{#N/A,#N/A,TRUE,"INGENIERIA";#N/A,#N/A,TRUE,"COMPRAS";#N/A,#N/A,TRUE,"DIRECCION";#N/A,#N/A,TRUE,"RESUMEN"}</definedName>
    <definedName name="AAS_1" localSheetId="4" hidden="1">{#N/A,#N/A,TRUE,"INGENIERIA";#N/A,#N/A,TRUE,"COMPRAS";#N/A,#N/A,TRUE,"DIRECCION";#N/A,#N/A,TRUE,"RESUMEN"}</definedName>
    <definedName name="AAS_1" localSheetId="5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localSheetId="2" hidden="1">#REF!</definedName>
    <definedName name="ABCD" localSheetId="6" hidden="1">#REF!</definedName>
    <definedName name="ABCD" hidden="1">#REF!</definedName>
    <definedName name="ABCDE" localSheetId="2" hidden="1">#REF!</definedName>
    <definedName name="ABCDE" hidden="1">#REF!</definedName>
    <definedName name="ABG">[6]AASHTO!$A$2:$F$5</definedName>
    <definedName name="absc" localSheetId="6">[27]!absc</definedName>
    <definedName name="absc">[27]!absc</definedName>
    <definedName name="absc_" localSheetId="6">[28]!absc</definedName>
    <definedName name="absc_">[28]!absc</definedName>
    <definedName name="absc_1" localSheetId="6">[28]!absc</definedName>
    <definedName name="absc_1">[28]!absc</definedName>
    <definedName name="absc1" localSheetId="6">[29]!absc</definedName>
    <definedName name="absc1">[29]!absc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localSheetId="2" hidden="1">{"via1",#N/A,TRUE,"general";"via2",#N/A,TRUE,"general";"via3",#N/A,TRUE,"general"}</definedName>
    <definedName name="ACTAAJUSTE3" localSheetId="4" hidden="1">{"via1",#N/A,TRUE,"general";"via2",#N/A,TRUE,"general";"via3",#N/A,TRUE,"general"}</definedName>
    <definedName name="ACTAAJUSTE3" localSheetId="5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mulado">'[30]Reservas de Petróleo'!$A$2,'[30]Reservas de Petróleo'!$A$1,'[30]Reservas de Petróleo'!$D$4,'[30]Reservas de Petróleo'!$E$1:$E$65536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[26]otros!$C$2</definedName>
    <definedName name="administrador">[31]Informacion!$B$15</definedName>
    <definedName name="ADMON">#REF!</definedName>
    <definedName name="ADMON1">#REF!</definedName>
    <definedName name="adoc1" localSheetId="6">[29]!absc</definedName>
    <definedName name="adoc1">[29]!absc</definedName>
    <definedName name="ADOC125" localSheetId="6">[32]!absc</definedName>
    <definedName name="ADOC125">[32]!absc</definedName>
    <definedName name="adoq" localSheetId="6">[33]!absc</definedName>
    <definedName name="adoq">[33]!absc</definedName>
    <definedName name="ADSAD" localSheetId="2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hidden="1">{"via1",#N/A,TRUE,"general";"via2",#N/A,TRUE,"general";"via3",#N/A,TRUE,"general"}</definedName>
    <definedName name="AERFGEWSARG" localSheetId="2" hidden="1">{"TAB1",#N/A,TRUE,"GENERAL";"TAB2",#N/A,TRUE,"GENERAL";"TAB3",#N/A,TRUE,"GENERAL";"TAB4",#N/A,TRUE,"GENERAL";"TAB5",#N/A,TRUE,"GENERAL"}</definedName>
    <definedName name="AERFGEWSARG" localSheetId="4" hidden="1">{"TAB1",#N/A,TRUE,"GENERAL";"TAB2",#N/A,TRUE,"GENERAL";"TAB3",#N/A,TRUE,"GENERAL";"TAB4",#N/A,TRUE,"GENERAL";"TAB5",#N/A,TRUE,"GENERAL"}</definedName>
    <definedName name="AERFGEWSARG" localSheetId="5" hidden="1">{"TAB1",#N/A,TRUE,"GENERAL";"TAB2",#N/A,TRUE,"GENERAL";"TAB3",#N/A,TRUE,"GENERAL";"TAB4",#N/A,TRUE,"GENERAL";"TAB5",#N/A,TRUE,"GENERAL"}</definedName>
    <definedName name="AERFGEWSARG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6">[34]!absc</definedName>
    <definedName name="alc">[34]!absc</definedName>
    <definedName name="AlcanceProyecto">#REF!</definedName>
    <definedName name="ALM">#REF!</definedName>
    <definedName name="ALTO">[35]Tabla!$A$1:$A$5</definedName>
    <definedName name="Amount">#REF!</definedName>
    <definedName name="ANCLAJE">'[36]MC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[37]COMPARATIVO!#REF!</definedName>
    <definedName name="anexo8">#REF!</definedName>
    <definedName name="anexo9">#REF!</definedName>
    <definedName name="anexů7">#REF!</definedName>
    <definedName name="anscount" hidden="1">1</definedName>
    <definedName name="Antic">[38]BASES!$B$33</definedName>
    <definedName name="ANTICIPO">[39]BASES!$B$33</definedName>
    <definedName name="AÑO">[26]PRESUPUESTO!$D$13</definedName>
    <definedName name="AÑOWUIE">'[40]Res-Accide-10'!$R$2:$R$7</definedName>
    <definedName name="apaiy">#REF!</definedName>
    <definedName name="APELLIDOS">#REF!</definedName>
    <definedName name="API">#REF!</definedName>
    <definedName name="APU" localSheetId="6">[41]!absc</definedName>
    <definedName name="APU">[41]!absc</definedName>
    <definedName name="APU_directos">#REF!</definedName>
    <definedName name="APU221.1">#REF!</definedName>
    <definedName name="APU221.2">#REF!</definedName>
    <definedName name="aq">'P. 1'!ERR</definedName>
    <definedName name="aqaq" localSheetId="2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[42]Info-Portaf'!$N$4,'[42]Info-Portaf'!$C$10:$AE$24,'[42]Info-Portaf'!$C$26:$AE$28,'[42]Info-Portaf'!$C$31:$AE$40,'[42]Info-Portaf'!$C$41:$H$41,'[42]Info-Portaf'!$C$42:$AE$51,'[42]Info-Portaf'!$C$53:$AE$54,'[42]Info-Portaf'!$C$57:$AE$57,'[42]Info-Portaf'!$C$59:$AE$59,'[42]Info-Portaf'!$B$10:$B$61</definedName>
    <definedName name="Areatotal">#REF!</definedName>
    <definedName name="Aref">#REF!</definedName>
    <definedName name="armuve">'P. 1'!ERR</definedName>
    <definedName name="ARP">#REF!</definedName>
    <definedName name="ARS">#REF!</definedName>
    <definedName name="as">'P. 1'!ERR</definedName>
    <definedName name="ASB">[6]AASHTO!$A$8:$F$11</definedName>
    <definedName name="ASD" localSheetId="2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'P. 1'!ERR</definedName>
    <definedName name="asfasd" localSheetId="2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6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[43]CONTRATO!$E$18</definedName>
    <definedName name="AuxCom">'[10]DATOS CONTRATO'!$I$16</definedName>
    <definedName name="auxcomisariato">[43]CONTRATO!$I$16</definedName>
    <definedName name="AuxDot">'[10]DATOS CONTRATO'!$I$17</definedName>
    <definedName name="auxdotacion">[43]CONTRATO!$I$17</definedName>
    <definedName name="AuxHab">'[10]DATOS CONTRATO'!$E$17</definedName>
    <definedName name="auxhabi">[44]CONTRATO!$E$17</definedName>
    <definedName name="auxhabitacion">[43]CONTRATO!$E$17</definedName>
    <definedName name="auxtransporte">[43]CONTRATO!$E$16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yzqerojhvdakjdvasdas" localSheetId="2" hidden="1">{"via1",#N/A,TRUE,"general";"via2",#N/A,TRUE,"general";"via3",#N/A,TRUE,"general"}</definedName>
    <definedName name="axyzqerojhvdakjdvasdas" localSheetId="4" hidden="1">{"via1",#N/A,TRUE,"general";"via2",#N/A,TRUE,"general";"via3",#N/A,TRUE,"general"}</definedName>
    <definedName name="axyzqerojhvdakjdvasdas" localSheetId="5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hidden="1">{"via1",#N/A,TRUE,"general";"via2",#N/A,TRUE,"general";"via3",#N/A,TRUE,"general"}</definedName>
    <definedName name="Bajo_L">[35]Tabla!$A$1:$A$5</definedName>
    <definedName name="Base">#REF!</definedName>
    <definedName name="Base_datos_IM">#REF!</definedName>
    <definedName name="base1">#REF!</definedName>
    <definedName name="base2">#REF!</definedName>
    <definedName name="basedatos">[45]Hoja1!$A$4:$BZ$55</definedName>
    <definedName name="_xlnm.Database">#REF!</definedName>
    <definedName name="BaseDeDatos1">#REF!</definedName>
    <definedName name="basep">[46]PRESUPUESTAL!$A$4:$P$190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'P. 1'!ERR</definedName>
    <definedName name="bbbbbb" localSheetId="2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'[47]Ejecutado%'!#REF!</definedName>
    <definedName name="blEjecutadoPorcen">'[47]Ejecutado$'!$D$1:$CE$45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'[47]Programado$'!$I$1:$CK$45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[48]steel!#REF!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[49]medelo!$D$37</definedName>
    <definedName name="bt" localSheetId="2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'[50]Form5 _Pág_ 1'!#REF!</definedName>
    <definedName name="BuiltIn_Print_Area___0">'[50]Form5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'[51]TRAMO 03'!$F:$F,'[51]TRAMO 03'!$I:$I,'[51]TRAMO 03'!$K:$K,'[51]TRAMO 03'!#REF!,'[51]TRAMO 03'!#REF!,'[51]TRAMO 03'!#REF!,'[51]TRAMO 03'!#REF!,'[51]TRAMO 03'!#REF!,'[51]TRAMO 03'!#REF!,'[51]TRAMO 03'!#REF!,'[51]TRAMO 03'!#REF!,'[51]TRAMO 03'!#REF!,'[51]TRAMO 03'!#REF!,'[51]TRAMO 03'!#REF!,'[51]TRAMO 03'!#REF!,'[51]TRAMO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6">MODULO10.auto_abrir</definedName>
    <definedName name="carlos">MODULO10.auto_abrir</definedName>
    <definedName name="CBLES">#REF!</definedName>
    <definedName name="CBLES1">#REF!</definedName>
    <definedName name="CBRDISEÑO">[52]SECTORIZACIÓN!$A$12:$G$20</definedName>
    <definedName name="CBWorkbookPriority" hidden="1">-1602700874</definedName>
    <definedName name="CC">[53]Personalizar!$G$22:$G$25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'[54]A. P. U.'!#REF!</definedName>
    <definedName name="CCT">#REF!</definedName>
    <definedName name="ccto210">#REF!</definedName>
    <definedName name="cd">[55]Hoja1!$C$81</definedName>
    <definedName name="cdcd" localSheetId="2" hidden="1">#REF!</definedName>
    <definedName name="cdcd" hidden="1">#REF!</definedName>
    <definedName name="cdcdc" localSheetId="2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[38]CDItem!$G$8</definedName>
    <definedName name="CDE">#REF!</definedName>
    <definedName name="cdfgrtfd" hidden="1">#REF!</definedName>
    <definedName name="cds" localSheetId="2" hidden="1">{#N/A,#N/A,FALSE,"sumi ";#N/A,#N/A,FALSE,"RESUMEN"}</definedName>
    <definedName name="cds" localSheetId="4" hidden="1">{#N/A,#N/A,FALSE,"sumi ";#N/A,#N/A,FALSE,"RESUMEN"}</definedName>
    <definedName name="cds" localSheetId="5" hidden="1">{#N/A,#N/A,FALSE,"sumi ";#N/A,#N/A,FALSE,"RESUMEN"}</definedName>
    <definedName name="cds" hidden="1">{#N/A,#N/A,FALSE,"sumi ";#N/A,#N/A,FALSE,"RESUMEN"}</definedName>
    <definedName name="ceerf" localSheetId="2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[56]Insum!$A$3:$H$63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iv" localSheetId="2" hidden="1">{#N/A,#N/A,TRUE,"1842CWN0"}</definedName>
    <definedName name="civ" localSheetId="4" hidden="1">{#N/A,#N/A,TRUE,"1842CWN0"}</definedName>
    <definedName name="civ" localSheetId="5" hidden="1">{#N/A,#N/A,TRUE,"1842CWN0"}</definedName>
    <definedName name="civ" hidden="1">{#N/A,#N/A,TRUE,"1842CWN0"}</definedName>
    <definedName name="civ_1" localSheetId="2" hidden="1">{#N/A,#N/A,TRUE,"1842CWN0"}</definedName>
    <definedName name="civ_1" localSheetId="4" hidden="1">{#N/A,#N/A,TRUE,"1842CWN0"}</definedName>
    <definedName name="civ_1" localSheetId="5" hidden="1">{#N/A,#N/A,TRUE,"1842CWN0"}</definedName>
    <definedName name="civ_1" hidden="1">{#N/A,#N/A,TRUE,"1842CWN0"}</definedName>
    <definedName name="cjsa" hidden="1">#REF!</definedName>
    <definedName name="CL">#REF!</definedName>
    <definedName name="cmf">[57]Hoja1!$C$27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[37]COMPARATIVO!#REF!</definedName>
    <definedName name="COLON">#REF!</definedName>
    <definedName name="ColTap">'[20]Coloc. e Interc. Tapones'!$E$1:$E$65536</definedName>
    <definedName name="Com">'[43]LIQUIDA-NOMINA'!$AL$4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'[58]DATOS CONTRATO'!$G$13</definedName>
    <definedName name="Contratante">'[10]DATOS CONTRATO'!$E$6</definedName>
    <definedName name="CONTRATO">[43]CONTRATO!$E$8</definedName>
    <definedName name="COPIA">'P. 1'!ERR</definedName>
    <definedName name="COPIA1">#REF!</definedName>
    <definedName name="COPIA2">#REF!</definedName>
    <definedName name="copiao4">'P. 1'!ERR</definedName>
    <definedName name="corri">'P. 1'!ERR</definedName>
    <definedName name="COSTO_FRENTE">[59]BITACORA!$E$1:$E$65536</definedName>
    <definedName name="costo2" hidden="1">#REF!</definedName>
    <definedName name="COSTODIRECTO">#REF!</definedName>
    <definedName name="COSTOS">[60]TARIFAS!$A$1:$F$52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[61]civ_roma!$C$803:$G$804</definedName>
    <definedName name="Criterios_IM">'[3]7422CW00'!#REF!</definedName>
    <definedName name="Criticidad">[62]Tabla!$A$1:$A$5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'P. 1'!ERR</definedName>
    <definedName name="CUBS">#REF!</definedName>
    <definedName name="CUNET" localSheetId="2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6">[53]!Customize</definedName>
    <definedName name="Customize">[53]!Customize</definedName>
    <definedName name="cv" localSheetId="2" hidden="1">{"TAB1",#N/A,TRUE,"GENERAL";"TAB2",#N/A,TRUE,"GENERAL";"TAB3",#N/A,TRUE,"GENERAL";"TAB4",#N/A,TRUE,"GENERAL";"TAB5",#N/A,TRUE,"GENERAL"}</definedName>
    <definedName name="cv" localSheetId="4" hidden="1">{"TAB1",#N/A,TRUE,"GENERAL";"TAB2",#N/A,TRUE,"GENERAL";"TAB3",#N/A,TRUE,"GENERAL";"TAB4",#N/A,TRUE,"GENERAL";"TAB5",#N/A,TRUE,"GENERAL"}</definedName>
    <definedName name="cv" localSheetId="5" hidden="1">{"TAB1",#N/A,TRUE,"GENERAL";"TAB2",#N/A,TRUE,"GENERAL";"TAB3",#N/A,TRUE,"GENERAL";"TAB4",#N/A,TRUE,"GENERAL";"TAB5",#N/A,TRUE,"GENERAL"}</definedName>
    <definedName name="cv" localSheetId="6">#REF!</definedName>
    <definedName name="cv" hidden="1">{"TAB1",#N/A,TRUE,"GENERAL";"TAB2",#N/A,TRUE,"GENERAL";"TAB3",#N/A,TRUE,"GENERAL";"TAB4",#N/A,TRUE,"GENERAL";"TAB5",#N/A,TRUE,"GENERAL"}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localSheetId="2" hidden="1">{#N/A,#N/A,TRUE,"CODIGO DEPENDENCIA"}</definedName>
    <definedName name="DADADAD" localSheetId="4" hidden="1">{#N/A,#N/A,TRUE,"CODIGO DEPENDENCIA"}</definedName>
    <definedName name="DADADAD" localSheetId="5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[61]civ_roma!$C$9:$G$799</definedName>
    <definedName name="DATO1">'[63]46'!$D$3:$CK$429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'[64]Pta a tierra'!#REF!</definedName>
    <definedName name="DCSDCTV" localSheetId="2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 hidden="1">#REF!</definedName>
    <definedName name="dd" hidden="1">#REF!</definedName>
    <definedName name="dd_1" localSheetId="2" hidden="1">{#N/A,#N/A,TRUE,"INGENIERIA";#N/A,#N/A,TRUE,"COMPRAS";#N/A,#N/A,TRUE,"DIRECCION";#N/A,#N/A,TRUE,"RESUMEN"}</definedName>
    <definedName name="dd_1" localSheetId="4" hidden="1">{#N/A,#N/A,TRUE,"INGENIERIA";#N/A,#N/A,TRUE,"COMPRAS";#N/A,#N/A,TRUE,"DIRECCION";#N/A,#N/A,TRUE,"RESUMEN"}</definedName>
    <definedName name="dd_1" localSheetId="5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d" localSheetId="2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2" hidden="1">{#N/A,#N/A,TRUE,"1842CWN0"}</definedName>
    <definedName name="DDE" localSheetId="4" hidden="1">{#N/A,#N/A,TRUE,"1842CWN0"}</definedName>
    <definedName name="DDE" localSheetId="5" hidden="1">{#N/A,#N/A,TRUE,"1842CWN0"}</definedName>
    <definedName name="DDE" hidden="1">{#N/A,#N/A,TRUE,"1842CWN0"}</definedName>
    <definedName name="DDE_1" localSheetId="2" hidden="1">{#N/A,#N/A,TRUE,"1842CWN0"}</definedName>
    <definedName name="DDE_1" localSheetId="4" hidden="1">{#N/A,#N/A,TRUE,"1842CWN0"}</definedName>
    <definedName name="DDE_1" localSheetId="5" hidden="1">{#N/A,#N/A,TRUE,"1842CWN0"}</definedName>
    <definedName name="DDE_1" hidden="1">{#N/A,#N/A,TRUE,"1842CWN0"}</definedName>
    <definedName name="ddewdw" localSheetId="2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'[65]BASE-LISTAS'!$B$24:$B$29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" localSheetId="2" hidden="1">{#N/A,#N/A,FALSE,"310.1";#N/A,#N/A,FALSE,"321.1";#N/A,#N/A,FALSE,"320.3";#N/A,#N/A,FALSE,"330.1"}</definedName>
    <definedName name="DERF" localSheetId="4" hidden="1">{#N/A,#N/A,FALSE,"310.1";#N/A,#N/A,FALSE,"321.1";#N/A,#N/A,FALSE,"320.3";#N/A,#N/A,FALSE,"330.1"}</definedName>
    <definedName name="DERF" localSheetId="5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>#REF!</definedName>
    <definedName name="desarrolladas">'[30]Reservas de Petróleo'!$A$2,'[30]Reservas de Petróleo'!$A$1,'[30]Reservas de Petróleo'!$D$4,'[30]Reservas de Petróleo'!$F$1:$F$65536</definedName>
    <definedName name="DESCUNMI">#REF!</definedName>
    <definedName name="DEST_ART">[48]steel!#REF!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[66]Cronograma!#REF!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2" hidden="1">{#N/A,#N/A,TRUE,"1842CWN0"}</definedName>
    <definedName name="DFDE" localSheetId="4" hidden="1">{#N/A,#N/A,TRUE,"1842CWN0"}</definedName>
    <definedName name="DFDE" localSheetId="5" hidden="1">{#N/A,#N/A,TRUE,"1842CWN0"}</definedName>
    <definedName name="DFDE" hidden="1">{#N/A,#N/A,TRUE,"1842CWN0"}</definedName>
    <definedName name="DFDE_1" localSheetId="2" hidden="1">{#N/A,#N/A,TRUE,"1842CWN0"}</definedName>
    <definedName name="DFDE_1" localSheetId="4" hidden="1">{#N/A,#N/A,TRUE,"1842CWN0"}</definedName>
    <definedName name="DFDE_1" localSheetId="5" hidden="1">{#N/A,#N/A,TRUE,"1842CWN0"}</definedName>
    <definedName name="DFDE_1" hidden="1">{#N/A,#N/A,TRUE,"1842CWN0"}</definedName>
    <definedName name="dfds" localSheetId="2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2" hidden="1">{#N/A,#N/A,TRUE,"INGENIERIA";#N/A,#N/A,TRUE,"COMPRAS";#N/A,#N/A,TRUE,"DIRECCION";#N/A,#N/A,TRUE,"RESUMEN"}</definedName>
    <definedName name="DFEET" localSheetId="4" hidden="1">{#N/A,#N/A,TRUE,"INGENIERIA";#N/A,#N/A,TRUE,"COMPRAS";#N/A,#N/A,TRUE,"DIRECCION";#N/A,#N/A,TRUE,"RESUMEN"}</definedName>
    <definedName name="DFEET" localSheetId="5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2" hidden="1">{#N/A,#N/A,TRUE,"INGENIERIA";#N/A,#N/A,TRUE,"COMPRAS";#N/A,#N/A,TRUE,"DIRECCION";#N/A,#N/A,TRUE,"RESUMEN"}</definedName>
    <definedName name="DFEET_1" localSheetId="4" hidden="1">{#N/A,#N/A,TRUE,"INGENIERIA";#N/A,#N/A,TRUE,"COMPRAS";#N/A,#N/A,TRUE,"DIRECCION";#N/A,#N/A,TRUE,"RESUMEN"}</definedName>
    <definedName name="DFEET_1" localSheetId="5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localSheetId="2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hidden="1">{"via1",#N/A,TRUE,"general";"via2",#N/A,TRUE,"general";"via3",#N/A,TRUE,"general"}</definedName>
    <definedName name="dflt1">[53]Personalizar!$E$22</definedName>
    <definedName name="dflt2">[53]Personalizar!$E$23</definedName>
    <definedName name="dflt3">[53]Personalizar!$D$24</definedName>
    <definedName name="dflt4">[53]Personalizar!$E$26</definedName>
    <definedName name="dflt5">[53]Personalizar!$E$27</definedName>
    <definedName name="dflt6">[53]Personalizar!$D$28</definedName>
    <definedName name="dflt7">[53]Personalizar!$G$27</definedName>
    <definedName name="DFRE" localSheetId="2" hidden="1">{"TAB1",#N/A,TRUE,"GENERAL";"TAB2",#N/A,TRUE,"GENERAL";"TAB3",#N/A,TRUE,"GENERAL";"TAB4",#N/A,TRUE,"GENERAL";"TAB5",#N/A,TRUE,"GENERAL"}</definedName>
    <definedName name="DFRE" localSheetId="4" hidden="1">{"TAB1",#N/A,TRUE,"GENERAL";"TAB2",#N/A,TRUE,"GENERAL";"TAB3",#N/A,TRUE,"GENERAL";"TAB4",#N/A,TRUE,"GENERAL";"TAB5",#N/A,TRUE,"GENERAL"}</definedName>
    <definedName name="DFRE" localSheetId="5" hidden="1">{"TAB1",#N/A,TRUE,"GENERAL";"TAB2",#N/A,TRUE,"GENERAL";"TAB3",#N/A,TRUE,"GENERAL";"TAB4",#N/A,TRUE,"GENERAL";"TAB5",#N/A,TRUE,"GENERAL"}</definedName>
    <definedName name="DFRE" hidden="1">{"TAB1",#N/A,TRUE,"GENERAL";"TAB2",#N/A,TRUE,"GENERAL";"TAB3",#N/A,TRUE,"GENERAL";"TAB4",#N/A,TRUE,"GENERAL";"TAB5",#N/A,TRUE,"GENERAL"}</definedName>
    <definedName name="DFRFRF" localSheetId="2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hidden="1">{"via1",#N/A,TRUE,"general";"via2",#N/A,TRUE,"general";"via3",#N/A,TRUE,"general"}</definedName>
    <definedName name="dfs" localSheetId="2" hidden="1">#REF!</definedName>
    <definedName name="dfs" hidden="1">#REF!</definedName>
    <definedName name="DFVUI" localSheetId="2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2" hidden="1">{#N/A,#N/A,TRUE,"1842CWN0"}</definedName>
    <definedName name="DGFEE" localSheetId="4" hidden="1">{#N/A,#N/A,TRUE,"1842CWN0"}</definedName>
    <definedName name="DGFEE" localSheetId="5" hidden="1">{#N/A,#N/A,TRUE,"1842CWN0"}</definedName>
    <definedName name="DGFEE" hidden="1">{#N/A,#N/A,TRUE,"1842CWN0"}</definedName>
    <definedName name="DGFEE_1" localSheetId="2" hidden="1">{#N/A,#N/A,TRUE,"1842CWN0"}</definedName>
    <definedName name="DGFEE_1" localSheetId="4" hidden="1">{#N/A,#N/A,TRUE,"1842CWN0"}</definedName>
    <definedName name="DGFEE_1" localSheetId="5" hidden="1">{#N/A,#N/A,TRUE,"1842CWN0"}</definedName>
    <definedName name="DGFEE_1" hidden="1">{#N/A,#N/A,TRUE,"1842CWN0"}</definedName>
    <definedName name="DGFG" localSheetId="2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2" hidden="1">{#N/A,#N/A,TRUE,"INGENIERIA";#N/A,#N/A,TRUE,"COMPRAS";#N/A,#N/A,TRUE,"DIRECCION";#N/A,#N/A,TRUE,"RESUMEN"}</definedName>
    <definedName name="DGFGGHF" localSheetId="4" hidden="1">{#N/A,#N/A,TRUE,"INGENIERIA";#N/A,#N/A,TRUE,"COMPRAS";#N/A,#N/A,TRUE,"DIRECCION";#N/A,#N/A,TRUE,"RESUMEN"}</definedName>
    <definedName name="DGFGGHF" localSheetId="5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2" hidden="1">{#N/A,#N/A,TRUE,"INGENIERIA";#N/A,#N/A,TRUE,"COMPRAS";#N/A,#N/A,TRUE,"DIRECCION";#N/A,#N/A,TRUE,"RESUMEN"}</definedName>
    <definedName name="DGFGGHF_1" localSheetId="4" hidden="1">{#N/A,#N/A,TRUE,"INGENIERIA";#N/A,#N/A,TRUE,"COMPRAS";#N/A,#N/A,TRUE,"DIRECCION";#N/A,#N/A,TRUE,"RESUMEN"}</definedName>
    <definedName name="DGFGGHF_1" localSheetId="5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localSheetId="2" hidden="1">{#N/A,#N/A,TRUE,"1842CWN0"}</definedName>
    <definedName name="DGFR" localSheetId="4" hidden="1">{#N/A,#N/A,TRUE,"1842CWN0"}</definedName>
    <definedName name="DGFR" localSheetId="5" hidden="1">{#N/A,#N/A,TRUE,"1842CWN0"}</definedName>
    <definedName name="DGFR" hidden="1">{#N/A,#N/A,TRUE,"1842CWN0"}</definedName>
    <definedName name="DGFR_1" localSheetId="2" hidden="1">{#N/A,#N/A,TRUE,"1842CWN0"}</definedName>
    <definedName name="DGFR_1" localSheetId="4" hidden="1">{#N/A,#N/A,TRUE,"1842CWN0"}</definedName>
    <definedName name="DGFR_1" localSheetId="5" hidden="1">{#N/A,#N/A,TRUE,"1842CWN0"}</definedName>
    <definedName name="DGFR_1" hidden="1">{#N/A,#N/A,TRUE,"1842CWN0"}</definedName>
    <definedName name="dgfsado" localSheetId="2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2" hidden="1">{#N/A,#N/A,TRUE,"INGENIERIA";#N/A,#N/A,TRUE,"COMPRAS";#N/A,#N/A,TRUE,"DIRECCION";#N/A,#N/A,TRUE,"RESUMEN"}</definedName>
    <definedName name="DGGGHHJT" localSheetId="4" hidden="1">{#N/A,#N/A,TRUE,"INGENIERIA";#N/A,#N/A,TRUE,"COMPRAS";#N/A,#N/A,TRUE,"DIRECCION";#N/A,#N/A,TRUE,"RESUMEN"}</definedName>
    <definedName name="DGGGHHJT" localSheetId="5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2" hidden="1">{#N/A,#N/A,TRUE,"INGENIERIA";#N/A,#N/A,TRUE,"COMPRAS";#N/A,#N/A,TRUE,"DIRECCION";#N/A,#N/A,TRUE,"RESUMEN"}</definedName>
    <definedName name="DGGGHHJT_1" localSheetId="4" hidden="1">{#N/A,#N/A,TRUE,"INGENIERIA";#N/A,#N/A,TRUE,"COMPRAS";#N/A,#N/A,TRUE,"DIRECCION";#N/A,#N/A,TRUE,"RESUMEN"}</definedName>
    <definedName name="DGGGHHJT_1" localSheetId="5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2" hidden="1">{#N/A,#N/A,TRUE,"INGENIERIA";#N/A,#N/A,TRUE,"COMPRAS";#N/A,#N/A,TRUE,"DIRECCION";#N/A,#N/A,TRUE,"RESUMEN"}</definedName>
    <definedName name="DGRR" localSheetId="4" hidden="1">{#N/A,#N/A,TRUE,"INGENIERIA";#N/A,#N/A,TRUE,"COMPRAS";#N/A,#N/A,TRUE,"DIRECCION";#N/A,#N/A,TRUE,"RESUMEN"}</definedName>
    <definedName name="DGRR" localSheetId="5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2" hidden="1">{#N/A,#N/A,TRUE,"INGENIERIA";#N/A,#N/A,TRUE,"COMPRAS";#N/A,#N/A,TRUE,"DIRECCION";#N/A,#N/A,TRUE,"RESUMEN"}</definedName>
    <definedName name="DGRR_1" localSheetId="4" hidden="1">{#N/A,#N/A,TRUE,"INGENIERIA";#N/A,#N/A,TRUE,"COMPRAS";#N/A,#N/A,TRUE,"DIRECCION";#N/A,#N/A,TRUE,"RESUMEN"}</definedName>
    <definedName name="DGRR_1" localSheetId="5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H" localSheetId="2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[43]EMPRESA!$F$14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[68]CÁLCULOS!$H$34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hidden="1">{"via1",#N/A,TRUE,"general";"via2",#N/A,TRUE,"general";"via3",#N/A,TRUE,"general"}</definedName>
    <definedName name="DS">[66]Cronograma!#REF!</definedName>
    <definedName name="DSAD" localSheetId="2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[69]EMPRESA!$I$25</definedName>
    <definedName name="DsctoPension">[69]EMPRESA!$I$23</definedName>
    <definedName name="DsctoSalud">[69]EMPRESA!$I$24</definedName>
    <definedName name="DSD" localSheetId="2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localSheetId="2" hidden="1">#REF!</definedName>
    <definedName name="DWPRICE" hidden="1">#REF!</definedName>
    <definedName name="dxfgg" localSheetId="2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hidden="1">{"via1",#N/A,TRUE,"general";"via2",#N/A,TRUE,"general";"via3",#N/A,TRUE,"general"}</definedName>
    <definedName name="edo" localSheetId="2" hidden="1">{#N/A,#N/A,FALSE,"310.1";#N/A,#N/A,FALSE,"321.1";#N/A,#N/A,FALSE,"320.3";#N/A,#N/A,FALSE,"330.1"}</definedName>
    <definedName name="edo" localSheetId="4" hidden="1">{#N/A,#N/A,FALSE,"310.1";#N/A,#N/A,FALSE,"321.1";#N/A,#N/A,FALSE,"320.3";#N/A,#N/A,FALSE,"330.1"}</definedName>
    <definedName name="edo" localSheetId="5" hidden="1">{#N/A,#N/A,FALSE,"310.1";#N/A,#N/A,FALSE,"321.1";#N/A,#N/A,FALSE,"320.3";#N/A,#N/A,FALSE,"330.1"}</definedName>
    <definedName name="edo" hidden="1">{#N/A,#N/A,FALSE,"310.1";#N/A,#N/A,FALSE,"321.1";#N/A,#N/A,FALSE,"320.3";#N/A,#N/A,FALSE,"330.1"}</definedName>
    <definedName name="EE">'P. 1'!ERR</definedName>
    <definedName name="eeedfr" localSheetId="2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EEEEEEEEEEEEEEEEE" localSheetId="2" hidden="1">{"PRES REHAB ARM-PER POR ITEMS  KM A KM",#N/A,TRUE,"Rehabilitacion Arm-Per"}</definedName>
    <definedName name="EEEEEEEEEEEEEEEEEEEEEEEEEEE" localSheetId="4" hidden="1">{"PRES REHAB ARM-PER POR ITEMS  KM A KM",#N/A,TRUE,"Rehabilitacion Arm-Per"}</definedName>
    <definedName name="EEEEEEEEEEEEEEEEEEEEEEEEEEE" localSheetId="5" hidden="1">{"PRES REHAB ARM-PER POR ITEMS  KM A KM",#N/A,TRUE,"Rehabilitacion Arm-Per"}</definedName>
    <definedName name="EEEEEEEEEEEEEEEEEEEEEEEEEEE" hidden="1">{"PRES REHAB ARM-PER POR ITEMS  KM A KM",#N/A,TRUE,"Rehabilitacion Arm-Per"}</definedName>
    <definedName name="eeeeer" localSheetId="2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'[70]Info Ejec'!$A$1:$AV$153</definedName>
    <definedName name="ELIMINACIONPROYC">#REF!</definedName>
    <definedName name="emanto">#REF!</definedName>
    <definedName name="eme">'P. 1'!ERR</definedName>
    <definedName name="EMPLEADO">#REF!</definedName>
    <definedName name="Empresa">[43]EMPRESA!$F$6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">[71]Equipo!$A$7:$A$118</definedName>
    <definedName name="equipo">[72]Equipo!$A$7:$A$65536</definedName>
    <definedName name="EQUIPO1">#REF!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[48]steel!$B$8:$B$47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 hidden="1">{"TAB1",#N/A,TRUE,"GENERAL";"TAB2",#N/A,TRUE,"GENERAL";"TAB3",#N/A,TRUE,"GENERAL";"TAB4",#N/A,TRUE,"GENERAL";"TAB5",#N/A,TRUE,"GENERAL"}</definedName>
    <definedName name="err" localSheetId="4" hidden="1">{"TAB1",#N/A,TRUE,"GENERAL";"TAB2",#N/A,TRUE,"GENERAL";"TAB3",#N/A,TRUE,"GENERAL";"TAB4",#N/A,TRUE,"GENERAL";"TAB5",#N/A,TRUE,"GENERAL"}</definedName>
    <definedName name="err" localSheetId="5" hidden="1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hidden="1">{"via1",#N/A,TRUE,"general";"via2",#N/A,TRUE,"general";"via3",#N/A,TRUE,"general"}</definedName>
    <definedName name="ES">'P. 1'!ERR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[73]Estructura!$C$7:$E$2570</definedName>
    <definedName name="ESTRUCTURA" hidden="1">{#N/A,#N/A,TRUE,"INGENIERIA";#N/A,#N/A,TRUE,"COMPRAS";#N/A,#N/A,TRUE,"DIRECCION";#N/A,#N/A,TRUE,"RESUMEN"}</definedName>
    <definedName name="ESTRUCTURA_1" localSheetId="2" hidden="1">{#N/A,#N/A,TRUE,"INGENIERIA";#N/A,#N/A,TRUE,"COMPRAS";#N/A,#N/A,TRUE,"DIRECCION";#N/A,#N/A,TRUE,"RESUMEN"}</definedName>
    <definedName name="ESTRUCTURA_1" localSheetId="4" hidden="1">{#N/A,#N/A,TRUE,"INGENIERIA";#N/A,#N/A,TRUE,"COMPRAS";#N/A,#N/A,TRUE,"DIRECCION";#N/A,#N/A,TRUE,"RESUMEN"}</definedName>
    <definedName name="ESTRUCTURA_1" localSheetId="5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S">[74]Hoja3!$B$7:$B$15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'[75]Análisis de precios'!$H$52</definedName>
    <definedName name="ExtensionCoordinador">#REF!</definedName>
    <definedName name="Extra_Pay">#REF!</definedName>
    <definedName name="Extracción_IM">#REF!</definedName>
    <definedName name="Extras">'[43]LIQUIDA-NOMINA'!$AH$4</definedName>
    <definedName name="F._INGRESO">#REF!</definedName>
    <definedName name="F._RETIRO">#REF!</definedName>
    <definedName name="F.L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C" localSheetId="2" hidden="1">#REF!</definedName>
    <definedName name="FAC" hidden="1">#REF!</definedName>
    <definedName name="Facilidades">#REF!</definedName>
    <definedName name="factor">#REF!</definedName>
    <definedName name="FACTURADO">'[76]Itemes Renovación'!#REF!</definedName>
    <definedName name="FAL" localSheetId="2" hidden="1">{#N/A,#N/A,FALSE,"Hoja1";#N/A,#N/A,FALSE,"Hoja2"}</definedName>
    <definedName name="FAL" localSheetId="4" hidden="1">{#N/A,#N/A,FALSE,"Hoja1";#N/A,#N/A,FALSE,"Hoja2"}</definedName>
    <definedName name="FAL" localSheetId="5" hidden="1">{#N/A,#N/A,FALSE,"Hoja1";#N/A,#N/A,FALSE,"Hoja2"}</definedName>
    <definedName name="FAL" hidden="1">{#N/A,#N/A,FALSE,"Hoja1";#N/A,#N/A,FALSE,"Hoja2"}</definedName>
    <definedName name="FareWellStmnt" localSheetId="6">[53]!FareWellStmnt</definedName>
    <definedName name="FareWellStmnt">[53]!FareWellStmnt</definedName>
    <definedName name="FaseProyecto">#REF!</definedName>
    <definedName name="FD">'P. 1'!ERR</definedName>
    <definedName name="fda" localSheetId="2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" hidden="1">{"PRES REHAB ARM-PER POR ITEMS  KM A KM",#N/A,TRUE,"Rehabilitacion Arm-Per"}</definedName>
    <definedName name="fdadsfa" localSheetId="4" hidden="1">{"PRES REHAB ARM-PER POR ITEMS  KM A KM",#N/A,TRUE,"Rehabilitacion Arm-Per"}</definedName>
    <definedName name="fdadsfa" localSheetId="5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[77]Tablas!$B$1:$B$65536</definedName>
    <definedName name="FechaInicio">[43]CONTRATO!$E$10</definedName>
    <definedName name="FechaTermina">[43]CONTRATO!$E$11</definedName>
    <definedName name="FechaTerminacion">#REF!</definedName>
    <definedName name="FEL" localSheetId="2" hidden="1">{#N/A,#N/A,FALSE,"Hoja1";#N/A,#N/A,FALSE,"Hoja2"}</definedName>
    <definedName name="FEL" localSheetId="4" hidden="1">{#N/A,#N/A,FALSE,"Hoja1";#N/A,#N/A,FALSE,"Hoja2"}</definedName>
    <definedName name="FEL" localSheetId="5" hidden="1">{#N/A,#N/A,FALSE,"Hoja1";#N/A,#N/A,FALSE,"Hoja2"}</definedName>
    <definedName name="FEL" hidden="1">{#N/A,#N/A,FALSE,"Hoja1";#N/A,#N/A,FALSE,"Hoja2"}</definedName>
    <definedName name="fer">'[40]Res-Accide-10'!#REF!</definedName>
    <definedName name="ferfer" localSheetId="2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hidden="1">{"via1",#N/A,TRUE,"general";"via2",#N/A,TRUE,"general";"via3",#N/A,TRUE,"general"}</definedName>
    <definedName name="ff">'P. 1'!ERR</definedName>
    <definedName name="fff" localSheetId="2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2" hidden="1">#REF!</definedName>
    <definedName name="FFFF" hidden="1">#REF!</definedName>
    <definedName name="ffffd" localSheetId="2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'P. 1'!ERR</definedName>
    <definedName name="fgdfg" localSheetId="2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'[78]7422CW00'!#REF!</definedName>
    <definedName name="FGHFBC" localSheetId="2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4" hidden="1">{#N/A,#N/A,TRUE,"1842CWN0"}</definedName>
    <definedName name="fhg" localSheetId="5" hidden="1">{#N/A,#N/A,TRUE,"1842CWN0"}</definedName>
    <definedName name="fhg" localSheetId="6" hidden="1">{#N/A,#N/A,TRUE,"1842CWN0"}</definedName>
    <definedName name="fhg" hidden="1">{#N/A,#N/A,TRUE,"1842CWN0"}</definedName>
    <definedName name="fhg_1" localSheetId="2" hidden="1">{#N/A,#N/A,TRUE,"1842CWN0"}</definedName>
    <definedName name="fhg_1" localSheetId="4" hidden="1">{#N/A,#N/A,TRUE,"1842CWN0"}</definedName>
    <definedName name="fhg_1" localSheetId="5" hidden="1">{#N/A,#N/A,TRUE,"1842CWN0"}</definedName>
    <definedName name="fhg_1" hidden="1">{#N/A,#N/A,TRUE,"1842CWN0"}</definedName>
    <definedName name="fhgh" localSheetId="2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'P. 1'!ERR</definedName>
    <definedName name="FinePrint" localSheetId="6">[53]!FinePrint</definedName>
    <definedName name="FinePrint">[53]!FinePrint</definedName>
    <definedName name="FM">1.18</definedName>
    <definedName name="fnic">[57]Hoja1!$C$13</definedName>
    <definedName name="FO">1.32</definedName>
    <definedName name="FORDESCR">'[3]7422CW00'!#REF!</definedName>
    <definedName name="FORM_C3">[79]Hoja1!$A$33:$N$51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otos" localSheetId="2" hidden="1">{#N/A,#N/A,FALSE,"Hoja1";#N/A,#N/A,FALSE,"Hoja2"}</definedName>
    <definedName name="Fotos" localSheetId="4" hidden="1">{#N/A,#N/A,FALSE,"Hoja1";#N/A,#N/A,FALSE,"Hoja2"}</definedName>
    <definedName name="Fotos" localSheetId="5" hidden="1">{#N/A,#N/A,FALSE,"Hoja1";#N/A,#N/A,FALSE,"Hoja2"}</definedName>
    <definedName name="Fotos" hidden="1">{#N/A,#N/A,FALSE,"Hoja1";#N/A,#N/A,FALSE,"Hoja2"}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'P. 1'!ERR</definedName>
    <definedName name="Full_Print">#REF!</definedName>
    <definedName name="fwff" localSheetId="2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[43]EMPRESA!$F$12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'P. 1'!ERR</definedName>
    <definedName name="gggb" localSheetId="2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hidden="1">{"via1",#N/A,TRUE,"general";"via2",#N/A,TRUE,"general";"via3",#N/A,TRUE,"general"}</definedName>
    <definedName name="ghf">'[78]7422CW00'!#REF!</definedName>
    <definedName name="ghfg" localSheetId="2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localSheetId="2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hidden="1">{"via1",#N/A,TRUE,"general";"via2",#N/A,TRUE,"general";"via3",#N/A,TRUE,"general"}</definedName>
    <definedName name="GT">[80]BASE!$C$4:$H$255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>#REF!</definedName>
    <definedName name="hfgh" localSheetId="2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'P. 1'!ERR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[48]steel!$F$7:$J$7</definedName>
    <definedName name="hjfg" localSheetId="2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hidden="1">{"via1",#N/A,TRUE,"general";"via2",#N/A,TRUE,"general";"via3",#N/A,TRUE,"general"}</definedName>
    <definedName name="HK">'P. 1'!ERR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'P. 1'!ERR</definedName>
    <definedName name="IF">'[54]A.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'[81]1'!$N$41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oval" localSheetId="2" hidden="1">{"via1",#N/A,TRUE,"general";"via2",#N/A,TRUE,"general";"via3",#N/A,TRUE,"general"}</definedName>
    <definedName name="incoval" localSheetId="4" hidden="1">{"via1",#N/A,TRUE,"general";"via2",#N/A,TRUE,"general";"via3",#N/A,TRUE,"general"}</definedName>
    <definedName name="incoval" localSheetId="5" hidden="1">{"via1",#N/A,TRUE,"general";"via2",#N/A,TRUE,"general";"via3",#N/A,TRUE,"general"}</definedName>
    <definedName name="incoval" hidden="1">{"via1",#N/A,TRUE,"general";"via2",#N/A,TRUE,"general";"via3",#N/A,TRUE,"general"}</definedName>
    <definedName name="INCR._PRODC.">#REF!</definedName>
    <definedName name="INDICE">#REF!</definedName>
    <definedName name="inf">#REF!</definedName>
    <definedName name="INFORME" localSheetId="2" hidden="1">{#N/A,#N/A,FALSE,"Hoja1";#N/A,#N/A,FALSE,"Hoja2"}</definedName>
    <definedName name="INFORME" localSheetId="4" hidden="1">{#N/A,#N/A,FALSE,"Hoja1";#N/A,#N/A,FALSE,"Hoja2"}</definedName>
    <definedName name="INFORME" localSheetId="5" hidden="1">{#N/A,#N/A,FALSE,"Hoja1";#N/A,#N/A,FALSE,"Hoja2"}</definedName>
    <definedName name="INFORME" localSheetId="6">[82]TABLAS!$A$1:$A$65536</definedName>
    <definedName name="INFORME" hidden="1">{#N/A,#N/A,FALSE,"Hoja1";#N/A,#N/A,FALSE,"Hoja2"}</definedName>
    <definedName name="informe_agosto5_montecz" localSheetId="2" hidden="1">{#N/A,#N/A,FALSE,"Hoja1";#N/A,#N/A,FALSE,"Hoja2"}</definedName>
    <definedName name="informe_agosto5_montecz" localSheetId="4" hidden="1">{#N/A,#N/A,FALSE,"Hoja1";#N/A,#N/A,FALSE,"Hoja2"}</definedName>
    <definedName name="informe_agosto5_montecz" localSheetId="5" hidden="1">{#N/A,#N/A,FALSE,"Hoja1";#N/A,#N/A,FALSE,"Hoja2"}</definedName>
    <definedName name="informe_agosto5_montecz" hidden="1">{#N/A,#N/A,FALSE,"Hoja1";#N/A,#N/A,FALSE,"Hoja2"}</definedName>
    <definedName name="Informe_semanal">#REF!</definedName>
    <definedName name="INGENIERIA1" hidden="1">#REF!</definedName>
    <definedName name="INGENIERIA11" hidden="1">#REF!</definedName>
    <definedName name="iniciales">'[30]Reservas de Petróleo'!$A$2,'[30]Reservas de Petróleo'!$A$1,'[30]Reservas de Petróleo'!$D$4,'[30]Reservas de Petróleo'!$D$1:$D$65536</definedName>
    <definedName name="Inicio">[38]BASES!$E$26</definedName>
    <definedName name="INPU">#REF!</definedName>
    <definedName name="INPUT">'[3]7422CW00'!#REF!</definedName>
    <definedName name="INSU">[83]INSUMOS!$A$1:$E$65536</definedName>
    <definedName name="Insumos_auxiliares">[84]Insumos!#REF!</definedName>
    <definedName name="Insumos_basicos">#REF!</definedName>
    <definedName name="Int">#REF!</definedName>
    <definedName name="InTap">[20]Interc.tapones!$E$1:$E$65536</definedName>
    <definedName name="INTER">[74]Hoja3!$F$7:$F$9</definedName>
    <definedName name="Intercambiadores">#REF!</definedName>
    <definedName name="Interest_Rate">#REF!</definedName>
    <definedName name="INTERMEDIA_I">#REF!</definedName>
    <definedName name="Interventor">[43]CONTRATO!$E$12</definedName>
    <definedName name="IntVal">'[20]Interc.válv.'!$E$1:$E$65536</definedName>
    <definedName name="INV_11">'[85]PR 1'!$A$2:$N$655</definedName>
    <definedName name="INV_Payments" localSheetId="6">[53]!INV_Payments</definedName>
    <definedName name="INV_Payments">[53]!INV_Payments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'P. 1'!ERR</definedName>
    <definedName name="IP">#REF!</definedName>
    <definedName name="irng" hidden="1">#REF!</definedName>
    <definedName name="Iss">'[43]LIQUIDA-NOMINA'!$AT$4</definedName>
    <definedName name="issafp">[57]Hoja1!$C$19</definedName>
    <definedName name="isscs">[57]Hoja1!$C$21</definedName>
    <definedName name="isseps">[57]Hoja1!$C$20</definedName>
    <definedName name="ITEM">[80]BASE!$C$4:$H$255</definedName>
    <definedName name="ITEM1">#REF!</definedName>
    <definedName name="ITEM15">#REF!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'[86]1'!#REF!</definedName>
    <definedName name="ITEM230">#REF!</definedName>
    <definedName name="item230.1">#REF!</definedName>
    <definedName name="ITEM3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N320">#REF!</definedName>
    <definedName name="IU" localSheetId="2" hidden="1">{"via1",#N/A,TRUE,"general";"via2",#N/A,TRUE,"general";"via3",#N/A,TRUE,"general"}</definedName>
    <definedName name="IU" localSheetId="4" hidden="1">{"via1",#N/A,TRUE,"general";"via2",#N/A,TRUE,"general";"via3",#N/A,TRUE,"general"}</definedName>
    <definedName name="IU" localSheetId="5" hidden="1">{"via1",#N/A,TRUE,"general";"via2",#N/A,TRUE,"general";"via3",#N/A,TRUE,"general"}</definedName>
    <definedName name="IU" hidden="1">{"via1",#N/A,TRUE,"general";"via2",#N/A,TRUE,"general";"via3",#N/A,TRUE,"general"}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 localSheetId="4" hidden="1">{"via1",#N/A,TRUE,"general";"via2",#N/A,TRUE,"general";"via3",#N/A,TRUE,"general"}</definedName>
    <definedName name="jj" localSheetId="5" hidden="1">{"via1",#N/A,TRUE,"general";"via2",#N/A,TRUE,"general";"via3",#N/A,TRUE,"general"}</definedName>
    <definedName name="jj" localSheetId="6">'P. 1'!ERR</definedName>
    <definedName name="jj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localSheetId="4" hidden="1">{"TAB1",#N/A,TRUE,"GENERAL";"TAB2",#N/A,TRUE,"GENERAL";"TAB3",#N/A,TRUE,"GENERAL";"TAB4",#N/A,TRUE,"GENERAL";"TAB5",#N/A,TRUE,"GENERAL"}</definedName>
    <definedName name="jkl" localSheetId="5" hidden="1">{"TAB1",#N/A,TRUE,"GENERAL";"TAB2",#N/A,TRUE,"GENERAL";"TAB3",#N/A,TRUE,"GENERAL";"TAB4",#N/A,TRUE,"GENERAL";"TAB5",#N/A,TRUE,"GENERAL"}</definedName>
    <definedName name="jkl" localSheetId="6">#REF!</definedName>
    <definedName name="jkl" hidden="1">{"TAB1",#N/A,TRUE,"GENERAL";"TAB2",#N/A,TRUE,"GENERAL";"TAB3",#N/A,TRUE,"GENERAL";"TAB4",#N/A,TRUE,"GENERAL";"TAB5",#N/A,TRUE,"GENERAL"}</definedName>
    <definedName name="JOHNNY">'P. 1'!ERR</definedName>
    <definedName name="JRYJ" localSheetId="2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2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" hidden="1">#REF!</definedName>
    <definedName name="k" hidden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2" hidden="1">{#N/A,#N/A,TRUE,"1842CWN0"}</definedName>
    <definedName name="KDL" localSheetId="4" hidden="1">{#N/A,#N/A,TRUE,"1842CWN0"}</definedName>
    <definedName name="KDL" localSheetId="5" hidden="1">{#N/A,#N/A,TRUE,"1842CWN0"}</definedName>
    <definedName name="KDL" hidden="1">{#N/A,#N/A,TRUE,"1842CWN0"}</definedName>
    <definedName name="KDL_1" localSheetId="2" hidden="1">{#N/A,#N/A,TRUE,"1842CWN0"}</definedName>
    <definedName name="KDL_1" localSheetId="4" hidden="1">{#N/A,#N/A,TRUE,"1842CWN0"}</definedName>
    <definedName name="KDL_1" localSheetId="5" hidden="1">{#N/A,#N/A,TRUE,"1842CWN0"}</definedName>
    <definedName name="KDL_1" hidden="1">{#N/A,#N/A,TRUE,"1842CWN0"}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 hidden="1">#REF!</definedName>
    <definedName name="KK" hidden="1">#REF!</definedName>
    <definedName name="kkkki" localSheetId="2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'P. 1'!ERR</definedName>
    <definedName name="klklk">#REF!</definedName>
    <definedName name="km">#REF!</definedName>
    <definedName name="KO" localSheetId="2" hidden="1">#REF!</definedName>
    <definedName name="KO" hidden="1">#REF!</definedName>
    <definedName name="krtrk" localSheetId="2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[87]LISTADO!#REF!</definedName>
    <definedName name="LICITACION">#REF!</definedName>
    <definedName name="LINEA">[88]CONT_ADI!#REF!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[89]TOTALES!$D$7:$D$654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#REF!</definedName>
    <definedName name="LL" localSheetId="6" hidden="1">{#N/A,#N/A,FALSE,"orthoflow";#N/A,#N/A,FALSE,"Miscelaneos";#N/A,#N/A,FALSE,"Instrumentacio";#N/A,#N/A,FALSE,"Electrico";#N/A,#N/A,FALSE,"Valv. Seguridad"}</definedName>
    <definedName name="ll" hidden="1">#REF!</definedName>
    <definedName name="llam">#REF!</definedName>
    <definedName name="LLL" localSheetId="2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localSheetId="4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localSheetId="5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localSheetId="6">[90]tub!$C$1:$J$39</definedName>
    <definedName name="LLL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llh" localSheetId="2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6">[29]!absc</definedName>
    <definedName name="LOCA">[29]!absc</definedName>
    <definedName name="LOCA1" localSheetId="6">[41]!absc</definedName>
    <definedName name="LOCA1">[41]!absc</definedName>
    <definedName name="LOCALIZACION_Y_REPLANTEO">#REF!</definedName>
    <definedName name="LOGO">'P. 1'!ERR</definedName>
    <definedName name="lolol" localSheetId="2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cy" localSheetId="2" hidden="1">{"TAB1",#N/A,TRUE,"GENERAL";"TAB2",#N/A,TRUE,"GENERAL";"TAB3",#N/A,TRUE,"GENERAL";"TAB4",#N/A,TRUE,"GENERAL";"TAB5",#N/A,TRUE,"GENERAL"}</definedName>
    <definedName name="lucy" localSheetId="4" hidden="1">{"TAB1",#N/A,TRUE,"GENERAL";"TAB2",#N/A,TRUE,"GENERAL";"TAB3",#N/A,TRUE,"GENERAL";"TAB4",#N/A,TRUE,"GENERAL";"TAB5",#N/A,TRUE,"GENERAL"}</definedName>
    <definedName name="lucy" localSheetId="5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'[40]Res-Accide-10'!#REF!</definedName>
    <definedName name="lv">#REF!</definedName>
    <definedName name="m">#REF!</definedName>
    <definedName name="MA">'[40]Res-Accide-10'!#REF!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hidden="1">{"via1",#N/A,TRUE,"general";"via2",#N/A,TRUE,"general";"via3",#N/A,TRUE,"general"}</definedName>
    <definedName name="MAP">'[91]PU (2)'!#REF!</definedName>
    <definedName name="MAQUINAR">[56]Insum!$A$68:$H$98</definedName>
    <definedName name="mar">'[40]Res-Accide-10'!#REF!</definedName>
    <definedName name="MARAVILLA" localSheetId="2" hidden="1">{"PRES REHAB ARM-PER POR ITEMS  KM A KM",#N/A,TRUE,"Rehabilitacion Arm-Per"}</definedName>
    <definedName name="MARAVILLA" localSheetId="4" hidden="1">{"PRES REHAB ARM-PER POR ITEMS  KM A KM",#N/A,TRUE,"Rehabilitacion Arm-Per"}</definedName>
    <definedName name="MARAVILLA" localSheetId="5" hidden="1">{"PRES REHAB ARM-PER POR ITEMS  KM A KM",#N/A,TRUE,"Rehabilitacion Arm-Per"}</definedName>
    <definedName name="MARAVILLA" hidden="1">{"PRES REHAB ARM-PER POR ITEMS  KM A KM",#N/A,TRUE,"Rehabilitacion Arm-Per"}</definedName>
    <definedName name="MARCO_H">#REF!</definedName>
    <definedName name="marina">'[92]Informe Semanal 1'!#REF!</definedName>
    <definedName name="MARYLUZ" localSheetId="2" hidden="1">{"PRES REHAB ARM-PER POR ITEMS  KM A KM",#N/A,TRUE,"Rehabilitacion Arm-Per"}</definedName>
    <definedName name="MARYLUZ" localSheetId="4" hidden="1">{"PRES REHAB ARM-PER POR ITEMS  KM A KM",#N/A,TRUE,"Rehabilitacion Arm-Per"}</definedName>
    <definedName name="MARYLUZ" localSheetId="5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2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 hidden="1">#REF!</definedName>
    <definedName name="MAT" hidden="1">#REF!</definedName>
    <definedName name="MATERIAL">'[93]TABLA MATERIALES'!$A$3:$D$654</definedName>
    <definedName name="materiales">[72]materiales!$A$7:$A$1317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'[94]CCP,LEYES,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'[10]LIQ-NOM'!$H$3</definedName>
    <definedName name="MesCotizacion">'[43]LIQUIDA-NOMINA'!$H$3</definedName>
    <definedName name="MESES">#REF!</definedName>
    <definedName name="MesesMora">'[10]LIQ-NOM'!$I$3</definedName>
    <definedName name="met" localSheetId="2" hidden="1">{#N/A,#N/A,TRUE,"1842CWN0"}</definedName>
    <definedName name="met" localSheetId="4" hidden="1">{#N/A,#N/A,TRUE,"1842CWN0"}</definedName>
    <definedName name="met" localSheetId="5" hidden="1">{#N/A,#N/A,TRUE,"1842CWN0"}</definedName>
    <definedName name="met" hidden="1">{#N/A,#N/A,TRUE,"1842CWN0"}</definedName>
    <definedName name="met_1" localSheetId="2" hidden="1">{#N/A,#N/A,TRUE,"1842CWN0"}</definedName>
    <definedName name="met_1" localSheetId="4" hidden="1">{#N/A,#N/A,TRUE,"1842CWN0"}</definedName>
    <definedName name="met_1" localSheetId="5" hidden="1">{#N/A,#N/A,TRUE,"1842CWN0"}</definedName>
    <definedName name="met_1" hidden="1">{#N/A,#N/A,TRUE,"1842CWN0"}</definedName>
    <definedName name="Meta1">#REF!</definedName>
    <definedName name="Meta2">#REF!</definedName>
    <definedName name="Meta3">#REF!</definedName>
    <definedName name="metal" localSheetId="2" hidden="1">{#N/A,#N/A,TRUE,"1842CWN0"}</definedName>
    <definedName name="metal" localSheetId="4" hidden="1">{#N/A,#N/A,TRUE,"1842CWN0"}</definedName>
    <definedName name="metal" localSheetId="5" hidden="1">{#N/A,#N/A,TRUE,"1842CWN0"}</definedName>
    <definedName name="metal" hidden="1">{#N/A,#N/A,TRUE,"1842CWN0"}</definedName>
    <definedName name="metal_1" localSheetId="2" hidden="1">{#N/A,#N/A,TRUE,"1842CWN0"}</definedName>
    <definedName name="metal_1" localSheetId="4" hidden="1">{#N/A,#N/A,TRUE,"1842CWN0"}</definedName>
    <definedName name="metal_1" localSheetId="5" hidden="1">{#N/A,#N/A,TRUE,"1842CWN0"}</definedName>
    <definedName name="metal_1" hidden="1">{#N/A,#N/A,TRUE,"1842CWN0"}</definedName>
    <definedName name="mfgjrdt" localSheetId="2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hidden="1">{"via1",#N/A,TRUE,"general";"via2",#N/A,TRUE,"general";"via3",#N/A,TRUE,"general"}</definedName>
    <definedName name="mo">[71]otros!$A$21:$A$74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6">[9]!Módulo3.anexo1</definedName>
    <definedName name="Módulo3.anexo1">[9]!Módulo3.anexo1</definedName>
    <definedName name="Módulo3.anexo10" localSheetId="6">[9]!Módulo3.anexo10</definedName>
    <definedName name="Módulo3.anexo10">[9]!Módulo3.anexo10</definedName>
    <definedName name="Módulo3.anexo11" localSheetId="6">[9]!Módulo3.anexo11</definedName>
    <definedName name="Módulo3.anexo11">[9]!Módulo3.anexo11</definedName>
    <definedName name="Módulo3.anexo12" localSheetId="6">[9]!Módulo3.anexo12</definedName>
    <definedName name="Módulo3.anexo12">[9]!Módulo3.anexo12</definedName>
    <definedName name="Módulo3.anexo3" localSheetId="6">[9]!Módulo3.anexo3</definedName>
    <definedName name="Módulo3.anexo3">[9]!Módulo3.anexo3</definedName>
    <definedName name="Módulo3.anexo4" localSheetId="6">[9]!Módulo3.anexo4</definedName>
    <definedName name="Módulo3.anexo4">[9]!Módulo3.anexo4</definedName>
    <definedName name="Módulo3.anexo5" localSheetId="6">[9]!Módulo3.anexo5</definedName>
    <definedName name="Módulo3.anexo5">[9]!Módulo3.anexo5</definedName>
    <definedName name="Módulo3.anexo6" localSheetId="6">[9]!Módulo3.anexo6</definedName>
    <definedName name="Módulo3.anexo6">[9]!Módulo3.anexo6</definedName>
    <definedName name="Módulo8.anexo16" localSheetId="6">[9]!Módulo8.anexo16</definedName>
    <definedName name="Módulo8.anexo16">[9]!Módulo8.anexo16</definedName>
    <definedName name="MOE" hidden="1">{#N/A,#N/A,FALSE,"Hoja1";#N/A,#N/A,FALSE,"Hoja2"}</definedName>
    <definedName name="MONEDA">[95]Tablas!$AO$6:$AO$7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[48]steel!#REF!</definedName>
    <definedName name="MTL" localSheetId="2" hidden="1">#REF!</definedName>
    <definedName name="MTL" hidden="1">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6">[53]!Nada</definedName>
    <definedName name="Nada">[53]!Nada</definedName>
    <definedName name="Nafta_2">'[96] ASR+Nafta'!$K$19:$AS$19</definedName>
    <definedName name="Nafta2">'[96] ASR+Nafta'!$K$19:$AS$19</definedName>
    <definedName name="Nafta3">'[96]Todos+Nafta'!$K$19:$AS$19</definedName>
    <definedName name="nbvnv" localSheetId="2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">#REF!</definedName>
    <definedName name="nf" localSheetId="2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hidden="1">{"via1",#N/A,TRUE,"general";"via2",#N/A,TRUE,"general";"via3",#N/A,TRUE,"general"}</definedName>
    <definedName name="Nit">[43]EMPRESA!$F$8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hidden="1">{"via1",#N/A,TRUE,"general";"via2",#N/A,TRUE,"general";"via3",#N/A,TRUE,"general"}</definedName>
    <definedName name="NO">'P. 1'!ERR</definedName>
    <definedName name="No_desarrolladas">'[30]Reservas de Petróleo'!$A$2,'[30]Reservas de Petróleo'!$A$1,'[30]Reservas de Petróleo'!$D$4,'[30]Reservas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2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6">DATE(YEAR([97]!Loan_Start),MONTH([97]!Loan_Start)+Payment_Number,DAY([97]!Loan_Start))</definedName>
    <definedName name="obras1">DATE(YEAR([97]!Loan_Start),MONTH([97]!Loan_Start)+Payment_Number,DAY([97]!Loan_Start))</definedName>
    <definedName name="obras11" hidden="1">#REF!</definedName>
    <definedName name="obras111" localSheetId="6">DATE(YEAR([98]!Loan_Start),MONTH([98]!Loan_Start)+Payment_Number,DAY([98]!Loan_Start))</definedName>
    <definedName name="obras111">DATE(YEAR([98]!Loan_Start),MONTH([98]!Loan_Start)+Payment_Number,DAY([98]!Loan_Start))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" localSheetId="2" hidden="1">#REF!</definedName>
    <definedName name="oe" hidden="1">#REF!</definedName>
    <definedName name="oiret" localSheetId="2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hidden="1">{"via1",#N/A,TRUE,"general";"via2",#N/A,TRUE,"general";"via3",#N/A,TRUE,"general"}</definedName>
    <definedName name="Ojo" localSheetId="2" hidden="1">#REF!</definedName>
    <definedName name="Ojo" hidden="1">#REF!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den" hidden="1">255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[72]otros!$A$6:$A$1235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[59]Tablas!$A$1:$A$65536</definedName>
    <definedName name="Pay_Date">#REF!</definedName>
    <definedName name="Pay_Num">#REF!</definedName>
    <definedName name="Payment_Date" localSheetId="6">DATE(YEAR([0]!Loan_Start),MONTH([0]!Loan_Start)+Payment_Number,DAY([0]!Loan_Start))</definedName>
    <definedName name="Payment_Date">DATE(YEAR(Loan_Start),MONTH(Loan_Start)+Payment_Number,DAY(Loan_Start))</definedName>
    <definedName name="Payment_Date1" localSheetId="6">DATE(YEAR([98]!Loan_Start),MONTH([98]!Loan_Start)+Payment_Number,DAY([98]!Loan_Start))</definedName>
    <definedName name="Payment_Date1">DATE(YEAR([98]!Loan_Start),MONTH([98]!Loan_Start)+Payment_Number,DAY([98]!Loan_Start))</definedName>
    <definedName name="Payment_Needed">"Pago necesario"</definedName>
    <definedName name="Pb">#REF!</definedName>
    <definedName name="Pd">#REF!</definedName>
    <definedName name="pendiente" localSheetId="2" hidden="1">#REF!</definedName>
    <definedName name="pendiente" hidden="1">#REF!</definedName>
    <definedName name="PEPE">'P. 1'!ERR</definedName>
    <definedName name="Periodo">[45]Hoja1!$C$1</definedName>
    <definedName name="PeriodoPago">'[43]LIQUIDA-NOMINA'!$C$4</definedName>
    <definedName name="PeriodoRepago">#REF!</definedName>
    <definedName name="PeriodoRepagoCCP">#REF!</definedName>
    <definedName name="phed">[57]Hoja1!$C$4</definedName>
    <definedName name="phen">[57]Hoja1!$C$5</definedName>
    <definedName name="Pindis">#REF!</definedName>
    <definedName name="pint">'[78]7422CW00'!#REF!</definedName>
    <definedName name="pintura">'[78]7422CW00'!#REF!</definedName>
    <definedName name="pintyura">[99]STRSUMM0!#REF!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[38]BASES!$E$27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2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[39]BASES!$E$26</definedName>
    <definedName name="Porcentaje">#REF!</definedName>
    <definedName name="PORCENTAJE1">#REF!</definedName>
    <definedName name="PORTADA2">'[100]Hoja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hidden="1">{"via1",#N/A,TRUE,"general";"via2",#N/A,TRUE,"general";"via3",#N/A,TRUE,"general"}</definedName>
    <definedName name="POZO">[59]Tablas!$C$1:$C$65536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hidden="1">{"via1",#N/A,TRUE,"general";"via2",#N/A,TRUE,"general";"via3",#N/A,TRUE,"general"}</definedName>
    <definedName name="Pr">[49]medelo!$D$46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2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'[92]Informe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[38]BASES!$B$31</definedName>
    <definedName name="PROG" localSheetId="2" hidden="1">#REF!</definedName>
    <definedName name="PROG" hidden="1">#REF!</definedName>
    <definedName name="PROGDES">#REF!</definedName>
    <definedName name="Programa">#REF!</definedName>
    <definedName name="programainv">'P. 1'!ERR</definedName>
    <definedName name="Proponente">#REF!</definedName>
    <definedName name="PROVISIONALES" localSheetId="2" hidden="1">#REF!</definedName>
    <definedName name="PROVISIONALES" hidden="1">#REF!</definedName>
    <definedName name="prs" localSheetId="2" hidden="1">{#N/A,#N/A,FALSE,"310.1";#N/A,#N/A,FALSE,"321.1";#N/A,#N/A,FALSE,"320.3";#N/A,#N/A,FALSE,"330.1"}</definedName>
    <definedName name="prs" localSheetId="4" hidden="1">{#N/A,#N/A,FALSE,"310.1";#N/A,#N/A,FALSE,"321.1";#N/A,#N/A,FALSE,"320.3";#N/A,#N/A,FALSE,"330.1"}</definedName>
    <definedName name="prs" localSheetId="5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6">[101]!absc</definedName>
    <definedName name="PRUEBA">[101]!absc</definedName>
    <definedName name="prueba1" localSheetId="6">[101]!absc</definedName>
    <definedName name="prueba1">[101]!absc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'[102]ORITO 02 '!$A$12</definedName>
    <definedName name="Pwf_actual">'[102]ORITO 02 '!$E$6</definedName>
    <definedName name="Pwf_i">[49]medelo!$A$66:$A$83</definedName>
    <definedName name="Pwf_min">'[102]ORITO 02 '!$E$8</definedName>
    <definedName name="Pwfd">#REF!</definedName>
    <definedName name="q" localSheetId="2" hidden="1">{"via1",#N/A,TRUE,"general";"via2",#N/A,TRUE,"general";"via3",#N/A,TRUE,"general"}</definedName>
    <definedName name="q" localSheetId="4" hidden="1">{"via1",#N/A,TRUE,"general";"via2",#N/A,TRUE,"general";"via3",#N/A,TRUE,"general"}</definedName>
    <definedName name="q" localSheetId="5" hidden="1">{"via1",#N/A,TRUE,"general";"via2",#N/A,TRUE,"general";"via3",#N/A,TRUE,"general"}</definedName>
    <definedName name="Q" localSheetId="6">#REF!</definedName>
    <definedName name="q" hidden="1">{"via1",#N/A,TRUE,"general";"via2",#N/A,TRUE,"general";"via3",#N/A,TRUE,"general"}</definedName>
    <definedName name="Q_actual">'[102]ORITO 02 '!$E$7</definedName>
    <definedName name="Q_BRUTO">#REF!</definedName>
    <definedName name="q1q1q" localSheetId="2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2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hidden="1">{"via1",#N/A,TRUE,"general";"via2",#N/A,TRUE,"general";"via3",#N/A,TRUE,"general"}</definedName>
    <definedName name="Qmax">[49]medelo!$B$63</definedName>
    <definedName name="QQ">[103]glvc!#REF!</definedName>
    <definedName name="qqqqqw" localSheetId="2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'[102]ORITO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'P. 1'!ERR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'[96] ASR+Nafta'!$E$9:$E$21</definedName>
    <definedName name="Recall_3">'[96]Todos+Nafta'!$E$9:$E$21</definedName>
    <definedName name="Recorder">#REF!</definedName>
    <definedName name="recursos">[104]RECURSOS!$A$8:$A$204</definedName>
    <definedName name="rege" localSheetId="2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[95]Tablas!$M$6:$M$8</definedName>
    <definedName name="REGIONAL">[95]Tablas!$I$6:$I$10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'P. 1'!ERR</definedName>
    <definedName name="Reimbursement">"Reembolso"</definedName>
    <definedName name="reinicio">'P. 1'!ERR</definedName>
    <definedName name="REJHE" localSheetId="2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'[30]Reservas de Petróleo'!$A$2,'[30]Reservas de Petróleo'!$A$1,'[30]Reservas de Petróleo'!$D$4,'[30]Reservas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6">[9]!resu8</definedName>
    <definedName name="resu8">[9]!resu8</definedName>
    <definedName name="resufi">#REF!</definedName>
    <definedName name="resufi1">#REF!</definedName>
    <definedName name="RESUM">'[86]1'!#REF!</definedName>
    <definedName name="resum2">'[25]PU (2)'!#REF!</definedName>
    <definedName name="resumen">#REF!</definedName>
    <definedName name="resumen_final">#REF!</definedName>
    <definedName name="resumen_final1">#REF!</definedName>
    <definedName name="Retenc">[38]BASES!$E$31</definedName>
    <definedName name="RETTRE" localSheetId="2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[105]Ingenieria!#REF!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[57]Datos!$D$12</definedName>
    <definedName name="Ro">#REF!,#REF!,#REF!</definedName>
    <definedName name="rr">'P. 1'!ERR</definedName>
    <definedName name="rrr" localSheetId="2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hidden="1">{"via1",#N/A,TRUE,"general";"via2",#N/A,TRUE,"general";"via3",#N/A,TRUE,"general"}</definedName>
    <definedName name="rrrr">'[106]Form5 _Pág_ 1'!#REF!</definedName>
    <definedName name="rrrrrb" localSheetId="2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hidden="1">{"via1",#N/A,TRUE,"general";"via2",#N/A,TRUE,"general";"via3",#N/A,TRUE,"general"}</definedName>
    <definedName name="s">'P. 1'!ERR</definedName>
    <definedName name="saa" localSheetId="2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'P. 1'!ERR</definedName>
    <definedName name="SalConv">'[10]DATOS CONTRATO'!$G$14</definedName>
    <definedName name="SALID1">#REF!</definedName>
    <definedName name="SalMinimo">[38]BASES!$E$41</definedName>
    <definedName name="sbgfbgdr" localSheetId="2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[57]Hoja1!$C$14</definedName>
    <definedName name="SERO">'P. 1'!ERR</definedName>
    <definedName name="setrj" localSheetId="2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[48]steel!#REF!</definedName>
    <definedName name="SHEET">'[3]7422CW00'!#REF!</definedName>
    <definedName name="SHEET_KP">[48]steel!$C$7:$L$47</definedName>
    <definedName name="SHEET_MR">[48]steel!$C$7:$J$47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'P. 1'!ERR</definedName>
    <definedName name="SINGOLO">'[3]7422CW00'!#REF!</definedName>
    <definedName name="SISISIS">'P. 1'!ERR</definedName>
    <definedName name="Smlv">'[10]DATOS CONTRATO'!$I$9</definedName>
    <definedName name="smlv01">[43]CONTRATO!$I$9</definedName>
    <definedName name="smlv2001">[43]CONTRATO!$H$9</definedName>
    <definedName name="SMML">'[67]ASPECTOS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'700.1.2'!$L$49</definedName>
    <definedName name="solver_adj" localSheetId="3" hidden="1">'700.3.2'!$L$49</definedName>
    <definedName name="solver_adj" localSheetId="4" hidden="1">'701.1.2'!$L$49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lhs1" localSheetId="2" hidden="1">'700.1.2'!#REF!</definedName>
    <definedName name="solver_lhs1" localSheetId="3" hidden="1">'700.3.2'!#REF!</definedName>
    <definedName name="solver_lhs1" localSheetId="4" hidden="1">'701.1.2'!#REF!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opt" localSheetId="2" hidden="1">'700.1.2'!$L$49</definedName>
    <definedName name="solver_opt" localSheetId="3" hidden="1">'700.3.2'!$L$49</definedName>
    <definedName name="solver_opt" localSheetId="4" hidden="1">'701.1.2'!$L$49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hs1" localSheetId="2" hidden="1">'700.1.2'!#REF!</definedName>
    <definedName name="solver_rhs1" localSheetId="3" hidden="1">'700.3.2'!#REF!</definedName>
    <definedName name="solver_rhs1" localSheetId="4" hidden="1">'701.1.2'!$N$75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yp" localSheetId="2" hidden="1">1</definedName>
    <definedName name="solver_typ" localSheetId="3" hidden="1">1</definedName>
    <definedName name="solver_typ" localSheetId="4" hidden="1">1</definedName>
    <definedName name="solver_val" localSheetId="2" hidden="1">0</definedName>
    <definedName name="solver_val" localSheetId="3" hidden="1">0</definedName>
    <definedName name="solver_val" localSheetId="4" hidden="1">0</definedName>
    <definedName name="srwrwr" localSheetId="2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[57]Hoja1!$C$25</definedName>
    <definedName name="ssh">[57]Hoja1!$C$24</definedName>
    <definedName name="sss" localSheetId="6">MODULO10.auto_abrir</definedName>
    <definedName name="sss">MODULO10.auto_abrir</definedName>
    <definedName name="SSSS">'P. 1'!ERR</definedName>
    <definedName name="sssss" localSheetId="2" hidden="1">{"TAB1",#N/A,TRUE,"GENERAL";"TAB2",#N/A,TRUE,"GENERAL";"TAB3",#N/A,TRUE,"GENERAL";"TAB4",#N/A,TRUE,"GENERAL";"TAB5",#N/A,TRUE,"GENERAL"}</definedName>
    <definedName name="sssss" localSheetId="4" hidden="1">{"TAB1",#N/A,TRUE,"GENERAL";"TAB2",#N/A,TRUE,"GENERAL";"TAB3",#N/A,TRUE,"GENERAL";"TAB4",#N/A,TRUE,"GENERAL";"TAB5",#N/A,TRUE,"GENERAL"}</definedName>
    <definedName name="sssss" localSheetId="5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2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'[107]PxQ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[55]Hoja1!$F$60</definedName>
    <definedName name="Summary">#REF!</definedName>
    <definedName name="SUP_ART">[48]steel!#REF!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[59]Tablas!$H$1:$H$65536</definedName>
    <definedName name="SUPERFICIE">#REF!</definedName>
    <definedName name="sw">'P. 1'!ERR</definedName>
    <definedName name="swsw" localSheetId="2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6">[21]!absc</definedName>
    <definedName name="t">[21]!absc</definedName>
    <definedName name="t_1" localSheetId="6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>#REF!</definedName>
    <definedName name="tabla1">[108]Hoja3!$B$4:$F$28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[43]EMPRESA!$F$24</definedName>
    <definedName name="TARIFAS">[109]TARIFAS!$A$1:$F$52</definedName>
    <definedName name="TarifaSalud">[43]EMPRESA!$F$26</definedName>
    <definedName name="Tasa">#REF!</definedName>
    <definedName name="TASA_DE_CAMBIO">#REF!</definedName>
    <definedName name="Tasa1">'[110]Bases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'P. 1'!ERR</definedName>
    <definedName name="TERM">'P. 1'!ERR</definedName>
    <definedName name="TÉRMINOS">'P. 1'!ERR</definedName>
    <definedName name="TERR">[26]PRESUPUESTO!$I$7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[39]BASES!$E$27</definedName>
    <definedName name="TIPO">#REF!</definedName>
    <definedName name="TIPO_GRUPO">#REF!</definedName>
    <definedName name="TipoGC">[95]Tablas!$U$6:$U$15</definedName>
    <definedName name="TipoNeces">[95]Tablas!$Q$6:$Q$8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[57]Datos!$D$14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6">Scheduled_Payment+Extra_Payment</definedName>
    <definedName name="Total_Payment">Scheduled_Payment+Extra_Payment</definedName>
    <definedName name="Total_Payment1" localSheetId="6">Scheduled_Payment+Extra_Payment</definedName>
    <definedName name="Total_Payment1">Scheduled_Payment+Extra_Payment</definedName>
    <definedName name="total1">#REF!</definedName>
    <definedName name="TotalCesantias">'[43]NOMINA 1'!$N$38</definedName>
    <definedName name="TOTALHH">#REF!</definedName>
    <definedName name="TOTALHH1">#REF!</definedName>
    <definedName name="TotalVacaciones">'[43]NOMINA 1'!$N$37</definedName>
    <definedName name="TotAuxAlim">'[10]NOMINA-1'!$E$37</definedName>
    <definedName name="TotAuxAlimentacion">'[43]NOMINA 1'!$E$38</definedName>
    <definedName name="TotAuxCom">'[10]NOMINA-1'!$E$39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'[10]NOMINA-1'!$E$41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'[10]NOMINA-1'!$N$39</definedName>
    <definedName name="TotPrimConvencional">'[43]NOMINA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[111]desmonte!$E$48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[112]Tablas!$B$2</definedName>
    <definedName name="tru" localSheetId="2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2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[103]glvc!#REF!</definedName>
    <definedName name="tu" localSheetId="2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'[94]CCP,LEYES,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hidden="1">{"via1",#N/A,TRUE,"general";"via2",#N/A,TRUE,"general";"via3",#N/A,TRUE,"general"}</definedName>
    <definedName name="TYY" localSheetId="2" hidden="1">{"TAB1",#N/A,TRUE,"GENERAL";"TAB2",#N/A,TRUE,"GENERAL";"TAB3",#N/A,TRUE,"GENERAL";"TAB4",#N/A,TRUE,"GENERAL";"TAB5",#N/A,TRUE,"GENERAL"}</definedName>
    <definedName name="TYY" localSheetId="4" hidden="1">{"TAB1",#N/A,TRUE,"GENERAL";"TAB2",#N/A,TRUE,"GENERAL";"TAB3",#N/A,TRUE,"GENERAL";"TAB4",#N/A,TRUE,"GENERAL";"TAB5",#N/A,TRUE,"GENERAL"}</definedName>
    <definedName name="TYY" localSheetId="5" hidden="1">{"TAB1",#N/A,TRUE,"GENERAL";"TAB2",#N/A,TRUE,"GENERAL";"TAB3",#N/A,TRUE,"GENERAL";"TAB4",#N/A,TRUE,"GENERAL";"TAB5",#N/A,TRUE,"GENERAL"}</definedName>
    <definedName name="TYY" hidden="1">{"TAB1",#N/A,TRUE,"GENERAL";"TAB2",#N/A,TRUE,"GENERAL";"TAB3",#N/A,TRUE,"GENERAL";"TAB4",#N/A,TRUE,"GENERAL";"TAB5",#N/A,TRUE,"GENERAL"}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'[113]Lista APU'!$A$3:$D$479</definedName>
    <definedName name="UNITARIO">[114]Unitarios!$A$3:$D$13</definedName>
    <definedName name="Unitarios">#REF!</definedName>
    <definedName name="unj" hidden="1">[18]INST!#REF!</definedName>
    <definedName name="uno">'P. 1'!ERR</definedName>
    <definedName name="UOUIV" localSheetId="2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'P. 1'!ERR</definedName>
    <definedName name="uryur" localSheetId="2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'[81]1'!$N$42</definedName>
    <definedName name="UTL">[26]otros!$C$4</definedName>
    <definedName name="uu" localSheetId="2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2" hidden="1">{"TAB1",#N/A,TRUE,"GENERAL";"TAB2",#N/A,TRUE,"GENERAL";"TAB3",#N/A,TRUE,"GENERAL";"TAB4",#N/A,TRUE,"GENERAL";"TAB5",#N/A,TRUE,"GENERAL"}</definedName>
    <definedName name="UUUUUUU" localSheetId="4" hidden="1">{"TAB1",#N/A,TRUE,"GENERAL";"TAB2",#N/A,TRUE,"GENERAL";"TAB3",#N/A,TRUE,"GENERAL";"TAB4",#N/A,TRUE,"GENERAL";"TAB5",#N/A,TRUE,"GENERAL"}</definedName>
    <definedName name="UUUUUUU" localSheetId="5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localSheetId="2" hidden="1">{"PRES REHAB ARM-PER POR ITEMS  KM A KM",#N/A,TRUE,"Rehabilitacion Arm-Per"}</definedName>
    <definedName name="vaquita" localSheetId="4" hidden="1">{"PRES REHAB ARM-PER POR ITEMS  KM A KM",#N/A,TRUE,"Rehabilitacion Arm-Per"}</definedName>
    <definedName name="vaquita" localSheetId="5" hidden="1">{"PRES REHAB ARM-PER POR ITEMS  KM A KM",#N/A,TRUE,"Rehabilitacion Arm-Per"}</definedName>
    <definedName name="vaquita" hidden="1">{"PRES REHAB ARM-PER POR ITEMS  KM A KM",#N/A,TRUE,"Rehabilitacion Arm-Per"}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2" hidden="1">{"TAB1",#N/A,TRUE,"GENERAL";"TAB2",#N/A,TRUE,"GENERAL";"TAB3",#N/A,TRUE,"GENERAL";"TAB4",#N/A,TRUE,"GENERAL";"TAB5",#N/A,TRUE,"GENERAL"}</definedName>
    <definedName name="VDCJK" localSheetId="4" hidden="1">{"TAB1",#N/A,TRUE,"GENERAL";"TAB2",#N/A,TRUE,"GENERAL";"TAB3",#N/A,TRUE,"GENERAL";"TAB4",#N/A,TRUE,"GENERAL";"TAB5",#N/A,TRUE,"GENERAL"}</definedName>
    <definedName name="VDCJK" localSheetId="5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2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'[78]7422CW00'!#REF!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2" hidden="1">{"via1",#N/A,TRUE,"general";"via2",#N/A,TRUE,"general";"via3",#N/A,TRUE,"general"}</definedName>
    <definedName name="via" localSheetId="4" hidden="1">{"via1",#N/A,TRUE,"general";"via2",#N/A,TRUE,"general";"via3",#N/A,TRUE,"general"}</definedName>
    <definedName name="via" localSheetId="5" hidden="1">{"via1",#N/A,TRUE,"general";"via2",#N/A,TRUE,"general";"via3",#N/A,TRUE,"general"}</definedName>
    <definedName name="VIA" localSheetId="6">#REF!</definedName>
    <definedName name="via" hidden="1">{"via1",#N/A,TRUE,"general";"via2",#N/A,TRUE,"general";"via3",#N/A,TRUE,"general"}</definedName>
    <definedName name="VICEP_DIRECC">[95]Tablas!$A$6:$A$26</definedName>
    <definedName name="VigenciaDolares">#REF!</definedName>
    <definedName name="VigenciaPesos">#REF!</definedName>
    <definedName name="VIGFUTURA">[95]Tablas!$J$6:$J$8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[53]Personalizar!$E$15</definedName>
    <definedName name="vk" localSheetId="2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2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2" hidden="1">#REF!</definedName>
    <definedName name="w" hidden="1">#REF!</definedName>
    <definedName name="w2w2w" localSheetId="2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'[116]2004'!#REF!</definedName>
    <definedName name="Wcut">#REF!</definedName>
    <definedName name="WD" localSheetId="2" hidden="1">{"via1",#N/A,TRUE,"general";"via2",#N/A,TRUE,"general";"via3",#N/A,TRUE,"general"}</definedName>
    <definedName name="WD" localSheetId="4" hidden="1">{"via1",#N/A,TRUE,"general";"via2",#N/A,TRUE,"general";"via3",#N/A,TRUE,"general"}</definedName>
    <definedName name="WD" localSheetId="5" hidden="1">{"via1",#N/A,TRUE,"general";"via2",#N/A,TRUE,"general";"via3",#N/A,TRUE,"general"}</definedName>
    <definedName name="WD" localSheetId="6">#REF!</definedName>
    <definedName name="WD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DFSDF">'[40]Res-Accide-10'!#REF!</definedName>
    <definedName name="wedw">#REF!</definedName>
    <definedName name="WEFWE">'[40]Res-Accide-10'!#REF!</definedName>
    <definedName name="WER">'[40]Res-Accide-10'!$S$2:$S$7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'[40]Res-Accide-10'!#REF!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EXO4." localSheetId="2" hidden="1">{#N/A,#N/A,FALSE,"INVERSION";#N/A,#N/A,FALSE,"CREDITO"}</definedName>
    <definedName name="wrn.ANEXO4." localSheetId="4" hidden="1">{#N/A,#N/A,FALSE,"INVERSION";#N/A,#N/A,FALSE,"CREDITO"}</definedName>
    <definedName name="wrn.ANEXO4." localSheetId="5" hidden="1">{#N/A,#N/A,FALSE,"INVERSION";#N/A,#N/A,FALSE,"CREDITO"}</definedName>
    <definedName name="wrn.ANEXO4." hidden="1">{#N/A,#N/A,FALSE,"INVERSION";#N/A,#N/A,FALSE,"CREDITO"}</definedName>
    <definedName name="wrn.ar." localSheetId="2" hidden="1">{#N/A,#N/A,TRUE,"CODIGO DEPENDENCIA"}</definedName>
    <definedName name="wrn.ar." localSheetId="4" hidden="1">{#N/A,#N/A,TRUE,"CODIGO DEPENDENCIA"}</definedName>
    <definedName name="wrn.ar." localSheetId="5" hidden="1">{#N/A,#N/A,TRUE,"CODIGO DEPENDENCIA"}</definedName>
    <definedName name="wrn.ar." hidden="1">{#N/A,#N/A,TRUE,"CODIGO DEPENDENCIA"}</definedName>
    <definedName name="wrn.civil._.works." localSheetId="2" hidden="1">{#N/A,#N/A,TRUE,"1842CWN0"}</definedName>
    <definedName name="wrn.civil._.works." localSheetId="4" hidden="1">{#N/A,#N/A,TRUE,"1842CWN0"}</definedName>
    <definedName name="wrn.civil._.works." localSheetId="5" hidden="1">{#N/A,#N/A,TRUE,"1842CWN0"}</definedName>
    <definedName name="wrn.civil._.works." localSheetId="6" hidden="1">{#N/A,#N/A,TRUE,"1842CWN0"}</definedName>
    <definedName name="wrn.civil._.works." hidden="1">{#N/A,#N/A,TRUE,"1842CWN0"}</definedName>
    <definedName name="wrn.civil._.works._1" localSheetId="2" hidden="1">{#N/A,#N/A,TRUE,"1842CWN0"}</definedName>
    <definedName name="wrn.civil._.works._1" localSheetId="4" hidden="1">{#N/A,#N/A,TRUE,"1842CWN0"}</definedName>
    <definedName name="wrn.civil._.works._1" localSheetId="5" hidden="1">{#N/A,#N/A,TRUE,"1842CWN0"}</definedName>
    <definedName name="wrn.civil._.works._1" hidden="1">{#N/A,#N/A,TRUE,"1842CWN0"}</definedName>
    <definedName name="wrn.credito" localSheetId="2" hidden="1">{#N/A,#N/A,TRUE,"CUADROS-0";#N/A,#N/A,TRUE,"CUADROS-1";#N/A,#N/A,TRUE,"CUADROS-2"}</definedName>
    <definedName name="wrn.credito" localSheetId="4" hidden="1">{#N/A,#N/A,TRUE,"CUADROS-0";#N/A,#N/A,TRUE,"CUADROS-1";#N/A,#N/A,TRUE,"CUADROS-2"}</definedName>
    <definedName name="wrn.credito" localSheetId="5" hidden="1">{#N/A,#N/A,TRUE,"CUADROS-0";#N/A,#N/A,TRUE,"CUADROS-1";#N/A,#N/A,TRUE,"CUADROS-2"}</definedName>
    <definedName name="wrn.credito" hidden="1">{#N/A,#N/A,TRUE,"CUADROS-0";#N/A,#N/A,TRUE,"CUADROS-1";#N/A,#N/A,TRUE,"CUADROS-2"}</definedName>
    <definedName name="wrn.ESTADO._.REHABILITACION." localSheetId="2" hidden="1">{"PRES REHAB ARM-PER POR ITEMS  KM A KM",#N/A,TRUE,"Rehabilitacion Arm-Per"}</definedName>
    <definedName name="wrn.ESTADO._.REHABILITACION." localSheetId="4" hidden="1">{"PRES REHAB ARM-PER POR ITEMS  KM A KM",#N/A,TRUE,"Rehabilitacion Arm-Per"}</definedName>
    <definedName name="wrn.ESTADO._.REHABILITACION." localSheetId="5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2" hidden="1">{"VIA1",#N/A,TRUE,"formul";"VIA2",#N/A,TRUE,"formul";"VIA3",#N/A,TRUE,"formul"}</definedName>
    <definedName name="wrn.formu." localSheetId="4" hidden="1">{"VIA1",#N/A,TRUE,"formul";"VIA2",#N/A,TRUE,"formul";"VIA3",#N/A,TRUE,"formul"}</definedName>
    <definedName name="wrn.formu." localSheetId="5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2" hidden="1">{"TAB1",#N/A,TRUE,"GENERAL";"TAB2",#N/A,TRUE,"GENERAL";"TAB3",#N/A,TRUE,"GENERAL";"TAB4",#N/A,TRUE,"GENERAL";"TAB5",#N/A,TRUE,"GENERAL"}</definedName>
    <definedName name="wrn.GENERAL._1" localSheetId="4" hidden="1">{"TAB1",#N/A,TRUE,"GENERAL";"TAB2",#N/A,TRUE,"GENERAL";"TAB3",#N/A,TRUE,"GENERAL";"TAB4",#N/A,TRUE,"GENERAL";"TAB5",#N/A,TRUE,"GENERAL"}</definedName>
    <definedName name="wrn.GENERAL._1" localSheetId="5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2" hidden="1">{#N/A,#N/A,TRUE,"INGENIERIA";#N/A,#N/A,TRUE,"COMPRAS";#N/A,#N/A,TRUE,"DIRECCION";#N/A,#N/A,TRUE,"RESUMEN"}</definedName>
    <definedName name="wrn.GERENCIA._1" localSheetId="4" hidden="1">{#N/A,#N/A,TRUE,"INGENIERIA";#N/A,#N/A,TRUE,"COMPRAS";#N/A,#N/A,TRUE,"DIRECCION";#N/A,#N/A,TRUE,"RESUMEN"}</definedName>
    <definedName name="wrn.GERENCIA._1" localSheetId="5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julio24." localSheetId="2" hidden="1">{#N/A,#N/A,FALSE,"310.1";#N/A,#N/A,FALSE,"321.1";#N/A,#N/A,FALSE,"320.3";#N/A,#N/A,FALSE,"330.1"}</definedName>
    <definedName name="wrn.julio24." localSheetId="4" hidden="1">{#N/A,#N/A,FALSE,"310.1";#N/A,#N/A,FALSE,"321.1";#N/A,#N/A,FALSE,"320.3";#N/A,#N/A,FALSE,"330.1"}</definedName>
    <definedName name="wrn.julio24." localSheetId="5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procurement." localSheetId="2" hidden="1">{#N/A,#N/A,FALSE,"sumi ";#N/A,#N/A,FALSE,"RESUMEN"}</definedName>
    <definedName name="wrn.procurement." localSheetId="4" hidden="1">{#N/A,#N/A,FALSE,"sumi ";#N/A,#N/A,FALSE,"RESUMEN"}</definedName>
    <definedName name="wrn.procurement." localSheetId="5" hidden="1">{#N/A,#N/A,FALSE,"sumi ";#N/A,#N/A,FALSE,"RESUMEN"}</definedName>
    <definedName name="wrn.procurement." hidden="1">{#N/A,#N/A,FALSE,"sumi ";#N/A,#N/A,FALSE,"RESUMEN"}</definedName>
    <definedName name="wrn.PROYECCIONES." localSheetId="2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localSheetId="4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localSheetId="5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localSheetId="2" hidden="1">{#N/A,#N/A,FALSE,"Hoja1";#N/A,#N/A,FALSE,"Hoja2"}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localSheetId="6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localSheetId="6" hidden="1">{#N/A,#N/A,FALSE,"Hoja1";#N/A,#N/A,FALSE,"Hoja2"}</definedName>
    <definedName name="wrn.Resumen." hidden="1">{#N/A,#N/A,FALSE,"Hoja1";#N/A,#N/A,FALSE,"Hoja2"}</definedName>
    <definedName name="wrn.total" localSheetId="2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localSheetId="4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localSheetId="5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2" hidden="1">{"via1",#N/A,TRUE,"general";"via2",#N/A,TRUE,"general";"via3",#N/A,TRUE,"general"}</definedName>
    <definedName name="wrn.via" localSheetId="4" hidden="1">{"via1",#N/A,TRUE,"general";"via2",#N/A,TRUE,"general";"via3",#N/A,TRUE,"general"}</definedName>
    <definedName name="wrn.via" localSheetId="5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2" hidden="1">{"via1",#N/A,TRUE,"general";"via2",#N/A,TRUE,"general";"via3",#N/A,TRUE,"general"}</definedName>
    <definedName name="wrn.via._1" localSheetId="4" hidden="1">{"via1",#N/A,TRUE,"general";"via2",#N/A,TRUE,"general";"via3",#N/A,TRUE,"general"}</definedName>
    <definedName name="wrn.via._1" localSheetId="5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2" hidden="1">{"via1",#N/A,TRUE,"general";"via2",#N/A,TRUE,"general";"via3",#N/A,TRUE,"general"}</definedName>
    <definedName name="wwwww" localSheetId="4" hidden="1">{"via1",#N/A,TRUE,"general";"via2",#N/A,TRUE,"general";"via3",#N/A,TRUE,"general"}</definedName>
    <definedName name="wwwww" localSheetId="5" hidden="1">{"via1",#N/A,TRUE,"general";"via2",#N/A,TRUE,"general";"via3",#N/A,TRUE,"general"}</definedName>
    <definedName name="wwwww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2" hidden="1">{#N/A,#N/A,TRUE,"1842CWN0"}</definedName>
    <definedName name="XSW" localSheetId="4" hidden="1">{#N/A,#N/A,TRUE,"1842CWN0"}</definedName>
    <definedName name="XSW" localSheetId="5" hidden="1">{#N/A,#N/A,TRUE,"1842CWN0"}</definedName>
    <definedName name="XSW" localSheetId="6" hidden="1">{#N/A,#N/A,TRUE,"1842CWN0"}</definedName>
    <definedName name="XSW" hidden="1">{#N/A,#N/A,TRUE,"1842CWN0"}</definedName>
    <definedName name="XSW_1" localSheetId="2" hidden="1">{#N/A,#N/A,TRUE,"1842CWN0"}</definedName>
    <definedName name="XSW_1" localSheetId="4" hidden="1">{#N/A,#N/A,TRUE,"1842CWN0"}</definedName>
    <definedName name="XSW_1" localSheetId="5" hidden="1">{#N/A,#N/A,TRUE,"1842CWN0"}</definedName>
    <definedName name="XSW_1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2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2" hidden="1">#REF!</definedName>
    <definedName name="XXXX" hidden="1">#REF!</definedName>
    <definedName name="xxxxx" localSheetId="6">[117]!absc</definedName>
    <definedName name="xxxxx">[117]!absc</definedName>
    <definedName name="xxxxxds" localSheetId="2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yzabc" localSheetId="2" hidden="1">{"via1",#N/A,TRUE,"general";"via2",#N/A,TRUE,"general";"via3",#N/A,TRUE,"general"}</definedName>
    <definedName name="xxyzabc" localSheetId="4" hidden="1">{"via1",#N/A,TRUE,"general";"via2",#N/A,TRUE,"general";"via3",#N/A,TRUE,"general"}</definedName>
    <definedName name="xxyzabc" localSheetId="5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2" hidden="1">#REF!</definedName>
    <definedName name="XZS" localSheetId="6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6">[29]!absc</definedName>
    <definedName name="Y">[29]!absc</definedName>
    <definedName name="y6y6" localSheetId="2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2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'[118]AISLAMIENTO CATEGORIAS II Y III'!$G$1:$I$65536</definedName>
    <definedName name="yrey" localSheetId="2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hidden="1">{"via1",#N/A,TRUE,"general";"via2",#N/A,TRUE,"general";"via3",#N/A,TRUE,"general"}</definedName>
    <definedName name="Z_086A872D_15DF_436A_8459_CE22F6819FF4_.wvu.Rows" localSheetId="2" hidden="1">#REF!</definedName>
    <definedName name="Z_086A872D_15DF_436A_8459_CE22F6819FF4_.wvu.Rows" hidden="1">#REF!</definedName>
    <definedName name="Z_D55C8B2E_861A_459E_9D09_3AF38A1DE99E_.wvu.Rows" localSheetId="2" hidden="1">#REF!</definedName>
    <definedName name="Z_D55C8B2E_861A_459E_9D09_3AF38A1DE99E_.wvu.Rows" hidden="1">#REF!</definedName>
    <definedName name="Z_F540D718_D9AA_403F_AE49_60D937FD77E5_.wvu.Rows" localSheetId="2" hidden="1">#REF!</definedName>
    <definedName name="Z_F540D718_D9AA_403F_AE49_60D937FD77E5_.wvu.Rows" hidden="1">#REF!</definedName>
    <definedName name="ZAQ" localSheetId="2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2" hidden="1">{#N/A,#N/A,TRUE,"INGENIERIA";#N/A,#N/A,TRUE,"COMPRAS";#N/A,#N/A,TRUE,"DIRECCION";#N/A,#N/A,TRUE,"RESUMEN"}</definedName>
    <definedName name="ZAQ_1" localSheetId="4" hidden="1">{#N/A,#N/A,TRUE,"INGENIERIA";#N/A,#N/A,TRUE,"COMPRAS";#N/A,#N/A,TRUE,"DIRECCION";#N/A,#N/A,TRUE,"RESUMEN"}</definedName>
    <definedName name="ZAQ_1" localSheetId="5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'P. 1'!ERR</definedName>
    <definedName name="zxczds" localSheetId="2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'[54]A.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0" i="11" l="1"/>
  <c r="K18" i="1"/>
  <c r="I89" i="11"/>
  <c r="N89" i="11"/>
  <c r="L78" i="11"/>
  <c r="N78" i="11"/>
  <c r="N82" i="11" l="1"/>
  <c r="N81" i="11"/>
  <c r="N80" i="11"/>
  <c r="N79" i="11"/>
  <c r="N83" i="11"/>
  <c r="N72" i="11"/>
  <c r="N71" i="11"/>
  <c r="N70" i="11"/>
  <c r="N69" i="11"/>
  <c r="N68" i="11"/>
  <c r="N67" i="11"/>
  <c r="N66" i="11"/>
  <c r="N65" i="11"/>
  <c r="N64" i="11"/>
  <c r="N63" i="11"/>
  <c r="N62" i="11"/>
  <c r="N61" i="11"/>
  <c r="N59" i="11"/>
  <c r="N58" i="11"/>
  <c r="N51" i="11"/>
  <c r="N50" i="11"/>
  <c r="N49" i="11"/>
  <c r="N48" i="11"/>
  <c r="N47" i="11"/>
  <c r="N46" i="11"/>
  <c r="N45" i="11"/>
  <c r="N44" i="11"/>
  <c r="N43" i="11"/>
  <c r="N42" i="11"/>
  <c r="N41" i="11"/>
  <c r="N40" i="11"/>
  <c r="N38" i="11"/>
  <c r="C33" i="11"/>
  <c r="N73" i="11" l="1"/>
  <c r="L28" i="10" l="1"/>
  <c r="L28" i="1"/>
  <c r="L19" i="10" l="1"/>
  <c r="L21" i="10" l="1"/>
  <c r="L22" i="10" s="1"/>
  <c r="J14" i="1" l="1"/>
  <c r="J16" i="1" s="1"/>
  <c r="N51" i="7"/>
  <c r="N67" i="6"/>
  <c r="N66" i="6"/>
  <c r="N49" i="6"/>
  <c r="N48" i="6"/>
  <c r="N53" i="6" s="1"/>
  <c r="N41" i="6"/>
  <c r="N39" i="6"/>
  <c r="N43" i="6" s="1"/>
  <c r="N53" i="5"/>
  <c r="N67" i="5"/>
  <c r="N66" i="5"/>
  <c r="N40" i="5"/>
  <c r="N39" i="5"/>
  <c r="N43" i="5" l="1"/>
  <c r="N70" i="6"/>
  <c r="N70" i="5"/>
  <c r="N72" i="5" s="1"/>
  <c r="L77" i="5" l="1"/>
  <c r="L79" i="5"/>
  <c r="L78" i="5"/>
  <c r="N48" i="9"/>
  <c r="N50" i="9"/>
  <c r="N49" i="9"/>
  <c r="N40" i="9"/>
  <c r="N39" i="9"/>
  <c r="N70" i="9"/>
  <c r="N80" i="5" l="1"/>
  <c r="N82" i="5" s="1"/>
  <c r="K15" i="1" s="1"/>
  <c r="N53" i="9"/>
  <c r="N43" i="9"/>
  <c r="N72" i="9" l="1"/>
  <c r="N67" i="7"/>
  <c r="N66" i="7"/>
  <c r="N50" i="7"/>
  <c r="N49" i="7"/>
  <c r="N48" i="7"/>
  <c r="N43" i="7"/>
  <c r="N72" i="6"/>
  <c r="N70" i="7" l="1"/>
  <c r="L78" i="6"/>
  <c r="L77" i="6"/>
  <c r="L79" i="6"/>
  <c r="L77" i="9"/>
  <c r="L79" i="9"/>
  <c r="L78" i="9"/>
  <c r="N53" i="7"/>
  <c r="N72" i="7" s="1"/>
  <c r="N80" i="6" l="1"/>
  <c r="N82" i="6" s="1"/>
  <c r="K16" i="1" s="1"/>
  <c r="L16" i="1" s="1"/>
  <c r="L79" i="7"/>
  <c r="L78" i="7"/>
  <c r="L77" i="7"/>
  <c r="N80" i="7" s="1"/>
  <c r="N82" i="7" s="1"/>
  <c r="K17" i="1" s="1"/>
  <c r="L17" i="1" s="1"/>
  <c r="N80" i="9"/>
  <c r="N82" i="9" s="1"/>
  <c r="K14" i="1" s="1"/>
  <c r="L14" i="1" s="1"/>
  <c r="L15" i="1"/>
  <c r="L18" i="1" l="1"/>
  <c r="L19" i="1" s="1"/>
  <c r="L21" i="1" l="1"/>
  <c r="L22" i="1" s="1"/>
  <c r="I88" i="11"/>
  <c r="N88" i="11"/>
  <c r="N98" i="11" s="1"/>
  <c r="N52" i="11" s="1"/>
  <c r="N53" i="11" s="1"/>
  <c r="N100" i="11" s="1"/>
  <c r="L105" i="11" l="1"/>
  <c r="L107" i="11"/>
  <c r="L106" i="11"/>
  <c r="N108" i="11" l="1"/>
</calcChain>
</file>

<file path=xl/sharedStrings.xml><?xml version="1.0" encoding="utf-8"?>
<sst xmlns="http://schemas.openxmlformats.org/spreadsheetml/2006/main" count="547" uniqueCount="186">
  <si>
    <t>CÓDIGO</t>
  </si>
  <si>
    <t>INSTITUTO NACIONAL DE VIAS</t>
  </si>
  <si>
    <t>VERSIÓN</t>
  </si>
  <si>
    <t>PÁGINA</t>
  </si>
  <si>
    <t>FECHA</t>
  </si>
  <si>
    <t xml:space="preserve">UNIDAD EJECUTORA: </t>
  </si>
  <si>
    <t>DIRECCIÓN TERRITORIAL:</t>
  </si>
  <si>
    <t>CONTRATO No.</t>
  </si>
  <si>
    <t>DATOS ESPECÍFICOS</t>
  </si>
  <si>
    <t>DESCRIPCIÓN</t>
  </si>
  <si>
    <t>UNIDAD</t>
  </si>
  <si>
    <t>CANTIDAD</t>
  </si>
  <si>
    <t>I. EQUIPO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</si>
  <si>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</si>
  <si>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</si>
  <si>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</si>
  <si>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</si>
  <si>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</si>
  <si>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</si>
  <si>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</si>
  <si>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</si>
  <si>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TARIFA</t>
  </si>
  <si>
    <t>IV. MANO DE OBRA</t>
  </si>
  <si>
    <t>JORNAL</t>
  </si>
  <si>
    <t>TOTAL COSTO DIRECTO $</t>
  </si>
  <si>
    <t>V. COSTOS INDIRECTOS</t>
  </si>
  <si>
    <t xml:space="preserve">IMPREVISTOS </t>
  </si>
  <si>
    <t>DIRECCION TECNICA</t>
  </si>
  <si>
    <t>PRESUPUESTO OFICIAL</t>
  </si>
  <si>
    <t>OBRAS DE SEÑALIZACIÓN, SEGURIDAD VIAL Y/O SISTEMAS DE CONTENCIÓN EN LA RED TERCIARIA OCAÑA – LIMITE MORRISON A CARGO DEL INSTITUTO NACIONAL DE VÍAS – DIRECCION TERRITORIAL OCAÑA.</t>
  </si>
  <si>
    <t>SEÑALIZACIÓN Y SEGURIDA VIAL</t>
  </si>
  <si>
    <t>Nº</t>
  </si>
  <si>
    <t>ITEM DE PAGO</t>
  </si>
  <si>
    <t>UND.</t>
  </si>
  <si>
    <t>VALOR UNITARIO</t>
  </si>
  <si>
    <t xml:space="preserve">VALOR TOTAL                                </t>
  </si>
  <si>
    <t xml:space="preserve">DESCRIPCION </t>
  </si>
  <si>
    <t>Tacha Retrorreflectiva Bidireccional Amarilla y/o Blanca</t>
  </si>
  <si>
    <t xml:space="preserve">Marca Vial de Pintura en Frio </t>
  </si>
  <si>
    <t>Suministro e instalación de señal vertical de tránsito tipo SP, SR y SI de 75 cm x 75 cm con lámina retrorreflectiva tipo IX o superior</t>
  </si>
  <si>
    <t>MEPI-MN1-IN-10-FR-1</t>
  </si>
  <si>
    <t>PROCESO GESTIÓN DE LA INFRAESTRUCTURA VIAL</t>
  </si>
  <si>
    <t>DE</t>
  </si>
  <si>
    <t xml:space="preserve">ANALISIS DE PRECIOS UNITARIOS </t>
  </si>
  <si>
    <t>DD</t>
  </si>
  <si>
    <t>MM</t>
  </si>
  <si>
    <t>AA</t>
  </si>
  <si>
    <t>ITEMS DE LA PROPUESTA ECONÓMICA</t>
  </si>
  <si>
    <t>ITEMS NO PREVISTOS</t>
  </si>
  <si>
    <t>OBJETO DEL CONTRATO</t>
  </si>
  <si>
    <t>CONTRATISTA :</t>
  </si>
  <si>
    <t>INTERVENTOR</t>
  </si>
  <si>
    <t>GESTOR TECNICO DE CONTRATO</t>
  </si>
  <si>
    <t xml:space="preserve">FECHA CIERRE DE LICITACIÓN Y/O SELECCIÓN ABREVIADA  </t>
  </si>
  <si>
    <t>ITEM</t>
  </si>
  <si>
    <t>GRUPO DE AJUSTE</t>
  </si>
  <si>
    <t>700.3.2</t>
  </si>
  <si>
    <t>Marca vial con pintura en frío</t>
  </si>
  <si>
    <t>m2</t>
  </si>
  <si>
    <t>MARCA</t>
  </si>
  <si>
    <t>CAMIONETA</t>
  </si>
  <si>
    <t>EQUIPO DE PINTURA</t>
  </si>
  <si>
    <t>HERRAMIENTA MENOR (5%)</t>
  </si>
  <si>
    <t>ESFERAS REFLECTIVAS</t>
  </si>
  <si>
    <t>KG</t>
  </si>
  <si>
    <t>PINTURA ACRILICA PURA PARA TRAFICO</t>
  </si>
  <si>
    <t>GALON</t>
  </si>
  <si>
    <t>DISOLVENTE DE PINTURA</t>
  </si>
  <si>
    <t>MATERIAL</t>
  </si>
  <si>
    <t>VOL. o PESO</t>
  </si>
  <si>
    <t>DISTANCIA</t>
  </si>
  <si>
    <r>
      <t>M</t>
    </r>
    <r>
      <rPr>
        <b/>
        <vertAlign val="superscript"/>
        <sz val="8"/>
        <rFont val="Arial Narrow"/>
        <family val="2"/>
      </rPr>
      <t>3</t>
    </r>
    <r>
      <rPr>
        <b/>
        <sz val="8"/>
        <rFont val="Arial Narrow"/>
        <family val="2"/>
      </rPr>
      <t xml:space="preserve"> o Ton/Km</t>
    </r>
  </si>
  <si>
    <t>TRABAJADOR</t>
  </si>
  <si>
    <t>PRESTACIONES</t>
  </si>
  <si>
    <t>JORNAL TOTAL</t>
  </si>
  <si>
    <t>OBREROS</t>
  </si>
  <si>
    <t>OFICIAL</t>
  </si>
  <si>
    <t>701.1.2</t>
  </si>
  <si>
    <t>Tacha reflectiva bidireccional</t>
  </si>
  <si>
    <t>u</t>
  </si>
  <si>
    <t>MÁQUINA TÉRMICA</t>
  </si>
  <si>
    <t>Resina termoplástica</t>
  </si>
  <si>
    <t>kg</t>
  </si>
  <si>
    <t>Tacha reflectiva bidreccional</t>
  </si>
  <si>
    <t xml:space="preserve">OBREROS </t>
  </si>
  <si>
    <t>710.1.1.2</t>
  </si>
  <si>
    <t>HERRAMIENTA MENOR (5%MO)</t>
  </si>
  <si>
    <t>CONCRETO CLASE 21 MPA (INCLUYE TRANSPORTES)</t>
  </si>
  <si>
    <t>M3</t>
  </si>
  <si>
    <t>Señal vertical de transito SP, SR y/o SI  (75cm*75cm) con lamina acero galvanizado retroreflectiva TIPO IX</t>
  </si>
  <si>
    <t>U</t>
  </si>
  <si>
    <t>Poste en angulo de 2"x2"x1/4" de 3,5m</t>
  </si>
  <si>
    <t>und</t>
  </si>
  <si>
    <t>BÁSICO OBRAS DE SEÑALIZACIÓN Y SEGURIDA VIAL</t>
  </si>
  <si>
    <t xml:space="preserve">IVA SOBRE UTILIDAD </t>
  </si>
  <si>
    <t>VALOR TOTAL  (COSTO DIRECTO + A.I.U)</t>
  </si>
  <si>
    <t>Reductor de velocidad en asfalto A=370 M H=0.10 M</t>
  </si>
  <si>
    <t>m</t>
  </si>
  <si>
    <t>m3</t>
  </si>
  <si>
    <t>700.1.2</t>
  </si>
  <si>
    <t>Línea de demarcación con pintura en frio</t>
  </si>
  <si>
    <t>VEHÍCULO DELINEADOR</t>
  </si>
  <si>
    <t>Antigrafiti</t>
  </si>
  <si>
    <t>Gl</t>
  </si>
  <si>
    <t>m3-km</t>
  </si>
  <si>
    <t>Porcentaje</t>
  </si>
  <si>
    <t>Valor Total</t>
  </si>
  <si>
    <t>ADMINISTRACION</t>
  </si>
  <si>
    <t>UTILIDAD</t>
  </si>
  <si>
    <t>Precio Unitario Total Aproximado al Peso $</t>
  </si>
  <si>
    <t>PROVISION OBRAS ADICIONALES</t>
  </si>
  <si>
    <t>IP-DT-OCA-006-2025</t>
  </si>
  <si>
    <t xml:space="preserve">NOTA 1: Se debe tener en cuenta que el PRECIO UNITARIO incluye el valor de A.I.U. </t>
  </si>
  <si>
    <t>DESCRIPCION</t>
  </si>
  <si>
    <t>PORCENTAJE</t>
  </si>
  <si>
    <t>NOTA 2: Si el valor del A.I.U. presentado es menor al OCHENTA Y CINCO por ciento (85%)  del Valor Oficial  del Porcentaje de A.I.U.,  establecido en el formulario No 1 "presupuesto oficial", la propuesta será rechazada.</t>
  </si>
  <si>
    <t>A=</t>
  </si>
  <si>
    <t xml:space="preserve">NOTA 3. Cuando la fracción decimal del peso sea  igual o superior a 5 se aproximara por exceso al número entero siguiente del peso y cuando la fracción decimal del peso sea inferior a 5 se aproximará por defecto al número entero del peso. </t>
  </si>
  <si>
    <t>IMPREVISTO</t>
  </si>
  <si>
    <t>I=</t>
  </si>
  <si>
    <t xml:space="preserve">NOTA 4. El A.I.U y su discriminación deben estar en porcentaje (%). </t>
  </si>
  <si>
    <t>U=</t>
  </si>
  <si>
    <t>NOTA 5: Los valores que aparecen fijos e inmodificables no podrán alterarse, de lo contrario, será causal de rechazo de la propuesta que hace parte integral del presente proceso.</t>
  </si>
  <si>
    <t>TOTAL A.I.U</t>
  </si>
  <si>
    <t>A.I.U.=</t>
  </si>
  <si>
    <t>NOTA 6: Para efectos de evaluación, la entidad tendrá en cuenta el valor de la oferta económica presentada por los oferentes.</t>
  </si>
  <si>
    <t>NOTA 7: El contrato se adjudicará por el valor del presupuesto oficial.</t>
  </si>
  <si>
    <t>NOTA 8: La entidad durante la suscripción de contrato, incluirá en el ítem de “PROVISIÓN PARA OBRAS ADICIONALES (INCLUYE IVA SOBRE UTILIDAD) (C)” el valor restante entre el valor total del Presupuesto Oficial y el Valor de la oferta económica del adjudicatario</t>
  </si>
  <si>
    <t>NOTA 9: Se entiende por obras adicionales aquellas que, por su naturaleza pueden ejecutarse con las especificaciones originales del contrato o variaciones no sustanciales de las mismas y en donde todos los ítems tengan precios unitarios pactados. El Instituto podrá ordenar por escrito obras adicionales y el contratista estará en la obligación de ejecutarlas. Las obras adicionales se pagarán a los precios establecidos en el formulario de la propuesta.</t>
  </si>
  <si>
    <t>PROPUESTA ECONOMICA</t>
  </si>
  <si>
    <r>
      <rPr>
        <b/>
        <sz val="10"/>
        <rFont val="Arial Narrow"/>
        <family val="2"/>
      </rPr>
      <t>NOTA 1:</t>
    </r>
    <r>
      <rPr>
        <sz val="10"/>
        <rFont val="Arial Narrow"/>
        <family val="2"/>
      </rPr>
      <t xml:space="preserve"> Se debe tener en cuenta que el PRECIO UNITARIO incluye el valor de A.I.U. </t>
    </r>
  </si>
  <si>
    <r>
      <rPr>
        <b/>
        <sz val="10"/>
        <rFont val="Arial Narrow"/>
        <family val="2"/>
      </rPr>
      <t xml:space="preserve">NOTA 2: </t>
    </r>
    <r>
      <rPr>
        <sz val="10"/>
        <rFont val="Arial Narrow"/>
        <family val="2"/>
      </rPr>
      <t>Si el valor del A.I.U. presentado es menor al OCHENTA Y CINCO por ciento (85%)  del Valor Oficial  del Porcentaje de A.I.U.,  establecido en el formulario No 1 "presupuesto oficial", la propuesta será rechazada.</t>
    </r>
  </si>
  <si>
    <r>
      <rPr>
        <b/>
        <sz val="10"/>
        <rFont val="Arial Narrow"/>
        <family val="2"/>
      </rPr>
      <t>NOTA 3.</t>
    </r>
    <r>
      <rPr>
        <sz val="10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</si>
  <si>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0"/>
        <rFont val="Arial Narrow"/>
        <family val="2"/>
      </rPr>
      <t>NOTA 4</t>
    </r>
    <r>
      <rPr>
        <sz val="10"/>
        <rFont val="Arial Narrow"/>
        <family val="2"/>
      </rPr>
      <t xml:space="preserve">. El A.I.U y su discriminación deben estar en porcentaje (%). </t>
    </r>
  </si>
  <si>
    <r>
      <rPr>
        <b/>
        <sz val="10"/>
        <rFont val="Arial Narrow"/>
        <family val="2"/>
      </rPr>
      <t>NOTA 5:</t>
    </r>
    <r>
      <rPr>
        <sz val="10"/>
        <rFont val="Arial Narrow"/>
        <family val="2"/>
      </rPr>
      <t xml:space="preserve"> Los valores que aparecen fijos e inmodificables no podrán alterarse, de lo contrario, será causal de rechazo de la propuesta que hace parte integral del presente proceso.</t>
    </r>
  </si>
  <si>
    <r>
      <rPr>
        <b/>
        <sz val="10"/>
        <rFont val="Arial Narrow"/>
        <family val="2"/>
      </rPr>
      <t xml:space="preserve">NOTA 6: </t>
    </r>
    <r>
      <rPr>
        <sz val="10"/>
        <rFont val="Arial Narrow"/>
        <family val="2"/>
      </rPr>
      <t>Para efectos de evaluación, la entidad tendrá en cuenta el valor de la oferta económica presentada por los oferentes.</t>
    </r>
  </si>
  <si>
    <r>
      <rPr>
        <b/>
        <sz val="10"/>
        <rFont val="Arial Narrow"/>
        <family val="2"/>
      </rPr>
      <t>NOTA 7:</t>
    </r>
    <r>
      <rPr>
        <sz val="10"/>
        <rFont val="Arial Narrow"/>
        <family val="2"/>
      </rPr>
      <t xml:space="preserve"> El contrato se adjudicará por el valor del presupuesto oficial.</t>
    </r>
  </si>
  <si>
    <r>
      <rPr>
        <b/>
        <sz val="10"/>
        <rFont val="Arial"/>
        <family val="2"/>
      </rPr>
      <t>NOTA 9:</t>
    </r>
    <r>
      <rPr>
        <sz val="10"/>
        <rFont val="Arial"/>
        <family val="2"/>
      </rPr>
      <t xml:space="preserve"> Se entiende por obras adicionales aquellas que, por su naturaleza pueden ejecutarse con las especificaciones originales del contrato o variaciones no sustanciales de las mismas y en donde todos los ítems tengan precios unitarios pactados. El Instituto podrá ordenar por escrito obras adicionales y el contratista estará en la obligación de ejecutarlas. Las obras adicionales se pagarán a los precios establecidos en el formulario de la propuesta.</t>
    </r>
  </si>
  <si>
    <t xml:space="preserve"> NO MODIFICAR  </t>
  </si>
  <si>
    <r>
      <rPr>
        <b/>
        <sz val="10"/>
        <rFont val="Arial Narrow"/>
        <family val="2"/>
      </rPr>
      <t xml:space="preserve">NOTA 8: </t>
    </r>
    <r>
      <rPr>
        <sz val="10"/>
        <rFont val="Arial Narrow"/>
        <family val="2"/>
      </rPr>
      <t>La entidad durante la suscripción de contrato, incluirá en el ítem de “PROVISIÓN PARA OBRAS ADICIONALES” el valor restante entre el valor total del Presupuesto Oficial y el Valor de la oferta económica del adjudicatario</t>
    </r>
  </si>
  <si>
    <t>PROVISION PARA OBRAS ADICIONALES</t>
  </si>
  <si>
    <t>FR-APU-1</t>
  </si>
  <si>
    <t xml:space="preserve">ANÁLISIS DE PRECIOS UNITARIOS DE REFERENCIA REGIONALIZADOS </t>
  </si>
  <si>
    <t>ACTUALIZACIÓN PERIÓDICA</t>
  </si>
  <si>
    <t>(Día)</t>
  </si>
  <si>
    <t>(Mes)</t>
  </si>
  <si>
    <t>(Año)</t>
  </si>
  <si>
    <t xml:space="preserve">ÍTEM BASE DE APU DE REFERENCIA: </t>
  </si>
  <si>
    <t>⊠</t>
  </si>
  <si>
    <t>PUBLICACIÓN:</t>
  </si>
  <si>
    <t>2023 - 2 D/EMBRE 2023</t>
  </si>
  <si>
    <t xml:space="preserve">ÍTEM DE PROYECTO PARTICULAR: </t>
  </si>
  <si>
    <t>ÍTEM DE LA PROPUESTA ECONÓMICA:</t>
  </si>
  <si>
    <t>□</t>
  </si>
  <si>
    <t xml:space="preserve">ÍTEM NO PREVISTO:   </t>
  </si>
  <si>
    <t xml:space="preserve">ÍTEM APU PARTICULAR:   </t>
  </si>
  <si>
    <t>FECHA:</t>
  </si>
  <si>
    <t>OBJETO DEL CONTRATO:</t>
  </si>
  <si>
    <t>CARRETERA:</t>
  </si>
  <si>
    <t>SECTOR:</t>
  </si>
  <si>
    <t>CONTRATISTA:</t>
  </si>
  <si>
    <t>INTERVENTOR:</t>
  </si>
  <si>
    <t>______________</t>
  </si>
  <si>
    <t>FECHA DE CIERRE DEL PROCESO DE SELECCIÓN DEL CONTRATO:</t>
  </si>
  <si>
    <t>/</t>
  </si>
  <si>
    <t xml:space="preserve">                                    (Día)</t>
  </si>
  <si>
    <t>ÍTEM</t>
  </si>
  <si>
    <t>700.3</t>
  </si>
  <si>
    <t>ML</t>
  </si>
  <si>
    <t>C0010350</t>
  </si>
  <si>
    <t>Compactador manual vibratorio (CANGURO) (Apisonadores), potencia aproximada 5 HP</t>
  </si>
  <si>
    <t>HERRAMIENTA MENOR (%)</t>
  </si>
  <si>
    <t>B0013940</t>
  </si>
  <si>
    <t>Mezcla densa en caliente</t>
  </si>
  <si>
    <t>B014002</t>
  </si>
  <si>
    <t>Emulsión asfáltica CRL-40 (CRL-0)</t>
  </si>
  <si>
    <t>L</t>
  </si>
  <si>
    <t>CANTIDAD (1)</t>
  </si>
  <si>
    <t>DISTANCIA (2)</t>
  </si>
  <si>
    <t>(1) * (2)</t>
  </si>
  <si>
    <t>PRESTACIONES (%)</t>
  </si>
  <si>
    <t>JR. TOTAL</t>
  </si>
  <si>
    <t>A0030030</t>
  </si>
  <si>
    <t>Obrero (1)</t>
  </si>
  <si>
    <t>T0010065</t>
  </si>
  <si>
    <t>Transporte de mezcla en caliente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</si>
</sst>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0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 &quot;$&quot;\ * #,##0_ ;_ &quot;$&quot;\ * \-#,##0_ ;_ &quot;$&quot;\ * &quot;-&quot;_ ;_ @_ "/>
    <numFmt numFmtId="168" formatCode="&quot;$&quot;\ #,##0.00;[Red]&quot;$&quot;\ \-#,##0.00"/>
    <numFmt numFmtId="169" formatCode="_-* #,##0.00\ &quot;Pts&quot;_-;\-* #,##0.00\ &quot;Pts&quot;_-;_-* &quot;-&quot;??\ &quot;Pts&quot;_-;_-@_-"/>
    <numFmt numFmtId="170" formatCode="_ * #,##0.00_ ;_ * \-#,##0.00_ ;_ * &quot;-&quot;??_ ;_ @_ "/>
    <numFmt numFmtId="171" formatCode="[$-F800]dddd\,\ mmmm\ dd\,\ yyyy"/>
    <numFmt numFmtId="172" formatCode="\(0\)"/>
    <numFmt numFmtId="173" formatCode="_-* #,##0.00\ _€_-;\-* #,##0.00\ _€_-;_-* &quot;-&quot;??\ _€_-;_-@_-"/>
    <numFmt numFmtId="174" formatCode="0.0"/>
    <numFmt numFmtId="175" formatCode="#,##0.00000"/>
    <numFmt numFmtId="176" formatCode="_-[$$-240A]\ * #,##0.00_-;\-[$$-240A]\ * #,##0.00_-;_-[$$-240A]\ * &quot;-&quot;??_-;_-@_-"/>
    <numFmt numFmtId="177" formatCode="_-[$$-240A]\ * #,##0_-;\-[$$-240A]\ * #,##0_-;_-[$$-240A]\ * &quot;-&quot;_-;_-@_-"/>
    <numFmt numFmtId="178" formatCode="_-[$$-240A]\ * #,##0.00_ ;_-[$$-240A]\ * \-#,##0.00\ ;_-[$$-240A]\ * &quot;-&quot;??_ ;_-@_ "/>
    <numFmt numFmtId="179" formatCode="0.000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u/>
      <sz val="10"/>
      <color indexed="12"/>
      <name val="Arial"/>
      <family val="2"/>
    </font>
    <font>
      <u/>
      <sz val="10"/>
      <name val="Arial Narrow"/>
      <family val="2"/>
    </font>
    <font>
      <b/>
      <sz val="7"/>
      <name val="Arial Narrow"/>
      <family val="2"/>
    </font>
    <font>
      <sz val="10"/>
      <name val="Geneva"/>
    </font>
    <font>
      <sz val="9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  <font>
      <b/>
      <vertAlign val="superscript"/>
      <sz val="8"/>
      <name val="Arial Narrow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sz val="10"/>
      <name val="Geneva"/>
      <family val="2"/>
    </font>
    <font>
      <sz val="9"/>
      <color theme="1" tint="0.34998626667073579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28"/>
      <name val="Arial"/>
      <family val="2"/>
    </font>
    <font>
      <sz val="28"/>
      <name val="Arial"/>
      <family val="2"/>
    </font>
    <font>
      <sz val="10"/>
      <color rgb="FF7030A0"/>
      <name val="Arial"/>
      <family val="2"/>
    </font>
    <font>
      <sz val="8"/>
      <color rgb="FF000000"/>
      <name val="Arial"/>
      <family val="2"/>
    </font>
    <font>
      <sz val="11"/>
      <name val="Arial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auto="1"/>
      </patternFill>
    </fill>
  </fills>
  <borders count="7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Border="0" applyAlignment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9" fontId="3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42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0" fontId="1" fillId="0" borderId="0"/>
    <xf numFmtId="0" fontId="2" fillId="0" borderId="0" applyNumberFormat="0" applyBorder="0" applyAlignment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 applyNumberFormat="0" applyBorder="0" applyAlignment="0"/>
    <xf numFmtId="0" fontId="1" fillId="0" borderId="0"/>
    <xf numFmtId="0" fontId="23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NumberFormat="0" applyBorder="0" applyAlignment="0"/>
  </cellStyleXfs>
  <cellXfs count="609">
    <xf numFmtId="0" fontId="0" fillId="0" borderId="0" xfId="0"/>
    <xf numFmtId="0" fontId="5" fillId="0" borderId="7" xfId="13" applyFont="1" applyBorder="1" applyAlignment="1">
      <alignment horizontal="center" wrapText="1"/>
    </xf>
    <xf numFmtId="0" fontId="5" fillId="0" borderId="8" xfId="13" applyFont="1" applyBorder="1" applyAlignment="1">
      <alignment horizontal="center" wrapText="1"/>
    </xf>
    <xf numFmtId="0" fontId="4" fillId="0" borderId="52" xfId="12" applyFont="1" applyBorder="1"/>
    <xf numFmtId="0" fontId="4" fillId="0" borderId="53" xfId="12" applyFont="1" applyBorder="1"/>
    <xf numFmtId="1" fontId="4" fillId="0" borderId="53" xfId="12" applyNumberFormat="1" applyFont="1" applyBorder="1"/>
    <xf numFmtId="0" fontId="4" fillId="0" borderId="53" xfId="12" applyFont="1" applyBorder="1" applyAlignment="1">
      <alignment horizontal="center"/>
    </xf>
    <xf numFmtId="0" fontId="4" fillId="0" borderId="54" xfId="12" applyFont="1" applyBorder="1"/>
    <xf numFmtId="0" fontId="4" fillId="0" borderId="55" xfId="12" applyFont="1" applyBorder="1"/>
    <xf numFmtId="0" fontId="4" fillId="0" borderId="56" xfId="12" applyFont="1" applyBorder="1"/>
    <xf numFmtId="0" fontId="7" fillId="0" borderId="0" xfId="18" applyFont="1"/>
    <xf numFmtId="0" fontId="15" fillId="0" borderId="0" xfId="18" applyFont="1" applyAlignment="1">
      <alignment horizontal="center"/>
    </xf>
    <xf numFmtId="0" fontId="7" fillId="0" borderId="30" xfId="18" applyFont="1" applyBorder="1" applyAlignment="1">
      <alignment horizontal="center"/>
    </xf>
    <xf numFmtId="0" fontId="15" fillId="0" borderId="31" xfId="18" applyFont="1" applyBorder="1" applyAlignment="1">
      <alignment horizontal="center"/>
    </xf>
    <xf numFmtId="0" fontId="12" fillId="0" borderId="31" xfId="18" applyFont="1" applyBorder="1" applyAlignment="1">
      <alignment vertical="center"/>
    </xf>
    <xf numFmtId="0" fontId="12" fillId="0" borderId="32" xfId="18" applyFont="1" applyBorder="1" applyAlignment="1">
      <alignment vertical="center"/>
    </xf>
    <xf numFmtId="0" fontId="7" fillId="0" borderId="1" xfId="18" applyFont="1" applyBorder="1" applyAlignment="1">
      <alignment horizontal="center"/>
    </xf>
    <xf numFmtId="0" fontId="15" fillId="0" borderId="2" xfId="18" applyFont="1" applyBorder="1" applyAlignment="1">
      <alignment horizontal="center"/>
    </xf>
    <xf numFmtId="0" fontId="12" fillId="0" borderId="2" xfId="18" applyFont="1" applyBorder="1" applyAlignment="1">
      <alignment horizontal="right" vertical="center"/>
    </xf>
    <xf numFmtId="0" fontId="12" fillId="0" borderId="23" xfId="18" applyFont="1" applyBorder="1" applyAlignment="1">
      <alignment horizontal="center" vertical="center"/>
    </xf>
    <xf numFmtId="0" fontId="12" fillId="0" borderId="24" xfId="18" applyFont="1" applyBorder="1" applyAlignment="1">
      <alignment horizontal="center" vertical="center"/>
    </xf>
    <xf numFmtId="0" fontId="7" fillId="0" borderId="7" xfId="18" applyFont="1" applyBorder="1" applyAlignment="1">
      <alignment horizontal="center"/>
    </xf>
    <xf numFmtId="0" fontId="12" fillId="0" borderId="0" xfId="18" applyFont="1" applyAlignment="1">
      <alignment horizontal="right" vertical="center"/>
    </xf>
    <xf numFmtId="1" fontId="12" fillId="0" borderId="35" xfId="18" applyNumberFormat="1" applyFont="1" applyBorder="1" applyAlignment="1">
      <alignment horizontal="center" vertical="center"/>
    </xf>
    <xf numFmtId="1" fontId="12" fillId="0" borderId="36" xfId="18" applyNumberFormat="1" applyFont="1" applyBorder="1" applyAlignment="1">
      <alignment horizontal="center" vertical="center"/>
    </xf>
    <xf numFmtId="1" fontId="12" fillId="0" borderId="8" xfId="18" applyNumberFormat="1" applyFont="1" applyBorder="1" applyAlignment="1">
      <alignment horizontal="center" vertical="center"/>
    </xf>
    <xf numFmtId="0" fontId="12" fillId="0" borderId="7" xfId="18" applyFont="1" applyBorder="1" applyAlignment="1">
      <alignment horizontal="left"/>
    </xf>
    <xf numFmtId="0" fontId="12" fillId="0" borderId="0" xfId="18" applyFont="1" applyAlignment="1">
      <alignment horizontal="right"/>
    </xf>
    <xf numFmtId="0" fontId="12" fillId="0" borderId="8" xfId="18" applyFont="1" applyBorder="1" applyAlignment="1">
      <alignment horizontal="center"/>
    </xf>
    <xf numFmtId="0" fontId="12" fillId="0" borderId="0" xfId="18" applyFont="1" applyAlignment="1">
      <alignment horizontal="center"/>
    </xf>
    <xf numFmtId="0" fontId="12" fillId="0" borderId="59" xfId="18" applyFont="1" applyBorder="1" applyAlignment="1">
      <alignment horizontal="left"/>
    </xf>
    <xf numFmtId="0" fontId="12" fillId="0" borderId="25" xfId="18" applyFont="1" applyBorder="1" applyAlignment="1">
      <alignment horizontal="center"/>
    </xf>
    <xf numFmtId="0" fontId="12" fillId="0" borderId="27" xfId="18" applyFont="1" applyBorder="1" applyAlignment="1">
      <alignment horizontal="center"/>
    </xf>
    <xf numFmtId="0" fontId="7" fillId="0" borderId="40" xfId="18" applyFont="1" applyBorder="1"/>
    <xf numFmtId="0" fontId="7" fillId="0" borderId="41" xfId="18" applyFont="1" applyBorder="1"/>
    <xf numFmtId="0" fontId="7" fillId="0" borderId="42" xfId="18" applyFont="1" applyBorder="1"/>
    <xf numFmtId="0" fontId="7" fillId="0" borderId="1" xfId="18" applyFont="1" applyBorder="1"/>
    <xf numFmtId="0" fontId="7" fillId="0" borderId="2" xfId="18" applyFont="1" applyBorder="1"/>
    <xf numFmtId="0" fontId="7" fillId="0" borderId="3" xfId="18" applyFont="1" applyBorder="1"/>
    <xf numFmtId="0" fontId="15" fillId="0" borderId="7" xfId="18" applyFont="1" applyBorder="1" applyAlignment="1" applyProtection="1">
      <alignment horizontal="left"/>
      <protection locked="0"/>
    </xf>
    <xf numFmtId="0" fontId="15" fillId="0" borderId="0" xfId="18" applyFont="1" applyAlignment="1" applyProtection="1">
      <alignment horizontal="left"/>
      <protection locked="0"/>
    </xf>
    <xf numFmtId="0" fontId="7" fillId="0" borderId="25" xfId="18" applyFont="1" applyBorder="1" applyAlignment="1" applyProtection="1">
      <alignment horizontal="left"/>
      <protection locked="0"/>
    </xf>
    <xf numFmtId="0" fontId="7" fillId="0" borderId="25" xfId="18" applyFont="1" applyBorder="1"/>
    <xf numFmtId="0" fontId="14" fillId="0" borderId="0" xfId="18" applyFont="1" applyAlignment="1" applyProtection="1">
      <alignment horizontal="center"/>
      <protection locked="0"/>
    </xf>
    <xf numFmtId="0" fontId="7" fillId="0" borderId="0" xfId="18" applyFont="1" applyAlignment="1" applyProtection="1">
      <alignment horizontal="left"/>
      <protection locked="0"/>
    </xf>
    <xf numFmtId="0" fontId="7" fillId="0" borderId="8" xfId="18" applyFont="1" applyBorder="1"/>
    <xf numFmtId="0" fontId="15" fillId="0" borderId="7" xfId="18" applyFont="1" applyBorder="1" applyProtection="1">
      <protection locked="0"/>
    </xf>
    <xf numFmtId="0" fontId="15" fillId="0" borderId="0" xfId="18" applyFont="1"/>
    <xf numFmtId="0" fontId="7" fillId="0" borderId="8" xfId="18" applyFont="1" applyBorder="1" applyAlignment="1" applyProtection="1">
      <alignment horizontal="center"/>
      <protection locked="0"/>
    </xf>
    <xf numFmtId="0" fontId="7" fillId="0" borderId="0" xfId="18" applyFont="1" applyAlignment="1" applyProtection="1">
      <alignment horizontal="center"/>
      <protection locked="0"/>
    </xf>
    <xf numFmtId="0" fontId="7" fillId="0" borderId="8" xfId="18" applyFont="1" applyBorder="1" applyAlignment="1">
      <alignment horizontal="center"/>
    </xf>
    <xf numFmtId="0" fontId="7" fillId="0" borderId="0" xfId="18" applyFont="1" applyAlignment="1">
      <alignment horizontal="left"/>
    </xf>
    <xf numFmtId="0" fontId="7" fillId="0" borderId="0" xfId="18" applyFont="1" applyAlignment="1">
      <alignment horizontal="center"/>
    </xf>
    <xf numFmtId="0" fontId="7" fillId="0" borderId="15" xfId="18" applyFont="1" applyBorder="1"/>
    <xf numFmtId="0" fontId="7" fillId="0" borderId="16" xfId="18" applyFont="1" applyBorder="1" applyProtection="1">
      <protection locked="0"/>
    </xf>
    <xf numFmtId="0" fontId="7" fillId="0" borderId="17" xfId="18" applyFont="1" applyBorder="1"/>
    <xf numFmtId="0" fontId="7" fillId="0" borderId="7" xfId="18" applyFont="1" applyBorder="1"/>
    <xf numFmtId="0" fontId="14" fillId="4" borderId="24" xfId="18" applyFont="1" applyFill="1" applyBorder="1" applyAlignment="1">
      <alignment horizontal="center" vertical="center"/>
    </xf>
    <xf numFmtId="4" fontId="7" fillId="4" borderId="39" xfId="18" applyNumberFormat="1" applyFont="1" applyFill="1" applyBorder="1" applyAlignment="1">
      <alignment horizontal="center" vertical="center"/>
    </xf>
    <xf numFmtId="0" fontId="14" fillId="4" borderId="47" xfId="18" applyFont="1" applyFill="1" applyBorder="1" applyAlignment="1">
      <alignment horizontal="center"/>
    </xf>
    <xf numFmtId="0" fontId="14" fillId="4" borderId="23" xfId="18" applyFont="1" applyFill="1" applyBorder="1" applyAlignment="1">
      <alignment horizontal="center"/>
    </xf>
    <xf numFmtId="0" fontId="14" fillId="4" borderId="24" xfId="18" applyFont="1" applyFill="1" applyBorder="1" applyAlignment="1">
      <alignment horizontal="center"/>
    </xf>
    <xf numFmtId="170" fontId="7" fillId="0" borderId="35" xfId="9" applyFont="1" applyFill="1" applyBorder="1"/>
    <xf numFmtId="170" fontId="7" fillId="0" borderId="36" xfId="9" applyFont="1" applyFill="1" applyBorder="1"/>
    <xf numFmtId="170" fontId="7" fillId="0" borderId="43" xfId="18" applyNumberFormat="1" applyFont="1" applyBorder="1"/>
    <xf numFmtId="0" fontId="14" fillId="4" borderId="45" xfId="18" applyFont="1" applyFill="1" applyBorder="1" applyAlignment="1">
      <alignment horizontal="center"/>
    </xf>
    <xf numFmtId="170" fontId="7" fillId="0" borderId="43" xfId="9" applyFont="1" applyFill="1" applyBorder="1"/>
    <xf numFmtId="0" fontId="14" fillId="4" borderId="23" xfId="18" applyFont="1" applyFill="1" applyBorder="1"/>
    <xf numFmtId="0" fontId="7" fillId="0" borderId="35" xfId="18" applyFont="1" applyBorder="1"/>
    <xf numFmtId="0" fontId="7" fillId="0" borderId="18" xfId="18" applyFont="1" applyBorder="1"/>
    <xf numFmtId="0" fontId="7" fillId="0" borderId="16" xfId="18" applyFont="1" applyBorder="1"/>
    <xf numFmtId="0" fontId="7" fillId="0" borderId="28" xfId="18" applyFont="1" applyBorder="1" applyAlignment="1">
      <alignment horizontal="left"/>
    </xf>
    <xf numFmtId="0" fontId="7" fillId="0" borderId="26" xfId="18" applyFont="1" applyBorder="1" applyAlignment="1">
      <alignment horizontal="left"/>
    </xf>
    <xf numFmtId="170" fontId="7" fillId="0" borderId="35" xfId="9" applyFont="1" applyFill="1" applyBorder="1" applyAlignment="1">
      <alignment horizontal="center"/>
    </xf>
    <xf numFmtId="0" fontId="7" fillId="0" borderId="26" xfId="11" applyNumberFormat="1" applyFont="1" applyFill="1" applyBorder="1" applyAlignment="1">
      <alignment horizontal="center"/>
    </xf>
    <xf numFmtId="173" fontId="7" fillId="0" borderId="61" xfId="18" applyNumberFormat="1" applyFont="1" applyBorder="1" applyAlignment="1">
      <alignment horizontal="center" wrapText="1"/>
    </xf>
    <xf numFmtId="170" fontId="7" fillId="0" borderId="60" xfId="9" applyFont="1" applyFill="1" applyBorder="1" applyAlignment="1">
      <alignment horizontal="center" wrapText="1"/>
    </xf>
    <xf numFmtId="170" fontId="7" fillId="0" borderId="19" xfId="9" applyFont="1" applyFill="1" applyBorder="1"/>
    <xf numFmtId="173" fontId="7" fillId="4" borderId="43" xfId="18" applyNumberFormat="1" applyFont="1" applyFill="1" applyBorder="1"/>
    <xf numFmtId="2" fontId="7" fillId="0" borderId="35" xfId="18" applyNumberFormat="1" applyFont="1" applyBorder="1"/>
    <xf numFmtId="0" fontId="14" fillId="4" borderId="33" xfId="18" applyFont="1" applyFill="1" applyBorder="1" applyAlignment="1">
      <alignment horizontal="center" vertical="center"/>
    </xf>
    <xf numFmtId="2" fontId="7" fillId="4" borderId="37" xfId="18" applyNumberFormat="1" applyFont="1" applyFill="1" applyBorder="1" applyAlignment="1">
      <alignment horizontal="center" vertical="center"/>
    </xf>
    <xf numFmtId="172" fontId="7" fillId="0" borderId="26" xfId="18" applyNumberFormat="1" applyFont="1" applyBorder="1" applyAlignment="1">
      <alignment horizontal="center"/>
    </xf>
    <xf numFmtId="3" fontId="7" fillId="0" borderId="35" xfId="18" applyNumberFormat="1" applyFont="1" applyBorder="1" applyAlignment="1">
      <alignment horizontal="center"/>
    </xf>
    <xf numFmtId="4" fontId="7" fillId="0" borderId="35" xfId="18" applyNumberFormat="1" applyFont="1" applyBorder="1"/>
    <xf numFmtId="2" fontId="7" fillId="0" borderId="16" xfId="18" applyNumberFormat="1" applyFont="1" applyBorder="1"/>
    <xf numFmtId="2" fontId="7" fillId="0" borderId="26" xfId="18" applyNumberFormat="1" applyFont="1" applyBorder="1"/>
    <xf numFmtId="164" fontId="7" fillId="0" borderId="35" xfId="18" applyNumberFormat="1" applyFont="1" applyBorder="1"/>
    <xf numFmtId="174" fontId="7" fillId="0" borderId="35" xfId="18" applyNumberFormat="1" applyFont="1" applyBorder="1"/>
    <xf numFmtId="2" fontId="7" fillId="0" borderId="18" xfId="18" applyNumberFormat="1" applyFont="1" applyBorder="1" applyAlignment="1">
      <alignment horizontal="center"/>
    </xf>
    <xf numFmtId="175" fontId="7" fillId="0" borderId="35" xfId="18" applyNumberFormat="1" applyFont="1" applyBorder="1"/>
    <xf numFmtId="0" fontId="0" fillId="0" borderId="35" xfId="0" applyBorder="1" applyAlignment="1">
      <alignment horizontal="center" vertical="center"/>
    </xf>
    <xf numFmtId="0" fontId="5" fillId="0" borderId="0" xfId="13" applyFont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0" borderId="34" xfId="0" applyBorder="1" applyAlignment="1">
      <alignment horizontal="center" vertical="center"/>
    </xf>
    <xf numFmtId="0" fontId="0" fillId="0" borderId="55" xfId="0" applyBorder="1"/>
    <xf numFmtId="0" fontId="0" fillId="0" borderId="56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44" fontId="0" fillId="0" borderId="35" xfId="1" applyFont="1" applyBorder="1" applyAlignment="1">
      <alignment horizontal="center" vertical="center"/>
    </xf>
    <xf numFmtId="44" fontId="0" fillId="0" borderId="36" xfId="0" applyNumberFormat="1" applyBorder="1" applyAlignment="1">
      <alignment horizontal="center" vertical="center"/>
    </xf>
    <xf numFmtId="9" fontId="0" fillId="5" borderId="31" xfId="0" applyNumberFormat="1" applyFill="1" applyBorder="1" applyAlignment="1">
      <alignment horizontal="center"/>
    </xf>
    <xf numFmtId="1" fontId="0" fillId="0" borderId="35" xfId="0" applyNumberFormat="1" applyBorder="1" applyAlignment="1">
      <alignment horizontal="center" vertical="center"/>
    </xf>
    <xf numFmtId="0" fontId="18" fillId="0" borderId="0" xfId="30" applyFont="1"/>
    <xf numFmtId="0" fontId="3" fillId="6" borderId="7" xfId="31" applyFont="1" applyFill="1" applyBorder="1"/>
    <xf numFmtId="0" fontId="3" fillId="6" borderId="0" xfId="31" applyFont="1" applyFill="1" applyBorder="1"/>
    <xf numFmtId="0" fontId="3" fillId="6" borderId="8" xfId="31" applyFont="1" applyFill="1" applyBorder="1"/>
    <xf numFmtId="0" fontId="16" fillId="7" borderId="45" xfId="31" applyFont="1" applyFill="1" applyBorder="1" applyAlignment="1">
      <alignment horizontal="center" vertical="center"/>
    </xf>
    <xf numFmtId="0" fontId="16" fillId="7" borderId="46" xfId="31" applyFont="1" applyFill="1" applyBorder="1" applyAlignment="1">
      <alignment horizontal="center" vertical="center" wrapText="1"/>
    </xf>
    <xf numFmtId="0" fontId="19" fillId="7" borderId="23" xfId="31" applyFont="1" applyFill="1" applyBorder="1" applyAlignment="1">
      <alignment horizontal="center" vertical="center" wrapText="1"/>
    </xf>
    <xf numFmtId="0" fontId="18" fillId="0" borderId="0" xfId="30" applyFont="1" applyProtection="1">
      <protection locked="0"/>
    </xf>
    <xf numFmtId="165" fontId="16" fillId="8" borderId="26" xfId="32" applyFont="1" applyFill="1" applyBorder="1" applyProtection="1"/>
    <xf numFmtId="9" fontId="16" fillId="8" borderId="48" xfId="33" applyFont="1" applyFill="1" applyBorder="1" applyProtection="1"/>
    <xf numFmtId="9" fontId="3" fillId="2" borderId="48" xfId="6" applyNumberFormat="1" applyFill="1" applyBorder="1" applyAlignment="1" applyProtection="1">
      <alignment horizontal="center" vertical="center"/>
      <protection locked="0"/>
    </xf>
    <xf numFmtId="0" fontId="19" fillId="8" borderId="30" xfId="31" applyFont="1" applyFill="1" applyBorder="1" applyAlignment="1"/>
    <xf numFmtId="0" fontId="19" fillId="8" borderId="31" xfId="31" applyFont="1" applyFill="1" applyBorder="1" applyAlignment="1"/>
    <xf numFmtId="0" fontId="19" fillId="8" borderId="40" xfId="31" applyFont="1" applyFill="1" applyBorder="1" applyAlignment="1"/>
    <xf numFmtId="0" fontId="19" fillId="8" borderId="41" xfId="31" applyFont="1" applyFill="1" applyBorder="1" applyAlignment="1"/>
    <xf numFmtId="165" fontId="16" fillId="8" borderId="41" xfId="32" applyFont="1" applyFill="1" applyBorder="1" applyProtection="1"/>
    <xf numFmtId="9" fontId="16" fillId="8" borderId="50" xfId="33" applyFont="1" applyFill="1" applyBorder="1" applyProtection="1"/>
    <xf numFmtId="9" fontId="3" fillId="2" borderId="38" xfId="6" applyNumberFormat="1" applyFill="1" applyBorder="1" applyAlignment="1" applyProtection="1">
      <alignment horizontal="center" vertical="center"/>
      <protection locked="0"/>
    </xf>
    <xf numFmtId="0" fontId="18" fillId="0" borderId="0" xfId="30" applyFont="1" applyAlignment="1">
      <alignment vertical="center"/>
    </xf>
    <xf numFmtId="176" fontId="3" fillId="6" borderId="43" xfId="31" applyNumberFormat="1" applyFont="1" applyFill="1" applyBorder="1" applyAlignment="1">
      <alignment horizontal="right" vertical="center"/>
    </xf>
    <xf numFmtId="177" fontId="20" fillId="6" borderId="43" xfId="31" applyNumberFormat="1" applyFont="1" applyFill="1" applyBorder="1" applyAlignment="1">
      <alignment horizontal="center" vertical="center" wrapText="1"/>
    </xf>
    <xf numFmtId="178" fontId="4" fillId="2" borderId="24" xfId="34" applyNumberFormat="1" applyFont="1" applyFill="1" applyBorder="1" applyAlignment="1">
      <alignment horizontal="center" vertical="center"/>
    </xf>
    <xf numFmtId="178" fontId="4" fillId="2" borderId="35" xfId="34" applyNumberFormat="1" applyFont="1" applyFill="1" applyBorder="1" applyAlignment="1">
      <alignment horizontal="center" vertical="center"/>
    </xf>
    <xf numFmtId="9" fontId="4" fillId="2" borderId="36" xfId="35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0" fillId="0" borderId="58" xfId="0" applyNumberFormat="1" applyBorder="1" applyAlignment="1">
      <alignment horizontal="center" vertical="center"/>
    </xf>
    <xf numFmtId="44" fontId="0" fillId="0" borderId="24" xfId="0" applyNumberFormat="1" applyBorder="1"/>
    <xf numFmtId="44" fontId="0" fillId="0" borderId="36" xfId="0" applyNumberFormat="1" applyBorder="1"/>
    <xf numFmtId="44" fontId="0" fillId="0" borderId="39" xfId="0" applyNumberFormat="1" applyBorder="1"/>
    <xf numFmtId="178" fontId="4" fillId="2" borderId="38" xfId="34" applyNumberFormat="1" applyFont="1" applyFill="1" applyBorder="1" applyAlignment="1">
      <alignment horizontal="center" vertical="center"/>
    </xf>
    <xf numFmtId="9" fontId="4" fillId="2" borderId="39" xfId="35" applyFont="1" applyFill="1" applyBorder="1" applyAlignment="1">
      <alignment horizontal="center" vertical="center"/>
    </xf>
    <xf numFmtId="0" fontId="0" fillId="0" borderId="21" xfId="0" applyBorder="1" applyAlignment="1">
      <alignment horizontal="right"/>
    </xf>
    <xf numFmtId="44" fontId="0" fillId="0" borderId="21" xfId="0" applyNumberFormat="1" applyBorder="1"/>
    <xf numFmtId="44" fontId="0" fillId="9" borderId="36" xfId="0" applyNumberFormat="1" applyFill="1" applyBorder="1"/>
    <xf numFmtId="0" fontId="21" fillId="9" borderId="56" xfId="0" applyFont="1" applyFill="1" applyBorder="1"/>
    <xf numFmtId="0" fontId="22" fillId="0" borderId="0" xfId="37" applyFont="1"/>
    <xf numFmtId="0" fontId="3" fillId="2" borderId="20" xfId="38" applyFont="1" applyFill="1" applyBorder="1" applyAlignment="1">
      <alignment horizontal="center"/>
    </xf>
    <xf numFmtId="0" fontId="16" fillId="2" borderId="21" xfId="38" applyFont="1" applyFill="1" applyBorder="1" applyAlignment="1">
      <alignment horizontal="center"/>
    </xf>
    <xf numFmtId="0" fontId="3" fillId="2" borderId="21" xfId="38" applyFont="1" applyFill="1" applyBorder="1" applyAlignment="1">
      <alignment vertical="center"/>
    </xf>
    <xf numFmtId="0" fontId="3" fillId="2" borderId="22" xfId="38" applyFont="1" applyFill="1" applyBorder="1" applyAlignment="1">
      <alignment vertical="center"/>
    </xf>
    <xf numFmtId="0" fontId="22" fillId="0" borderId="0" xfId="37" applyFont="1" applyProtection="1">
      <protection locked="0"/>
    </xf>
    <xf numFmtId="0" fontId="3" fillId="2" borderId="1" xfId="38" applyFont="1" applyFill="1" applyBorder="1" applyAlignment="1" applyProtection="1">
      <alignment horizontal="center"/>
      <protection locked="0"/>
    </xf>
    <xf numFmtId="0" fontId="16" fillId="2" borderId="2" xfId="38" applyFont="1" applyFill="1" applyBorder="1" applyAlignment="1" applyProtection="1">
      <alignment horizontal="center"/>
      <protection locked="0"/>
    </xf>
    <xf numFmtId="0" fontId="3" fillId="2" borderId="2" xfId="38" applyFont="1" applyFill="1" applyBorder="1" applyAlignment="1" applyProtection="1">
      <alignment horizontal="center"/>
      <protection locked="0"/>
    </xf>
    <xf numFmtId="0" fontId="3" fillId="2" borderId="23" xfId="38" applyFont="1" applyFill="1" applyBorder="1" applyAlignment="1" applyProtection="1">
      <alignment horizontal="center" vertical="center"/>
      <protection locked="0"/>
    </xf>
    <xf numFmtId="0" fontId="3" fillId="2" borderId="24" xfId="38" applyFont="1" applyFill="1" applyBorder="1" applyAlignment="1" applyProtection="1">
      <alignment horizontal="center" vertical="center"/>
      <protection locked="0"/>
    </xf>
    <xf numFmtId="0" fontId="3" fillId="2" borderId="7" xfId="38" applyFont="1" applyFill="1" applyBorder="1" applyAlignment="1" applyProtection="1">
      <alignment horizontal="center"/>
      <protection locked="0"/>
    </xf>
    <xf numFmtId="0" fontId="16" fillId="2" borderId="0" xfId="38" applyFont="1" applyFill="1" applyAlignment="1" applyProtection="1">
      <alignment horizontal="center"/>
      <protection locked="0"/>
    </xf>
    <xf numFmtId="0" fontId="3" fillId="2" borderId="0" xfId="38" applyFont="1" applyFill="1" applyAlignment="1" applyProtection="1">
      <alignment horizontal="right" vertical="center"/>
      <protection locked="0"/>
    </xf>
    <xf numFmtId="0" fontId="25" fillId="2" borderId="0" xfId="38" applyFont="1" applyFill="1" applyAlignment="1" applyProtection="1">
      <alignment horizontal="center" vertical="center"/>
      <protection locked="0"/>
    </xf>
    <xf numFmtId="0" fontId="25" fillId="2" borderId="8" xfId="38" applyFont="1" applyFill="1" applyBorder="1" applyAlignment="1" applyProtection="1">
      <alignment horizontal="center" vertical="center"/>
      <protection locked="0"/>
    </xf>
    <xf numFmtId="0" fontId="16" fillId="2" borderId="7" xfId="38" applyFont="1" applyFill="1" applyBorder="1" applyAlignment="1" applyProtection="1">
      <alignment horizontal="left" vertical="center"/>
      <protection locked="0"/>
    </xf>
    <xf numFmtId="0" fontId="16" fillId="2" borderId="0" xfId="38" applyFont="1" applyFill="1" applyAlignment="1" applyProtection="1">
      <alignment horizontal="left" vertical="center"/>
      <protection locked="0"/>
    </xf>
    <xf numFmtId="0" fontId="26" fillId="2" borderId="0" xfId="38" applyFont="1" applyFill="1" applyAlignment="1" applyProtection="1">
      <alignment horizontal="left" vertical="top"/>
      <protection locked="0"/>
    </xf>
    <xf numFmtId="0" fontId="16" fillId="2" borderId="0" xfId="38" applyFont="1" applyFill="1" applyAlignment="1" applyProtection="1">
      <alignment vertical="center"/>
      <protection locked="0"/>
    </xf>
    <xf numFmtId="0" fontId="28" fillId="2" borderId="0" xfId="38" applyFont="1" applyFill="1" applyAlignment="1" applyProtection="1">
      <alignment horizontal="left" vertical="center"/>
      <protection locked="0"/>
    </xf>
    <xf numFmtId="0" fontId="27" fillId="2" borderId="0" xfId="38" applyFont="1" applyFill="1" applyAlignment="1" applyProtection="1">
      <alignment horizontal="center"/>
      <protection locked="0"/>
    </xf>
    <xf numFmtId="0" fontId="28" fillId="2" borderId="0" xfId="38" applyFont="1" applyFill="1" applyAlignment="1" applyProtection="1">
      <alignment horizontal="left"/>
      <protection locked="0"/>
    </xf>
    <xf numFmtId="0" fontId="29" fillId="2" borderId="0" xfId="38" applyFont="1" applyFill="1" applyAlignment="1" applyProtection="1">
      <alignment horizontal="left"/>
      <protection locked="0"/>
    </xf>
    <xf numFmtId="0" fontId="3" fillId="2" borderId="8" xfId="38" applyFont="1" applyFill="1" applyBorder="1" applyAlignment="1" applyProtection="1">
      <alignment horizontal="center" vertical="center"/>
      <protection locked="0"/>
    </xf>
    <xf numFmtId="0" fontId="16" fillId="2" borderId="7" xfId="38" applyFont="1" applyFill="1" applyBorder="1" applyAlignment="1" applyProtection="1">
      <alignment horizontal="left"/>
      <protection locked="0"/>
    </xf>
    <xf numFmtId="0" fontId="3" fillId="2" borderId="0" xfId="38" applyFont="1" applyFill="1" applyAlignment="1" applyProtection="1">
      <alignment horizontal="right"/>
      <protection locked="0"/>
    </xf>
    <xf numFmtId="0" fontId="3" fillId="2" borderId="25" xfId="38" applyFont="1" applyFill="1" applyBorder="1" applyAlignment="1" applyProtection="1">
      <alignment horizontal="center"/>
      <protection locked="0"/>
    </xf>
    <xf numFmtId="0" fontId="3" fillId="2" borderId="0" xfId="38" applyFont="1" applyFill="1" applyProtection="1">
      <protection locked="0"/>
    </xf>
    <xf numFmtId="0" fontId="16" fillId="2" borderId="0" xfId="38" applyFont="1" applyFill="1" applyAlignment="1" applyProtection="1">
      <alignment horizontal="right"/>
      <protection locked="0"/>
    </xf>
    <xf numFmtId="0" fontId="3" fillId="2" borderId="25" xfId="38" applyFont="1" applyFill="1" applyBorder="1" applyAlignment="1" applyProtection="1">
      <alignment horizontal="right"/>
      <protection locked="0"/>
    </xf>
    <xf numFmtId="0" fontId="3" fillId="2" borderId="8" xfId="38" applyFont="1" applyFill="1" applyBorder="1" applyAlignment="1" applyProtection="1">
      <alignment horizontal="center"/>
      <protection locked="0"/>
    </xf>
    <xf numFmtId="0" fontId="3" fillId="2" borderId="15" xfId="38" applyFont="1" applyFill="1" applyBorder="1" applyAlignment="1" applyProtection="1">
      <alignment horizontal="left"/>
      <protection locked="0"/>
    </xf>
    <xf numFmtId="0" fontId="3" fillId="2" borderId="16" xfId="38" applyFont="1" applyFill="1" applyBorder="1" applyAlignment="1" applyProtection="1">
      <alignment horizontal="right"/>
      <protection locked="0"/>
    </xf>
    <xf numFmtId="0" fontId="3" fillId="2" borderId="16" xfId="38" applyFont="1" applyFill="1" applyBorder="1" applyAlignment="1" applyProtection="1">
      <alignment horizontal="center"/>
      <protection locked="0"/>
    </xf>
    <xf numFmtId="0" fontId="3" fillId="0" borderId="1" xfId="37" applyFont="1" applyBorder="1" applyProtection="1">
      <protection locked="0"/>
    </xf>
    <xf numFmtId="0" fontId="3" fillId="0" borderId="2" xfId="37" applyFont="1" applyBorder="1" applyProtection="1">
      <protection locked="0"/>
    </xf>
    <xf numFmtId="0" fontId="3" fillId="0" borderId="3" xfId="37" applyFont="1" applyBorder="1" applyProtection="1">
      <protection locked="0"/>
    </xf>
    <xf numFmtId="0" fontId="22" fillId="0" borderId="0" xfId="37" applyFont="1" applyAlignment="1" applyProtection="1">
      <alignment vertical="center"/>
      <protection locked="0"/>
    </xf>
    <xf numFmtId="0" fontId="16" fillId="0" borderId="7" xfId="37" applyFont="1" applyBorder="1" applyAlignment="1">
      <alignment horizontal="left" vertical="center"/>
    </xf>
    <xf numFmtId="0" fontId="16" fillId="0" borderId="25" xfId="37" applyFont="1" applyBorder="1" applyAlignment="1" applyProtection="1">
      <alignment horizontal="left" vertical="center"/>
      <protection locked="0"/>
    </xf>
    <xf numFmtId="0" fontId="16" fillId="0" borderId="0" xfId="37" applyFont="1" applyBorder="1" applyAlignment="1" applyProtection="1">
      <alignment horizontal="right" vertical="center"/>
      <protection locked="0"/>
    </xf>
    <xf numFmtId="0" fontId="3" fillId="0" borderId="25" xfId="37" applyFont="1" applyBorder="1" applyAlignment="1" applyProtection="1">
      <alignment vertical="center"/>
      <protection locked="0"/>
    </xf>
    <xf numFmtId="0" fontId="3" fillId="0" borderId="0" xfId="37" applyFont="1" applyBorder="1" applyAlignment="1" applyProtection="1">
      <alignment vertical="center"/>
      <protection locked="0"/>
    </xf>
    <xf numFmtId="0" fontId="3" fillId="0" borderId="8" xfId="37" applyFont="1" applyBorder="1" applyAlignment="1" applyProtection="1">
      <alignment vertical="center"/>
      <protection locked="0"/>
    </xf>
    <xf numFmtId="0" fontId="22" fillId="0" borderId="0" xfId="37" applyFont="1" applyAlignment="1">
      <alignment vertical="center"/>
    </xf>
    <xf numFmtId="0" fontId="16" fillId="0" borderId="7" xfId="37" applyFont="1" applyBorder="1" applyAlignment="1">
      <alignment horizontal="left"/>
    </xf>
    <xf numFmtId="0" fontId="16" fillId="0" borderId="0" xfId="37" applyFont="1" applyBorder="1" applyAlignment="1" applyProtection="1">
      <alignment vertical="center"/>
      <protection locked="0"/>
    </xf>
    <xf numFmtId="0" fontId="3" fillId="0" borderId="25" xfId="37" applyFont="1" applyBorder="1" applyAlignment="1" applyProtection="1">
      <alignment horizontal="center" vertical="center"/>
      <protection locked="0"/>
    </xf>
    <xf numFmtId="0" fontId="16" fillId="0" borderId="7" xfId="37" applyFont="1" applyBorder="1" applyAlignment="1">
      <alignment vertical="center"/>
    </xf>
    <xf numFmtId="0" fontId="3" fillId="0" borderId="26" xfId="37" applyFont="1" applyBorder="1" applyAlignment="1" applyProtection="1">
      <alignment horizontal="center" vertical="center"/>
      <protection locked="0"/>
    </xf>
    <xf numFmtId="0" fontId="3" fillId="0" borderId="0" xfId="37" applyFont="1" applyBorder="1" applyAlignment="1" applyProtection="1">
      <alignment horizontal="center" vertical="center"/>
      <protection locked="0"/>
    </xf>
    <xf numFmtId="0" fontId="3" fillId="0" borderId="8" xfId="37" applyFont="1" applyBorder="1" applyAlignment="1" applyProtection="1">
      <alignment horizontal="center" vertical="center"/>
      <protection locked="0"/>
    </xf>
    <xf numFmtId="0" fontId="16" fillId="0" borderId="25" xfId="37" applyFont="1" applyBorder="1" applyAlignment="1" applyProtection="1">
      <alignment vertical="center"/>
      <protection locked="0"/>
    </xf>
    <xf numFmtId="0" fontId="16" fillId="0" borderId="0" xfId="37" applyFont="1" applyBorder="1" applyAlignment="1" applyProtection="1">
      <alignment horizontal="center" vertical="center"/>
      <protection locked="0"/>
    </xf>
    <xf numFmtId="0" fontId="3" fillId="0" borderId="27" xfId="37" applyFont="1" applyBorder="1" applyAlignment="1" applyProtection="1">
      <alignment horizontal="center" vertical="center"/>
      <protection locked="0"/>
    </xf>
    <xf numFmtId="0" fontId="16" fillId="6" borderId="0" xfId="37" applyFont="1" applyFill="1" applyBorder="1" applyAlignment="1">
      <alignment horizontal="center" vertical="center"/>
    </xf>
    <xf numFmtId="0" fontId="3" fillId="6" borderId="25" xfId="37" applyFont="1" applyFill="1" applyBorder="1" applyAlignment="1" applyProtection="1">
      <alignment horizontal="center" vertical="center"/>
      <protection locked="0"/>
    </xf>
    <xf numFmtId="0" fontId="16" fillId="6" borderId="0" xfId="37" applyFont="1" applyFill="1" applyBorder="1" applyAlignment="1" applyProtection="1">
      <alignment horizontal="center" vertical="center"/>
      <protection locked="0"/>
    </xf>
    <xf numFmtId="0" fontId="30" fillId="6" borderId="8" xfId="37" applyFont="1" applyFill="1" applyBorder="1" applyAlignment="1" applyProtection="1">
      <alignment horizontal="left" vertical="center"/>
      <protection locked="0"/>
    </xf>
    <xf numFmtId="0" fontId="3" fillId="0" borderId="25" xfId="37" applyFont="1" applyBorder="1" applyAlignment="1" applyProtection="1">
      <alignment horizontal="left" vertical="center"/>
      <protection locked="0"/>
    </xf>
    <xf numFmtId="0" fontId="31" fillId="0" borderId="0" xfId="37" applyFont="1" applyBorder="1" applyAlignment="1" applyProtection="1">
      <alignment horizontal="center" vertical="center"/>
      <protection locked="0"/>
    </xf>
    <xf numFmtId="0" fontId="25" fillId="0" borderId="0" xfId="37" applyFont="1" applyBorder="1" applyAlignment="1" applyProtection="1">
      <alignment horizontal="center" vertical="center"/>
      <protection locked="0"/>
    </xf>
    <xf numFmtId="0" fontId="25" fillId="0" borderId="0" xfId="37" applyFont="1" applyBorder="1" applyAlignment="1" applyProtection="1">
      <alignment horizontal="left" vertical="center"/>
      <protection locked="0"/>
    </xf>
    <xf numFmtId="0" fontId="3" fillId="0" borderId="7" xfId="37" applyFont="1" applyBorder="1" applyProtection="1">
      <protection locked="0"/>
    </xf>
    <xf numFmtId="0" fontId="3" fillId="0" borderId="0" xfId="37" applyFont="1" applyBorder="1" applyProtection="1">
      <protection locked="0"/>
    </xf>
    <xf numFmtId="0" fontId="3" fillId="0" borderId="8" xfId="37" applyFont="1" applyBorder="1" applyProtection="1">
      <protection locked="0"/>
    </xf>
    <xf numFmtId="0" fontId="3" fillId="6" borderId="7" xfId="37" applyFont="1" applyFill="1" applyBorder="1"/>
    <xf numFmtId="0" fontId="3" fillId="6" borderId="0" xfId="37" applyFont="1" applyFill="1" applyBorder="1"/>
    <xf numFmtId="0" fontId="3" fillId="6" borderId="8" xfId="37" applyFont="1" applyFill="1" applyBorder="1"/>
    <xf numFmtId="0" fontId="19" fillId="7" borderId="33" xfId="37" applyFont="1" applyFill="1" applyBorder="1" applyAlignment="1">
      <alignment horizontal="center" vertical="center"/>
    </xf>
    <xf numFmtId="0" fontId="19" fillId="7" borderId="23" xfId="37" applyFont="1" applyFill="1" applyBorder="1" applyAlignment="1">
      <alignment horizontal="center" vertical="center" wrapText="1"/>
    </xf>
    <xf numFmtId="0" fontId="19" fillId="7" borderId="24" xfId="37" applyFont="1" applyFill="1" applyBorder="1" applyAlignment="1">
      <alignment horizontal="center" vertical="center"/>
    </xf>
    <xf numFmtId="0" fontId="19" fillId="8" borderId="37" xfId="37" applyFont="1" applyFill="1" applyBorder="1" applyAlignment="1">
      <alignment horizontal="center" vertical="center" wrapText="1"/>
    </xf>
    <xf numFmtId="0" fontId="19" fillId="8" borderId="39" xfId="37" applyFont="1" applyFill="1" applyBorder="1" applyAlignment="1" applyProtection="1">
      <alignment horizontal="center" vertical="center" wrapText="1"/>
      <protection locked="0"/>
    </xf>
    <xf numFmtId="0" fontId="19" fillId="8" borderId="7" xfId="37" applyFont="1" applyFill="1" applyBorder="1"/>
    <xf numFmtId="0" fontId="32" fillId="8" borderId="0" xfId="37" applyFont="1" applyFill="1" applyBorder="1"/>
    <xf numFmtId="0" fontId="32" fillId="8" borderId="8" xfId="37" applyFont="1" applyFill="1" applyBorder="1"/>
    <xf numFmtId="0" fontId="19" fillId="7" borderId="33" xfId="37" applyFont="1" applyFill="1" applyBorder="1" applyAlignment="1">
      <alignment horizontal="center" vertical="center" wrapText="1"/>
    </xf>
    <xf numFmtId="0" fontId="19" fillId="7" borderId="24" xfId="37" applyFont="1" applyFill="1" applyBorder="1" applyAlignment="1">
      <alignment horizontal="center" vertical="center" wrapText="1"/>
    </xf>
    <xf numFmtId="0" fontId="3" fillId="0" borderId="71" xfId="37" applyFont="1" applyBorder="1" applyAlignment="1" applyProtection="1">
      <alignment horizontal="center" vertical="center" wrapText="1"/>
      <protection locked="0"/>
    </xf>
    <xf numFmtId="0" fontId="33" fillId="0" borderId="61" xfId="37" applyFont="1" applyBorder="1" applyAlignment="1" applyProtection="1">
      <alignment horizontal="center" vertical="center" wrapText="1"/>
      <protection locked="0"/>
    </xf>
    <xf numFmtId="44" fontId="3" fillId="0" borderId="61" xfId="37" applyNumberFormat="1" applyFont="1" applyBorder="1" applyAlignment="1" applyProtection="1">
      <alignment horizontal="right" vertical="center" wrapText="1"/>
      <protection locked="0"/>
    </xf>
    <xf numFmtId="44" fontId="3" fillId="0" borderId="60" xfId="37" applyNumberFormat="1" applyFont="1" applyBorder="1" applyAlignment="1">
      <alignment horizontal="right" vertical="center" wrapText="1"/>
    </xf>
    <xf numFmtId="0" fontId="3" fillId="0" borderId="34" xfId="31" applyFont="1" applyBorder="1" applyAlignment="1" applyProtection="1">
      <alignment horizontal="center" vertical="center" wrapText="1"/>
      <protection locked="0"/>
    </xf>
    <xf numFmtId="0" fontId="33" fillId="0" borderId="35" xfId="37" applyFont="1" applyBorder="1" applyAlignment="1" applyProtection="1">
      <alignment horizontal="center" vertical="center" wrapText="1"/>
      <protection locked="0"/>
    </xf>
    <xf numFmtId="44" fontId="3" fillId="0" borderId="35" xfId="37" applyNumberFormat="1" applyFont="1" applyBorder="1" applyAlignment="1" applyProtection="1">
      <alignment horizontal="right" vertical="center" wrapText="1"/>
      <protection locked="0"/>
    </xf>
    <xf numFmtId="0" fontId="3" fillId="0" borderId="34" xfId="37" applyFont="1" applyBorder="1" applyAlignment="1" applyProtection="1">
      <alignment horizontal="center" vertical="center" wrapText="1"/>
      <protection locked="0"/>
    </xf>
    <xf numFmtId="0" fontId="3" fillId="0" borderId="34" xfId="6" applyBorder="1" applyAlignment="1" applyProtection="1">
      <alignment horizontal="center" vertical="center" wrapText="1"/>
      <protection locked="0"/>
    </xf>
    <xf numFmtId="0" fontId="3" fillId="0" borderId="37" xfId="37" applyFont="1" applyBorder="1" applyAlignment="1" applyProtection="1">
      <alignment horizontal="center" vertical="center"/>
      <protection locked="0"/>
    </xf>
    <xf numFmtId="0" fontId="3" fillId="0" borderId="38" xfId="37" applyFont="1" applyBorder="1" applyAlignment="1" applyProtection="1">
      <alignment horizontal="center" vertical="center" wrapText="1"/>
      <protection locked="0"/>
    </xf>
    <xf numFmtId="0" fontId="3" fillId="0" borderId="38" xfId="37" applyNumberFormat="1" applyFont="1" applyBorder="1" applyAlignment="1" applyProtection="1">
      <alignment horizontal="right" vertical="center"/>
      <protection locked="0"/>
    </xf>
    <xf numFmtId="44" fontId="3" fillId="0" borderId="39" xfId="6" applyNumberFormat="1" applyBorder="1" applyAlignment="1">
      <alignment horizontal="right" vertical="center"/>
    </xf>
    <xf numFmtId="176" fontId="3" fillId="6" borderId="76" xfId="37" applyNumberFormat="1" applyFont="1" applyFill="1" applyBorder="1" applyAlignment="1">
      <alignment horizontal="right" vertical="center"/>
    </xf>
    <xf numFmtId="0" fontId="16" fillId="6" borderId="7" xfId="37" applyFont="1" applyFill="1" applyBorder="1"/>
    <xf numFmtId="0" fontId="32" fillId="8" borderId="7" xfId="37" applyFont="1" applyFill="1" applyBorder="1" applyAlignment="1">
      <alignment vertical="center" wrapText="1"/>
    </xf>
    <xf numFmtId="0" fontId="32" fillId="8" borderId="0" xfId="37" applyFont="1" applyFill="1" applyBorder="1" applyAlignment="1">
      <alignment vertical="center" wrapText="1"/>
    </xf>
    <xf numFmtId="0" fontId="32" fillId="8" borderId="8" xfId="37" applyFont="1" applyFill="1" applyBorder="1" applyAlignment="1">
      <alignment vertical="center" wrapText="1"/>
    </xf>
    <xf numFmtId="0" fontId="3" fillId="0" borderId="61" xfId="37" applyFont="1" applyBorder="1" applyAlignment="1" applyProtection="1">
      <alignment horizontal="center" vertical="center" wrapText="1"/>
      <protection locked="0"/>
    </xf>
    <xf numFmtId="164" fontId="3" fillId="0" borderId="61" xfId="37" applyNumberFormat="1" applyFont="1" applyBorder="1" applyAlignment="1" applyProtection="1">
      <alignment horizontal="center" vertical="center" wrapText="1"/>
      <protection locked="0"/>
    </xf>
    <xf numFmtId="176" fontId="3" fillId="0" borderId="60" xfId="37" applyNumberFormat="1" applyFont="1" applyBorder="1" applyAlignment="1">
      <alignment horizontal="right" vertical="center" wrapText="1"/>
    </xf>
    <xf numFmtId="0" fontId="3" fillId="0" borderId="35" xfId="37" applyFont="1" applyBorder="1" applyAlignment="1" applyProtection="1">
      <alignment horizontal="center" vertical="center" wrapText="1"/>
      <protection locked="0"/>
    </xf>
    <xf numFmtId="164" fontId="3" fillId="0" borderId="35" xfId="37" applyNumberFormat="1" applyFont="1" applyBorder="1" applyAlignment="1" applyProtection="1">
      <alignment horizontal="center" vertical="center" wrapText="1"/>
      <protection locked="0"/>
    </xf>
    <xf numFmtId="0" fontId="3" fillId="0" borderId="37" xfId="37" applyFont="1" applyBorder="1" applyAlignment="1" applyProtection="1">
      <alignment horizontal="center" vertical="center" wrapText="1"/>
      <protection locked="0"/>
    </xf>
    <xf numFmtId="164" fontId="3" fillId="0" borderId="38" xfId="37" applyNumberFormat="1" applyFont="1" applyBorder="1" applyAlignment="1" applyProtection="1">
      <alignment horizontal="center" vertical="center" wrapText="1"/>
      <protection locked="0"/>
    </xf>
    <xf numFmtId="176" fontId="3" fillId="0" borderId="11" xfId="37" applyNumberFormat="1" applyFont="1" applyBorder="1" applyAlignment="1">
      <alignment horizontal="right" vertical="center" wrapText="1"/>
    </xf>
    <xf numFmtId="176" fontId="3" fillId="6" borderId="43" xfId="37" applyNumberFormat="1" applyFont="1" applyFill="1" applyBorder="1" applyAlignment="1">
      <alignment horizontal="right" vertical="center"/>
    </xf>
    <xf numFmtId="0" fontId="32" fillId="0" borderId="7" xfId="37" applyFont="1" applyBorder="1" applyAlignment="1">
      <alignment vertical="center" wrapText="1"/>
    </xf>
    <xf numFmtId="0" fontId="32" fillId="0" borderId="0" xfId="37" applyFont="1" applyBorder="1" applyAlignment="1">
      <alignment vertical="center" wrapText="1"/>
    </xf>
    <xf numFmtId="0" fontId="32" fillId="0" borderId="8" xfId="37" applyFont="1" applyBorder="1" applyAlignment="1">
      <alignment vertical="center" wrapText="1"/>
    </xf>
    <xf numFmtId="0" fontId="3" fillId="0" borderId="71" xfId="6" applyBorder="1" applyAlignment="1" applyProtection="1">
      <alignment horizontal="center" vertical="center"/>
      <protection locked="0"/>
    </xf>
    <xf numFmtId="176" fontId="3" fillId="0" borderId="61" xfId="37" applyNumberFormat="1" applyFont="1" applyBorder="1" applyAlignment="1" applyProtection="1">
      <alignment horizontal="right" vertical="center"/>
      <protection locked="0"/>
    </xf>
    <xf numFmtId="176" fontId="3" fillId="0" borderId="60" xfId="37" applyNumberFormat="1" applyFont="1" applyBorder="1" applyAlignment="1">
      <alignment horizontal="right" vertical="center"/>
    </xf>
    <xf numFmtId="0" fontId="3" fillId="0" borderId="34" xfId="6" applyBorder="1" applyAlignment="1" applyProtection="1">
      <alignment horizontal="center" vertical="center"/>
      <protection locked="0"/>
    </xf>
    <xf numFmtId="0" fontId="3" fillId="0" borderId="35" xfId="37" applyFont="1" applyBorder="1" applyAlignment="1" applyProtection="1">
      <alignment horizontal="center" vertical="center"/>
      <protection locked="0"/>
    </xf>
    <xf numFmtId="164" fontId="3" fillId="0" borderId="35" xfId="37" applyNumberFormat="1" applyFont="1" applyBorder="1" applyAlignment="1" applyProtection="1">
      <alignment horizontal="center" vertical="center"/>
      <protection locked="0"/>
    </xf>
    <xf numFmtId="176" fontId="3" fillId="0" borderId="35" xfId="37" applyNumberFormat="1" applyFont="1" applyBorder="1" applyAlignment="1" applyProtection="1">
      <alignment horizontal="right" vertical="center"/>
      <protection locked="0"/>
    </xf>
    <xf numFmtId="0" fontId="3" fillId="0" borderId="38" xfId="37" applyFont="1" applyBorder="1" applyAlignment="1" applyProtection="1">
      <alignment horizontal="center" vertical="center"/>
      <protection locked="0"/>
    </xf>
    <xf numFmtId="164" fontId="3" fillId="0" borderId="38" xfId="37" applyNumberFormat="1" applyFont="1" applyBorder="1" applyAlignment="1" applyProtection="1">
      <alignment horizontal="center" vertical="center"/>
      <protection locked="0"/>
    </xf>
    <xf numFmtId="176" fontId="3" fillId="0" borderId="38" xfId="37" applyNumberFormat="1" applyFont="1" applyBorder="1" applyAlignment="1" applyProtection="1">
      <alignment horizontal="right" vertical="center"/>
      <protection locked="0"/>
    </xf>
    <xf numFmtId="176" fontId="3" fillId="0" borderId="11" xfId="37" applyNumberFormat="1" applyFont="1" applyBorder="1" applyAlignment="1">
      <alignment horizontal="right" vertical="center"/>
    </xf>
    <xf numFmtId="0" fontId="32" fillId="2" borderId="7" xfId="37" applyFont="1" applyFill="1" applyBorder="1" applyAlignment="1">
      <alignment vertical="center"/>
    </xf>
    <xf numFmtId="0" fontId="32" fillId="2" borderId="0" xfId="37" applyFont="1" applyFill="1" applyBorder="1" applyAlignment="1">
      <alignment vertical="center"/>
    </xf>
    <xf numFmtId="0" fontId="32" fillId="2" borderId="8" xfId="37" applyFont="1" applyFill="1" applyBorder="1" applyAlignment="1">
      <alignment vertical="center"/>
    </xf>
    <xf numFmtId="0" fontId="3" fillId="0" borderId="71" xfId="37" applyFont="1" applyBorder="1" applyAlignment="1" applyProtection="1">
      <alignment horizontal="center" vertical="center"/>
      <protection locked="0"/>
    </xf>
    <xf numFmtId="1" fontId="3" fillId="0" borderId="61" xfId="7" applyNumberFormat="1" applyFont="1" applyFill="1" applyBorder="1" applyAlignment="1" applyProtection="1">
      <alignment horizontal="center" vertical="center"/>
      <protection locked="0"/>
    </xf>
    <xf numFmtId="176" fontId="3" fillId="0" borderId="61" xfId="41" applyNumberFormat="1" applyFont="1" applyFill="1" applyBorder="1" applyAlignment="1" applyProtection="1">
      <alignment horizontal="right" vertical="center"/>
      <protection locked="0"/>
    </xf>
    <xf numFmtId="176" fontId="3" fillId="0" borderId="60" xfId="6" applyNumberFormat="1" applyBorder="1" applyAlignment="1" applyProtection="1">
      <alignment horizontal="right" vertical="center"/>
      <protection locked="0"/>
    </xf>
    <xf numFmtId="0" fontId="3" fillId="0" borderId="34" xfId="37" applyFont="1" applyBorder="1" applyAlignment="1" applyProtection="1">
      <alignment horizontal="center" vertical="center"/>
      <protection locked="0"/>
    </xf>
    <xf numFmtId="1" fontId="3" fillId="0" borderId="35" xfId="7" applyNumberFormat="1" applyFont="1" applyFill="1" applyBorder="1" applyAlignment="1" applyProtection="1">
      <alignment horizontal="center" vertical="center"/>
      <protection locked="0"/>
    </xf>
    <xf numFmtId="176" fontId="3" fillId="0" borderId="35" xfId="41" applyNumberFormat="1" applyFont="1" applyFill="1" applyBorder="1" applyAlignment="1" applyProtection="1">
      <alignment horizontal="right" vertical="center"/>
      <protection locked="0"/>
    </xf>
    <xf numFmtId="176" fontId="3" fillId="0" borderId="36" xfId="6" applyNumberFormat="1" applyBorder="1" applyAlignment="1" applyProtection="1">
      <alignment horizontal="right" vertical="center"/>
      <protection locked="0"/>
    </xf>
    <xf numFmtId="176" fontId="3" fillId="0" borderId="35" xfId="6" applyNumberFormat="1" applyBorder="1" applyAlignment="1" applyProtection="1">
      <alignment horizontal="right" vertical="center"/>
      <protection locked="0"/>
    </xf>
    <xf numFmtId="0" fontId="3" fillId="6" borderId="37" xfId="37" applyFont="1" applyFill="1" applyBorder="1" applyAlignment="1" applyProtection="1">
      <alignment horizontal="center" vertical="center"/>
      <protection locked="0"/>
    </xf>
    <xf numFmtId="176" fontId="3" fillId="6" borderId="38" xfId="37" applyNumberFormat="1" applyFont="1" applyFill="1" applyBorder="1" applyAlignment="1" applyProtection="1">
      <alignment horizontal="right" vertical="center"/>
      <protection locked="0"/>
    </xf>
    <xf numFmtId="1" fontId="3" fillId="6" borderId="38" xfId="37" applyNumberFormat="1" applyFont="1" applyFill="1" applyBorder="1" applyAlignment="1" applyProtection="1">
      <alignment horizontal="center" vertical="center"/>
      <protection locked="0"/>
    </xf>
    <xf numFmtId="176" fontId="3" fillId="6" borderId="39" xfId="37" applyNumberFormat="1" applyFont="1" applyFill="1" applyBorder="1" applyAlignment="1" applyProtection="1">
      <alignment horizontal="right" vertical="center"/>
      <protection locked="0"/>
    </xf>
    <xf numFmtId="176" fontId="3" fillId="0" borderId="43" xfId="6" applyNumberFormat="1" applyBorder="1" applyAlignment="1">
      <alignment horizontal="right" vertical="center"/>
    </xf>
    <xf numFmtId="0" fontId="3" fillId="8" borderId="7" xfId="37" applyFont="1" applyFill="1" applyBorder="1"/>
    <xf numFmtId="0" fontId="3" fillId="8" borderId="0" xfId="37" applyFont="1" applyFill="1" applyBorder="1"/>
    <xf numFmtId="0" fontId="3" fillId="8" borderId="8" xfId="37" applyFont="1" applyFill="1" applyBorder="1"/>
    <xf numFmtId="0" fontId="16" fillId="7" borderId="45" xfId="37" applyFont="1" applyFill="1" applyBorder="1" applyAlignment="1">
      <alignment horizontal="center" vertical="center"/>
    </xf>
    <xf numFmtId="0" fontId="16" fillId="7" borderId="46" xfId="37" applyFont="1" applyFill="1" applyBorder="1" applyAlignment="1">
      <alignment horizontal="center" vertical="center" wrapText="1"/>
    </xf>
    <xf numFmtId="165" fontId="16" fillId="8" borderId="26" xfId="42" applyFont="1" applyFill="1" applyBorder="1" applyProtection="1"/>
    <xf numFmtId="9" fontId="16" fillId="8" borderId="48" xfId="40" applyFont="1" applyFill="1" applyBorder="1" applyProtection="1"/>
    <xf numFmtId="0" fontId="19" fillId="8" borderId="30" xfId="37" applyFont="1" applyFill="1" applyBorder="1" applyAlignment="1"/>
    <xf numFmtId="0" fontId="19" fillId="8" borderId="31" xfId="37" applyFont="1" applyFill="1" applyBorder="1" applyAlignment="1"/>
    <xf numFmtId="0" fontId="19" fillId="8" borderId="40" xfId="37" applyFont="1" applyFill="1" applyBorder="1" applyAlignment="1"/>
    <xf numFmtId="0" fontId="19" fillId="8" borderId="41" xfId="37" applyFont="1" applyFill="1" applyBorder="1" applyAlignment="1"/>
    <xf numFmtId="165" fontId="16" fillId="8" borderId="41" xfId="42" applyFont="1" applyFill="1" applyBorder="1" applyProtection="1"/>
    <xf numFmtId="9" fontId="16" fillId="8" borderId="50" xfId="40" applyFont="1" applyFill="1" applyBorder="1" applyProtection="1"/>
    <xf numFmtId="177" fontId="20" fillId="6" borderId="43" xfId="37" applyNumberFormat="1" applyFont="1" applyFill="1" applyBorder="1" applyAlignment="1">
      <alignment horizontal="center" vertical="center" wrapText="1"/>
    </xf>
    <xf numFmtId="0" fontId="22" fillId="0" borderId="0" xfId="43" applyFont="1" applyProtection="1">
      <protection locked="0"/>
    </xf>
    <xf numFmtId="0" fontId="3" fillId="0" borderId="61" xfId="43" applyFont="1" applyBorder="1" applyAlignment="1" applyProtection="1">
      <alignment horizontal="center" vertical="center"/>
      <protection locked="0"/>
    </xf>
    <xf numFmtId="164" fontId="3" fillId="0" borderId="61" xfId="43" applyNumberFormat="1" applyFont="1" applyBorder="1" applyAlignment="1" applyProtection="1">
      <alignment horizontal="center" vertical="center"/>
      <protection locked="0"/>
    </xf>
    <xf numFmtId="176" fontId="3" fillId="0" borderId="61" xfId="43" applyNumberFormat="1" applyFont="1" applyBorder="1" applyAlignment="1" applyProtection="1">
      <alignment horizontal="right" vertical="center"/>
      <protection locked="0"/>
    </xf>
    <xf numFmtId="176" fontId="3" fillId="0" borderId="60" xfId="43" applyNumberFormat="1" applyFont="1" applyBorder="1" applyAlignment="1">
      <alignment horizontal="right" vertical="center"/>
    </xf>
    <xf numFmtId="0" fontId="22" fillId="0" borderId="0" xfId="43" applyFont="1"/>
    <xf numFmtId="0" fontId="7" fillId="2" borderId="44" xfId="17" applyFont="1" applyFill="1" applyBorder="1" applyAlignment="1">
      <alignment horizontal="left" vertical="center" wrapText="1"/>
    </xf>
    <xf numFmtId="0" fontId="7" fillId="2" borderId="45" xfId="17" applyFont="1" applyFill="1" applyBorder="1" applyAlignment="1">
      <alignment horizontal="left" vertical="center" wrapText="1"/>
    </xf>
    <xf numFmtId="0" fontId="7" fillId="2" borderId="68" xfId="17" applyFont="1" applyFill="1" applyBorder="1" applyAlignment="1">
      <alignment horizontal="left" vertical="center" wrapText="1"/>
    </xf>
    <xf numFmtId="0" fontId="7" fillId="2" borderId="28" xfId="17" applyFont="1" applyFill="1" applyBorder="1" applyAlignment="1">
      <alignment horizontal="left" vertical="center" wrapText="1"/>
    </xf>
    <xf numFmtId="0" fontId="7" fillId="2" borderId="26" xfId="17" applyFont="1" applyFill="1" applyBorder="1" applyAlignment="1">
      <alignment horizontal="left" vertical="center" wrapText="1"/>
    </xf>
    <xf numFmtId="0" fontId="7" fillId="2" borderId="29" xfId="17" applyFont="1" applyFill="1" applyBorder="1" applyAlignment="1">
      <alignment horizontal="left" vertical="center" wrapText="1"/>
    </xf>
    <xf numFmtId="0" fontId="7" fillId="2" borderId="28" xfId="36" applyFont="1" applyFill="1" applyBorder="1" applyAlignment="1">
      <alignment horizontal="left" vertical="center" wrapText="1"/>
    </xf>
    <xf numFmtId="0" fontId="7" fillId="2" borderId="26" xfId="36" applyFont="1" applyFill="1" applyBorder="1" applyAlignment="1">
      <alignment horizontal="left" vertical="center" wrapText="1"/>
    </xf>
    <xf numFmtId="0" fontId="7" fillId="2" borderId="29" xfId="36" applyFont="1" applyFill="1" applyBorder="1" applyAlignment="1">
      <alignment horizontal="left" vertical="center" wrapText="1"/>
    </xf>
    <xf numFmtId="0" fontId="7" fillId="2" borderId="30" xfId="17" applyFont="1" applyFill="1" applyBorder="1" applyAlignment="1">
      <alignment horizontal="left" vertical="center" wrapText="1"/>
    </xf>
    <xf numFmtId="0" fontId="7" fillId="2" borderId="31" xfId="17" applyFont="1" applyFill="1" applyBorder="1" applyAlignment="1">
      <alignment horizontal="left" vertical="center" wrapText="1"/>
    </xf>
    <xf numFmtId="0" fontId="7" fillId="2" borderId="32" xfId="17" applyFont="1" applyFill="1" applyBorder="1" applyAlignment="1">
      <alignment horizontal="left" vertical="center" wrapText="1"/>
    </xf>
    <xf numFmtId="0" fontId="7" fillId="2" borderId="25" xfId="17" applyFont="1" applyFill="1" applyBorder="1" applyAlignment="1">
      <alignment horizontal="left" vertical="center" wrapText="1"/>
    </xf>
    <xf numFmtId="0" fontId="7" fillId="2" borderId="27" xfId="17" applyFont="1" applyFill="1" applyBorder="1" applyAlignment="1">
      <alignment horizontal="left" vertical="center" wrapText="1"/>
    </xf>
    <xf numFmtId="0" fontId="3" fillId="0" borderId="40" xfId="28" applyBorder="1" applyAlignment="1">
      <alignment horizontal="left" wrapText="1"/>
    </xf>
    <xf numFmtId="0" fontId="3" fillId="0" borderId="41" xfId="28" applyBorder="1" applyAlignment="1">
      <alignment horizontal="left" wrapText="1"/>
    </xf>
    <xf numFmtId="0" fontId="3" fillId="0" borderId="42" xfId="28" applyBorder="1" applyAlignment="1">
      <alignment horizontal="left" wrapText="1"/>
    </xf>
    <xf numFmtId="3" fontId="4" fillId="2" borderId="34" xfId="17" applyNumberFormat="1" applyFont="1" applyFill="1" applyBorder="1" applyAlignment="1">
      <alignment horizontal="center" vertical="center"/>
    </xf>
    <xf numFmtId="3" fontId="4" fillId="2" borderId="35" xfId="17" applyNumberFormat="1" applyFont="1" applyFill="1" applyBorder="1" applyAlignment="1">
      <alignment horizontal="center" vertical="center"/>
    </xf>
    <xf numFmtId="3" fontId="4" fillId="2" borderId="37" xfId="17" applyNumberFormat="1" applyFont="1" applyFill="1" applyBorder="1" applyAlignment="1">
      <alignment horizontal="center" vertical="center"/>
    </xf>
    <xf numFmtId="3" fontId="4" fillId="2" borderId="38" xfId="17" applyNumberFormat="1" applyFont="1" applyFill="1" applyBorder="1" applyAlignment="1">
      <alignment horizontal="center" vertical="center"/>
    </xf>
    <xf numFmtId="3" fontId="4" fillId="2" borderId="33" xfId="17" applyNumberFormat="1" applyFont="1" applyFill="1" applyBorder="1" applyAlignment="1">
      <alignment horizontal="center" vertical="center" wrapText="1"/>
    </xf>
    <xf numFmtId="3" fontId="4" fillId="2" borderId="23" xfId="17" applyNumberFormat="1" applyFont="1" applyFill="1" applyBorder="1" applyAlignment="1">
      <alignment horizontal="center" vertical="center" wrapText="1"/>
    </xf>
    <xf numFmtId="0" fontId="4" fillId="2" borderId="34" xfId="17" applyFont="1" applyFill="1" applyBorder="1" applyAlignment="1">
      <alignment horizontal="center" vertical="center"/>
    </xf>
    <xf numFmtId="0" fontId="4" fillId="2" borderId="35" xfId="17" applyFont="1" applyFill="1" applyBorder="1" applyAlignment="1">
      <alignment horizontal="center" vertical="center"/>
    </xf>
    <xf numFmtId="4" fontId="6" fillId="2" borderId="24" xfId="14" applyNumberFormat="1" applyFont="1" applyFill="1" applyBorder="1" applyAlignment="1">
      <alignment horizontal="center" vertical="center" wrapText="1"/>
    </xf>
    <xf numFmtId="4" fontId="6" fillId="2" borderId="58" xfId="14" applyNumberFormat="1" applyFont="1" applyFill="1" applyBorder="1" applyAlignment="1">
      <alignment horizontal="center" vertical="center" wrapText="1"/>
    </xf>
    <xf numFmtId="0" fontId="5" fillId="3" borderId="20" xfId="13" applyFont="1" applyFill="1" applyBorder="1" applyAlignment="1">
      <alignment horizontal="center" vertical="center"/>
    </xf>
    <xf numFmtId="0" fontId="5" fillId="3" borderId="21" xfId="13" applyFont="1" applyFill="1" applyBorder="1" applyAlignment="1">
      <alignment horizontal="center" vertical="center"/>
    </xf>
    <xf numFmtId="0" fontId="5" fillId="3" borderId="22" xfId="13" applyFont="1" applyFill="1" applyBorder="1" applyAlignment="1">
      <alignment horizontal="center" vertical="center"/>
    </xf>
    <xf numFmtId="0" fontId="6" fillId="2" borderId="33" xfId="14" applyFont="1" applyFill="1" applyBorder="1" applyAlignment="1">
      <alignment horizontal="center" vertical="center" wrapText="1"/>
    </xf>
    <xf numFmtId="0" fontId="6" fillId="2" borderId="12" xfId="14" applyFont="1" applyFill="1" applyBorder="1" applyAlignment="1">
      <alignment horizontal="center" vertical="center" wrapText="1"/>
    </xf>
    <xf numFmtId="0" fontId="6" fillId="2" borderId="23" xfId="14" applyFont="1" applyFill="1" applyBorder="1" applyAlignment="1">
      <alignment horizontal="center" vertical="center" wrapText="1"/>
    </xf>
    <xf numFmtId="0" fontId="6" fillId="2" borderId="14" xfId="14" applyFont="1" applyFill="1" applyBorder="1" applyAlignment="1">
      <alignment horizontal="center" vertical="center" wrapText="1"/>
    </xf>
    <xf numFmtId="4" fontId="6" fillId="2" borderId="23" xfId="14" applyNumberFormat="1" applyFont="1" applyFill="1" applyBorder="1" applyAlignment="1">
      <alignment horizontal="center" vertical="center" wrapText="1"/>
    </xf>
    <xf numFmtId="4" fontId="6" fillId="2" borderId="14" xfId="14" applyNumberFormat="1" applyFont="1" applyFill="1" applyBorder="1" applyAlignment="1">
      <alignment horizontal="center" vertical="center" wrapText="1"/>
    </xf>
    <xf numFmtId="1" fontId="6" fillId="2" borderId="5" xfId="14" applyNumberFormat="1" applyFont="1" applyFill="1" applyBorder="1" applyAlignment="1">
      <alignment horizontal="center" vertical="center" wrapText="1"/>
    </xf>
    <xf numFmtId="1" fontId="6" fillId="2" borderId="2" xfId="14" applyNumberFormat="1" applyFont="1" applyFill="1" applyBorder="1" applyAlignment="1">
      <alignment horizontal="center" vertical="center" wrapText="1"/>
    </xf>
    <xf numFmtId="1" fontId="6" fillId="2" borderId="6" xfId="14" applyNumberFormat="1" applyFont="1" applyFill="1" applyBorder="1" applyAlignment="1">
      <alignment horizontal="center" vertical="center" wrapText="1"/>
    </xf>
    <xf numFmtId="1" fontId="6" fillId="2" borderId="9" xfId="14" applyNumberFormat="1" applyFont="1" applyFill="1" applyBorder="1" applyAlignment="1">
      <alignment horizontal="center" vertical="center" wrapText="1"/>
    </xf>
    <xf numFmtId="1" fontId="6" fillId="2" borderId="25" xfId="14" applyNumberFormat="1" applyFont="1" applyFill="1" applyBorder="1" applyAlignment="1">
      <alignment horizontal="center" vertical="center" wrapText="1"/>
    </xf>
    <xf numFmtId="1" fontId="6" fillId="2" borderId="10" xfId="14" applyNumberFormat="1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5" borderId="40" xfId="0" applyFill="1" applyBorder="1" applyAlignment="1">
      <alignment horizontal="right"/>
    </xf>
    <xf numFmtId="0" fontId="0" fillId="5" borderId="41" xfId="0" applyFill="1" applyBorder="1" applyAlignment="1">
      <alignment horizontal="right"/>
    </xf>
    <xf numFmtId="0" fontId="0" fillId="5" borderId="50" xfId="0" applyFill="1" applyBorder="1" applyAlignment="1">
      <alignment horizontal="right"/>
    </xf>
    <xf numFmtId="0" fontId="0" fillId="0" borderId="4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5" borderId="1" xfId="0" applyFill="1" applyBorder="1" applyAlignment="1">
      <alignment horizontal="right"/>
    </xf>
    <xf numFmtId="0" fontId="0" fillId="5" borderId="2" xfId="0" applyFill="1" applyBorder="1" applyAlignment="1">
      <alignment horizontal="right"/>
    </xf>
    <xf numFmtId="0" fontId="0" fillId="5" borderId="28" xfId="0" applyFill="1" applyBorder="1" applyAlignment="1">
      <alignment horizontal="right"/>
    </xf>
    <xf numFmtId="0" fontId="0" fillId="5" borderId="26" xfId="0" applyFill="1" applyBorder="1" applyAlignment="1">
      <alignment horizontal="right"/>
    </xf>
    <xf numFmtId="0" fontId="0" fillId="9" borderId="28" xfId="0" applyFill="1" applyBorder="1" applyAlignment="1">
      <alignment horizontal="right"/>
    </xf>
    <xf numFmtId="0" fontId="0" fillId="9" borderId="26" xfId="0" applyFill="1" applyBorder="1" applyAlignment="1">
      <alignment horizontal="right"/>
    </xf>
    <xf numFmtId="0" fontId="0" fillId="9" borderId="48" xfId="0" applyFill="1" applyBorder="1" applyAlignment="1">
      <alignment horizontal="right"/>
    </xf>
    <xf numFmtId="0" fontId="5" fillId="0" borderId="1" xfId="13" applyFont="1" applyBorder="1" applyAlignment="1">
      <alignment horizontal="center"/>
    </xf>
    <xf numFmtId="0" fontId="5" fillId="0" borderId="2" xfId="13" applyFont="1" applyBorder="1" applyAlignment="1">
      <alignment horizontal="center"/>
    </xf>
    <xf numFmtId="0" fontId="5" fillId="0" borderId="3" xfId="13" applyFont="1" applyBorder="1" applyAlignment="1">
      <alignment horizontal="center"/>
    </xf>
    <xf numFmtId="0" fontId="5" fillId="0" borderId="7" xfId="13" applyFont="1" applyBorder="1" applyAlignment="1">
      <alignment horizontal="center"/>
    </xf>
    <xf numFmtId="0" fontId="5" fillId="0" borderId="0" xfId="13" applyFont="1" applyAlignment="1">
      <alignment horizontal="center"/>
    </xf>
    <xf numFmtId="0" fontId="5" fillId="0" borderId="8" xfId="13" applyFont="1" applyBorder="1" applyAlignment="1">
      <alignment horizontal="center"/>
    </xf>
    <xf numFmtId="0" fontId="5" fillId="0" borderId="7" xfId="13" applyFont="1" applyBorder="1" applyAlignment="1">
      <alignment horizontal="center" wrapText="1"/>
    </xf>
    <xf numFmtId="0" fontId="5" fillId="0" borderId="0" xfId="13" applyFont="1" applyAlignment="1">
      <alignment horizontal="center" wrapText="1"/>
    </xf>
    <xf numFmtId="0" fontId="5" fillId="0" borderId="8" xfId="13" applyFont="1" applyBorder="1" applyAlignment="1">
      <alignment horizontal="center" wrapText="1"/>
    </xf>
    <xf numFmtId="0" fontId="0" fillId="5" borderId="48" xfId="0" applyFill="1" applyBorder="1" applyAlignment="1">
      <alignment horizontal="right"/>
    </xf>
    <xf numFmtId="0" fontId="16" fillId="7" borderId="20" xfId="31" applyFont="1" applyFill="1" applyBorder="1" applyAlignment="1">
      <alignment horizontal="right" vertical="center" wrapText="1"/>
    </xf>
    <xf numFmtId="0" fontId="16" fillId="7" borderId="21" xfId="31" applyFont="1" applyFill="1" applyBorder="1" applyAlignment="1">
      <alignment horizontal="right" vertical="center" wrapText="1"/>
    </xf>
    <xf numFmtId="0" fontId="16" fillId="7" borderId="22" xfId="31" applyFont="1" applyFill="1" applyBorder="1" applyAlignment="1">
      <alignment horizontal="right" vertical="center" wrapText="1"/>
    </xf>
    <xf numFmtId="0" fontId="7" fillId="0" borderId="25" xfId="18" applyFont="1" applyBorder="1" applyAlignment="1">
      <alignment horizontal="left"/>
    </xf>
    <xf numFmtId="0" fontId="12" fillId="0" borderId="14" xfId="22" applyFont="1" applyBorder="1" applyAlignment="1">
      <alignment horizontal="center" vertical="center"/>
    </xf>
    <xf numFmtId="0" fontId="12" fillId="0" borderId="67" xfId="22" applyFont="1" applyBorder="1" applyAlignment="1">
      <alignment horizontal="center" vertical="center"/>
    </xf>
    <xf numFmtId="0" fontId="12" fillId="0" borderId="25" xfId="18" applyFont="1" applyBorder="1" applyAlignment="1">
      <alignment horizontal="left"/>
    </xf>
    <xf numFmtId="0" fontId="12" fillId="0" borderId="0" xfId="18" applyFont="1" applyAlignment="1">
      <alignment horizontal="center"/>
    </xf>
    <xf numFmtId="0" fontId="12" fillId="0" borderId="8" xfId="18" applyFont="1" applyBorder="1" applyAlignment="1">
      <alignment horizontal="center"/>
    </xf>
    <xf numFmtId="0" fontId="7" fillId="0" borderId="0" xfId="18" applyFont="1" applyAlignment="1" applyProtection="1">
      <alignment horizontal="left"/>
      <protection locked="0"/>
    </xf>
    <xf numFmtId="0" fontId="7" fillId="0" borderId="0" xfId="18" applyFont="1" applyAlignment="1" applyProtection="1">
      <alignment horizontal="left" vertical="center" wrapText="1"/>
      <protection locked="0"/>
    </xf>
    <xf numFmtId="0" fontId="7" fillId="0" borderId="25" xfId="18" applyFont="1" applyBorder="1" applyAlignment="1" applyProtection="1">
      <alignment horizontal="left" vertical="center" wrapText="1"/>
      <protection locked="0"/>
    </xf>
    <xf numFmtId="0" fontId="12" fillId="0" borderId="58" xfId="22" applyFont="1" applyBorder="1" applyAlignment="1">
      <alignment horizontal="center" vertical="center"/>
    </xf>
    <xf numFmtId="0" fontId="12" fillId="0" borderId="11" xfId="22" applyFont="1" applyBorder="1" applyAlignment="1">
      <alignment horizontal="center" vertical="center"/>
    </xf>
    <xf numFmtId="0" fontId="15" fillId="0" borderId="57" xfId="18" applyFont="1" applyBorder="1" applyAlignment="1">
      <alignment horizontal="center"/>
    </xf>
    <xf numFmtId="0" fontId="15" fillId="0" borderId="0" xfId="18" applyFont="1" applyAlignment="1">
      <alignment horizontal="center"/>
    </xf>
    <xf numFmtId="0" fontId="15" fillId="0" borderId="66" xfId="18" applyFont="1" applyBorder="1" applyAlignment="1">
      <alignment horizontal="center"/>
    </xf>
    <xf numFmtId="0" fontId="16" fillId="0" borderId="7" xfId="18" applyFont="1" applyBorder="1" applyAlignment="1">
      <alignment horizontal="right" vertical="center"/>
    </xf>
    <xf numFmtId="0" fontId="16" fillId="0" borderId="0" xfId="18" applyFont="1" applyAlignment="1">
      <alignment horizontal="right" vertical="center"/>
    </xf>
    <xf numFmtId="0" fontId="9" fillId="0" borderId="4" xfId="21" applyFont="1" applyFill="1" applyBorder="1" applyAlignment="1" applyProtection="1">
      <alignment horizontal="center"/>
    </xf>
    <xf numFmtId="0" fontId="9" fillId="0" borderId="65" xfId="21" applyFont="1" applyFill="1" applyBorder="1" applyAlignment="1" applyProtection="1">
      <alignment horizontal="center"/>
    </xf>
    <xf numFmtId="0" fontId="10" fillId="0" borderId="5" xfId="18" applyFont="1" applyBorder="1" applyAlignment="1">
      <alignment horizontal="center"/>
    </xf>
    <xf numFmtId="0" fontId="10" fillId="0" borderId="2" xfId="18" applyFont="1" applyBorder="1" applyAlignment="1">
      <alignment horizontal="center"/>
    </xf>
    <xf numFmtId="0" fontId="10" fillId="0" borderId="6" xfId="18" applyFont="1" applyBorder="1" applyAlignment="1">
      <alignment horizontal="center"/>
    </xf>
    <xf numFmtId="0" fontId="12" fillId="0" borderId="23" xfId="22" applyFont="1" applyBorder="1" applyAlignment="1">
      <alignment horizontal="center" vertical="center"/>
    </xf>
    <xf numFmtId="0" fontId="12" fillId="0" borderId="35" xfId="22" applyFont="1" applyBorder="1" applyAlignment="1">
      <alignment horizontal="center" vertical="center"/>
    </xf>
    <xf numFmtId="0" fontId="12" fillId="0" borderId="5" xfId="22" applyFont="1" applyBorder="1" applyAlignment="1">
      <alignment horizontal="center" vertical="center"/>
    </xf>
    <xf numFmtId="0" fontId="12" fillId="0" borderId="2" xfId="22" applyFont="1" applyBorder="1" applyAlignment="1">
      <alignment horizontal="center" vertical="center"/>
    </xf>
    <xf numFmtId="0" fontId="12" fillId="0" borderId="3" xfId="22" applyFont="1" applyBorder="1" applyAlignment="1">
      <alignment horizontal="center" vertical="center"/>
    </xf>
    <xf numFmtId="0" fontId="12" fillId="0" borderId="9" xfId="22" applyFont="1" applyBorder="1" applyAlignment="1">
      <alignment horizontal="center" vertical="center"/>
    </xf>
    <xf numFmtId="0" fontId="12" fillId="0" borderId="25" xfId="22" applyFont="1" applyBorder="1" applyAlignment="1">
      <alignment horizontal="center" vertical="center"/>
    </xf>
    <xf numFmtId="0" fontId="12" fillId="0" borderId="27" xfId="22" applyFont="1" applyBorder="1" applyAlignment="1">
      <alignment horizontal="center" vertical="center"/>
    </xf>
    <xf numFmtId="0" fontId="13" fillId="0" borderId="57" xfId="18" applyFont="1" applyBorder="1" applyAlignment="1">
      <alignment horizontal="center"/>
    </xf>
    <xf numFmtId="0" fontId="13" fillId="0" borderId="0" xfId="18" applyFont="1" applyAlignment="1">
      <alignment horizontal="center"/>
    </xf>
    <xf numFmtId="0" fontId="13" fillId="0" borderId="66" xfId="18" applyFont="1" applyBorder="1" applyAlignment="1">
      <alignment horizontal="center"/>
    </xf>
    <xf numFmtId="0" fontId="14" fillId="0" borderId="57" xfId="18" applyFont="1" applyBorder="1" applyAlignment="1">
      <alignment horizontal="center"/>
    </xf>
    <xf numFmtId="0" fontId="14" fillId="0" borderId="0" xfId="18" applyFont="1" applyAlignment="1">
      <alignment horizontal="center"/>
    </xf>
    <xf numFmtId="0" fontId="14" fillId="0" borderId="66" xfId="18" applyFont="1" applyBorder="1" applyAlignment="1">
      <alignment horizontal="center"/>
    </xf>
    <xf numFmtId="0" fontId="12" fillId="0" borderId="61" xfId="18" applyFont="1" applyBorder="1" applyAlignment="1">
      <alignment horizontal="center" vertical="center"/>
    </xf>
    <xf numFmtId="0" fontId="12" fillId="0" borderId="13" xfId="22" applyFont="1" applyBorder="1" applyAlignment="1">
      <alignment horizontal="center" vertical="center"/>
    </xf>
    <xf numFmtId="0" fontId="12" fillId="0" borderId="31" xfId="22" applyFont="1" applyBorder="1" applyAlignment="1">
      <alignment horizontal="center" vertical="center"/>
    </xf>
    <xf numFmtId="0" fontId="12" fillId="0" borderId="32" xfId="22" applyFont="1" applyBorder="1" applyAlignment="1">
      <alignment horizontal="center" vertical="center"/>
    </xf>
    <xf numFmtId="0" fontId="12" fillId="0" borderId="9" xfId="18" applyFont="1" applyBorder="1" applyAlignment="1">
      <alignment horizontal="center" vertical="center"/>
    </xf>
    <xf numFmtId="0" fontId="12" fillId="0" borderId="25" xfId="18" applyFont="1" applyBorder="1" applyAlignment="1">
      <alignment horizontal="center" vertical="center"/>
    </xf>
    <xf numFmtId="0" fontId="12" fillId="0" borderId="27" xfId="18" applyFont="1" applyBorder="1" applyAlignment="1">
      <alignment horizontal="center" vertical="center"/>
    </xf>
    <xf numFmtId="0" fontId="15" fillId="0" borderId="57" xfId="18" applyFont="1" applyBorder="1" applyAlignment="1">
      <alignment horizontal="center" vertical="center" wrapText="1"/>
    </xf>
    <xf numFmtId="0" fontId="15" fillId="0" borderId="0" xfId="18" applyFont="1" applyAlignment="1">
      <alignment horizontal="center" vertical="center" wrapText="1"/>
    </xf>
    <xf numFmtId="0" fontId="15" fillId="0" borderId="66" xfId="18" applyFont="1" applyBorder="1" applyAlignment="1">
      <alignment horizontal="center" vertical="center" wrapText="1"/>
    </xf>
    <xf numFmtId="171" fontId="7" fillId="0" borderId="25" xfId="18" applyNumberFormat="1" applyFont="1" applyBorder="1" applyAlignment="1">
      <alignment horizontal="left"/>
    </xf>
    <xf numFmtId="0" fontId="14" fillId="0" borderId="1" xfId="18" applyFont="1" applyBorder="1" applyAlignment="1" applyProtection="1">
      <alignment horizontal="center"/>
      <protection locked="0"/>
    </xf>
    <xf numFmtId="0" fontId="14" fillId="0" borderId="2" xfId="18" applyFont="1" applyBorder="1" applyAlignment="1" applyProtection="1">
      <alignment horizontal="center"/>
      <protection locked="0"/>
    </xf>
    <xf numFmtId="0" fontId="14" fillId="0" borderId="3" xfId="18" applyFont="1" applyBorder="1" applyAlignment="1" applyProtection="1">
      <alignment horizontal="center"/>
      <protection locked="0"/>
    </xf>
    <xf numFmtId="0" fontId="14" fillId="4" borderId="23" xfId="18" applyFont="1" applyFill="1" applyBorder="1" applyAlignment="1">
      <alignment horizontal="center" vertical="center" wrapText="1"/>
    </xf>
    <xf numFmtId="0" fontId="14" fillId="4" borderId="23" xfId="18" applyFont="1" applyFill="1" applyBorder="1" applyAlignment="1">
      <alignment horizontal="center" vertical="center"/>
    </xf>
    <xf numFmtId="0" fontId="7" fillId="4" borderId="38" xfId="18" applyFont="1" applyFill="1" applyBorder="1" applyAlignment="1">
      <alignment horizontal="center" vertical="center" wrapText="1"/>
    </xf>
    <xf numFmtId="0" fontId="7" fillId="4" borderId="38" xfId="18" applyFont="1" applyFill="1" applyBorder="1" applyAlignment="1">
      <alignment horizontal="center" vertical="center"/>
    </xf>
    <xf numFmtId="0" fontId="14" fillId="0" borderId="7" xfId="18" applyFont="1" applyBorder="1" applyAlignment="1">
      <alignment horizontal="left" vertical="center"/>
    </xf>
    <xf numFmtId="0" fontId="14" fillId="0" borderId="0" xfId="18" applyFont="1" applyAlignment="1">
      <alignment horizontal="left" vertical="center"/>
    </xf>
    <xf numFmtId="0" fontId="14" fillId="0" borderId="8" xfId="18" applyFont="1" applyBorder="1" applyAlignment="1">
      <alignment horizontal="left" vertical="center"/>
    </xf>
    <xf numFmtId="0" fontId="14" fillId="0" borderId="15" xfId="18" applyFont="1" applyBorder="1" applyAlignment="1">
      <alignment horizontal="left" vertical="center"/>
    </xf>
    <xf numFmtId="0" fontId="14" fillId="0" borderId="16" xfId="18" applyFont="1" applyBorder="1" applyAlignment="1">
      <alignment horizontal="left" vertical="center"/>
    </xf>
    <xf numFmtId="0" fontId="14" fillId="0" borderId="17" xfId="18" applyFont="1" applyBorder="1" applyAlignment="1">
      <alignment horizontal="left" vertical="center"/>
    </xf>
    <xf numFmtId="0" fontId="14" fillId="4" borderId="44" xfId="18" applyFont="1" applyFill="1" applyBorder="1" applyAlignment="1">
      <alignment horizontal="center"/>
    </xf>
    <xf numFmtId="0" fontId="7" fillId="4" borderId="45" xfId="18" applyFont="1" applyFill="1" applyBorder="1" applyAlignment="1">
      <alignment horizontal="center"/>
    </xf>
    <xf numFmtId="0" fontId="7" fillId="4" borderId="46" xfId="18" applyFont="1" applyFill="1" applyBorder="1" applyAlignment="1">
      <alignment horizontal="center"/>
    </xf>
    <xf numFmtId="0" fontId="14" fillId="4" borderId="47" xfId="18" applyFont="1" applyFill="1" applyBorder="1" applyAlignment="1">
      <alignment horizontal="center"/>
    </xf>
    <xf numFmtId="0" fontId="14" fillId="4" borderId="9" xfId="18" applyFont="1" applyFill="1" applyBorder="1" applyAlignment="1">
      <alignment horizontal="center"/>
    </xf>
    <xf numFmtId="0" fontId="14" fillId="4" borderId="10" xfId="18" applyFont="1" applyFill="1" applyBorder="1" applyAlignment="1">
      <alignment horizontal="center"/>
    </xf>
    <xf numFmtId="0" fontId="14" fillId="4" borderId="46" xfId="18" applyFont="1" applyFill="1" applyBorder="1" applyAlignment="1">
      <alignment horizontal="center"/>
    </xf>
    <xf numFmtId="0" fontId="7" fillId="0" borderId="28" xfId="18" applyFont="1" applyBorder="1"/>
    <xf numFmtId="0" fontId="7" fillId="0" borderId="26" xfId="18" applyFont="1" applyBorder="1"/>
    <xf numFmtId="0" fontId="7" fillId="0" borderId="48" xfId="18" applyFont="1" applyBorder="1"/>
    <xf numFmtId="0" fontId="7" fillId="0" borderId="49" xfId="18" applyFont="1" applyBorder="1"/>
    <xf numFmtId="2" fontId="7" fillId="0" borderId="49" xfId="23" applyNumberFormat="1" applyFont="1" applyBorder="1" applyAlignment="1">
      <alignment horizontal="center" vertical="center"/>
    </xf>
    <xf numFmtId="2" fontId="7" fillId="0" borderId="48" xfId="23" applyNumberFormat="1" applyFont="1" applyBorder="1" applyAlignment="1">
      <alignment horizontal="center" vertical="center"/>
    </xf>
    <xf numFmtId="4" fontId="7" fillId="0" borderId="49" xfId="18" applyNumberFormat="1" applyFont="1" applyBorder="1" applyAlignment="1">
      <alignment horizontal="center"/>
    </xf>
    <xf numFmtId="4" fontId="7" fillId="0" borderId="48" xfId="18" applyNumberFormat="1" applyFont="1" applyBorder="1" applyAlignment="1">
      <alignment horizontal="center"/>
    </xf>
    <xf numFmtId="0" fontId="14" fillId="0" borderId="20" xfId="18" applyFont="1" applyBorder="1" applyAlignment="1">
      <alignment horizontal="right"/>
    </xf>
    <xf numFmtId="0" fontId="14" fillId="0" borderId="21" xfId="18" applyFont="1" applyBorder="1" applyAlignment="1">
      <alignment horizontal="right"/>
    </xf>
    <xf numFmtId="0" fontId="14" fillId="0" borderId="22" xfId="18" applyFont="1" applyBorder="1" applyAlignment="1">
      <alignment horizontal="right"/>
    </xf>
    <xf numFmtId="0" fontId="14" fillId="4" borderId="45" xfId="18" applyFont="1" applyFill="1" applyBorder="1" applyAlignment="1">
      <alignment horizontal="center"/>
    </xf>
    <xf numFmtId="170" fontId="7" fillId="0" borderId="49" xfId="9" applyFont="1" applyFill="1" applyBorder="1" applyAlignment="1">
      <alignment horizontal="center"/>
    </xf>
    <xf numFmtId="170" fontId="7" fillId="0" borderId="48" xfId="9" applyFont="1" applyFill="1" applyBorder="1" applyAlignment="1">
      <alignment horizontal="center"/>
    </xf>
    <xf numFmtId="2" fontId="7" fillId="0" borderId="49" xfId="18" applyNumberFormat="1" applyFont="1" applyBorder="1" applyAlignment="1">
      <alignment horizontal="center" wrapText="1"/>
    </xf>
    <xf numFmtId="2" fontId="7" fillId="0" borderId="48" xfId="18" applyNumberFormat="1" applyFont="1" applyBorder="1" applyAlignment="1">
      <alignment horizontal="center" wrapText="1"/>
    </xf>
    <xf numFmtId="2" fontId="7" fillId="0" borderId="49" xfId="18" applyNumberFormat="1" applyFont="1" applyBorder="1" applyAlignment="1">
      <alignment horizontal="center"/>
    </xf>
    <xf numFmtId="2" fontId="7" fillId="0" borderId="48" xfId="18" applyNumberFormat="1" applyFont="1" applyBorder="1" applyAlignment="1">
      <alignment horizontal="center"/>
    </xf>
    <xf numFmtId="0" fontId="7" fillId="0" borderId="40" xfId="18" applyFont="1" applyBorder="1"/>
    <xf numFmtId="0" fontId="7" fillId="0" borderId="41" xfId="18" applyFont="1" applyBorder="1"/>
    <xf numFmtId="0" fontId="7" fillId="0" borderId="51" xfId="18" applyFont="1" applyBorder="1" applyAlignment="1">
      <alignment horizontal="center"/>
    </xf>
    <xf numFmtId="0" fontId="7" fillId="0" borderId="50" xfId="18" applyFont="1" applyBorder="1" applyAlignment="1">
      <alignment horizontal="center"/>
    </xf>
    <xf numFmtId="0" fontId="15" fillId="4" borderId="20" xfId="18" applyFont="1" applyFill="1" applyBorder="1" applyAlignment="1">
      <alignment horizontal="right"/>
    </xf>
    <xf numFmtId="0" fontId="15" fillId="4" borderId="21" xfId="18" applyFont="1" applyFill="1" applyBorder="1" applyAlignment="1">
      <alignment horizontal="right"/>
    </xf>
    <xf numFmtId="0" fontId="15" fillId="4" borderId="22" xfId="18" applyFont="1" applyFill="1" applyBorder="1" applyAlignment="1">
      <alignment horizontal="right"/>
    </xf>
    <xf numFmtId="176" fontId="3" fillId="2" borderId="49" xfId="32" applyNumberFormat="1" applyFont="1" applyFill="1" applyBorder="1" applyAlignment="1" applyProtection="1">
      <alignment horizontal="center" vertical="center"/>
    </xf>
    <xf numFmtId="176" fontId="3" fillId="2" borderId="26" xfId="32" applyNumberFormat="1" applyFont="1" applyFill="1" applyBorder="1" applyAlignment="1" applyProtection="1">
      <alignment horizontal="center" vertical="center"/>
    </xf>
    <xf numFmtId="176" fontId="3" fillId="2" borderId="29" xfId="32" applyNumberFormat="1" applyFont="1" applyFill="1" applyBorder="1" applyAlignment="1" applyProtection="1">
      <alignment horizontal="center" vertical="center"/>
    </xf>
    <xf numFmtId="176" fontId="3" fillId="2" borderId="51" xfId="32" applyNumberFormat="1" applyFont="1" applyFill="1" applyBorder="1" applyAlignment="1" applyProtection="1">
      <alignment horizontal="center" vertical="center"/>
    </xf>
    <xf numFmtId="176" fontId="3" fillId="2" borderId="41" xfId="32" applyNumberFormat="1" applyFont="1" applyFill="1" applyBorder="1" applyAlignment="1" applyProtection="1">
      <alignment horizontal="center" vertical="center"/>
    </xf>
    <xf numFmtId="176" fontId="3" fillId="2" borderId="42" xfId="32" applyNumberFormat="1" applyFont="1" applyFill="1" applyBorder="1" applyAlignment="1" applyProtection="1">
      <alignment horizontal="center" vertical="center"/>
    </xf>
    <xf numFmtId="0" fontId="16" fillId="6" borderId="20" xfId="31" applyFont="1" applyFill="1" applyBorder="1" applyAlignment="1">
      <alignment horizontal="right" vertical="center"/>
    </xf>
    <xf numFmtId="0" fontId="16" fillId="6" borderId="21" xfId="31" applyFont="1" applyFill="1" applyBorder="1" applyAlignment="1">
      <alignment horizontal="right" vertical="center"/>
    </xf>
    <xf numFmtId="0" fontId="16" fillId="6" borderId="22" xfId="31" applyFont="1" applyFill="1" applyBorder="1" applyAlignment="1">
      <alignment horizontal="right" vertical="center"/>
    </xf>
    <xf numFmtId="0" fontId="19" fillId="7" borderId="28" xfId="31" applyFont="1" applyFill="1" applyBorder="1" applyAlignment="1">
      <alignment horizontal="left" vertical="center"/>
    </xf>
    <xf numFmtId="0" fontId="19" fillId="7" borderId="26" xfId="31" applyFont="1" applyFill="1" applyBorder="1" applyAlignment="1">
      <alignment horizontal="left" vertical="center"/>
    </xf>
    <xf numFmtId="0" fontId="19" fillId="7" borderId="29" xfId="31" applyFont="1" applyFill="1" applyBorder="1" applyAlignment="1">
      <alignment horizontal="left" vertical="center"/>
    </xf>
    <xf numFmtId="0" fontId="3" fillId="8" borderId="40" xfId="31" applyFont="1" applyFill="1" applyBorder="1" applyAlignment="1">
      <alignment horizontal="center"/>
    </xf>
    <xf numFmtId="0" fontId="3" fillId="8" borderId="41" xfId="31" applyFont="1" applyFill="1" applyBorder="1" applyAlignment="1">
      <alignment horizontal="center"/>
    </xf>
    <xf numFmtId="0" fontId="3" fillId="8" borderId="42" xfId="31" applyFont="1" applyFill="1" applyBorder="1" applyAlignment="1">
      <alignment horizontal="center"/>
    </xf>
    <xf numFmtId="0" fontId="19" fillId="7" borderId="44" xfId="31" applyFont="1" applyFill="1" applyBorder="1" applyAlignment="1">
      <alignment horizontal="center" vertical="center"/>
    </xf>
    <xf numFmtId="0" fontId="19" fillId="7" borderId="45" xfId="31" applyFont="1" applyFill="1" applyBorder="1" applyAlignment="1">
      <alignment horizontal="center" vertical="center"/>
    </xf>
    <xf numFmtId="0" fontId="19" fillId="7" borderId="47" xfId="31" applyFont="1" applyFill="1" applyBorder="1" applyAlignment="1">
      <alignment horizontal="center" vertical="center" wrapText="1"/>
    </xf>
    <xf numFmtId="0" fontId="19" fillId="7" borderId="45" xfId="31" applyFont="1" applyFill="1" applyBorder="1" applyAlignment="1">
      <alignment horizontal="center" vertical="center" wrapText="1"/>
    </xf>
    <xf numFmtId="0" fontId="19" fillId="7" borderId="68" xfId="31" applyFont="1" applyFill="1" applyBorder="1" applyAlignment="1">
      <alignment horizontal="center" vertical="center" wrapText="1"/>
    </xf>
    <xf numFmtId="0" fontId="19" fillId="8" borderId="28" xfId="31" applyFont="1" applyFill="1" applyBorder="1" applyAlignment="1"/>
    <xf numFmtId="0" fontId="19" fillId="8" borderId="26" xfId="31" applyFont="1" applyFill="1" applyBorder="1" applyAlignment="1"/>
    <xf numFmtId="0" fontId="7" fillId="0" borderId="49" xfId="23" applyFont="1" applyBorder="1" applyAlignment="1">
      <alignment horizontal="center" vertical="center"/>
    </xf>
    <xf numFmtId="0" fontId="7" fillId="0" borderId="48" xfId="23" applyFont="1" applyBorder="1" applyAlignment="1">
      <alignment horizontal="center" vertical="center"/>
    </xf>
    <xf numFmtId="176" fontId="3" fillId="2" borderId="51" xfId="42" applyNumberFormat="1" applyFont="1" applyFill="1" applyBorder="1" applyAlignment="1" applyProtection="1">
      <alignment horizontal="center" vertical="center"/>
    </xf>
    <xf numFmtId="176" fontId="3" fillId="2" borderId="41" xfId="42" applyNumberFormat="1" applyFont="1" applyFill="1" applyBorder="1" applyAlignment="1" applyProtection="1">
      <alignment horizontal="center" vertical="center"/>
    </xf>
    <xf numFmtId="176" fontId="3" fillId="2" borderId="42" xfId="42" applyNumberFormat="1" applyFont="1" applyFill="1" applyBorder="1" applyAlignment="1" applyProtection="1">
      <alignment horizontal="center" vertical="center"/>
    </xf>
    <xf numFmtId="0" fontId="16" fillId="6" borderId="20" xfId="37" applyFont="1" applyFill="1" applyBorder="1" applyAlignment="1">
      <alignment horizontal="right" vertical="center"/>
    </xf>
    <xf numFmtId="0" fontId="16" fillId="6" borderId="21" xfId="37" applyFont="1" applyFill="1" applyBorder="1" applyAlignment="1">
      <alignment horizontal="right" vertical="center"/>
    </xf>
    <xf numFmtId="0" fontId="16" fillId="6" borderId="22" xfId="37" applyFont="1" applyFill="1" applyBorder="1" applyAlignment="1">
      <alignment horizontal="right" vertical="center"/>
    </xf>
    <xf numFmtId="0" fontId="16" fillId="7" borderId="20" xfId="37" applyFont="1" applyFill="1" applyBorder="1" applyAlignment="1">
      <alignment horizontal="right" vertical="center" wrapText="1"/>
    </xf>
    <xf numFmtId="0" fontId="16" fillId="7" borderId="21" xfId="37" applyFont="1" applyFill="1" applyBorder="1" applyAlignment="1">
      <alignment horizontal="right" vertical="center" wrapText="1"/>
    </xf>
    <xf numFmtId="0" fontId="16" fillId="7" borderId="22" xfId="37" applyFont="1" applyFill="1" applyBorder="1" applyAlignment="1">
      <alignment horizontal="right" vertical="center" wrapText="1"/>
    </xf>
    <xf numFmtId="0" fontId="19" fillId="7" borderId="28" xfId="37" applyFont="1" applyFill="1" applyBorder="1" applyAlignment="1">
      <alignment horizontal="left" vertical="center"/>
    </xf>
    <xf numFmtId="0" fontId="19" fillId="7" borderId="26" xfId="37" applyFont="1" applyFill="1" applyBorder="1" applyAlignment="1">
      <alignment horizontal="left" vertical="center"/>
    </xf>
    <xf numFmtId="0" fontId="19" fillId="7" borderId="29" xfId="37" applyFont="1" applyFill="1" applyBorder="1" applyAlignment="1">
      <alignment horizontal="left" vertical="center"/>
    </xf>
    <xf numFmtId="0" fontId="19" fillId="7" borderId="44" xfId="37" applyFont="1" applyFill="1" applyBorder="1" applyAlignment="1">
      <alignment horizontal="center" vertical="center"/>
    </xf>
    <xf numFmtId="0" fontId="19" fillId="7" borderId="45" xfId="37" applyFont="1" applyFill="1" applyBorder="1" applyAlignment="1">
      <alignment horizontal="center" vertical="center"/>
    </xf>
    <xf numFmtId="0" fontId="19" fillId="7" borderId="47" xfId="37" applyFont="1" applyFill="1" applyBorder="1" applyAlignment="1">
      <alignment horizontal="center" vertical="center" wrapText="1"/>
    </xf>
    <xf numFmtId="0" fontId="19" fillId="7" borderId="45" xfId="37" applyFont="1" applyFill="1" applyBorder="1" applyAlignment="1">
      <alignment horizontal="center" vertical="center" wrapText="1"/>
    </xf>
    <xf numFmtId="0" fontId="19" fillId="7" borderId="68" xfId="37" applyFont="1" applyFill="1" applyBorder="1" applyAlignment="1">
      <alignment horizontal="center" vertical="center" wrapText="1"/>
    </xf>
    <xf numFmtId="0" fontId="19" fillId="8" borderId="28" xfId="37" applyFont="1" applyFill="1" applyBorder="1" applyAlignment="1"/>
    <xf numFmtId="0" fontId="19" fillId="8" borderId="26" xfId="37" applyFont="1" applyFill="1" applyBorder="1" applyAlignment="1"/>
    <xf numFmtId="176" fontId="3" fillId="2" borderId="49" xfId="42" applyNumberFormat="1" applyFont="1" applyFill="1" applyBorder="1" applyAlignment="1" applyProtection="1">
      <alignment horizontal="center" vertical="center"/>
    </xf>
    <xf numFmtId="176" fontId="3" fillId="2" borderId="26" xfId="42" applyNumberFormat="1" applyFont="1" applyFill="1" applyBorder="1" applyAlignment="1" applyProtection="1">
      <alignment horizontal="center" vertical="center"/>
    </xf>
    <xf numFmtId="176" fontId="3" fillId="2" borderId="29" xfId="42" applyNumberFormat="1" applyFont="1" applyFill="1" applyBorder="1" applyAlignment="1" applyProtection="1">
      <alignment horizontal="center" vertical="center"/>
    </xf>
    <xf numFmtId="0" fontId="3" fillId="0" borderId="49" xfId="37" applyFont="1" applyBorder="1" applyAlignment="1" applyProtection="1">
      <alignment horizontal="left" vertical="center" wrapText="1"/>
      <protection locked="0"/>
    </xf>
    <xf numFmtId="0" fontId="3" fillId="0" borderId="26" xfId="37" applyFont="1" applyBorder="1" applyAlignment="1" applyProtection="1">
      <alignment horizontal="left" vertical="center" wrapText="1"/>
      <protection locked="0"/>
    </xf>
    <xf numFmtId="0" fontId="3" fillId="0" borderId="48" xfId="37" applyFont="1" applyBorder="1" applyAlignment="1" applyProtection="1">
      <alignment horizontal="left" vertical="center" wrapText="1"/>
      <protection locked="0"/>
    </xf>
    <xf numFmtId="164" fontId="3" fillId="0" borderId="49" xfId="37" applyNumberFormat="1" applyFont="1" applyBorder="1" applyAlignment="1" applyProtection="1">
      <alignment horizontal="center" vertical="center"/>
      <protection locked="0"/>
    </xf>
    <xf numFmtId="164" fontId="3" fillId="0" borderId="48" xfId="37" applyNumberFormat="1" applyFont="1" applyBorder="1" applyAlignment="1" applyProtection="1">
      <alignment horizontal="center" vertical="center"/>
      <protection locked="0"/>
    </xf>
    <xf numFmtId="0" fontId="3" fillId="6" borderId="51" xfId="37" applyFont="1" applyFill="1" applyBorder="1" applyAlignment="1" applyProtection="1">
      <alignment horizontal="left" vertical="center" wrapText="1"/>
      <protection locked="0"/>
    </xf>
    <xf numFmtId="0" fontId="3" fillId="6" borderId="41" xfId="37" applyFont="1" applyFill="1" applyBorder="1" applyAlignment="1" applyProtection="1">
      <alignment horizontal="left" vertical="center" wrapText="1"/>
      <protection locked="0"/>
    </xf>
    <xf numFmtId="0" fontId="3" fillId="6" borderId="50" xfId="37" applyFont="1" applyFill="1" applyBorder="1" applyAlignment="1" applyProtection="1">
      <alignment horizontal="left" vertical="center" wrapText="1"/>
      <protection locked="0"/>
    </xf>
    <xf numFmtId="164" fontId="3" fillId="6" borderId="51" xfId="37" applyNumberFormat="1" applyFont="1" applyFill="1" applyBorder="1" applyAlignment="1" applyProtection="1">
      <alignment horizontal="center" vertical="center"/>
      <protection locked="0"/>
    </xf>
    <xf numFmtId="164" fontId="3" fillId="6" borderId="50" xfId="37" applyNumberFormat="1" applyFont="1" applyFill="1" applyBorder="1" applyAlignment="1" applyProtection="1">
      <alignment horizontal="center" vertical="center"/>
      <protection locked="0"/>
    </xf>
    <xf numFmtId="0" fontId="16" fillId="6" borderId="20" xfId="37" applyFont="1" applyFill="1" applyBorder="1" applyAlignment="1">
      <alignment horizontal="right"/>
    </xf>
    <xf numFmtId="0" fontId="16" fillId="6" borderId="21" xfId="37" applyFont="1" applyFill="1" applyBorder="1" applyAlignment="1">
      <alignment horizontal="right"/>
    </xf>
    <xf numFmtId="0" fontId="16" fillId="6" borderId="22" xfId="37" applyFont="1" applyFill="1" applyBorder="1" applyAlignment="1">
      <alignment horizontal="right"/>
    </xf>
    <xf numFmtId="0" fontId="16" fillId="7" borderId="20" xfId="37" applyFont="1" applyFill="1" applyBorder="1" applyAlignment="1">
      <alignment horizontal="right"/>
    </xf>
    <xf numFmtId="0" fontId="16" fillId="7" borderId="21" xfId="37" applyFont="1" applyFill="1" applyBorder="1" applyAlignment="1">
      <alignment horizontal="right"/>
    </xf>
    <xf numFmtId="0" fontId="16" fillId="7" borderId="22" xfId="37" applyFont="1" applyFill="1" applyBorder="1" applyAlignment="1">
      <alignment horizontal="right"/>
    </xf>
    <xf numFmtId="164" fontId="3" fillId="2" borderId="49" xfId="37" applyNumberFormat="1" applyFont="1" applyFill="1" applyBorder="1" applyAlignment="1" applyProtection="1">
      <alignment horizontal="center" vertical="center"/>
      <protection locked="0"/>
    </xf>
    <xf numFmtId="164" fontId="3" fillId="2" borderId="48" xfId="37" applyNumberFormat="1" applyFont="1" applyFill="1" applyBorder="1" applyAlignment="1" applyProtection="1">
      <alignment horizontal="center" vertical="center"/>
      <protection locked="0"/>
    </xf>
    <xf numFmtId="0" fontId="19" fillId="7" borderId="23" xfId="37" applyFont="1" applyFill="1" applyBorder="1" applyAlignment="1">
      <alignment horizontal="center" vertical="center" wrapText="1"/>
    </xf>
    <xf numFmtId="0" fontId="3" fillId="0" borderId="9" xfId="37" applyFont="1" applyBorder="1" applyAlignment="1" applyProtection="1">
      <alignment horizontal="left" vertical="center" wrapText="1"/>
      <protection locked="0"/>
    </xf>
    <xf numFmtId="0" fontId="3" fillId="0" borderId="25" xfId="37" applyFont="1" applyBorder="1" applyAlignment="1" applyProtection="1">
      <alignment horizontal="left" vertical="center" wrapText="1"/>
      <protection locked="0"/>
    </xf>
    <xf numFmtId="4" fontId="3" fillId="2" borderId="9" xfId="37" applyNumberFormat="1" applyFont="1" applyFill="1" applyBorder="1" applyAlignment="1" applyProtection="1">
      <alignment horizontal="center" vertical="center"/>
      <protection locked="0"/>
    </xf>
    <xf numFmtId="4" fontId="3" fillId="2" borderId="10" xfId="37" applyNumberFormat="1" applyFont="1" applyFill="1" applyBorder="1" applyAlignment="1" applyProtection="1">
      <alignment horizontal="center" vertical="center"/>
      <protection locked="0"/>
    </xf>
    <xf numFmtId="0" fontId="3" fillId="0" borderId="49" xfId="6" applyBorder="1" applyAlignment="1" applyProtection="1">
      <alignment horizontal="left" vertical="center" wrapText="1"/>
      <protection locked="0"/>
    </xf>
    <xf numFmtId="0" fontId="3" fillId="0" borderId="26" xfId="6" applyBorder="1" applyAlignment="1" applyProtection="1">
      <alignment horizontal="left" vertical="center" wrapText="1"/>
      <protection locked="0"/>
    </xf>
    <xf numFmtId="0" fontId="3" fillId="0" borderId="48" xfId="6" applyBorder="1" applyAlignment="1" applyProtection="1">
      <alignment horizontal="left" vertical="center" wrapText="1"/>
      <protection locked="0"/>
    </xf>
    <xf numFmtId="0" fontId="3" fillId="0" borderId="51" xfId="37" applyFont="1" applyBorder="1" applyAlignment="1" applyProtection="1">
      <alignment horizontal="left" vertical="center" wrapText="1"/>
      <protection locked="0"/>
    </xf>
    <xf numFmtId="0" fontId="3" fillId="0" borderId="41" xfId="37" applyFont="1" applyBorder="1" applyAlignment="1" applyProtection="1">
      <alignment horizontal="left" vertical="center" wrapText="1"/>
      <protection locked="0"/>
    </xf>
    <xf numFmtId="0" fontId="3" fillId="0" borderId="50" xfId="37" applyFont="1" applyBorder="1" applyAlignment="1" applyProtection="1">
      <alignment horizontal="left" vertical="center" wrapText="1"/>
      <protection locked="0"/>
    </xf>
    <xf numFmtId="0" fontId="16" fillId="6" borderId="15" xfId="37" applyFont="1" applyFill="1" applyBorder="1" applyAlignment="1">
      <alignment horizontal="right"/>
    </xf>
    <xf numFmtId="0" fontId="16" fillId="6" borderId="16" xfId="37" applyFont="1" applyFill="1" applyBorder="1" applyAlignment="1">
      <alignment horizontal="right"/>
    </xf>
    <xf numFmtId="0" fontId="16" fillId="6" borderId="17" xfId="37" applyFont="1" applyFill="1" applyBorder="1" applyAlignment="1">
      <alignment horizontal="right"/>
    </xf>
    <xf numFmtId="0" fontId="3" fillId="0" borderId="38" xfId="37" applyFont="1" applyBorder="1" applyAlignment="1" applyProtection="1">
      <alignment horizontal="left" vertical="center" wrapText="1"/>
      <protection locked="0"/>
    </xf>
    <xf numFmtId="176" fontId="3" fillId="0" borderId="51" xfId="41" applyNumberFormat="1" applyFont="1" applyFill="1" applyBorder="1" applyAlignment="1" applyProtection="1">
      <alignment horizontal="right" vertical="center" wrapText="1"/>
      <protection locked="0"/>
    </xf>
    <xf numFmtId="176" fontId="3" fillId="0" borderId="50" xfId="41" applyNumberFormat="1" applyFont="1" applyFill="1" applyBorder="1" applyAlignment="1" applyProtection="1">
      <alignment horizontal="right" vertical="center" wrapText="1"/>
      <protection locked="0"/>
    </xf>
    <xf numFmtId="0" fontId="19" fillId="7" borderId="28" xfId="37" applyFont="1" applyFill="1" applyBorder="1" applyAlignment="1">
      <alignment horizontal="left" vertical="center" wrapText="1"/>
    </xf>
    <xf numFmtId="0" fontId="19" fillId="7" borderId="26" xfId="37" applyFont="1" applyFill="1" applyBorder="1" applyAlignment="1">
      <alignment horizontal="left" vertical="center" wrapText="1"/>
    </xf>
    <xf numFmtId="0" fontId="19" fillId="7" borderId="29" xfId="37" applyFont="1" applyFill="1" applyBorder="1" applyAlignment="1">
      <alignment horizontal="left" vertical="center" wrapText="1"/>
    </xf>
    <xf numFmtId="0" fontId="3" fillId="0" borderId="9" xfId="6" applyBorder="1" applyAlignment="1" applyProtection="1">
      <alignment horizontal="left" vertical="center" wrapText="1"/>
      <protection locked="0"/>
    </xf>
    <xf numFmtId="0" fontId="3" fillId="0" borderId="25" xfId="6" applyBorder="1" applyAlignment="1" applyProtection="1">
      <alignment horizontal="left" vertical="center" wrapText="1"/>
      <protection locked="0"/>
    </xf>
    <xf numFmtId="0" fontId="3" fillId="0" borderId="10" xfId="6" applyBorder="1" applyAlignment="1" applyProtection="1">
      <alignment horizontal="left" vertical="center" wrapText="1"/>
      <protection locked="0"/>
    </xf>
    <xf numFmtId="0" fontId="3" fillId="0" borderId="35" xfId="37" applyFont="1" applyBorder="1" applyAlignment="1" applyProtection="1">
      <alignment horizontal="left" vertical="center" wrapText="1"/>
      <protection locked="0"/>
    </xf>
    <xf numFmtId="176" fontId="3" fillId="0" borderId="49" xfId="41" applyNumberFormat="1" applyFont="1" applyFill="1" applyBorder="1" applyAlignment="1" applyProtection="1">
      <alignment horizontal="right" vertical="center" wrapText="1"/>
      <protection locked="0"/>
    </xf>
    <xf numFmtId="176" fontId="3" fillId="0" borderId="48" xfId="41" applyNumberFormat="1" applyFont="1" applyFill="1" applyBorder="1" applyAlignment="1" applyProtection="1">
      <alignment horizontal="right" vertical="center" wrapText="1"/>
      <protection locked="0"/>
    </xf>
    <xf numFmtId="0" fontId="3" fillId="0" borderId="61" xfId="37" applyFont="1" applyBorder="1" applyAlignment="1" applyProtection="1">
      <alignment horizontal="left" vertical="center" wrapText="1"/>
      <protection locked="0"/>
    </xf>
    <xf numFmtId="0" fontId="3" fillId="0" borderId="35" xfId="31" applyFont="1" applyBorder="1" applyAlignment="1" applyProtection="1">
      <alignment horizontal="left" vertical="center" wrapText="1"/>
      <protection locked="0"/>
    </xf>
    <xf numFmtId="179" fontId="3" fillId="0" borderId="35" xfId="37" applyNumberFormat="1" applyFont="1" applyBorder="1" applyAlignment="1" applyProtection="1">
      <alignment horizontal="center" vertical="center" wrapText="1"/>
      <protection locked="0"/>
    </xf>
    <xf numFmtId="0" fontId="3" fillId="0" borderId="38" xfId="6" applyBorder="1" applyAlignment="1" applyProtection="1">
      <alignment horizontal="left" vertical="center" wrapText="1"/>
      <protection locked="0"/>
    </xf>
    <xf numFmtId="10" fontId="3" fillId="0" borderId="38" xfId="40" applyNumberFormat="1" applyFont="1" applyFill="1" applyBorder="1" applyAlignment="1" applyProtection="1">
      <alignment horizontal="center" vertical="center"/>
      <protection locked="0"/>
    </xf>
    <xf numFmtId="179" fontId="3" fillId="0" borderId="61" xfId="37" applyNumberFormat="1" applyFont="1" applyBorder="1" applyAlignment="1" applyProtection="1">
      <alignment horizontal="center" vertical="center" wrapText="1"/>
      <protection locked="0"/>
    </xf>
    <xf numFmtId="0" fontId="32" fillId="11" borderId="59" xfId="37" applyFont="1" applyFill="1" applyBorder="1" applyAlignment="1">
      <alignment horizontal="center"/>
    </xf>
    <xf numFmtId="0" fontId="32" fillId="11" borderId="25" xfId="37" applyFont="1" applyFill="1" applyBorder="1" applyAlignment="1">
      <alignment horizontal="center"/>
    </xf>
    <xf numFmtId="0" fontId="32" fillId="11" borderId="27" xfId="37" applyFont="1" applyFill="1" applyBorder="1" applyAlignment="1">
      <alignment horizontal="center"/>
    </xf>
    <xf numFmtId="0" fontId="19" fillId="10" borderId="73" xfId="37" applyFont="1" applyFill="1" applyBorder="1" applyAlignment="1">
      <alignment horizontal="center" vertical="center" wrapText="1"/>
    </xf>
    <xf numFmtId="0" fontId="19" fillId="10" borderId="74" xfId="37" applyFont="1" applyFill="1" applyBorder="1" applyAlignment="1">
      <alignment horizontal="center" vertical="center" wrapText="1"/>
    </xf>
    <xf numFmtId="0" fontId="19" fillId="10" borderId="75" xfId="37" applyFont="1" applyFill="1" applyBorder="1" applyAlignment="1">
      <alignment horizontal="center" vertical="center" wrapText="1"/>
    </xf>
    <xf numFmtId="0" fontId="19" fillId="10" borderId="23" xfId="37" applyFont="1" applyFill="1" applyBorder="1" applyAlignment="1">
      <alignment horizontal="center" vertical="center" wrapText="1"/>
    </xf>
    <xf numFmtId="0" fontId="19" fillId="7" borderId="23" xfId="37" applyFont="1" applyFill="1" applyBorder="1" applyAlignment="1">
      <alignment horizontal="center" vertical="center"/>
    </xf>
    <xf numFmtId="0" fontId="19" fillId="8" borderId="38" xfId="37" applyFont="1" applyFill="1" applyBorder="1" applyAlignment="1">
      <alignment horizontal="center" vertical="center" wrapText="1"/>
    </xf>
    <xf numFmtId="0" fontId="27" fillId="2" borderId="7" xfId="38" applyFont="1" applyFill="1" applyBorder="1" applyAlignment="1" applyProtection="1">
      <alignment horizontal="left" vertical="center"/>
      <protection locked="0"/>
    </xf>
    <xf numFmtId="0" fontId="27" fillId="2" borderId="0" xfId="38" applyFont="1" applyFill="1" applyAlignment="1" applyProtection="1">
      <alignment horizontal="left" vertical="center"/>
      <protection locked="0"/>
    </xf>
    <xf numFmtId="0" fontId="16" fillId="2" borderId="7" xfId="38" applyFont="1" applyFill="1" applyBorder="1" applyAlignment="1" applyProtection="1">
      <alignment horizontal="left" vertical="center"/>
      <protection locked="0"/>
    </xf>
    <xf numFmtId="0" fontId="16" fillId="2" borderId="0" xfId="38" applyFont="1" applyFill="1" applyAlignment="1" applyProtection="1">
      <alignment horizontal="left" vertical="center"/>
      <protection locked="0"/>
    </xf>
    <xf numFmtId="0" fontId="16" fillId="2" borderId="0" xfId="38" applyFont="1" applyFill="1" applyAlignment="1" applyProtection="1">
      <alignment horizontal="center" vertical="center"/>
      <protection locked="0"/>
    </xf>
    <xf numFmtId="0" fontId="3" fillId="2" borderId="25" xfId="38" applyFont="1" applyFill="1" applyBorder="1" applyAlignment="1" applyProtection="1">
      <alignment horizontal="center"/>
      <protection locked="0"/>
    </xf>
    <xf numFmtId="0" fontId="3" fillId="2" borderId="16" xfId="38" applyFont="1" applyFill="1" applyBorder="1" applyAlignment="1" applyProtection="1">
      <alignment horizontal="center"/>
      <protection locked="0"/>
    </xf>
    <xf numFmtId="0" fontId="3" fillId="2" borderId="17" xfId="38" applyFont="1" applyFill="1" applyBorder="1" applyAlignment="1" applyProtection="1">
      <alignment horizontal="center"/>
      <protection locked="0"/>
    </xf>
    <xf numFmtId="0" fontId="24" fillId="8" borderId="12" xfId="39" applyFont="1" applyFill="1" applyBorder="1" applyAlignment="1">
      <alignment horizontal="center" vertical="center"/>
    </xf>
    <xf numFmtId="0" fontId="24" fillId="8" borderId="72" xfId="39" applyFont="1" applyFill="1" applyBorder="1" applyAlignment="1">
      <alignment horizontal="center" vertical="center"/>
    </xf>
    <xf numFmtId="0" fontId="24" fillId="8" borderId="14" xfId="39" applyFont="1" applyFill="1" applyBorder="1" applyAlignment="1">
      <alignment horizontal="center" vertical="center"/>
    </xf>
    <xf numFmtId="0" fontId="24" fillId="8" borderId="18" xfId="39" applyFont="1" applyFill="1" applyBorder="1" applyAlignment="1">
      <alignment horizontal="center" vertical="center"/>
    </xf>
    <xf numFmtId="0" fontId="16" fillId="8" borderId="16" xfId="38" applyFont="1" applyFill="1" applyBorder="1" applyAlignment="1">
      <alignment horizontal="center"/>
    </xf>
    <xf numFmtId="0" fontId="16" fillId="8" borderId="17" xfId="38" applyFont="1" applyFill="1" applyBorder="1" applyAlignment="1">
      <alignment horizontal="center"/>
    </xf>
    <xf numFmtId="0" fontId="16" fillId="2" borderId="2" xfId="38" applyFont="1" applyFill="1" applyBorder="1" applyAlignment="1" applyProtection="1">
      <alignment horizontal="center"/>
      <protection locked="0"/>
    </xf>
    <xf numFmtId="0" fontId="16" fillId="2" borderId="0" xfId="38" applyFont="1" applyFill="1" applyAlignment="1" applyProtection="1">
      <alignment horizontal="center"/>
      <protection locked="0"/>
    </xf>
    <xf numFmtId="0" fontId="16" fillId="2" borderId="0" xfId="38" applyFont="1" applyFill="1" applyAlignment="1" applyProtection="1">
      <alignment horizontal="center" vertical="top"/>
      <protection locked="0"/>
    </xf>
    <xf numFmtId="0" fontId="27" fillId="2" borderId="0" xfId="38" applyFont="1" applyFill="1" applyAlignment="1" applyProtection="1">
      <alignment horizontal="center" vertical="top"/>
      <protection locked="0"/>
    </xf>
    <xf numFmtId="0" fontId="3" fillId="2" borderId="1" xfId="38" applyFont="1" applyFill="1" applyBorder="1" applyAlignment="1">
      <alignment horizontal="center"/>
    </xf>
    <xf numFmtId="0" fontId="3" fillId="2" borderId="7" xfId="38" applyFont="1" applyFill="1" applyBorder="1" applyAlignment="1">
      <alignment horizontal="center"/>
    </xf>
    <xf numFmtId="0" fontId="3" fillId="2" borderId="15" xfId="38" applyFont="1" applyFill="1" applyBorder="1" applyAlignment="1">
      <alignment horizontal="center"/>
    </xf>
    <xf numFmtId="0" fontId="19" fillId="8" borderId="2" xfId="38" applyFont="1" applyFill="1" applyBorder="1" applyAlignment="1">
      <alignment horizontal="center"/>
    </xf>
    <xf numFmtId="0" fontId="19" fillId="8" borderId="3" xfId="38" applyFont="1" applyFill="1" applyBorder="1" applyAlignment="1">
      <alignment horizontal="center"/>
    </xf>
    <xf numFmtId="0" fontId="24" fillId="8" borderId="33" xfId="39" applyFont="1" applyFill="1" applyBorder="1" applyAlignment="1">
      <alignment horizontal="center" vertical="center"/>
    </xf>
    <xf numFmtId="0" fontId="24" fillId="8" borderId="34" xfId="39" applyFont="1" applyFill="1" applyBorder="1" applyAlignment="1">
      <alignment horizontal="center" vertical="center"/>
    </xf>
    <xf numFmtId="0" fontId="24" fillId="8" borderId="5" xfId="39" applyFont="1" applyFill="1" applyBorder="1" applyAlignment="1">
      <alignment horizontal="center" vertical="center"/>
    </xf>
    <xf numFmtId="0" fontId="24" fillId="8" borderId="2" xfId="39" applyFont="1" applyFill="1" applyBorder="1" applyAlignment="1">
      <alignment horizontal="center" vertical="center"/>
    </xf>
    <xf numFmtId="0" fontId="24" fillId="8" borderId="9" xfId="39" applyFont="1" applyFill="1" applyBorder="1" applyAlignment="1">
      <alignment horizontal="center" vertical="center"/>
    </xf>
    <xf numFmtId="0" fontId="24" fillId="8" borderId="25" xfId="39" applyFont="1" applyFill="1" applyBorder="1" applyAlignment="1">
      <alignment horizontal="center" vertical="center"/>
    </xf>
    <xf numFmtId="0" fontId="3" fillId="8" borderId="70" xfId="39" applyFont="1" applyFill="1" applyBorder="1" applyAlignment="1">
      <alignment horizontal="center" vertical="center"/>
    </xf>
    <xf numFmtId="0" fontId="3" fillId="8" borderId="11" xfId="39" applyFont="1" applyFill="1" applyBorder="1" applyAlignment="1">
      <alignment horizontal="center" vertical="center"/>
    </xf>
    <xf numFmtId="0" fontId="3" fillId="8" borderId="19" xfId="39" applyFont="1" applyFill="1" applyBorder="1" applyAlignment="1">
      <alignment horizontal="center" vertical="center"/>
    </xf>
    <xf numFmtId="0" fontId="20" fillId="8" borderId="0" xfId="38" applyFont="1" applyFill="1" applyAlignment="1">
      <alignment horizontal="center"/>
    </xf>
    <xf numFmtId="0" fontId="20" fillId="8" borderId="8" xfId="38" applyFont="1" applyFill="1" applyBorder="1" applyAlignment="1">
      <alignment horizontal="center"/>
    </xf>
    <xf numFmtId="0" fontId="16" fillId="8" borderId="0" xfId="38" applyFont="1" applyFill="1" applyAlignment="1">
      <alignment horizontal="center" vertical="center"/>
    </xf>
    <xf numFmtId="0" fontId="16" fillId="8" borderId="8" xfId="38" applyFont="1" applyFill="1" applyBorder="1" applyAlignment="1">
      <alignment horizontal="center" vertical="center"/>
    </xf>
    <xf numFmtId="0" fontId="24" fillId="8" borderId="71" xfId="38" applyFont="1" applyFill="1" applyBorder="1" applyAlignment="1">
      <alignment horizontal="center" vertical="center"/>
    </xf>
    <xf numFmtId="0" fontId="24" fillId="8" borderId="13" xfId="39" applyFont="1" applyFill="1" applyBorder="1" applyAlignment="1">
      <alignment horizontal="center" vertical="center"/>
    </xf>
    <xf numFmtId="0" fontId="24" fillId="8" borderId="31" xfId="39" applyFont="1" applyFill="1" applyBorder="1" applyAlignment="1">
      <alignment horizontal="center" vertical="center"/>
    </xf>
  </cellXfs>
  <cellStyles count="44">
    <cellStyle name="Hipervínculo" xfId="21" builtinId="8"/>
    <cellStyle name="Millares 110" xfId="42" xr:uid="{2F63686C-62FE-4EF8-8CA4-459E49A14D0B}"/>
    <cellStyle name="Millares 2" xfId="8" xr:uid="{1AE4F4C9-F7AA-402F-9BD9-9AA97E85774B}"/>
    <cellStyle name="Millares 2 12" xfId="32" xr:uid="{776FDEE7-0002-442E-B6F5-00958AF764C5}"/>
    <cellStyle name="Millares 2 2" xfId="15" xr:uid="{353F3EDF-A387-49F7-BE48-75BF2644F8DC}"/>
    <cellStyle name="Millares 2 3" xfId="24" xr:uid="{881137A2-61D3-445E-A214-8FAB70027D0C}"/>
    <cellStyle name="Millares 3" xfId="9" xr:uid="{9AC1B31E-45B7-45C9-919D-CDFF122072EB}"/>
    <cellStyle name="Millares_FORMULARIO 4 - M-OFERENTE PPTA ECONOMICA" xfId="34" xr:uid="{2F64B854-AC71-4000-A341-ABA32A66A2DB}"/>
    <cellStyle name="Moneda" xfId="1" builtinId="4"/>
    <cellStyle name="Moneda [0] 2 2 2" xfId="27" xr:uid="{C749A2C8-C754-475F-97D3-3535F8A6BCAD}"/>
    <cellStyle name="Moneda 2" xfId="16" xr:uid="{DDB5D98A-7FE9-4874-8FB3-3A3EA933F2F1}"/>
    <cellStyle name="Moneda 2 14" xfId="41" xr:uid="{072F510F-6CAE-48D4-AB99-83A2390E5A99}"/>
    <cellStyle name="Moneda 2 2 2 2 2" xfId="19" xr:uid="{800A022D-DF80-4416-B6D3-B170DCAD5599}"/>
    <cellStyle name="Moneda 3" xfId="10" xr:uid="{29DB8E39-C3D3-483D-9F5C-511F0C5C7513}"/>
    <cellStyle name="Moneda 4" xfId="29" xr:uid="{5B97C9A1-363B-41A7-A916-9E856F1C3E21}"/>
    <cellStyle name="Normal" xfId="0" builtinId="0"/>
    <cellStyle name="Normal 10 2" xfId="28" xr:uid="{87FFF0DF-00B3-4D63-96B5-0EC908A5F588}"/>
    <cellStyle name="Normal 11" xfId="43" xr:uid="{D975E47D-5DE0-4E81-88F1-325BA8D03E0B}"/>
    <cellStyle name="Normal 13" xfId="36" xr:uid="{E5233579-73E6-429E-8303-6769560A4F29}"/>
    <cellStyle name="Normal 14" xfId="6" xr:uid="{4F0AD363-4368-4508-ABCF-766F81EDD428}"/>
    <cellStyle name="Normal 19" xfId="37" xr:uid="{94D3A2F4-1B8E-438B-A665-6951BD556F37}"/>
    <cellStyle name="Normal 2" xfId="2" xr:uid="{B2FE3EE5-5E70-4A2C-A3BE-491F365A01E7}"/>
    <cellStyle name="Normal 2 10 2 2" xfId="18" xr:uid="{546D142C-B0FC-4C18-8D05-4BD03F21D83E}"/>
    <cellStyle name="Normal 2 10 3" xfId="14" xr:uid="{D79D0D67-42A3-49F9-94D7-984FDFC05365}"/>
    <cellStyle name="Normal 2 15" xfId="31" xr:uid="{EFFAE309-F32C-4EBD-BAB0-24684F038488}"/>
    <cellStyle name="Normal 2 2" xfId="20" xr:uid="{BF4C0469-0A1D-46EA-845B-D3A23831C408}"/>
    <cellStyle name="Normal 2 2 2 3" xfId="26" xr:uid="{B95BF8CD-E84F-430D-8311-66AAA7381783}"/>
    <cellStyle name="Normal 2 5 3" xfId="25" xr:uid="{0AA5E22B-EEF3-4272-BD5C-DCF1466EDFA6}"/>
    <cellStyle name="Normal 3" xfId="12" xr:uid="{EB4651C4-1AC2-48C0-A86C-0A8833FF44B2}"/>
    <cellStyle name="Normal 3 11" xfId="13" xr:uid="{825AEFCD-CA72-44BC-90A3-001704D9A4A7}"/>
    <cellStyle name="Normal 3 2" xfId="3" xr:uid="{01D14118-D618-4D87-B245-DAA700D15BE7}"/>
    <cellStyle name="Normal 3 2 2" xfId="17" xr:uid="{C3A17CD3-5AE5-444F-9C6F-85ED309EA698}"/>
    <cellStyle name="Normal 3 2 3" xfId="30" xr:uid="{9ACD7A94-D927-4F5E-90B1-F20E0952C46C}"/>
    <cellStyle name="Normal 3 2 3 2" xfId="38" xr:uid="{8B0045C5-7DBF-438E-9284-8AE5D73D2EDD}"/>
    <cellStyle name="Normal 4 2" xfId="23" xr:uid="{C7E9C1EB-E752-4436-8226-B796CA522B31}"/>
    <cellStyle name="Normal 6 2" xfId="4" xr:uid="{48527D4A-6402-4052-BE6B-9B23235066E0}"/>
    <cellStyle name="Normal_modelo ACTA OBRA y MODIFICACION 2" xfId="22" xr:uid="{A2BD3059-904F-4A04-9F49-C82A5CC578C1}"/>
    <cellStyle name="Normal_modelo ACTA OBRA y MODIFICACION 2 2" xfId="39" xr:uid="{9CEC0111-4BEE-4C70-907D-D5A20571634E}"/>
    <cellStyle name="Porcentaje 10" xfId="40" xr:uid="{9763B5F3-AA1F-428E-A69B-35C5E70C4CB3}"/>
    <cellStyle name="Porcentaje 2" xfId="5" xr:uid="{BB4E1EFA-5EA4-4D47-A821-E12EB0007834}"/>
    <cellStyle name="Porcentaje 2 2" xfId="35" xr:uid="{A359BDBA-CA6A-45B0-8523-677150E5EFBA}"/>
    <cellStyle name="Porcentaje 2 4" xfId="33" xr:uid="{FEDF09D7-9632-400F-80F6-EBFE936FBCF0}"/>
    <cellStyle name="Porcentaje 3" xfId="11" xr:uid="{D477DBE3-D4A3-4F87-A8EA-0F4FFAF9EF8F}"/>
    <cellStyle name="Porcentual 9" xfId="7" xr:uid="{D6B8B67E-6421-46BD-B95C-E93F3EA62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6" Type="http://schemas.openxmlformats.org/officeDocument/2006/relationships/externalLink" Target="externalLinks/externalLink9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28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17.xml"/><Relationship Id="rId129" Type="http://schemas.openxmlformats.org/officeDocument/2006/relationships/sharedStrings" Target="sharedStrings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0" Type="http://schemas.openxmlformats.org/officeDocument/2006/relationships/calcChain" Target="calcChain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&#205;NDICE!G37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66675</xdr:rowOff>
    </xdr:from>
    <xdr:to>
      <xdr:col>1</xdr:col>
      <xdr:colOff>866775</xdr:colOff>
      <xdr:row>4</xdr:row>
      <xdr:rowOff>190500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919553"/>
            </a:ext>
            <a:ext uri="{FF2B5EF4-FFF2-40B4-BE49-F238E27FC236}">
              <a16:creationId xmlns:a16="http://schemas.microsoft.com/office/drawing/2014/main" id="{9AE3459D-4CD8-4B6D-9A6F-0DF6D1ECAC4F}"/>
            </a:ext>
          </a:extLst>
        </xdr:cNvPr>
        <xdr:cNvSpPr/>
      </xdr:nvSpPr>
      <xdr:spPr bwMode="auto">
        <a:xfrm>
          <a:off x="276225" y="238125"/>
          <a:ext cx="790575" cy="5429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76200</xdr:colOff>
      <xdr:row>1</xdr:row>
      <xdr:rowOff>66675</xdr:rowOff>
    </xdr:from>
    <xdr:to>
      <xdr:col>1</xdr:col>
      <xdr:colOff>866775</xdr:colOff>
      <xdr:row>4</xdr:row>
      <xdr:rowOff>190500</xdr:rowOff>
    </xdr:to>
    <xdr:sp macro="" textlink="">
      <xdr:nvSpPr>
        <xdr:cNvPr id="3" name="Object 1" hidden="1">
          <a:extLst>
            <a:ext uri="{63B3BB69-23CF-44E3-9099-C40C66FF867C}">
              <a14:compatExt xmlns:a14="http://schemas.microsoft.com/office/drawing/2010/main" spid="_x0000_s797697"/>
            </a:ext>
            <a:ext uri="{FF2B5EF4-FFF2-40B4-BE49-F238E27FC236}">
              <a16:creationId xmlns:a16="http://schemas.microsoft.com/office/drawing/2014/main" id="{D8809291-BFF2-408C-ABDA-2A383547F242}"/>
            </a:ext>
          </a:extLst>
        </xdr:cNvPr>
        <xdr:cNvSpPr/>
      </xdr:nvSpPr>
      <xdr:spPr bwMode="auto">
        <a:xfrm>
          <a:off x="276225" y="238125"/>
          <a:ext cx="790575" cy="5429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13</xdr:col>
      <xdr:colOff>59532</xdr:colOff>
      <xdr:row>0</xdr:row>
      <xdr:rowOff>71437</xdr:rowOff>
    </xdr:from>
    <xdr:ext cx="1328667" cy="557351"/>
    <xdr:pic>
      <xdr:nvPicPr>
        <xdr:cNvPr id="4" name="Imagen 3">
          <a:extLst>
            <a:ext uri="{FF2B5EF4-FFF2-40B4-BE49-F238E27FC236}">
              <a16:creationId xmlns:a16="http://schemas.microsoft.com/office/drawing/2014/main" id="{226BFB7D-BD24-4AFE-8672-AC115356F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18057" y="71437"/>
          <a:ext cx="1328667" cy="557351"/>
        </a:xfrm>
        <a:prstGeom prst="rect">
          <a:avLst/>
        </a:prstGeom>
      </xdr:spPr>
    </xdr:pic>
    <xdr:clientData/>
  </xdr:oneCellAnchor>
  <xdr:twoCellAnchor>
    <xdr:from>
      <xdr:col>1</xdr:col>
      <xdr:colOff>576943</xdr:colOff>
      <xdr:row>0</xdr:row>
      <xdr:rowOff>87085</xdr:rowOff>
    </xdr:from>
    <xdr:to>
      <xdr:col>3</xdr:col>
      <xdr:colOff>1360</xdr:colOff>
      <xdr:row>4</xdr:row>
      <xdr:rowOff>141363</xdr:rowOff>
    </xdr:to>
    <xdr:sp macro="" textlink="">
      <xdr:nvSpPr>
        <xdr:cNvPr id="5" name="2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D1D11D5-6881-4E83-AEB4-27ECC564F530}"/>
            </a:ext>
            <a:ext uri="{147F2762-F138-4A5C-976F-8EAC2B608ADB}">
              <a16:predDERef xmlns:a16="http://schemas.microsoft.com/office/drawing/2014/main" pred="{D1670FBE-0541-4B7A-AC0B-C919B747E54D}"/>
            </a:ext>
          </a:extLst>
        </xdr:cNvPr>
        <xdr:cNvSpPr/>
      </xdr:nvSpPr>
      <xdr:spPr>
        <a:xfrm>
          <a:off x="776968" y="87085"/>
          <a:ext cx="1148442" cy="654353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63500" dist="63500" dir="72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REGRESAR A INDICE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?6E7A293E" TargetMode="External"/><Relationship Id="rId1" Type="http://schemas.openxmlformats.org/officeDocument/2006/relationships/externalLinkPath" Target="file:///\\6E7A293E\a%20%20aaInformaci&#243;n%20GRUPO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Documents%20and%20Settings\Pedro%20Garcia%20Realpe\Mis%20documentos\AMV_G1_2006_TUMACO\Informes\Trimestre%20No.%201_Jul_Sept_06_Tumaco\a%20%20aaInformaci&#243;n%20GRUPO%204\A%20MInformes%20Mensuales\Informe%20de%20estado%20vial%20ene\aCCIDENTES%20DE%201995%20-%201996.xls?DB7CCA92" TargetMode="External"/><Relationship Id="rId1" Type="http://schemas.openxmlformats.org/officeDocument/2006/relationships/externalLinkPath" Target="file:///\\DB7CCA92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rge%20Forero%20Ing\Documents\AMV%20SANTANDER%202014\PRECIOS%20UNITARIOS\APU%20Grupo%204%20Territorial%20Santander%202014%20formato%20nuevo%20v2%20def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Usuario%201\GRUPO%2004\INFORME%20ENERO%20A%20MARZO%202010%20GRUPO%204\OBRAS\BANADIA\INFORMES\BANADIACD\1erINFORME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9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nvias-my.sharepoint.com/personal/ejaimes_invias_gov_co/Documents/1.3.%20Procesos%202025/IP-DT-OCA-004-2025%20SE&#209;ALIZACION/19%20Presupuesto%20y%20propuesta%20.xlsx" TargetMode="External"/><Relationship Id="rId1" Type="http://schemas.openxmlformats.org/officeDocument/2006/relationships/externalLinkPath" Target="/personal/ejaimes_invias_gov_co/Documents/1.3.%20Procesos%202025/IP-DT-OCA-004-2025%20SE&#209;ALIZACION/19%20Presupuesto%20y%20propuesta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</sheetNames>
    <sheetDataSet>
      <sheetData sheetId="0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G&amp;G"/>
      <sheetName val="PU (2)"/>
      <sheetName val="PES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ccidentalidad"/>
      <sheetName val="Tramo 2"/>
      <sheetName val="Hoja2"/>
      <sheetName val="Hoja3"/>
      <sheetName val="BASE DE DATOS DE PRECIOS"/>
      <sheetName val="Causa Posible"/>
      <sheetName val="Elementos Involucrados"/>
      <sheetName val="Base de Datos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LISTA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ó&gt;????j0$?#???j_$?#???LÓu????"/>
      <sheetName val="MATERIALES Y RECURSOS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REAJUSTESACTA1PROV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INSUMOS"/>
      <sheetName val="EQUIPOS"/>
      <sheetName val="CUADRI"/>
      <sheetName val="EQUI"/>
      <sheetName val="EMPRESA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Patrimonio_neto_personal"/>
      <sheetName val="Lista_ICCU"/>
      <sheetName val="Programacion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ral__1"/>
      <sheetName val="Paral__2"/>
      <sheetName val="Paral__3"/>
      <sheetName val="Paral_4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Item"/>
      <sheetName val="[PRESUPUESTOS-R_x0000_耽1._x0000__x0000_㙊辎簎䣼ꦱ_xdb30_疏揤S"/>
      <sheetName val="PREACTA 28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AIU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RESUMEN S.T.I.M.S.T "/>
      <sheetName val="ó&gt;_x0000__x0001__x0000__x0000__"/>
      <sheetName val="CANT OBRA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Equipo"/>
      <sheetName val="otros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strsumm0"/>
      <sheetName val="Base Datos"/>
      <sheetName val="V3 (1000m)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/>
      <sheetData sheetId="60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>
        <row r="2">
          <cell r="A2">
            <v>0</v>
          </cell>
        </row>
      </sheetData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/>
      <sheetData sheetId="237"/>
      <sheetData sheetId="238"/>
      <sheetData sheetId="239"/>
      <sheetData sheetId="240"/>
      <sheetData sheetId="241"/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/>
      <sheetData sheetId="249"/>
      <sheetData sheetId="250"/>
      <sheetData sheetId="251"/>
      <sheetData sheetId="252"/>
      <sheetData sheetId="253"/>
      <sheetData sheetId="254"/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>
        <row r="2">
          <cell r="A2">
            <v>0</v>
          </cell>
        </row>
      </sheetData>
      <sheetData sheetId="275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/>
      <sheetData sheetId="826"/>
      <sheetData sheetId="827"/>
      <sheetData sheetId="828"/>
      <sheetData sheetId="829"/>
      <sheetData sheetId="830"/>
      <sheetData sheetId="831"/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 refreshError="1"/>
      <sheetData sheetId="1057" refreshError="1"/>
      <sheetData sheetId="1058">
        <row r="2">
          <cell r="A2">
            <v>0</v>
          </cell>
        </row>
      </sheetData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 refreshError="1"/>
      <sheetData sheetId="1080" refreshError="1"/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 refreshError="1"/>
      <sheetData sheetId="1084" refreshError="1"/>
      <sheetData sheetId="1085">
        <row r="2">
          <cell r="A2">
            <v>0</v>
          </cell>
        </row>
      </sheetData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 refreshError="1"/>
      <sheetData sheetId="1749" refreshError="1"/>
      <sheetData sheetId="1750" refreshError="1"/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 refreshError="1"/>
      <sheetData sheetId="1763" refreshError="1"/>
      <sheetData sheetId="1764">
        <row r="2">
          <cell r="A2">
            <v>0</v>
          </cell>
        </row>
      </sheetData>
      <sheetData sheetId="1765" refreshError="1"/>
      <sheetData sheetId="1766">
        <row r="2">
          <cell r="A2">
            <v>0</v>
          </cell>
        </row>
      </sheetData>
      <sheetData sheetId="1767" refreshError="1"/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 refreshError="1"/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/>
      <sheetData sheetId="2532"/>
      <sheetData sheetId="2533"/>
      <sheetData sheetId="2534"/>
      <sheetData sheetId="2535"/>
      <sheetData sheetId="2536">
        <row r="2">
          <cell r="A2">
            <v>0</v>
          </cell>
        </row>
      </sheetData>
      <sheetData sheetId="2537"/>
      <sheetData sheetId="2538"/>
      <sheetData sheetId="2539" refreshError="1"/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/>
      <sheetData sheetId="4111"/>
      <sheetData sheetId="4112"/>
      <sheetData sheetId="4113">
        <row r="2">
          <cell r="A2">
            <v>0</v>
          </cell>
        </row>
      </sheetData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>
        <row r="2">
          <cell r="A2">
            <v>0</v>
          </cell>
        </row>
      </sheetData>
      <sheetData sheetId="4143"/>
      <sheetData sheetId="4144"/>
      <sheetData sheetId="4145"/>
      <sheetData sheetId="4146"/>
      <sheetData sheetId="4147">
        <row r="2">
          <cell r="A2">
            <v>0</v>
          </cell>
        </row>
      </sheetData>
      <sheetData sheetId="4148"/>
      <sheetData sheetId="4149">
        <row r="2">
          <cell r="A2">
            <v>0</v>
          </cell>
        </row>
      </sheetData>
      <sheetData sheetId="4150"/>
      <sheetData sheetId="4151"/>
      <sheetData sheetId="4152">
        <row r="2">
          <cell r="A2">
            <v>0</v>
          </cell>
        </row>
      </sheetData>
      <sheetData sheetId="4153"/>
      <sheetData sheetId="4154"/>
      <sheetData sheetId="4155"/>
      <sheetData sheetId="4156"/>
      <sheetData sheetId="4157"/>
      <sheetData sheetId="4158"/>
      <sheetData sheetId="4159">
        <row r="2">
          <cell r="A2">
            <v>0</v>
          </cell>
        </row>
      </sheetData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/>
      <sheetData sheetId="4177"/>
      <sheetData sheetId="4178"/>
      <sheetData sheetId="4179">
        <row r="2">
          <cell r="A2">
            <v>0</v>
          </cell>
        </row>
      </sheetData>
      <sheetData sheetId="4180"/>
      <sheetData sheetId="4181"/>
      <sheetData sheetId="4182"/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/>
      <sheetData sheetId="4186"/>
      <sheetData sheetId="4187"/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/>
      <sheetData sheetId="4196">
        <row r="2">
          <cell r="A2">
            <v>0</v>
          </cell>
        </row>
      </sheetData>
      <sheetData sheetId="4197"/>
      <sheetData sheetId="4198"/>
      <sheetData sheetId="4199"/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/>
      <sheetData sheetId="4226"/>
      <sheetData sheetId="4227"/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/>
      <sheetData sheetId="4232"/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/>
      <sheetData sheetId="4236"/>
      <sheetData sheetId="4237"/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/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/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>
        <row r="2">
          <cell r="A2">
            <v>0</v>
          </cell>
        </row>
      </sheetData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>
        <row r="2">
          <cell r="A2">
            <v>0</v>
          </cell>
        </row>
      </sheetData>
      <sheetData sheetId="4328"/>
      <sheetData sheetId="4329"/>
      <sheetData sheetId="4330"/>
      <sheetData sheetId="4331"/>
      <sheetData sheetId="4332">
        <row r="2">
          <cell r="A2">
            <v>0</v>
          </cell>
        </row>
      </sheetData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>
        <row r="2">
          <cell r="A2">
            <v>0</v>
          </cell>
        </row>
      </sheetData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>
        <row r="2">
          <cell r="A2">
            <v>0</v>
          </cell>
        </row>
      </sheetData>
      <sheetData sheetId="4352"/>
      <sheetData sheetId="4353"/>
      <sheetData sheetId="4354"/>
      <sheetData sheetId="4355"/>
      <sheetData sheetId="4356"/>
      <sheetData sheetId="4357">
        <row r="2">
          <cell r="A2">
            <v>0</v>
          </cell>
        </row>
      </sheetData>
      <sheetData sheetId="4358"/>
      <sheetData sheetId="4359"/>
      <sheetData sheetId="4360"/>
      <sheetData sheetId="4361"/>
      <sheetData sheetId="4362"/>
      <sheetData sheetId="4363"/>
      <sheetData sheetId="4364">
        <row r="2">
          <cell r="A2">
            <v>0</v>
          </cell>
        </row>
      </sheetData>
      <sheetData sheetId="4365"/>
      <sheetData sheetId="4366"/>
      <sheetData sheetId="4367"/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/>
      <sheetData sheetId="4371">
        <row r="2">
          <cell r="A2">
            <v>0</v>
          </cell>
        </row>
      </sheetData>
      <sheetData sheetId="4372"/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/>
      <sheetData sheetId="4376"/>
      <sheetData sheetId="4377"/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/>
      <sheetData sheetId="4381">
        <row r="2">
          <cell r="A2">
            <v>0</v>
          </cell>
        </row>
      </sheetData>
      <sheetData sheetId="4382"/>
      <sheetData sheetId="4383">
        <row r="2">
          <cell r="A2">
            <v>0</v>
          </cell>
        </row>
      </sheetData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>
        <row r="2">
          <cell r="A2">
            <v>0</v>
          </cell>
        </row>
      </sheetData>
      <sheetData sheetId="4409"/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/>
      <sheetData sheetId="4497"/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/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/>
      <sheetData sheetId="4522">
        <row r="2">
          <cell r="A2">
            <v>0</v>
          </cell>
        </row>
      </sheetData>
      <sheetData sheetId="4523"/>
      <sheetData sheetId="4524"/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>
        <row r="2">
          <cell r="A2">
            <v>0</v>
          </cell>
        </row>
      </sheetData>
      <sheetData sheetId="4537"/>
      <sheetData sheetId="4538"/>
      <sheetData sheetId="4539"/>
      <sheetData sheetId="4540"/>
      <sheetData sheetId="4541"/>
      <sheetData sheetId="4542">
        <row r="2">
          <cell r="A2">
            <v>0</v>
          </cell>
        </row>
      </sheetData>
      <sheetData sheetId="4543"/>
      <sheetData sheetId="4544"/>
      <sheetData sheetId="4545"/>
      <sheetData sheetId="4546"/>
      <sheetData sheetId="4547"/>
      <sheetData sheetId="4548"/>
      <sheetData sheetId="4549">
        <row r="2">
          <cell r="A2">
            <v>0</v>
          </cell>
        </row>
      </sheetData>
      <sheetData sheetId="4550"/>
      <sheetData sheetId="4551"/>
      <sheetData sheetId="4552"/>
      <sheetData sheetId="4553"/>
      <sheetData sheetId="4554">
        <row r="2">
          <cell r="A2">
            <v>0</v>
          </cell>
        </row>
      </sheetData>
      <sheetData sheetId="4555"/>
      <sheetData sheetId="4556">
        <row r="2">
          <cell r="A2">
            <v>0</v>
          </cell>
        </row>
      </sheetData>
      <sheetData sheetId="4557"/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/>
      <sheetData sheetId="4561"/>
      <sheetData sheetId="4562"/>
      <sheetData sheetId="4563"/>
      <sheetData sheetId="4564">
        <row r="2">
          <cell r="A2">
            <v>0</v>
          </cell>
        </row>
      </sheetData>
      <sheetData sheetId="4565"/>
      <sheetData sheetId="4566">
        <row r="2">
          <cell r="A2">
            <v>0</v>
          </cell>
        </row>
      </sheetData>
      <sheetData sheetId="4567"/>
      <sheetData sheetId="4568">
        <row r="2">
          <cell r="A2">
            <v>0</v>
          </cell>
        </row>
      </sheetData>
      <sheetData sheetId="4569"/>
      <sheetData sheetId="4570"/>
      <sheetData sheetId="4571">
        <row r="2">
          <cell r="A2">
            <v>0</v>
          </cell>
        </row>
      </sheetData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>
        <row r="2">
          <cell r="A2">
            <v>0</v>
          </cell>
        </row>
      </sheetData>
      <sheetData sheetId="4590"/>
      <sheetData sheetId="4591"/>
      <sheetData sheetId="4592"/>
      <sheetData sheetId="4593"/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/>
      <sheetData sheetId="5036"/>
      <sheetData sheetId="5037"/>
      <sheetData sheetId="5038">
        <row r="2">
          <cell r="A2">
            <v>0</v>
          </cell>
        </row>
      </sheetData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>
        <row r="2">
          <cell r="A2">
            <v>0</v>
          </cell>
        </row>
      </sheetData>
      <sheetData sheetId="5063"/>
      <sheetData sheetId="5064"/>
      <sheetData sheetId="5065">
        <row r="2">
          <cell r="A2">
            <v>0</v>
          </cell>
        </row>
      </sheetData>
      <sheetData sheetId="5066"/>
      <sheetData sheetId="5067">
        <row r="2">
          <cell r="A2">
            <v>0</v>
          </cell>
        </row>
      </sheetData>
      <sheetData sheetId="5068"/>
      <sheetData sheetId="5069"/>
      <sheetData sheetId="5070"/>
      <sheetData sheetId="5071"/>
      <sheetData sheetId="5072"/>
      <sheetData sheetId="5073"/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/>
      <sheetData sheetId="5077">
        <row r="2">
          <cell r="A2">
            <v>0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>
        <row r="2">
          <cell r="A2">
            <v>0</v>
          </cell>
        </row>
      </sheetData>
      <sheetData sheetId="5092"/>
      <sheetData sheetId="5093"/>
      <sheetData sheetId="5094"/>
      <sheetData sheetId="5095"/>
      <sheetData sheetId="5096"/>
      <sheetData sheetId="5097">
        <row r="2">
          <cell r="A2">
            <v>0</v>
          </cell>
        </row>
      </sheetData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>
        <row r="2">
          <cell r="A2">
            <v>0</v>
          </cell>
        </row>
      </sheetData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 refreshError="1"/>
      <sheetData sheetId="5492">
        <row r="2">
          <cell r="A2">
            <v>0</v>
          </cell>
        </row>
      </sheetData>
      <sheetData sheetId="5493" refreshError="1"/>
      <sheetData sheetId="5494">
        <row r="2">
          <cell r="A2" t="str">
            <v>FORMULARIO N° 4</v>
          </cell>
        </row>
      </sheetData>
      <sheetData sheetId="5495">
        <row r="2">
          <cell r="A2" t="str">
            <v>FORMULARIO N° 4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 t="str">
            <v>Locación</v>
          </cell>
        </row>
      </sheetData>
      <sheetData sheetId="5499">
        <row r="2">
          <cell r="B2">
            <v>0</v>
          </cell>
        </row>
      </sheetData>
      <sheetData sheetId="5500">
        <row r="2">
          <cell r="B2">
            <v>0</v>
          </cell>
        </row>
      </sheetData>
      <sheetData sheetId="5501" refreshError="1"/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>
        <row r="2">
          <cell r="A2" t="str">
            <v>Locación</v>
          </cell>
        </row>
      </sheetData>
      <sheetData sheetId="5518">
        <row r="2">
          <cell r="A2">
            <v>0</v>
          </cell>
        </row>
      </sheetData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>
        <row r="2">
          <cell r="A2">
            <v>0</v>
          </cell>
        </row>
      </sheetData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>
        <row r="5">
          <cell r="B5">
            <v>0</v>
          </cell>
        </row>
      </sheetData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>
        <row r="2">
          <cell r="B2" t="str">
            <v>Patrimonio
neto
personal</v>
          </cell>
        </row>
      </sheetData>
      <sheetData sheetId="5707"/>
      <sheetData sheetId="5708" refreshError="1"/>
      <sheetData sheetId="5709"/>
      <sheetData sheetId="5710"/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>
        <row r="2">
          <cell r="B2">
            <v>0</v>
          </cell>
        </row>
      </sheetData>
      <sheetData sheetId="5728">
        <row r="2">
          <cell r="B2">
            <v>0</v>
          </cell>
        </row>
      </sheetData>
      <sheetData sheetId="5729">
        <row r="2">
          <cell r="B2">
            <v>0</v>
          </cell>
        </row>
      </sheetData>
      <sheetData sheetId="5730"/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B2">
            <v>0</v>
          </cell>
        </row>
      </sheetData>
      <sheetData sheetId="5735"/>
      <sheetData sheetId="5736">
        <row r="2">
          <cell r="A2">
            <v>0</v>
          </cell>
        </row>
      </sheetData>
      <sheetData sheetId="5737"/>
      <sheetData sheetId="5738"/>
      <sheetData sheetId="5739"/>
      <sheetData sheetId="5740"/>
      <sheetData sheetId="5741"/>
      <sheetData sheetId="5742"/>
      <sheetData sheetId="5743">
        <row r="2">
          <cell r="A2">
            <v>0</v>
          </cell>
        </row>
      </sheetData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/>
      <sheetData sheetId="5747"/>
      <sheetData sheetId="5748"/>
      <sheetData sheetId="5749"/>
      <sheetData sheetId="5750"/>
      <sheetData sheetId="5751"/>
      <sheetData sheetId="5752"/>
      <sheetData sheetId="5753">
        <row r="2">
          <cell r="B2">
            <v>0</v>
          </cell>
        </row>
      </sheetData>
      <sheetData sheetId="5754">
        <row r="2">
          <cell r="B2" t="str">
            <v>Patrimonio
neto
personal</v>
          </cell>
        </row>
      </sheetData>
      <sheetData sheetId="5755"/>
      <sheetData sheetId="5756"/>
      <sheetData sheetId="5757"/>
      <sheetData sheetId="5758"/>
      <sheetData sheetId="5759"/>
      <sheetData sheetId="5760"/>
      <sheetData sheetId="5761">
        <row r="2">
          <cell r="B2">
            <v>0</v>
          </cell>
        </row>
      </sheetData>
      <sheetData sheetId="5762">
        <row r="2">
          <cell r="B2">
            <v>0</v>
          </cell>
        </row>
      </sheetData>
      <sheetData sheetId="5763">
        <row r="2">
          <cell r="B2">
            <v>0</v>
          </cell>
        </row>
      </sheetData>
      <sheetData sheetId="5764"/>
      <sheetData sheetId="5765"/>
      <sheetData sheetId="5766"/>
      <sheetData sheetId="5767"/>
      <sheetData sheetId="5768"/>
      <sheetData sheetId="5769"/>
      <sheetData sheetId="5770">
        <row r="2">
          <cell r="A2">
            <v>0</v>
          </cell>
        </row>
      </sheetData>
      <sheetData sheetId="5771"/>
      <sheetData sheetId="5772"/>
      <sheetData sheetId="5773"/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>
        <row r="2">
          <cell r="A2">
            <v>0</v>
          </cell>
        </row>
      </sheetData>
      <sheetData sheetId="5778">
        <row r="2">
          <cell r="A2">
            <v>0</v>
          </cell>
        </row>
      </sheetData>
      <sheetData sheetId="5779">
        <row r="2">
          <cell r="A2">
            <v>0</v>
          </cell>
        </row>
      </sheetData>
      <sheetData sheetId="5780">
        <row r="2">
          <cell r="B2" t="str">
            <v>Patrimonio
neto
personal</v>
          </cell>
        </row>
      </sheetData>
      <sheetData sheetId="5781">
        <row r="2">
          <cell r="A2">
            <v>0</v>
          </cell>
        </row>
      </sheetData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A2">
            <v>0</v>
          </cell>
        </row>
      </sheetData>
      <sheetData sheetId="5786">
        <row r="2">
          <cell r="B2">
            <v>0</v>
          </cell>
        </row>
      </sheetData>
      <sheetData sheetId="5787">
        <row r="2">
          <cell r="B2">
            <v>0</v>
          </cell>
        </row>
      </sheetData>
      <sheetData sheetId="5788">
        <row r="2">
          <cell r="B2" t="str">
            <v>Patrimonio
neto
personal</v>
          </cell>
        </row>
      </sheetData>
      <sheetData sheetId="5789"/>
      <sheetData sheetId="5790"/>
      <sheetData sheetId="5791"/>
      <sheetData sheetId="5792"/>
      <sheetData sheetId="5793"/>
      <sheetData sheetId="5794"/>
      <sheetData sheetId="5795">
        <row r="2">
          <cell r="B2">
            <v>0</v>
          </cell>
        </row>
      </sheetData>
      <sheetData sheetId="5796">
        <row r="2">
          <cell r="B2">
            <v>0</v>
          </cell>
        </row>
      </sheetData>
      <sheetData sheetId="5797">
        <row r="2">
          <cell r="B2">
            <v>0</v>
          </cell>
        </row>
      </sheetData>
      <sheetData sheetId="5798"/>
      <sheetData sheetId="5799">
        <row r="2">
          <cell r="A2">
            <v>0</v>
          </cell>
        </row>
      </sheetData>
      <sheetData sheetId="5800">
        <row r="2">
          <cell r="A2">
            <v>0</v>
          </cell>
        </row>
      </sheetData>
      <sheetData sheetId="5801">
        <row r="2">
          <cell r="A2">
            <v>0</v>
          </cell>
        </row>
      </sheetData>
      <sheetData sheetId="5802"/>
      <sheetData sheetId="5803"/>
      <sheetData sheetId="5804"/>
      <sheetData sheetId="5805"/>
      <sheetData sheetId="5806"/>
      <sheetData sheetId="5807"/>
      <sheetData sheetId="5808"/>
      <sheetData sheetId="5809">
        <row r="2">
          <cell r="A2">
            <v>0</v>
          </cell>
        </row>
      </sheetData>
      <sheetData sheetId="5810"/>
      <sheetData sheetId="5811"/>
      <sheetData sheetId="5812"/>
      <sheetData sheetId="5813"/>
      <sheetData sheetId="5814"/>
      <sheetData sheetId="5815"/>
      <sheetData sheetId="5816"/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>
        <row r="2">
          <cell r="B2" t="str">
            <v>Patrimonio
neto
personal</v>
          </cell>
        </row>
      </sheetData>
      <sheetData sheetId="5831"/>
      <sheetData sheetId="5832"/>
      <sheetData sheetId="5833"/>
      <sheetData sheetId="5834"/>
      <sheetData sheetId="5835"/>
      <sheetData sheetId="5836"/>
      <sheetData sheetId="5837">
        <row r="2">
          <cell r="B2">
            <v>0</v>
          </cell>
        </row>
      </sheetData>
      <sheetData sheetId="5838">
        <row r="2">
          <cell r="B2">
            <v>0</v>
          </cell>
        </row>
      </sheetData>
      <sheetData sheetId="5839">
        <row r="2">
          <cell r="A2">
            <v>0</v>
          </cell>
        </row>
      </sheetData>
      <sheetData sheetId="5840">
        <row r="2">
          <cell r="A2">
            <v>0</v>
          </cell>
        </row>
      </sheetData>
      <sheetData sheetId="5841">
        <row r="2">
          <cell r="A2">
            <v>0</v>
          </cell>
        </row>
      </sheetData>
      <sheetData sheetId="5842">
        <row r="2">
          <cell r="A2">
            <v>0</v>
          </cell>
        </row>
      </sheetData>
      <sheetData sheetId="5843">
        <row r="2">
          <cell r="A2">
            <v>0</v>
          </cell>
        </row>
      </sheetData>
      <sheetData sheetId="5844">
        <row r="2">
          <cell r="B2">
            <v>0</v>
          </cell>
        </row>
      </sheetData>
      <sheetData sheetId="5845"/>
      <sheetData sheetId="5846">
        <row r="2">
          <cell r="B2">
            <v>0</v>
          </cell>
        </row>
      </sheetData>
      <sheetData sheetId="5847"/>
      <sheetData sheetId="5848" refreshError="1"/>
      <sheetData sheetId="5849" refreshError="1"/>
      <sheetData sheetId="5850" refreshError="1"/>
      <sheetData sheetId="5851">
        <row r="2">
          <cell r="A2">
            <v>0</v>
          </cell>
        </row>
      </sheetData>
      <sheetData sheetId="5852">
        <row r="2">
          <cell r="A2">
            <v>0</v>
          </cell>
        </row>
      </sheetData>
      <sheetData sheetId="5853">
        <row r="2">
          <cell r="A2">
            <v>0</v>
          </cell>
        </row>
      </sheetData>
      <sheetData sheetId="5854">
        <row r="2">
          <cell r="A2">
            <v>0</v>
          </cell>
        </row>
      </sheetData>
      <sheetData sheetId="5855">
        <row r="2">
          <cell r="A2">
            <v>0</v>
          </cell>
        </row>
      </sheetData>
      <sheetData sheetId="5856"/>
      <sheetData sheetId="5857"/>
      <sheetData sheetId="5858"/>
      <sheetData sheetId="5859"/>
      <sheetData sheetId="5860"/>
      <sheetData sheetId="5861"/>
      <sheetData sheetId="5862"/>
      <sheetData sheetId="5863">
        <row r="2">
          <cell r="B2">
            <v>0</v>
          </cell>
        </row>
      </sheetData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>
        <row r="2">
          <cell r="B2">
            <v>0</v>
          </cell>
        </row>
      </sheetData>
      <sheetData sheetId="5872">
        <row r="2">
          <cell r="B2">
            <v>0</v>
          </cell>
        </row>
      </sheetData>
      <sheetData sheetId="5873">
        <row r="2">
          <cell r="A2">
            <v>0</v>
          </cell>
        </row>
      </sheetData>
      <sheetData sheetId="5874">
        <row r="2">
          <cell r="A2">
            <v>0</v>
          </cell>
        </row>
      </sheetData>
      <sheetData sheetId="5875">
        <row r="2">
          <cell r="A2">
            <v>0</v>
          </cell>
        </row>
      </sheetData>
      <sheetData sheetId="5876">
        <row r="2">
          <cell r="A2">
            <v>0</v>
          </cell>
        </row>
      </sheetData>
      <sheetData sheetId="5877">
        <row r="2">
          <cell r="A2">
            <v>0</v>
          </cell>
        </row>
      </sheetData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 refreshError="1"/>
      <sheetData sheetId="5921" refreshError="1"/>
      <sheetData sheetId="5922" refreshError="1"/>
      <sheetData sheetId="5923"/>
      <sheetData sheetId="5924"/>
      <sheetData sheetId="592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926">
        <row r="5">
          <cell r="A5">
            <v>0</v>
          </cell>
        </row>
      </sheetData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 refreshError="1"/>
      <sheetData sheetId="5936" refreshError="1"/>
      <sheetData sheetId="5937" refreshError="1"/>
      <sheetData sheetId="5938" refreshError="1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6129"/>
      <sheetData sheetId="6130"/>
      <sheetData sheetId="6131"/>
      <sheetData sheetId="6132"/>
      <sheetData sheetId="6133"/>
      <sheetData sheetId="6134"/>
      <sheetData sheetId="6135"/>
      <sheetData sheetId="6136" refreshError="1"/>
      <sheetData sheetId="6137" refreshError="1"/>
      <sheetData sheetId="6138" refreshError="1"/>
      <sheetData sheetId="61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  <sheetName val="INST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  <sheetName val="A. P. U.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M&amp;E__(2)"/>
      <sheetName val="M&amp;E_"/>
      <sheetName val="U_(BORRADOR)"/>
      <sheetName val="SOLICITUDES_DE_PERSONAL"/>
      <sheetName val="PRIMARIO_APUS"/>
      <sheetName val="3)_PRESUPUESTO"/>
      <sheetName val="1_(2)"/>
      <sheetName val="2_(2)"/>
      <sheetName val="3_(2)"/>
      <sheetName val="4_(2)"/>
      <sheetName val="5_(2)"/>
      <sheetName val="6_(2)"/>
      <sheetName val="7_(2)"/>
      <sheetName val="8_(2)"/>
      <sheetName val="9_(2)"/>
      <sheetName val="10_(2)"/>
      <sheetName val="11_(2)"/>
      <sheetName val="12_(2)"/>
      <sheetName val="13_(2)"/>
      <sheetName val="14_(2)"/>
      <sheetName val="15_(2)"/>
      <sheetName val="16_(2)"/>
      <sheetName val="17_(2)"/>
      <sheetName val="18_(2)"/>
      <sheetName val="19_(2)"/>
      <sheetName val="20_(2)"/>
      <sheetName val="21_(2)"/>
      <sheetName val="22_(2)"/>
      <sheetName val="23_(2)"/>
      <sheetName val="24_(2)"/>
      <sheetName val="25_(2)"/>
      <sheetName val="26_(2)"/>
      <sheetName val="27_(2)"/>
      <sheetName val="28_(2)"/>
      <sheetName val="29_(2)"/>
      <sheetName val="30_(2)"/>
      <sheetName val="31_(2)"/>
      <sheetName val="32_(2)"/>
      <sheetName val="33_(2)"/>
      <sheetName val="34_(2)"/>
      <sheetName val="35_(2)"/>
      <sheetName val="36_(2)"/>
      <sheetName val="37_(2)"/>
      <sheetName val="38_(2)"/>
      <sheetName val="39_(2)"/>
      <sheetName val="40_(2)"/>
      <sheetName val="41_(2)"/>
      <sheetName val="42_(2)"/>
      <sheetName val="43_(2)"/>
      <sheetName val="44_(2)"/>
      <sheetName val="45_(2)"/>
      <sheetName val="46_(2)"/>
      <sheetName val="47_(2)"/>
      <sheetName val="5)_P-INVERSIONES"/>
      <sheetName val="6)_FLUJO_DE_CAJA"/>
      <sheetName val="7)_INST_PROV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M&amp;E__(2)1"/>
      <sheetName val="M&amp;E_1"/>
      <sheetName val="U_(BORRADOR)1"/>
      <sheetName val="SOLICITUDES_DE_PERSONAL1"/>
      <sheetName val="PRIMARIO_APUS1"/>
      <sheetName val="3)_PRESUPUESTO1"/>
      <sheetName val="1_(2)1"/>
      <sheetName val="2_(2)1"/>
      <sheetName val="3_(2)1"/>
      <sheetName val="4_(2)1"/>
      <sheetName val="5_(2)1"/>
      <sheetName val="6_(2)1"/>
      <sheetName val="7_(2)1"/>
      <sheetName val="8_(2)1"/>
      <sheetName val="9_(2)1"/>
      <sheetName val="10_(2)1"/>
      <sheetName val="11_(2)1"/>
      <sheetName val="12_(2)1"/>
      <sheetName val="13_(2)1"/>
      <sheetName val="14_(2)1"/>
      <sheetName val="15_(2)1"/>
      <sheetName val="16_(2)1"/>
      <sheetName val="17_(2)1"/>
      <sheetName val="18_(2)1"/>
      <sheetName val="19_(2)1"/>
      <sheetName val="20_(2)1"/>
      <sheetName val="21_(2)1"/>
      <sheetName val="22_(2)1"/>
      <sheetName val="23_(2)1"/>
      <sheetName val="24_(2)1"/>
      <sheetName val="25_(2)1"/>
      <sheetName val="26_(2)1"/>
      <sheetName val="27_(2)1"/>
      <sheetName val="28_(2)1"/>
      <sheetName val="29_(2)1"/>
      <sheetName val="30_(2)1"/>
      <sheetName val="31_(2)1"/>
      <sheetName val="32_(2)1"/>
      <sheetName val="33_(2)1"/>
      <sheetName val="34_(2)1"/>
      <sheetName val="35_(2)1"/>
      <sheetName val="36_(2)1"/>
      <sheetName val="37_(2)1"/>
      <sheetName val="38_(2)1"/>
      <sheetName val="39_(2)1"/>
      <sheetName val="40_(2)1"/>
      <sheetName val="41_(2)1"/>
      <sheetName val="42_(2)1"/>
      <sheetName val="43_(2)1"/>
      <sheetName val="44_(2)1"/>
      <sheetName val="45_(2)1"/>
      <sheetName val="46_(2)1"/>
      <sheetName val="47_(2)1"/>
      <sheetName val="5)_P-INVERSIONES1"/>
      <sheetName val="6)_FLUJO_DE_CAJA1"/>
      <sheetName val="7)_INST_PROV1"/>
      <sheetName val="PORT_0-234"/>
      <sheetName val="PORT_1-224"/>
      <sheetName val="PORT_3-204"/>
      <sheetName val="PORT_5-184"/>
      <sheetName val="PORT_6-174"/>
      <sheetName val="PORT_7-164"/>
      <sheetName val="PORT_8-154"/>
      <sheetName val="PORT_9-144"/>
      <sheetName val="PORT_10-134"/>
      <sheetName val="PORT_11-124"/>
      <sheetName val="PORT_A_(9-14)4"/>
      <sheetName val="PORT_B_(9-14)4"/>
      <sheetName val="PORT_C_(9-14)4"/>
      <sheetName val="PORT_D_(9-14)4"/>
      <sheetName val="CIME,_ESTRU_y_ACERO4"/>
      <sheetName val="PORT_A_(0-9)4"/>
      <sheetName val="PORT_B_(0-9)4"/>
      <sheetName val="PORT_C_(0-9)_4"/>
      <sheetName val="PORT_D_(0-9)4"/>
      <sheetName val="2_ETAPA4"/>
      <sheetName val="CIM_RAMPAS4"/>
      <sheetName val="tanques_Y_NUCLEOS4"/>
      <sheetName val="Col_rampa4"/>
      <sheetName val="platafo_N+5_34"/>
      <sheetName val="SEGUNDA_ETAPA4"/>
      <sheetName val="Presup_Oficial4"/>
      <sheetName val="Presup_Oficial_(2)4"/>
      <sheetName val="PREFABRICADOS_2_et4"/>
      <sheetName val="PRESUPUESTO_ESTADIO_1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M&amp;E__(2)4"/>
      <sheetName val="M&amp;E_4"/>
      <sheetName val="U_(BORRADOR)4"/>
      <sheetName val="SOLICITUDES_DE_PERSONAL4"/>
      <sheetName val="PRIMARIO_APUS4"/>
      <sheetName val="3)_PRESUPUESTO4"/>
      <sheetName val="1_(2)4"/>
      <sheetName val="2_(2)4"/>
      <sheetName val="3_(2)4"/>
      <sheetName val="4_(2)4"/>
      <sheetName val="5_(2)4"/>
      <sheetName val="6_(2)4"/>
      <sheetName val="7_(2)4"/>
      <sheetName val="8_(2)4"/>
      <sheetName val="9_(2)4"/>
      <sheetName val="10_(2)4"/>
      <sheetName val="11_(2)4"/>
      <sheetName val="12_(2)4"/>
      <sheetName val="13_(2)4"/>
      <sheetName val="14_(2)4"/>
      <sheetName val="15_(2)4"/>
      <sheetName val="16_(2)4"/>
      <sheetName val="17_(2)4"/>
      <sheetName val="18_(2)4"/>
      <sheetName val="19_(2)4"/>
      <sheetName val="20_(2)4"/>
      <sheetName val="21_(2)4"/>
      <sheetName val="22_(2)4"/>
      <sheetName val="23_(2)4"/>
      <sheetName val="24_(2)4"/>
      <sheetName val="25_(2)4"/>
      <sheetName val="26_(2)4"/>
      <sheetName val="27_(2)4"/>
      <sheetName val="28_(2)4"/>
      <sheetName val="29_(2)4"/>
      <sheetName val="30_(2)4"/>
      <sheetName val="31_(2)4"/>
      <sheetName val="32_(2)4"/>
      <sheetName val="33_(2)4"/>
      <sheetName val="34_(2)4"/>
      <sheetName val="35_(2)4"/>
      <sheetName val="36_(2)4"/>
      <sheetName val="37_(2)4"/>
      <sheetName val="38_(2)4"/>
      <sheetName val="39_(2)4"/>
      <sheetName val="40_(2)4"/>
      <sheetName val="41_(2)4"/>
      <sheetName val="42_(2)4"/>
      <sheetName val="43_(2)4"/>
      <sheetName val="44_(2)4"/>
      <sheetName val="45_(2)4"/>
      <sheetName val="46_(2)4"/>
      <sheetName val="47_(2)4"/>
      <sheetName val="5)_P-INVERSIONES4"/>
      <sheetName val="6)_FLUJO_DE_CAJA4"/>
      <sheetName val="7)_INST_PROV4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M&amp;E__(2)2"/>
      <sheetName val="M&amp;E_2"/>
      <sheetName val="U_(BORRADOR)2"/>
      <sheetName val="SOLICITUDES_DE_PERSONAL2"/>
      <sheetName val="PRIMARIO_APUS2"/>
      <sheetName val="3)_PRESUPUESTO2"/>
      <sheetName val="1_(2)2"/>
      <sheetName val="2_(2)2"/>
      <sheetName val="3_(2)2"/>
      <sheetName val="4_(2)2"/>
      <sheetName val="5_(2)2"/>
      <sheetName val="6_(2)2"/>
      <sheetName val="7_(2)2"/>
      <sheetName val="8_(2)2"/>
      <sheetName val="9_(2)2"/>
      <sheetName val="10_(2)2"/>
      <sheetName val="11_(2)2"/>
      <sheetName val="12_(2)2"/>
      <sheetName val="13_(2)2"/>
      <sheetName val="14_(2)2"/>
      <sheetName val="15_(2)2"/>
      <sheetName val="16_(2)2"/>
      <sheetName val="17_(2)2"/>
      <sheetName val="18_(2)2"/>
      <sheetName val="19_(2)2"/>
      <sheetName val="20_(2)2"/>
      <sheetName val="21_(2)2"/>
      <sheetName val="22_(2)2"/>
      <sheetName val="23_(2)2"/>
      <sheetName val="24_(2)2"/>
      <sheetName val="25_(2)2"/>
      <sheetName val="26_(2)2"/>
      <sheetName val="27_(2)2"/>
      <sheetName val="28_(2)2"/>
      <sheetName val="29_(2)2"/>
      <sheetName val="30_(2)2"/>
      <sheetName val="31_(2)2"/>
      <sheetName val="32_(2)2"/>
      <sheetName val="33_(2)2"/>
      <sheetName val="34_(2)2"/>
      <sheetName val="35_(2)2"/>
      <sheetName val="36_(2)2"/>
      <sheetName val="37_(2)2"/>
      <sheetName val="38_(2)2"/>
      <sheetName val="39_(2)2"/>
      <sheetName val="40_(2)2"/>
      <sheetName val="41_(2)2"/>
      <sheetName val="42_(2)2"/>
      <sheetName val="43_(2)2"/>
      <sheetName val="44_(2)2"/>
      <sheetName val="45_(2)2"/>
      <sheetName val="46_(2)2"/>
      <sheetName val="47_(2)2"/>
      <sheetName val="5)_P-INVERSIONES2"/>
      <sheetName val="6)_FLUJO_DE_CAJA2"/>
      <sheetName val="7)_INST_PROV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M&amp;E__(2)3"/>
      <sheetName val="M&amp;E_3"/>
      <sheetName val="U_(BORRADOR)3"/>
      <sheetName val="SOLICITUDES_DE_PERSONAL3"/>
      <sheetName val="PRIMARIO_APUS3"/>
      <sheetName val="3)_PRESUPUESTO3"/>
      <sheetName val="1_(2)3"/>
      <sheetName val="2_(2)3"/>
      <sheetName val="3_(2)3"/>
      <sheetName val="4_(2)3"/>
      <sheetName val="5_(2)3"/>
      <sheetName val="6_(2)3"/>
      <sheetName val="7_(2)3"/>
      <sheetName val="8_(2)3"/>
      <sheetName val="9_(2)3"/>
      <sheetName val="10_(2)3"/>
      <sheetName val="11_(2)3"/>
      <sheetName val="12_(2)3"/>
      <sheetName val="13_(2)3"/>
      <sheetName val="14_(2)3"/>
      <sheetName val="15_(2)3"/>
      <sheetName val="16_(2)3"/>
      <sheetName val="17_(2)3"/>
      <sheetName val="18_(2)3"/>
      <sheetName val="19_(2)3"/>
      <sheetName val="20_(2)3"/>
      <sheetName val="21_(2)3"/>
      <sheetName val="22_(2)3"/>
      <sheetName val="23_(2)3"/>
      <sheetName val="24_(2)3"/>
      <sheetName val="25_(2)3"/>
      <sheetName val="26_(2)3"/>
      <sheetName val="27_(2)3"/>
      <sheetName val="28_(2)3"/>
      <sheetName val="29_(2)3"/>
      <sheetName val="30_(2)3"/>
      <sheetName val="31_(2)3"/>
      <sheetName val="32_(2)3"/>
      <sheetName val="33_(2)3"/>
      <sheetName val="34_(2)3"/>
      <sheetName val="35_(2)3"/>
      <sheetName val="36_(2)3"/>
      <sheetName val="37_(2)3"/>
      <sheetName val="38_(2)3"/>
      <sheetName val="39_(2)3"/>
      <sheetName val="40_(2)3"/>
      <sheetName val="41_(2)3"/>
      <sheetName val="42_(2)3"/>
      <sheetName val="43_(2)3"/>
      <sheetName val="44_(2)3"/>
      <sheetName val="45_(2)3"/>
      <sheetName val="46_(2)3"/>
      <sheetName val="47_(2)3"/>
      <sheetName val="5)_P-INVERSIONES3"/>
      <sheetName val="6)_FLUJO_DE_CAJA3"/>
      <sheetName val="7)_INST_PROV3"/>
      <sheetName val="PORT_0-235"/>
      <sheetName val="PORT_1-225"/>
      <sheetName val="PORT_3-205"/>
      <sheetName val="PORT_5-185"/>
      <sheetName val="PORT_6-175"/>
      <sheetName val="PORT_7-165"/>
      <sheetName val="PORT_8-155"/>
      <sheetName val="PORT_9-145"/>
      <sheetName val="PORT_10-135"/>
      <sheetName val="PORT_11-125"/>
      <sheetName val="PORT_A_(9-14)5"/>
      <sheetName val="PORT_B_(9-14)5"/>
      <sheetName val="PORT_C_(9-14)5"/>
      <sheetName val="PORT_D_(9-14)5"/>
      <sheetName val="CIME,_ESTRU_y_ACERO5"/>
      <sheetName val="PORT_A_(0-9)5"/>
      <sheetName val="PORT_B_(0-9)5"/>
      <sheetName val="PORT_C_(0-9)_5"/>
      <sheetName val="PORT_D_(0-9)5"/>
      <sheetName val="2_ETAPA5"/>
      <sheetName val="CIM_RAMPAS5"/>
      <sheetName val="tanques_Y_NUCLEOS5"/>
      <sheetName val="Col_rampa5"/>
      <sheetName val="platafo_N+5_35"/>
      <sheetName val="SEGUNDA_ETAPA5"/>
      <sheetName val="Presup_Oficial5"/>
      <sheetName val="Presup_Oficial_(2)5"/>
      <sheetName val="PREFABRICADOS_2_et5"/>
      <sheetName val="PRESUPUESTO_ESTADIO_1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M&amp;E__(2)5"/>
      <sheetName val="M&amp;E_5"/>
      <sheetName val="U_(BORRADOR)5"/>
      <sheetName val="SOLICITUDES_DE_PERSONAL5"/>
      <sheetName val="PRIMARIO_APUS5"/>
      <sheetName val="3)_PRESUPUESTO5"/>
      <sheetName val="1_(2)5"/>
      <sheetName val="2_(2)5"/>
      <sheetName val="3_(2)5"/>
      <sheetName val="4_(2)5"/>
      <sheetName val="5_(2)5"/>
      <sheetName val="6_(2)5"/>
      <sheetName val="7_(2)5"/>
      <sheetName val="8_(2)5"/>
      <sheetName val="9_(2)5"/>
      <sheetName val="10_(2)5"/>
      <sheetName val="11_(2)5"/>
      <sheetName val="12_(2)5"/>
      <sheetName val="13_(2)5"/>
      <sheetName val="14_(2)5"/>
      <sheetName val="15_(2)5"/>
      <sheetName val="16_(2)5"/>
      <sheetName val="17_(2)5"/>
      <sheetName val="18_(2)5"/>
      <sheetName val="19_(2)5"/>
      <sheetName val="20_(2)5"/>
      <sheetName val="21_(2)5"/>
      <sheetName val="22_(2)5"/>
      <sheetName val="23_(2)5"/>
      <sheetName val="24_(2)5"/>
      <sheetName val="25_(2)5"/>
      <sheetName val="26_(2)5"/>
      <sheetName val="27_(2)5"/>
      <sheetName val="28_(2)5"/>
      <sheetName val="29_(2)5"/>
      <sheetName val="30_(2)5"/>
      <sheetName val="31_(2)5"/>
      <sheetName val="32_(2)5"/>
      <sheetName val="33_(2)5"/>
      <sheetName val="34_(2)5"/>
      <sheetName val="35_(2)5"/>
      <sheetName val="36_(2)5"/>
      <sheetName val="37_(2)5"/>
      <sheetName val="38_(2)5"/>
      <sheetName val="39_(2)5"/>
      <sheetName val="40_(2)5"/>
      <sheetName val="41_(2)5"/>
      <sheetName val="42_(2)5"/>
      <sheetName val="43_(2)5"/>
      <sheetName val="44_(2)5"/>
      <sheetName val="45_(2)5"/>
      <sheetName val="46_(2)5"/>
      <sheetName val="47_(2)5"/>
      <sheetName val="5)_P-INVERSIONES5"/>
      <sheetName val="6)_FLUJO_DE_CAJA5"/>
      <sheetName val="7)_INST_PROV5"/>
      <sheetName val="Constantes_Generales"/>
      <sheetName val="Prestaciones_Sociales"/>
      <sheetName val="Constantes_Generales1"/>
      <sheetName val="Prestaciones_Sociales1"/>
      <sheetName val="Constantes_Generales2"/>
      <sheetName val="Prestaciones_Sociales2"/>
      <sheetName val="Constantes_Generales3"/>
      <sheetName val="Prestaciones_Sociales3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 refreshError="1"/>
      <sheetData sheetId="737" refreshError="1"/>
      <sheetData sheetId="738"/>
      <sheetData sheetId="739"/>
      <sheetData sheetId="740"/>
      <sheetData sheetId="741"/>
      <sheetData sheetId="742"/>
      <sheetData sheetId="743"/>
      <sheetData sheetId="74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UNIT REALES"/>
      <sheetName val="Contratos"/>
      <sheetName val="V%C3%ADnculoExternoRecuperado1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2"/>
      <sheetName val="Módulo3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ANO DE OBRA"/>
      <sheetName val="TRANSPORTE"/>
      <sheetName val="MINFRA-MN-IN-10-FR-1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UADRILLA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>
        <row r="33">
          <cell r="C33">
            <v>0.77967625899280601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/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>
        <row r="1">
          <cell r="A1" t="str">
            <v>INSTITUTO NACIONAL DE VIAS</v>
          </cell>
        </row>
      </sheetData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/>
      <sheetData sheetId="128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>
        <row r="168">
          <cell r="D168">
            <v>0.16</v>
          </cell>
        </row>
      </sheetData>
      <sheetData sheetId="1713"/>
      <sheetData sheetId="1714">
        <row r="7">
          <cell r="B7">
            <v>1</v>
          </cell>
        </row>
      </sheetData>
      <sheetData sheetId="1715">
        <row r="33">
          <cell r="G33">
            <v>0.59504299999999999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>
        <row r="8">
          <cell r="A8">
            <v>2.1</v>
          </cell>
        </row>
      </sheetData>
      <sheetData sheetId="2457">
        <row r="8">
          <cell r="A8">
            <v>3.1</v>
          </cell>
        </row>
      </sheetData>
      <sheetData sheetId="2458"/>
      <sheetData sheetId="2459"/>
      <sheetData sheetId="2460"/>
      <sheetData sheetId="2461"/>
      <sheetData sheetId="2462"/>
      <sheetData sheetId="2463">
        <row r="3">
          <cell r="A3">
            <v>1</v>
          </cell>
        </row>
      </sheetData>
      <sheetData sheetId="2464"/>
      <sheetData sheetId="2465"/>
      <sheetData sheetId="2466"/>
      <sheetData sheetId="2467"/>
      <sheetData sheetId="2468"/>
      <sheetData sheetId="2469"/>
      <sheetData sheetId="2470">
        <row r="1">
          <cell r="A1" t="str">
            <v>LISTADO DE INSUMOS GENERAL</v>
          </cell>
        </row>
      </sheetData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>
        <row r="8">
          <cell r="A8">
            <v>2.1</v>
          </cell>
        </row>
      </sheetData>
      <sheetData sheetId="2489">
        <row r="8">
          <cell r="A8">
            <v>3.1</v>
          </cell>
        </row>
      </sheetData>
      <sheetData sheetId="2490"/>
      <sheetData sheetId="2491"/>
      <sheetData sheetId="2492"/>
      <sheetData sheetId="2493"/>
      <sheetData sheetId="2494"/>
      <sheetData sheetId="2495">
        <row r="3">
          <cell r="A3">
            <v>1</v>
          </cell>
        </row>
      </sheetData>
      <sheetData sheetId="2496"/>
      <sheetData sheetId="2497"/>
      <sheetData sheetId="2498"/>
      <sheetData sheetId="2499"/>
      <sheetData sheetId="2500"/>
      <sheetData sheetId="2501" refreshError="1"/>
      <sheetData sheetId="2502">
        <row r="1">
          <cell r="A1" t="str">
            <v>LISTADO DE INSUMOS GENERAL</v>
          </cell>
        </row>
      </sheetData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/>
      <sheetData sheetId="2769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/>
      <sheetData sheetId="2793" refreshError="1"/>
      <sheetData sheetId="2794"/>
      <sheetData sheetId="2795" refreshError="1"/>
      <sheetData sheetId="2796" refreshError="1"/>
      <sheetData sheetId="2797" refreshError="1"/>
      <sheetData sheetId="2798"/>
      <sheetData sheetId="2799">
        <row r="22">
          <cell r="G22" t="str">
            <v>Tarjeta 1</v>
          </cell>
        </row>
      </sheetData>
      <sheetData sheetId="2800"/>
      <sheetData sheetId="2801" refreshError="1"/>
      <sheetData sheetId="2802"/>
      <sheetData sheetId="2803"/>
      <sheetData sheetId="2804"/>
      <sheetData sheetId="2805" refreshError="1"/>
      <sheetData sheetId="2806" refreshError="1"/>
      <sheetData sheetId="2807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>
        <row r="103">
          <cell r="C103" t="str">
            <v>EXP</v>
          </cell>
        </row>
      </sheetData>
      <sheetData sheetId="2982" refreshError="1"/>
      <sheetData sheetId="2983"/>
      <sheetData sheetId="2984"/>
      <sheetData sheetId="2985">
        <row r="147">
          <cell r="B147" t="str">
            <v>SUB TOTAL OBRAS DE  INSTALACIONES ELÉCTRICAS DE LAS ESTACIONES (Urbanismo)</v>
          </cell>
        </row>
      </sheetData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 refreshError="1"/>
      <sheetData sheetId="3365"/>
      <sheetData sheetId="3366"/>
      <sheetData sheetId="3367"/>
      <sheetData sheetId="3368" refreshError="1"/>
      <sheetData sheetId="3369" refreshError="1"/>
      <sheetData sheetId="3370" refreshError="1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 refreshError="1"/>
      <sheetData sheetId="3396" refreshError="1"/>
      <sheetData sheetId="3397" refreshError="1"/>
      <sheetData sheetId="3398" refreshError="1"/>
      <sheetData sheetId="3399"/>
      <sheetData sheetId="3400"/>
      <sheetData sheetId="3401"/>
      <sheetData sheetId="3402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/>
      <sheetData sheetId="372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>
        <row r="5">
          <cell r="E5" t="str">
            <v>CANTIDAD</v>
          </cell>
        </row>
      </sheetData>
      <sheetData sheetId="3781">
        <row r="5">
          <cell r="E5" t="str">
            <v>CANTIDAD</v>
          </cell>
        </row>
      </sheetData>
      <sheetData sheetId="3782">
        <row r="5">
          <cell r="E5" t="str">
            <v>CANTIDAD</v>
          </cell>
        </row>
      </sheetData>
      <sheetData sheetId="3783">
        <row r="5">
          <cell r="E5" t="str">
            <v>CANTIDAD</v>
          </cell>
        </row>
      </sheetData>
      <sheetData sheetId="3784">
        <row r="5">
          <cell r="E5" t="str">
            <v>CANTIDAD</v>
          </cell>
        </row>
      </sheetData>
      <sheetData sheetId="3785">
        <row r="5">
          <cell r="E5" t="str">
            <v>CANTIDAD</v>
          </cell>
        </row>
      </sheetData>
      <sheetData sheetId="3786">
        <row r="5">
          <cell r="E5" t="str">
            <v>CANTIDAD</v>
          </cell>
        </row>
      </sheetData>
      <sheetData sheetId="3787">
        <row r="5">
          <cell r="E5" t="str">
            <v>CANTIDAD</v>
          </cell>
        </row>
      </sheetData>
      <sheetData sheetId="3788">
        <row r="5">
          <cell r="E5" t="str">
            <v>CANTIDAD</v>
          </cell>
        </row>
      </sheetData>
      <sheetData sheetId="3789">
        <row r="5">
          <cell r="E5" t="str">
            <v>CANTIDAD</v>
          </cell>
        </row>
      </sheetData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>
        <row r="16">
          <cell r="A16" t="str">
            <v>ABONO 10-30-10</v>
          </cell>
        </row>
      </sheetData>
      <sheetData sheetId="4021"/>
      <sheetData sheetId="4022"/>
      <sheetData sheetId="4023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>
        <row r="1">
          <cell r="A1" t="str">
            <v>ITEM</v>
          </cell>
        </row>
      </sheetData>
      <sheetData sheetId="4358">
        <row r="1">
          <cell r="A1" t="str">
            <v>EQUIPO</v>
          </cell>
        </row>
      </sheetData>
      <sheetData sheetId="4359">
        <row r="1">
          <cell r="A1" t="str">
            <v>ADMINISTRACION</v>
          </cell>
        </row>
      </sheetData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>
        <row r="1">
          <cell r="A1" t="str">
            <v>ITEM</v>
          </cell>
        </row>
      </sheetData>
      <sheetData sheetId="4397">
        <row r="1">
          <cell r="A1" t="str">
            <v>EQUIPO</v>
          </cell>
        </row>
      </sheetData>
      <sheetData sheetId="4398">
        <row r="1">
          <cell r="A1" t="str">
            <v>ADMINISTRACION</v>
          </cell>
        </row>
      </sheetData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/>
      <sheetData sheetId="4490" refreshError="1"/>
      <sheetData sheetId="4491" refreshError="1"/>
      <sheetData sheetId="4492"/>
      <sheetData sheetId="4493" refreshError="1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/>
      <sheetData sheetId="4542" refreshError="1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 refreshError="1"/>
      <sheetData sheetId="4579" refreshError="1"/>
      <sheetData sheetId="4580" refreshError="1"/>
      <sheetData sheetId="4581"/>
      <sheetData sheetId="4582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/>
      <sheetData sheetId="4594" refreshError="1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/>
      <sheetData sheetId="4613"/>
      <sheetData sheetId="4614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/>
      <sheetData sheetId="4639" refreshError="1"/>
      <sheetData sheetId="4640"/>
      <sheetData sheetId="4641" refreshError="1"/>
      <sheetData sheetId="4642"/>
      <sheetData sheetId="4643"/>
      <sheetData sheetId="4644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>
        <row r="1">
          <cell r="C1">
            <v>0.2</v>
          </cell>
        </row>
      </sheetData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 refreshError="1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 refreshError="1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\a  aaInformación GRUPO 4\A MIn"/>
      <sheetName val="ACTA DE MODIFICACION  (2)"/>
      <sheetName val="INDICMICROEMP"/>
      <sheetName val="items"/>
      <sheetName val="Informacion"/>
      <sheetName val="MATERIALES"/>
      <sheetName val="#¡REF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\Users\USUARIO\Downloads\a  aaI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SEGUIM Y REPROG MES 1 (2)"/>
      <sheetName val="LISTADO "/>
      <sheetName val="M.O."/>
      <sheetName val="#REF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5"/>
      <sheetName val="_aCCIDENTES_DE_1995___1996_xl_4"/>
      <sheetName val="G.G"/>
      <sheetName val="INDICE"/>
      <sheetName val="_aCCIDENTES_DE_1995___1996_x_11"/>
      <sheetName val="#REF!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 ACTA FINAL + MODIFICATORIA "/>
      <sheetName val="HISTORICOS FUEL OIL EXP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2-AG96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l_6"/>
      <sheetName val="_aCCIDENTES_DE_1995___1996_xl_7"/>
      <sheetName val="ESTADO VÍA-CRIT.TECNICO"/>
      <sheetName val="CANT OBRA"/>
      <sheetName val="_aCCIDENTES_DE_1995___1996_xl_8"/>
      <sheetName val="_aCCIDENTES_DE_1995___1996_xl_9"/>
      <sheetName val="_aCCIDENTES_DE_1995___1996_x_10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2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_aCCIDENTES_DE_1995___1996_x_14"/>
      <sheetName val="_aCCIDENTES_DE_1995___1996_x_13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\Nuevos APU Córdoba\a  aaInform"/>
      <sheetName val="\E\Nuevos APU Córdoba\a  aaInfo"/>
      <sheetName val="\Users\JoseGabriel\Documents\Mi"/>
      <sheetName val="\Users\ANDRES FELIPE MUÑOZ\Down"/>
      <sheetName val="MATERIAL"/>
      <sheetName val="_aCCIDENTES_DE_1995___1996_x_15"/>
      <sheetName val="sistema proteccion a tierra equ"/>
      <sheetName val="_AMV _ no borrar_PRESUPUESTOS_a"/>
      <sheetName val="_I_AMV _ no borrar_PRESUPUESTOS"/>
      <sheetName val="_Users_HP_AppData_Local_Microso"/>
      <sheetName val="_A_a  aaInformación GRUPO 4_A M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PLAN DE INVERSION ANTICIPO"/>
      <sheetName val="inv mensual"/>
      <sheetName val="borrador flujo inv"/>
      <sheetName val="social-ambiental"/>
      <sheetName val="AU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AIU"/>
      <sheetName val="\E\a  aaInformación GRUPO 4\A M"/>
      <sheetName val="_G_I_AMV _ no borrar_PRESUPUEST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p05"/>
      <sheetName val="GP06"/>
      <sheetName val="aactividad"/>
      <sheetName val="GENERALIDADES"/>
      <sheetName val="analisis costo horario"/>
      <sheetName val="Lista Base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Tabla CONPES 3714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PU (2)"/>
      <sheetName val="INST"/>
      <sheetName val="APU"/>
      <sheetName val="REQUISITOS INF INTERVENTORÍA"/>
      <sheetName val="_aCCIDENTES_DE_1995___1996_x_51"/>
      <sheetName val="_aCCIDENTES_DE_1995___1996_x_52"/>
      <sheetName val="_aCCIDENTES_DE_1995___1996_x_53"/>
      <sheetName val="_aCCIDENTES_DE_1995___1996_x_61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/>
      <sheetData sheetId="330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/>
      <sheetData sheetId="672"/>
      <sheetData sheetId="673" refreshError="1"/>
      <sheetData sheetId="674" refreshError="1"/>
      <sheetData sheetId="675"/>
      <sheetData sheetId="676" refreshError="1"/>
      <sheetData sheetId="677"/>
      <sheetData sheetId="678"/>
      <sheetData sheetId="679"/>
      <sheetData sheetId="680"/>
      <sheetData sheetId="681" refreshError="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/>
      <sheetData sheetId="708" refreshError="1"/>
      <sheetData sheetId="709"/>
      <sheetData sheetId="710"/>
      <sheetData sheetId="711"/>
      <sheetData sheetId="712" refreshError="1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 refreshError="1"/>
      <sheetData sheetId="1025" refreshError="1"/>
      <sheetData sheetId="1026"/>
      <sheetData sheetId="1027"/>
      <sheetData sheetId="1028"/>
      <sheetData sheetId="1029"/>
      <sheetData sheetId="1030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/>
      <sheetData sheetId="2180"/>
      <sheetData sheetId="218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 refreshError="1"/>
      <sheetData sheetId="2602" refreshError="1"/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210.2.2"/>
      <sheetName val="INST"/>
      <sheetName val="TARIFAS"/>
      <sheetName val="Sheet1"/>
      <sheetName val="PrecRec"/>
      <sheetName val="PESOS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Clúster 8"/>
      <sheetName val="Clúster 14"/>
      <sheetName val="Actmonths"/>
      <sheetName val="1.2 COSTOS PERSONAL"/>
      <sheetName val="1. RECURSOS PERSONAL"/>
      <sheetName val="LÍNEAS DE SERVICIO"/>
      <sheetName val="3. MATERIALES Y CONSUMIBLES"/>
      <sheetName val="4. EQUIPOS"/>
      <sheetName val="6. SUMINISTROS ESPECIALES"/>
      <sheetName val="5. HERRAMIENTAS"/>
      <sheetName val="2. RECURSOS VEHÍCULOS"/>
      <sheetName val="Dimensiones"/>
      <sheetName val="ESTADO_FINANCIERO"/>
      <sheetName val="BASE_DATOS"/>
      <sheetName val="210_2_2"/>
      <sheetName val="GPI_5267"/>
      <sheetName val="VEA_3747"/>
      <sheetName val="ESTADO_FINANCIERO1"/>
      <sheetName val="BASE_DATOS1"/>
      <sheetName val="210_2_21"/>
      <sheetName val="LIQ.TRANSPORTE%20DE%20MATERIALE"/>
      <sheetName val="SABANA"/>
      <sheetName val="Data Tables"/>
      <sheetName val="Company"/>
      <sheetName val="RESUMEN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7422CW00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EQUI"/>
      <sheetName val="MH"/>
      <sheetName val="estado red"/>
      <sheetName val="perfil"/>
      <sheetName val="articul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Insum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INDICMICROEMP"/>
      <sheetName val="Datos"/>
      <sheetName val="aCCIDENTES DE 1995 - 1996.xls"/>
      <sheetName val="items"/>
      <sheetName val="#¡REF"/>
      <sheetName val="Informe"/>
      <sheetName val="Seguim-16"/>
      <sheetName val="otros"/>
      <sheetName val="PRESUPUESTO"/>
      <sheetName val="Res-Accide-10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Users\HP\AppData\Local\Microso"/>
      <sheetName val="SEGUIM Y REPROG MES 1 (2)"/>
      <sheetName val="INST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#REF!"/>
      <sheetName val="aactividad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HISTORICOS FUEL OIL EXP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_DE_1995___1996_xl_2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gp05"/>
      <sheetName val="GP06"/>
      <sheetName val="Tabla CONPES 3714"/>
      <sheetName val="Tabla_CONPES_3714"/>
      <sheetName val="ESTADO VÍA-CRIT.TECNICO"/>
      <sheetName val="_aCCIDENTES_DE_1995___1996_xl_8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ANDRES FELIPE MUÑOZ\Down"/>
      <sheetName val="ACTA No.1 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0."/>
      <sheetName val="Base_Mater"/>
      <sheetName val="20."/>
      <sheetName val="17."/>
      <sheetName val="11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 refreshError="1"/>
      <sheetData sheetId="492" refreshError="1"/>
      <sheetData sheetId="493"/>
      <sheetData sheetId="494"/>
      <sheetData sheetId="495"/>
      <sheetData sheetId="496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/>
      <sheetData sheetId="527" refreshError="1"/>
      <sheetData sheetId="528"/>
      <sheetData sheetId="529" refreshError="1"/>
      <sheetData sheetId="530" refreshError="1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 refreshError="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 refreshError="1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 refreshError="1"/>
      <sheetData sheetId="1311" refreshError="1"/>
      <sheetData sheetId="1312" refreshError="1"/>
      <sheetData sheetId="1313"/>
      <sheetData sheetId="1314" refreshError="1"/>
      <sheetData sheetId="1315" refreshError="1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 refreshError="1"/>
      <sheetData sheetId="1328" refreshError="1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\Users\USUARIO\Downloads\MANTEN"/>
      <sheetName val="#REF"/>
      <sheetName val="Cuadrillas"/>
      <sheetName val="Jornal"/>
      <sheetName val="Fornato 6"/>
      <sheetName val="INDICMICROEMP"/>
      <sheetName val="INDICE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[a  aaInformación]__cceficien_2"/>
      <sheetName val="[a  aaInformación]__cceficien_3"/>
      <sheetName val="[a  aaInformación]__cceficien_5"/>
      <sheetName val="[a  aaInformación]__cceficien_4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//cceficiente"/>
      <sheetName val="Emboquillar"/>
      <sheetName val="Acometidacobrerígido"/>
      <sheetName val="Acometidatoma"/>
      <sheetName val="Acometidahasta1&quot;"/>
      <sheetName val="M.O.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AIU"/>
      <sheetName val="[a  aaInformación]__192_168_0_2"/>
      <sheetName val="PRESUP"/>
      <sheetName val="46W9"/>
      <sheetName val="Presentacion"/>
      <sheetName val="ITEMS"/>
      <sheetName val="[a  aaInformación]__cceficie_14"/>
      <sheetName val="[a  aaInformación]__cceficie_13"/>
      <sheetName val="[a  aaInformación]__cceficie_12"/>
      <sheetName val="[a  aaInformación]__cceficie_11"/>
      <sheetName val="[a  aaInformación]__cceficie_15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PRECIOS"/>
      <sheetName val="M_O_"/>
      <sheetName val="PANEL"/>
      <sheetName val="_MANTENIMIENTO RUTA 1001_MARZO "/>
      <sheetName val="_I_MANTENIMIENTO RUTA 1001_MARZ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[a  aaInformación]__192_168__16"/>
      <sheetName val="[a  aaInformación]__192_168__15"/>
      <sheetName val="[a  aaInformación]__192_168__17"/>
      <sheetName val="[a  aaInformación]__192_168__18"/>
      <sheetName val="PLAN DE INVERSION ANTICIPO"/>
      <sheetName val="inv mensual"/>
      <sheetName val="borrador flujo inv"/>
      <sheetName val="social-ambiental"/>
      <sheetName val="AU"/>
      <sheetName val="AJIZAL 3335"/>
      <sheetName val="SABANETA 3335"/>
      <sheetName val="\Users\LENOVO\Downloads\Users\A"/>
      <sheetName val="[a  aaInformación]__cceficie_51"/>
      <sheetName val="[a  aaInformación]__cceficie_52"/>
      <sheetName val="[a  aaInformación]__cceficie_53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Res-Accide-10"/>
      <sheetName val="acer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MC_SF_GAVIONES"/>
      <sheetName val="MC_MALLA_DE_RETENCION_EN_VIA"/>
      <sheetName val="SF_ANCLAJES__Y_CONCRETO_LANZADO"/>
      <sheetName val="SF_ANCLAJES_M_DE_RETENCION"/>
      <sheetName val="MC_SF_GAVIONES1"/>
      <sheetName val="MC_MALLA_DE_RETENCION_EN_VIA1"/>
      <sheetName val="SF_ANCLAJES__Y_CONCRETO_LANZAD1"/>
      <sheetName val="SF_ANCLAJES_M_DE_RETENCION1"/>
      <sheetName val="MC_SF_GAVIONES4"/>
      <sheetName val="MC_MALLA_DE_RETENCION_EN_VIA4"/>
      <sheetName val="SF_ANCLAJES__Y_CONCRETO_LANZAD4"/>
      <sheetName val="SF_ANCLAJES_M_DE_RETENCION4"/>
      <sheetName val="MC_SF_GAVIONES2"/>
      <sheetName val="MC_MALLA_DE_RETENCION_EN_VIA2"/>
      <sheetName val="SF_ANCLAJES__Y_CONCRETO_LANZAD2"/>
      <sheetName val="SF_ANCLAJES_M_DE_RETENCION2"/>
      <sheetName val="MC_SF_GAVIONES3"/>
      <sheetName val="MC_MALLA_DE_RETENCION_EN_VIA3"/>
      <sheetName val="SF_ANCLAJES__Y_CONCRETO_LANZAD3"/>
      <sheetName val="SF_ANCLAJES_M_DE_RETENCION3"/>
      <sheetName val="MC_SF_GAVIONES5"/>
      <sheetName val="MC_MALLA_DE_RETENCION_EN_VIA5"/>
      <sheetName val="SF_ANCLAJES__Y_CONCRETO_LANZAD5"/>
      <sheetName val="SF_ANCLAJES_M_DE_RETENCION5"/>
      <sheetName val="Informa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COMPARATIVO"/>
      <sheetName val="Informacion"/>
      <sheetName val="equipos"/>
      <sheetName val="indice alfabetico"/>
      <sheetName val="materiales"/>
      <sheetName val="AiuApoSaraBrut2000.xls"/>
      <sheetName val="\\Lucho\transfer lucho\Mis docu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REQUISITOS INF INTERVENTORÍA"/>
      <sheetName val="Hoja1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1"/>
      <sheetName val="Res-Accide-10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8">
          <cell r="G8">
            <v>0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equipos"/>
      <sheetName val="indice alfabetico"/>
      <sheetName val="materiales"/>
      <sheetName val="otros"/>
      <sheetName val="Mat"/>
      <sheetName val="Equi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1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>
        <row r="26">
          <cell r="E26">
            <v>4886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Materiales"/>
      <sheetName val="Cuadrillas"/>
      <sheetName val="Concretos y morteros"/>
      <sheetName val="Equipo"/>
      <sheetName val="Datos iniciales "/>
      <sheetName val="Transporte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cro1"/>
      <sheetName val="otros"/>
      <sheetName val="INSUMOS"/>
      <sheetName val="ANEXO 7"/>
      <sheetName val="VARIABLES"/>
      <sheetName val="MC SF GAVIONES"/>
      <sheetName val="Análisis de precios"/>
      <sheetName val="EMPRESA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Análisis_de_precios"/>
      <sheetName val="Acc_Ago-Sep_xls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FLUJO CAJA GRUPO 75"/>
      <sheetName val="VALOR PROPUESTA GRUPO 75"/>
      <sheetName val="INDICMICROEMP"/>
      <sheetName val="TARIFAS EQUIPOS"/>
      <sheetName val="EQUIPOS pte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>
        <row r="2">
          <cell r="R2">
            <v>0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2">
          <cell r="R2">
            <v>0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">
          <cell r="R2">
            <v>0</v>
          </cell>
        </row>
      </sheetData>
      <sheetData sheetId="136"/>
      <sheetData sheetId="137"/>
      <sheetData sheetId="138"/>
      <sheetData sheetId="139"/>
      <sheetData sheetId="140"/>
      <sheetData sheetId="141">
        <row r="2">
          <cell r="R2">
            <v>0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>
        <row r="2">
          <cell r="R2">
            <v>0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ersonalizar"/>
      <sheetName val="BASE"/>
      <sheetName val="\\Pc1\E\AMV-3005-2005\ADMON GRU"/>
      <sheetName val="General"/>
      <sheetName val="PRESUPUESTO "/>
      <sheetName val="Cuadrillas"/>
      <sheetName val="Equ"/>
      <sheetName val="Trans"/>
      <sheetName val="Mat"/>
      <sheetName val="Salarios"/>
      <sheetName val="Civil work"/>
      <sheetName val="HOJA BASE"/>
      <sheetName val="310 B  (2)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apitulos"/>
      <sheetName val="Maqui Equip"/>
      <sheetName val="calidad"/>
      <sheetName val="ITEMS"/>
      <sheetName val="FACTORES"/>
      <sheetName val="A__P__U_4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LISTADO APU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Tablas"/>
      <sheetName val="Civil_work"/>
      <sheetName val="LISTADO_APU"/>
      <sheetName val="Anal"/>
      <sheetName val="Av_Acum"/>
      <sheetName val="1_Preliminares"/>
      <sheetName val="Insumos"/>
      <sheetName val="M.Obra"/>
      <sheetName val="ITEM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Otros"/>
      <sheetName val="Equipo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Informacion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UTOMATICA"/>
      <sheetName val="4. Ficha tecnica por actividad"/>
      <sheetName val="Listas"/>
      <sheetName val="3. Mediciones"/>
      <sheetName val="0. Tareas"/>
      <sheetName val="1. Estructura WBS"/>
      <sheetName val="A__P__U_2"/>
      <sheetName val="ESTADO_RED"/>
      <sheetName val="GENERALIDADES_"/>
      <sheetName val="APU"/>
      <sheetName val="PRECIO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CALIDAD"/>
      <sheetName val="TARIFAS EQUIPOS"/>
      <sheetName val="Propiedad"/>
      <sheetName val="Reparación"/>
      <sheetName val="Datos-Gráfica-Apartada"/>
      <sheetName val="CRONOGRAMA-2022"/>
      <sheetName val="CRONOGRAMA-2023"/>
      <sheetName val="CRONOGRAMA-2024"/>
      <sheetName val="CRONOGRAMA-2025"/>
      <sheetName val="201,7"/>
      <sheetName val="630.2.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/>
      <sheetData sheetId="1015"/>
      <sheetData sheetId="1016">
        <row r="3">
          <cell r="B3">
            <v>0</v>
          </cell>
        </row>
      </sheetData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/>
      <sheetData sheetId="1090"/>
      <sheetData sheetId="1091" refreshError="1"/>
      <sheetData sheetId="1092" refreshError="1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/>
      <sheetData sheetId="2936"/>
      <sheetData sheetId="2937"/>
      <sheetData sheetId="2938"/>
      <sheetData sheetId="2939"/>
      <sheetData sheetId="294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DICE"/>
      <sheetName val="Equipo"/>
      <sheetName val="materiales"/>
      <sheetName val="otros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</sheetNames>
    <sheetDataSet>
      <sheetData sheetId="0"/>
      <sheetData sheetId="1"/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( 100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(SALTARÍN)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Cortadora de pavimento</v>
          </cell>
        </row>
        <row r="35">
          <cell r="A35" t="str">
            <v>Diferencial de 2 ton.</v>
          </cell>
        </row>
        <row r="36">
          <cell r="A36" t="str">
            <v>Diferencial de 3 ton.</v>
          </cell>
        </row>
        <row r="37">
          <cell r="A37" t="str">
            <v>Equipo de control (bandas sonoras reduce velocidad) (Termohigometros, Termómetros, Galgas)</v>
          </cell>
        </row>
        <row r="38">
          <cell r="A38" t="str">
            <v>Equipo de oxicorte</v>
          </cell>
        </row>
        <row r="39">
          <cell r="A39" t="str">
            <v>Equipo de perforación (TRACKDRILL)</v>
          </cell>
        </row>
        <row r="40">
          <cell r="A40" t="str">
            <v>Equipo de pintura (Compresor)</v>
          </cell>
        </row>
        <row r="41">
          <cell r="A41" t="str">
            <v>Equipo de soldadura 250 AMP</v>
          </cell>
        </row>
        <row r="42">
          <cell r="A42" t="str">
            <v>Equipo de soldadura 400</v>
          </cell>
        </row>
        <row r="43">
          <cell r="A43" t="str">
            <v>Equipo de soldadura 600</v>
          </cell>
        </row>
        <row r="44">
          <cell r="A44" t="str">
            <v>Equipo de topografía</v>
          </cell>
        </row>
        <row r="45">
          <cell r="A45" t="str">
            <v>Equipo manual aplicador (bandas sonoras reductoras velocidad)</v>
          </cell>
        </row>
        <row r="46">
          <cell r="A46" t="str">
            <v>Esparcidor de gravilla</v>
          </cell>
        </row>
        <row r="47">
          <cell r="A47" t="str">
            <v>Estación</v>
          </cell>
        </row>
        <row r="48">
          <cell r="A48" t="str">
            <v>Formaleta metálica (concreto hidraulico)</v>
          </cell>
        </row>
        <row r="49">
          <cell r="A49" t="str">
            <v>Formaleta metálica (tuberia de concreto reforzado)</v>
          </cell>
        </row>
        <row r="50">
          <cell r="A50" t="str">
            <v>Formaleta para camisa de pilote</v>
          </cell>
        </row>
        <row r="51">
          <cell r="A51" t="str">
            <v>Fresadora de pavimento</v>
          </cell>
        </row>
        <row r="52">
          <cell r="A52" t="str">
            <v>Fresadora y recicladora de pavimento</v>
          </cell>
        </row>
        <row r="53">
          <cell r="A53" t="str">
            <v>Gato para tensionamiento</v>
          </cell>
        </row>
        <row r="54">
          <cell r="A54" t="str">
            <v>Grua (capacidad 15 ton)</v>
          </cell>
        </row>
        <row r="55">
          <cell r="A55" t="str">
            <v>Grua con torre</v>
          </cell>
        </row>
        <row r="56">
          <cell r="A56" t="str">
            <v>Grua telescópica</v>
          </cell>
        </row>
        <row r="57">
          <cell r="A57" t="str">
            <v>Grua 10 TON</v>
          </cell>
        </row>
        <row r="58">
          <cell r="A58" t="str">
            <v>Guadañadora</v>
          </cell>
        </row>
        <row r="59">
          <cell r="A59" t="str">
            <v>Maquina termica pegatachas</v>
          </cell>
        </row>
        <row r="60">
          <cell r="A60" t="str">
            <v>Mezcladora de concreto (1 bulto)</v>
          </cell>
        </row>
        <row r="61">
          <cell r="A61" t="str">
            <v>Montacargas</v>
          </cell>
        </row>
        <row r="62">
          <cell r="A62" t="str">
            <v>Motobomba 3 PULGADAS</v>
          </cell>
        </row>
        <row r="63">
          <cell r="A63" t="str">
            <v>Motobomba 4 PULGADAS</v>
          </cell>
        </row>
        <row r="64">
          <cell r="A64" t="str">
            <v>Motobomba 6" DIAMETRO DE BOMBEO DE 2M³/SEG.</v>
          </cell>
        </row>
        <row r="65">
          <cell r="A65" t="str">
            <v>Motobomba de concreto</v>
          </cell>
        </row>
        <row r="66">
          <cell r="A66" t="str">
            <v>Motoniveladora</v>
          </cell>
        </row>
        <row r="67">
          <cell r="A67" t="str">
            <v>Motosierra</v>
          </cell>
        </row>
        <row r="68">
          <cell r="A68" t="str">
            <v>Pala auxiliar de piloteadora</v>
          </cell>
        </row>
        <row r="69">
          <cell r="A69" t="str">
            <v>Pala grua con martillo</v>
          </cell>
        </row>
        <row r="70">
          <cell r="A70" t="str">
            <v>Piloteadora</v>
          </cell>
        </row>
        <row r="71">
          <cell r="A71" t="str">
            <v>Planta asfalto en caliente</v>
          </cell>
        </row>
        <row r="72">
          <cell r="A72" t="str">
            <v>Planta asfalto en frio</v>
          </cell>
        </row>
        <row r="73">
          <cell r="A73" t="str">
            <v>Planta eléctrica</v>
          </cell>
        </row>
        <row r="74">
          <cell r="A74" t="str">
            <v>Planta trituradora</v>
          </cell>
        </row>
        <row r="75">
          <cell r="A75" t="str">
            <v>Pluma capacidad 100kg</v>
          </cell>
        </row>
        <row r="76">
          <cell r="A76" t="str">
            <v>Pulidora (8500 REV)</v>
          </cell>
        </row>
        <row r="77">
          <cell r="A77" t="str">
            <v>Pulvimixer</v>
          </cell>
        </row>
        <row r="78">
          <cell r="A78" t="str">
            <v>Regla vibratoria L=3m</v>
          </cell>
        </row>
        <row r="79">
          <cell r="A79" t="str">
            <v>Recicladora</v>
          </cell>
        </row>
        <row r="80">
          <cell r="A80" t="str">
            <v>Retrocargador</v>
          </cell>
        </row>
        <row r="81">
          <cell r="A81" t="str">
            <v>Retroexcavadora CAT 320</v>
          </cell>
        </row>
        <row r="82">
          <cell r="A82" t="str">
            <v>Retroexcavadora A25C</v>
          </cell>
        </row>
        <row r="83">
          <cell r="A83" t="str">
            <v>Retroexcavadora E-200 sobre orugas</v>
          </cell>
        </row>
        <row r="84">
          <cell r="A84" t="str">
            <v>Retroexcavadora E-200 con martillo neumatico</v>
          </cell>
        </row>
        <row r="85">
          <cell r="A85" t="str">
            <v>Retroexcavadora 428 doble trasmisión</v>
          </cell>
        </row>
        <row r="86">
          <cell r="A86" t="str">
            <v>Retroexcavadora sobre llantas JD 410</v>
          </cell>
        </row>
        <row r="87">
          <cell r="A87" t="str">
            <v>Taco metálico o puntal (escamas en concreto)</v>
          </cell>
        </row>
        <row r="88">
          <cell r="A88" t="str">
            <v>Tarifa de transporte</v>
          </cell>
        </row>
        <row r="89">
          <cell r="A89" t="str">
            <v>Tarifa de transporte para agregado de mezclas</v>
          </cell>
        </row>
        <row r="90">
          <cell r="A90" t="str">
            <v>Tarifa de transporte para bacheo (mezclas)</v>
          </cell>
        </row>
        <row r="91">
          <cell r="A91" t="str">
            <v>Tarifa de transporte de estructuras metálicas en obra</v>
          </cell>
        </row>
        <row r="92">
          <cell r="A92" t="str">
            <v xml:space="preserve">Tarifa de transporte de estructuras metálicas </v>
          </cell>
        </row>
        <row r="93">
          <cell r="A93" t="str">
            <v>Tarifa de trsnporte de cemento</v>
          </cell>
        </row>
        <row r="94">
          <cell r="A94" t="str">
            <v>Tarifa de trsnporte de aceros</v>
          </cell>
        </row>
        <row r="95">
          <cell r="A95" t="str">
            <v>Terminadora de asfalto (Finisher)</v>
          </cell>
        </row>
        <row r="96">
          <cell r="A96" t="str">
            <v>Vehiculo delineador</v>
          </cell>
        </row>
        <row r="97">
          <cell r="A97" t="str">
            <v>Vibrador de concreto</v>
          </cell>
        </row>
        <row r="98">
          <cell r="A98" t="str">
            <v>Vibrocompatador Dynapac (10 TON)</v>
          </cell>
        </row>
        <row r="99">
          <cell r="A99" t="str">
            <v>Volqueta 6 m3</v>
          </cell>
        </row>
        <row r="100">
          <cell r="A100" t="str">
            <v>Equipo de Ruteo</v>
          </cell>
        </row>
        <row r="101">
          <cell r="A101" t="str">
            <v>Equipo para Sello de Grietas</v>
          </cell>
        </row>
        <row r="102">
          <cell r="A102" t="str">
            <v>Caldera Doble Fondo</v>
          </cell>
        </row>
        <row r="103">
          <cell r="A103" t="str">
            <v>Equipo para Hidrosiembra</v>
          </cell>
        </row>
        <row r="104">
          <cell r="A104" t="str">
            <v>Minicargador Tipo Bobcat</v>
          </cell>
        </row>
        <row r="105">
          <cell r="A105" t="str">
            <v>Volqueta 14 m3</v>
          </cell>
        </row>
        <row r="106">
          <cell r="A106" t="str">
            <v>ALLANADORA</v>
          </cell>
        </row>
        <row r="107">
          <cell r="A107" t="str">
            <v>HIDROLAVADORA</v>
          </cell>
        </row>
        <row r="108">
          <cell r="A108" t="str">
            <v xml:space="preserve">EQUIPO DE SOLDADURA, GRUA, </v>
          </cell>
        </row>
        <row r="109">
          <cell r="A109" t="str">
            <v>Camisa metálica en acero A-37</v>
          </cell>
        </row>
        <row r="110">
          <cell r="A110" t="str">
            <v>EQUIPO DE SAND BLASTING</v>
          </cell>
        </row>
        <row r="112">
          <cell r="A112" t="e">
            <v>#VALUE!</v>
          </cell>
        </row>
        <row r="113">
          <cell r="A113" t="str">
            <v>CAMIONETA 150</v>
          </cell>
        </row>
        <row r="114">
          <cell r="A114" t="str">
            <v>FUNDIDORA</v>
          </cell>
        </row>
        <row r="115">
          <cell r="A115" t="str">
            <v>PLANTA DE MEZCLA Y SECADO</v>
          </cell>
        </row>
        <row r="116">
          <cell r="A116" t="str">
            <v>PLANTA ELECTRICA</v>
          </cell>
        </row>
        <row r="117">
          <cell r="A117" t="str">
            <v>PLAQUETAVIBRATORIA</v>
          </cell>
        </row>
        <row r="118">
          <cell r="A118" t="str">
            <v>HERRAMIENTA MENOR</v>
          </cell>
        </row>
      </sheetData>
      <sheetData sheetId="3">
        <row r="7">
          <cell r="A7" t="str">
            <v>Acero A-36 para estructura metálica</v>
          </cell>
        </row>
      </sheetData>
      <sheetData sheetId="4">
        <row r="21">
          <cell r="A21" t="str">
            <v>CADENERO</v>
          </cell>
        </row>
        <row r="22">
          <cell r="A22" t="str">
            <v>INSPECTOR DE FABRICACIÓN Y MONTAJE</v>
          </cell>
        </row>
        <row r="23">
          <cell r="A23" t="str">
            <v>OBRERO</v>
          </cell>
        </row>
        <row r="24">
          <cell r="A24" t="str">
            <v>OFICIAL</v>
          </cell>
        </row>
        <row r="25">
          <cell r="A25" t="str">
            <v>OFICIAL EXPERTO EN DESMONTAJE</v>
          </cell>
        </row>
        <row r="26">
          <cell r="A26" t="str">
            <v>PALETEROS</v>
          </cell>
        </row>
        <row r="27">
          <cell r="A27" t="str">
            <v>RASTRILLEROS</v>
          </cell>
        </row>
        <row r="28">
          <cell r="A28" t="str">
            <v>SOLDADOR</v>
          </cell>
        </row>
        <row r="29">
          <cell r="A29" t="str">
            <v>TOPOGRAFO</v>
          </cell>
        </row>
        <row r="30">
          <cell r="A30" t="str">
            <v>PINTOR</v>
          </cell>
        </row>
        <row r="32">
          <cell r="A32" t="str">
            <v>2 OFICIALES</v>
          </cell>
        </row>
        <row r="33">
          <cell r="A33" t="str">
            <v>3 OFICIALES</v>
          </cell>
        </row>
        <row r="35">
          <cell r="A35" t="str">
            <v>2 PALETEROS</v>
          </cell>
        </row>
        <row r="37">
          <cell r="A37" t="str">
            <v>1 OBREROS</v>
          </cell>
        </row>
        <row r="38">
          <cell r="A38" t="str">
            <v>2 OBREROS</v>
          </cell>
        </row>
        <row r="39">
          <cell r="A39" t="str">
            <v>3 OBREROS</v>
          </cell>
        </row>
        <row r="40">
          <cell r="A40" t="str">
            <v>4 OBREROS</v>
          </cell>
        </row>
        <row r="41">
          <cell r="A41" t="str">
            <v>5 OBREROS</v>
          </cell>
        </row>
        <row r="42">
          <cell r="A42" t="str">
            <v>6 OBREROS</v>
          </cell>
        </row>
        <row r="43">
          <cell r="A43" t="str">
            <v>7 OBREROS</v>
          </cell>
        </row>
        <row r="44">
          <cell r="A44" t="str">
            <v>8 OBREROS</v>
          </cell>
        </row>
        <row r="45">
          <cell r="A45" t="str">
            <v>9 OBREROS</v>
          </cell>
        </row>
        <row r="46">
          <cell r="A46" t="str">
            <v>10 OBREROS</v>
          </cell>
        </row>
        <row r="47">
          <cell r="A47" t="str">
            <v>11 OBREROS</v>
          </cell>
        </row>
        <row r="48">
          <cell r="A48" t="str">
            <v>12 OBREROS</v>
          </cell>
        </row>
        <row r="49">
          <cell r="A49" t="str">
            <v>13 OBREROS</v>
          </cell>
        </row>
        <row r="50">
          <cell r="A50" t="str">
            <v>14 OBREROS</v>
          </cell>
        </row>
        <row r="51">
          <cell r="A51" t="str">
            <v>15 OBREROS</v>
          </cell>
        </row>
        <row r="52">
          <cell r="A52" t="str">
            <v>16 OBREROS</v>
          </cell>
        </row>
        <row r="53">
          <cell r="A53" t="str">
            <v>17 OBREROS</v>
          </cell>
        </row>
        <row r="54">
          <cell r="A54" t="str">
            <v>18 OBREROS</v>
          </cell>
        </row>
        <row r="55">
          <cell r="A55" t="str">
            <v>19 OBREROS</v>
          </cell>
        </row>
        <row r="56">
          <cell r="A56" t="str">
            <v>20 OBREROS</v>
          </cell>
        </row>
        <row r="57">
          <cell r="A57" t="str">
            <v>21 OBREROS</v>
          </cell>
        </row>
        <row r="58">
          <cell r="A58" t="str">
            <v>22 OBREROS</v>
          </cell>
        </row>
        <row r="59">
          <cell r="A59" t="str">
            <v>23 OBREROS</v>
          </cell>
        </row>
        <row r="60">
          <cell r="A60" t="str">
            <v>24 OBREROS</v>
          </cell>
        </row>
        <row r="61">
          <cell r="A61" t="str">
            <v>25 OBREROS</v>
          </cell>
        </row>
        <row r="62">
          <cell r="A62" t="str">
            <v>26 OBREROS</v>
          </cell>
        </row>
        <row r="63">
          <cell r="A63" t="str">
            <v>27 OBREROS</v>
          </cell>
        </row>
        <row r="64">
          <cell r="A64" t="str">
            <v>28 OBREROS</v>
          </cell>
        </row>
        <row r="65">
          <cell r="A65" t="str">
            <v>29 OBREROS</v>
          </cell>
        </row>
        <row r="66">
          <cell r="A66" t="str">
            <v>30 OBREROS</v>
          </cell>
        </row>
        <row r="67">
          <cell r="A67" t="str">
            <v>31 OBREROS</v>
          </cell>
        </row>
        <row r="68">
          <cell r="A68" t="str">
            <v>32 OBREROS</v>
          </cell>
        </row>
        <row r="69">
          <cell r="A69" t="str">
            <v>33 OBREROS</v>
          </cell>
        </row>
        <row r="70">
          <cell r="A70" t="str">
            <v>COMISION DE TOPOGRAFIA</v>
          </cell>
        </row>
        <row r="72">
          <cell r="A72" t="e">
            <v>#VALUE!</v>
          </cell>
        </row>
        <row r="73">
          <cell r="A73" t="str">
            <v>CUADRILLA 1 OFICIAL 5 OBREROS</v>
          </cell>
        </row>
        <row r="74">
          <cell r="A74" t="str">
            <v>CUADRILLA DE DESMONTAJE (10)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210.2.2"/>
      <sheetName val="General"/>
      <sheetName val="Formular"/>
      <sheetName val="Recursos"/>
      <sheetName val="Estructura"/>
      <sheetName val="GENERALIDADES "/>
      <sheetName val="Cálculo"/>
      <sheetName val="tierras y pavimentos"/>
      <sheetName val="Duitama-La_Palmera"/>
      <sheetName val="Análisis_de_precios"/>
      <sheetName val="BASEDuitama-La_Palmera"/>
      <sheetName val="PREACTA"/>
      <sheetName val="Pivot"/>
      <sheetName val="OBRAS DE DRENAJE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2103mar%20.xls"/>
      <sheetName val="Hoja1"/>
      <sheetName val="ELECTRICO"/>
      <sheetName val="Vuelta"/>
      <sheetName val="Análisis de precios"/>
      <sheetName val="BASE"/>
      <sheetName val="1_Preliminares"/>
      <sheetName val="M.Obra"/>
      <sheetName val="320.1"/>
      <sheetName val="330.2"/>
      <sheetName val="700.1"/>
      <sheetName val="días habiles 2015"/>
      <sheetName val="INS"/>
      <sheetName val="Ppto"/>
      <sheetName val="Plan auditorí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ecios"/>
      <sheetName val="220.1"/>
      <sheetName val="330.1"/>
      <sheetName val="640.1.2"/>
      <sheetName val="673.1"/>
      <sheetName val="673.2"/>
      <sheetName val="ManoDeObra"/>
      <sheetName val="Distanc"/>
      <sheetName val="Cuadro de áreas y volmúmenes"/>
      <sheetName val="Generales"/>
      <sheetName val="MANTENIMIENTO"/>
      <sheetName val="Actual Data (MAP)"/>
      <sheetName val="Actual Data (STX)"/>
      <sheetName val="PLAN DE INVERSION ANTICIPO"/>
      <sheetName val="inv mensual"/>
      <sheetName val="borrador flujo inv"/>
      <sheetName val="social-ambiental"/>
      <sheetName val="AU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TUBERIA"/>
      <sheetName val="PPTO ADICIONALES"/>
      <sheetName val="salarios"/>
      <sheetName val="ITE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  <sheetName val="ACTA DE OBRA"/>
      <sheetName val="Hoja1"/>
      <sheetName val="LISTADO"/>
      <sheetName val="Análisis de precios"/>
      <sheetName val="tod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Datos-Gráfica"/>
      <sheetName val="Insumos"/>
      <sheetName val="Desmonte_y_Limpieza"/>
      <sheetName val="Reprograma_4"/>
      <sheetName val="PR_1"/>
      <sheetName val="MC_SF_GAVIONES"/>
      <sheetName val="5_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LISTADO OBRAS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Dto Equipos"/>
      <sheetName val="@RISK - Correlacion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FORMATO (1)"/>
      <sheetName val="Hoja1 (1)"/>
      <sheetName val="FORMATO (2)"/>
      <sheetName val="Hoja1 (2)"/>
      <sheetName val="FORMATO (3)"/>
      <sheetName val="Hoja1 (3)"/>
      <sheetName val="Hoja2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emo"/>
      <sheetName val="acta"/>
      <sheetName val="ajuste"/>
      <sheetName val="pt "/>
      <sheetName val="comprobante"/>
      <sheetName val="Form5 _Pág_ 2"/>
      <sheetName val="Form5 _Pág_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Insum"/>
      <sheetName val="TRANSPORTE"/>
      <sheetName val="Listas"/>
      <sheetName val="Excavación Mat. Común Estacione"/>
      <sheetName val="Demolición Pavimento"/>
      <sheetName val="SUB APU"/>
      <sheetName val="Equipo"/>
      <sheetName val="PUNITARIOS%20PARA%20241201%202S"/>
      <sheetName val="PRESUPUESTO"/>
      <sheetName val="ESTADO VÍA-CRIT.TECNICO"/>
      <sheetName val="GCB2000"/>
      <sheetName val="RELACION MES"/>
      <sheetName val="A. P. U."/>
      <sheetName val=" Liquidacion de Obra por Tramos"/>
      <sheetName val="A.P.U"/>
      <sheetName val="FORMULA"/>
      <sheetName val="CLASIFICACION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Lp"/>
      <sheetName val="TABLAS"/>
      <sheetName val="OCTUBRE"/>
      <sheetName val="Hoja2"/>
      <sheetName val="Cuadr."/>
      <sheetName val="PUNITARIOS PARA 241201 2S.xls"/>
      <sheetName val="OBRAS SES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REACTA_61"/>
      <sheetName val="A_P_U1"/>
      <sheetName val="PREACTA_6"/>
      <sheetName val="A_P_U"/>
      <sheetName val="5. ELECTRICO"/>
      <sheetName val="Bajadas"/>
      <sheetName val="NARIÑO"/>
      <sheetName val="Requisición1"/>
      <sheetName val="PERSONAL"/>
      <sheetName val="Tarifa MT"/>
      <sheetName val="2,2,6,1 Pilotes 0,30"/>
      <sheetName val="BALANCE"/>
      <sheetName val="ITEMS NO REVISTOS"/>
      <sheetName val="APU ELECTRIC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 Y CONTRATISTAS"/>
      <sheetName val="UNITARIOS"/>
      <sheetName val="THE"/>
      <sheetName val="ATHE"/>
      <sheetName val="DEST. MEDIOS"/>
      <sheetName val="COMBUASF"/>
      <sheetName val="BALCRUDO"/>
      <sheetName val="CARGASPROC."/>
      <sheetName val="G L P  FINAL"/>
      <sheetName val="_Liquidacion_de_Obra_por_Tramos"/>
      <sheetName val="LISTA_DE_PRECIOS"/>
      <sheetName val="CONT_ADI"/>
      <sheetName val="gpi_526"/>
      <sheetName val="vea_374"/>
      <sheetName val="otros"/>
      <sheetName val="for 6"/>
      <sheetName val="APU NO PREVISTO"/>
      <sheetName val="PPTA (3)"/>
      <sheetName val="PPTA (2)"/>
      <sheetName val="PPTA"/>
      <sheetName val="SALARIOS"/>
      <sheetName val="glvc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ostos oficina"/>
      <sheetName val="costos campamento"/>
      <sheetName val="días habiles 2015"/>
      <sheetName val="7.1.8.1.1"/>
      <sheetName val="BASE"/>
      <sheetName val="mdo"/>
      <sheetName val="equip"/>
      <sheetName val="mat"/>
      <sheetName val="CIRCUITOS CODENSA"/>
      <sheetName val="APU"/>
      <sheetName val="materiales"/>
      <sheetName val="Proveedores y acreedores"/>
      <sheetName val="c2_5y2_614"/>
      <sheetName val="Tarifa_MT"/>
      <sheetName val="Proveedores_y_acreedores"/>
      <sheetName val="inst"/>
      <sheetName val="PLAN DE INVERSION ANTICIPO"/>
      <sheetName val="inv mensual"/>
      <sheetName val="borrador flujo inv"/>
      <sheetName val="social-ambiental"/>
      <sheetName val="AU"/>
      <sheetName val="ACTA MODIFICACIÓN CIVIL"/>
      <sheetName val="@RISK - Correlaciones"/>
      <sheetName val="Acta"/>
      <sheetName val="Poblacio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>
        <row r="48">
          <cell r="E48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/>
      <sheetData sheetId="201"/>
      <sheetData sheetId="202" refreshError="1"/>
      <sheetData sheetId="203" refreshError="1"/>
      <sheetData sheetId="204"/>
      <sheetData sheetId="205">
        <row r="48">
          <cell r="E48">
            <v>0</v>
          </cell>
        </row>
      </sheetData>
      <sheetData sheetId="206"/>
      <sheetData sheetId="207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 refreshError="1"/>
      <sheetData sheetId="337" refreshError="1"/>
      <sheetData sheetId="338" refreshError="1"/>
      <sheetData sheetId="33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"/>
      <sheetName val="PROGR_1"/>
      <sheetName val="ACTA DE MODIFICACION  (2)"/>
      <sheetName val="VrEqpBasica"/>
      <sheetName val="ModeloPresupuesto"/>
      <sheetName val="devdics"/>
      <sheetName val="CRA.MODI"/>
      <sheetName val="Presup_Cancha"/>
      <sheetName val="Lista APU"/>
      <sheetName val="1,01"/>
      <sheetName val="PROGR_2"/>
      <sheetName val="PROGR_3"/>
      <sheetName val="UNIT."/>
      <sheetName val="A__P__U_"/>
      <sheetName val="ACTA_DE_MODIFICACION__(2)"/>
      <sheetName val="A__P__U_1"/>
      <sheetName val="ACTA_DE_MODIFICACION__(2)1"/>
      <sheetName val="Listas"/>
      <sheetName val="AASHTO"/>
      <sheetName val="INV"/>
      <sheetName val="PROGR_5"/>
      <sheetName val="PROGR_4"/>
      <sheetName val="PROGR_6"/>
      <sheetName val="PROGR_7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@RISK - Correlaciones"/>
      <sheetName val="Acta"/>
      <sheetName val="EQUIPO"/>
      <sheetName val="ELECTRICO"/>
      <sheetName val="Vuelta"/>
      <sheetName val="Cuadro p. Capital Vs estimado"/>
      <sheetName val="c2.5y2.6"/>
      <sheetName val="glvc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"/>
      <sheetName val="PROPUESTA ECONOMICA"/>
      <sheetName val="710.1.1"/>
      <sheetName val="710.1.3"/>
      <sheetName val="730.1"/>
      <sheetName val="700.1"/>
      <sheetName val="700.3"/>
      <sheetName val="P. 1"/>
    </sheetNames>
    <sheetDataSet>
      <sheetData sheetId="0" refreshError="1"/>
      <sheetData sheetId="1">
        <row r="18">
          <cell r="G18" t="str">
            <v xml:space="preserve">CONSTRUCCIÓN DE RESALTO EN ASFALTO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4"/>
  <sheetViews>
    <sheetView showGridLines="0" tabSelected="1" view="pageBreakPreview" zoomScaleNormal="85" zoomScaleSheetLayoutView="100" workbookViewId="0">
      <selection activeCell="K28" sqref="K28"/>
    </sheetView>
  </sheetViews>
  <sheetFormatPr baseColWidth="10" defaultColWidth="9.140625" defaultRowHeight="15"/>
  <cols>
    <col min="1" max="2" width="2.85546875" customWidth="1"/>
    <col min="3" max="3" width="3" bestFit="1" customWidth="1"/>
    <col min="5" max="5" width="15" customWidth="1"/>
    <col min="6" max="6" width="15.140625" customWidth="1"/>
    <col min="7" max="7" width="16.140625" customWidth="1"/>
    <col min="8" max="8" width="19" customWidth="1"/>
    <col min="10" max="10" width="11.42578125" customWidth="1"/>
    <col min="11" max="11" width="17" bestFit="1" customWidth="1"/>
    <col min="12" max="12" width="18.7109375" bestFit="1" customWidth="1"/>
    <col min="13" max="13" width="15.42578125" customWidth="1"/>
  </cols>
  <sheetData>
    <row r="1" spans="2:13" ht="15.75" thickBot="1"/>
    <row r="2" spans="2:13" ht="18" thickTop="1" thickBot="1">
      <c r="B2" s="3"/>
      <c r="C2" s="4"/>
      <c r="D2" s="4"/>
      <c r="E2" s="5"/>
      <c r="F2" s="6"/>
      <c r="G2" s="4"/>
      <c r="H2" s="4"/>
      <c r="I2" s="4"/>
      <c r="J2" s="4"/>
      <c r="K2" s="4"/>
      <c r="L2" s="4"/>
      <c r="M2" s="7"/>
    </row>
    <row r="3" spans="2:13" ht="16.5">
      <c r="B3" s="8"/>
      <c r="C3" s="361"/>
      <c r="D3" s="362"/>
      <c r="E3" s="362"/>
      <c r="F3" s="362"/>
      <c r="G3" s="362"/>
      <c r="H3" s="362"/>
      <c r="I3" s="362"/>
      <c r="J3" s="362"/>
      <c r="K3" s="362"/>
      <c r="L3" s="363"/>
      <c r="M3" s="9"/>
    </row>
    <row r="4" spans="2:13" ht="16.5">
      <c r="B4" s="8"/>
      <c r="C4" s="364" t="s">
        <v>1</v>
      </c>
      <c r="D4" s="365"/>
      <c r="E4" s="365"/>
      <c r="F4" s="365"/>
      <c r="G4" s="365"/>
      <c r="H4" s="365"/>
      <c r="I4" s="365"/>
      <c r="J4" s="365"/>
      <c r="K4" s="365"/>
      <c r="L4" s="366"/>
      <c r="M4" s="9"/>
    </row>
    <row r="5" spans="2:13" ht="8.25" customHeight="1">
      <c r="B5" s="8"/>
      <c r="C5" s="364"/>
      <c r="D5" s="365"/>
      <c r="E5" s="365"/>
      <c r="F5" s="365"/>
      <c r="G5" s="365"/>
      <c r="H5" s="365"/>
      <c r="I5" s="365"/>
      <c r="J5" s="365"/>
      <c r="K5" s="365"/>
      <c r="L5" s="366"/>
      <c r="M5" s="9"/>
    </row>
    <row r="6" spans="2:13" ht="16.5">
      <c r="B6" s="8"/>
      <c r="C6" s="367" t="s">
        <v>29</v>
      </c>
      <c r="D6" s="368"/>
      <c r="E6" s="368"/>
      <c r="F6" s="368"/>
      <c r="G6" s="368"/>
      <c r="H6" s="368"/>
      <c r="I6" s="368"/>
      <c r="J6" s="368"/>
      <c r="K6" s="368"/>
      <c r="L6" s="369"/>
      <c r="M6" s="9"/>
    </row>
    <row r="7" spans="2:13" ht="16.5">
      <c r="B7" s="8"/>
      <c r="C7" s="367"/>
      <c r="D7" s="368"/>
      <c r="E7" s="368"/>
      <c r="F7" s="368"/>
      <c r="G7" s="368"/>
      <c r="H7" s="368"/>
      <c r="I7" s="368"/>
      <c r="J7" s="368"/>
      <c r="K7" s="368"/>
      <c r="L7" s="369"/>
      <c r="M7" s="9"/>
    </row>
    <row r="8" spans="2:13" ht="16.5">
      <c r="B8" s="8"/>
      <c r="C8" s="1"/>
      <c r="D8" s="92"/>
      <c r="E8" s="92"/>
      <c r="F8" s="92"/>
      <c r="G8" s="92"/>
      <c r="H8" s="92" t="s">
        <v>111</v>
      </c>
      <c r="I8" s="92"/>
      <c r="J8" s="92"/>
      <c r="K8" s="92"/>
      <c r="L8" s="2"/>
      <c r="M8" s="9"/>
    </row>
    <row r="9" spans="2:13" ht="16.5">
      <c r="B9" s="8"/>
      <c r="C9" s="364" t="s">
        <v>28</v>
      </c>
      <c r="D9" s="365"/>
      <c r="E9" s="365"/>
      <c r="F9" s="365"/>
      <c r="G9" s="365"/>
      <c r="H9" s="365"/>
      <c r="I9" s="365"/>
      <c r="J9" s="365"/>
      <c r="K9" s="365"/>
      <c r="L9" s="366"/>
      <c r="M9" s="9"/>
    </row>
    <row r="10" spans="2:13" ht="15.75" thickBot="1">
      <c r="B10" s="96"/>
      <c r="C10" s="93"/>
      <c r="L10" s="94"/>
      <c r="M10" s="97"/>
    </row>
    <row r="11" spans="2:13" ht="17.25" thickBot="1">
      <c r="B11" s="96"/>
      <c r="C11" s="327" t="s">
        <v>30</v>
      </c>
      <c r="D11" s="328"/>
      <c r="E11" s="328"/>
      <c r="F11" s="328"/>
      <c r="G11" s="328"/>
      <c r="H11" s="328"/>
      <c r="I11" s="328"/>
      <c r="J11" s="328"/>
      <c r="K11" s="328"/>
      <c r="L11" s="329"/>
      <c r="M11" s="97"/>
    </row>
    <row r="12" spans="2:13" ht="15.75" customHeight="1">
      <c r="B12" s="96"/>
      <c r="C12" s="330" t="s">
        <v>31</v>
      </c>
      <c r="D12" s="332" t="s">
        <v>32</v>
      </c>
      <c r="E12" s="336" t="s">
        <v>36</v>
      </c>
      <c r="F12" s="337"/>
      <c r="G12" s="337"/>
      <c r="H12" s="338"/>
      <c r="I12" s="332" t="s">
        <v>33</v>
      </c>
      <c r="J12" s="332" t="s">
        <v>11</v>
      </c>
      <c r="K12" s="334" t="s">
        <v>34</v>
      </c>
      <c r="L12" s="325" t="s">
        <v>35</v>
      </c>
      <c r="M12" s="97"/>
    </row>
    <row r="13" spans="2:13">
      <c r="B13" s="96"/>
      <c r="C13" s="331"/>
      <c r="D13" s="333"/>
      <c r="E13" s="339"/>
      <c r="F13" s="340"/>
      <c r="G13" s="340"/>
      <c r="H13" s="341"/>
      <c r="I13" s="333"/>
      <c r="J13" s="333"/>
      <c r="K13" s="335"/>
      <c r="L13" s="326"/>
      <c r="M13" s="97"/>
    </row>
    <row r="14" spans="2:13" ht="27" customHeight="1">
      <c r="B14" s="96"/>
      <c r="C14" s="91">
        <v>1</v>
      </c>
      <c r="D14" s="91" t="s">
        <v>99</v>
      </c>
      <c r="E14" s="342" t="s">
        <v>100</v>
      </c>
      <c r="F14" s="343"/>
      <c r="G14" s="343"/>
      <c r="H14" s="344"/>
      <c r="I14" s="91" t="s">
        <v>97</v>
      </c>
      <c r="J14" s="104">
        <f>200*3-3</f>
        <v>597</v>
      </c>
      <c r="K14" s="101">
        <f>+'700.1.2'!N82</f>
        <v>3547</v>
      </c>
      <c r="L14" s="102">
        <f>+J14*K14</f>
        <v>2117559</v>
      </c>
      <c r="M14" s="97"/>
    </row>
    <row r="15" spans="2:13" ht="24" customHeight="1">
      <c r="B15" s="96"/>
      <c r="C15" s="95">
        <v>2</v>
      </c>
      <c r="D15" s="91" t="s">
        <v>56</v>
      </c>
      <c r="E15" s="342" t="s">
        <v>38</v>
      </c>
      <c r="F15" s="343"/>
      <c r="G15" s="343"/>
      <c r="H15" s="344"/>
      <c r="I15" s="91" t="s">
        <v>58</v>
      </c>
      <c r="J15" s="91">
        <v>97</v>
      </c>
      <c r="K15" s="101">
        <f>+'700.3.2'!N82</f>
        <v>55165</v>
      </c>
      <c r="L15" s="102">
        <f>+J15*K15</f>
        <v>5351005</v>
      </c>
      <c r="M15" s="97"/>
    </row>
    <row r="16" spans="2:13" ht="28.5" customHeight="1">
      <c r="B16" s="96"/>
      <c r="C16" s="95">
        <v>3</v>
      </c>
      <c r="D16" s="91" t="s">
        <v>77</v>
      </c>
      <c r="E16" s="348" t="s">
        <v>37</v>
      </c>
      <c r="F16" s="349"/>
      <c r="G16" s="349"/>
      <c r="H16" s="350"/>
      <c r="I16" s="91" t="s">
        <v>92</v>
      </c>
      <c r="J16" s="104">
        <f>+J14/8</f>
        <v>74.625</v>
      </c>
      <c r="K16" s="101">
        <f>+'701.1.2'!N82</f>
        <v>13416</v>
      </c>
      <c r="L16" s="102">
        <f>+J16*K16</f>
        <v>1001169</v>
      </c>
      <c r="M16" s="97"/>
    </row>
    <row r="17" spans="2:13" ht="35.25" customHeight="1">
      <c r="B17" s="96"/>
      <c r="C17" s="95">
        <v>4</v>
      </c>
      <c r="D17" s="91" t="s">
        <v>85</v>
      </c>
      <c r="E17" s="348" t="s">
        <v>39</v>
      </c>
      <c r="F17" s="349"/>
      <c r="G17" s="349"/>
      <c r="H17" s="350"/>
      <c r="I17" s="91" t="s">
        <v>92</v>
      </c>
      <c r="J17" s="104">
        <v>15</v>
      </c>
      <c r="K17" s="101">
        <f>+'710.1.1.2'!N82</f>
        <v>1584570</v>
      </c>
      <c r="L17" s="102">
        <f>+J17*K17</f>
        <v>23768550</v>
      </c>
      <c r="M17" s="97"/>
    </row>
    <row r="18" spans="2:13" ht="23.25" customHeight="1" thickBot="1">
      <c r="B18" s="96"/>
      <c r="C18" s="129">
        <v>5</v>
      </c>
      <c r="D18" s="130">
        <v>710</v>
      </c>
      <c r="E18" s="351" t="s">
        <v>96</v>
      </c>
      <c r="F18" s="352"/>
      <c r="G18" s="352"/>
      <c r="H18" s="353"/>
      <c r="I18" s="130" t="s">
        <v>97</v>
      </c>
      <c r="J18" s="130">
        <v>16</v>
      </c>
      <c r="K18" s="131">
        <f>+'P. 1'!N110</f>
        <v>406061</v>
      </c>
      <c r="L18" s="132">
        <f>+J18*K18</f>
        <v>6496976</v>
      </c>
      <c r="M18" s="97"/>
    </row>
    <row r="19" spans="2:13">
      <c r="B19" s="96"/>
      <c r="C19" s="354" t="s">
        <v>93</v>
      </c>
      <c r="D19" s="355"/>
      <c r="E19" s="355"/>
      <c r="F19" s="355"/>
      <c r="G19" s="355"/>
      <c r="H19" s="355"/>
      <c r="I19" s="355"/>
      <c r="J19" s="355"/>
      <c r="K19" s="355"/>
      <c r="L19" s="133">
        <f>+SUM(L14:L18)</f>
        <v>38735259</v>
      </c>
      <c r="M19" s="97"/>
    </row>
    <row r="20" spans="2:13">
      <c r="B20" s="96"/>
      <c r="C20" s="358" t="s">
        <v>140</v>
      </c>
      <c r="D20" s="359"/>
      <c r="E20" s="359"/>
      <c r="F20" s="359"/>
      <c r="G20" s="359"/>
      <c r="H20" s="359"/>
      <c r="I20" s="359"/>
      <c r="J20" s="359"/>
      <c r="K20" s="360"/>
      <c r="L20" s="140">
        <v>974554</v>
      </c>
      <c r="M20" s="141" t="s">
        <v>138</v>
      </c>
    </row>
    <row r="21" spans="2:13">
      <c r="B21" s="96"/>
      <c r="C21" s="356" t="s">
        <v>94</v>
      </c>
      <c r="D21" s="357"/>
      <c r="E21" s="357"/>
      <c r="F21" s="357"/>
      <c r="G21" s="357"/>
      <c r="H21" s="357"/>
      <c r="I21" s="357"/>
      <c r="J21" s="357"/>
      <c r="K21" s="103">
        <v>0.19</v>
      </c>
      <c r="L21" s="134">
        <f>+ROUND((L20+L19)/1.3*0.05*0.19,0)</f>
        <v>290187</v>
      </c>
      <c r="M21" s="97"/>
    </row>
    <row r="22" spans="2:13" ht="15.75" thickBot="1">
      <c r="B22" s="96"/>
      <c r="C22" s="345" t="s">
        <v>95</v>
      </c>
      <c r="D22" s="346"/>
      <c r="E22" s="346"/>
      <c r="F22" s="346"/>
      <c r="G22" s="346"/>
      <c r="H22" s="346"/>
      <c r="I22" s="346"/>
      <c r="J22" s="346"/>
      <c r="K22" s="347"/>
      <c r="L22" s="135">
        <f>+L19+L21+L20</f>
        <v>40000000</v>
      </c>
      <c r="M22" s="97"/>
    </row>
    <row r="23" spans="2:13" ht="15.75" thickBot="1">
      <c r="B23" s="96"/>
      <c r="C23" s="138"/>
      <c r="D23" s="138"/>
      <c r="E23" s="138"/>
      <c r="F23" s="138"/>
      <c r="G23" s="138"/>
      <c r="H23" s="138"/>
      <c r="I23" s="138"/>
      <c r="J23" s="138"/>
      <c r="K23" s="138"/>
      <c r="L23" s="139"/>
      <c r="M23" s="97"/>
    </row>
    <row r="24" spans="2:13" ht="16.5" customHeight="1">
      <c r="B24" s="96"/>
      <c r="C24" s="300" t="s">
        <v>130</v>
      </c>
      <c r="D24" s="301"/>
      <c r="E24" s="301"/>
      <c r="F24" s="301"/>
      <c r="G24" s="301"/>
      <c r="H24" s="302"/>
      <c r="I24" s="321" t="s">
        <v>113</v>
      </c>
      <c r="J24" s="322"/>
      <c r="K24" s="322"/>
      <c r="L24" s="126" t="s">
        <v>114</v>
      </c>
      <c r="M24" s="97"/>
    </row>
    <row r="25" spans="2:13" ht="28.5" customHeight="1">
      <c r="B25" s="96"/>
      <c r="C25" s="303" t="s">
        <v>131</v>
      </c>
      <c r="D25" s="304"/>
      <c r="E25" s="304"/>
      <c r="F25" s="304"/>
      <c r="G25" s="304"/>
      <c r="H25" s="305"/>
      <c r="I25" s="317" t="s">
        <v>107</v>
      </c>
      <c r="J25" s="318"/>
      <c r="K25" s="127" t="s">
        <v>116</v>
      </c>
      <c r="L25" s="128">
        <v>0.2</v>
      </c>
      <c r="M25" s="97"/>
    </row>
    <row r="26" spans="2:13" ht="39.75" customHeight="1">
      <c r="B26" s="96"/>
      <c r="C26" s="306" t="s">
        <v>132</v>
      </c>
      <c r="D26" s="307"/>
      <c r="E26" s="307"/>
      <c r="F26" s="307"/>
      <c r="G26" s="307"/>
      <c r="H26" s="308"/>
      <c r="I26" s="323" t="s">
        <v>118</v>
      </c>
      <c r="J26" s="324"/>
      <c r="K26" s="127" t="s">
        <v>119</v>
      </c>
      <c r="L26" s="128">
        <v>0.05</v>
      </c>
      <c r="M26" s="97"/>
    </row>
    <row r="27" spans="2:13" ht="17.25" customHeight="1">
      <c r="B27" s="96"/>
      <c r="C27" s="303" t="s">
        <v>133</v>
      </c>
      <c r="D27" s="304"/>
      <c r="E27" s="304"/>
      <c r="F27" s="304"/>
      <c r="G27" s="304"/>
      <c r="H27" s="305"/>
      <c r="I27" s="317" t="s">
        <v>108</v>
      </c>
      <c r="J27" s="318"/>
      <c r="K27" s="127" t="s">
        <v>121</v>
      </c>
      <c r="L27" s="128">
        <v>0.05</v>
      </c>
      <c r="M27" s="97"/>
    </row>
    <row r="28" spans="2:13" ht="33" customHeight="1" thickBot="1">
      <c r="B28" s="96"/>
      <c r="C28" s="309" t="s">
        <v>134</v>
      </c>
      <c r="D28" s="310"/>
      <c r="E28" s="310"/>
      <c r="F28" s="310"/>
      <c r="G28" s="310"/>
      <c r="H28" s="311"/>
      <c r="I28" s="319" t="s">
        <v>123</v>
      </c>
      <c r="J28" s="320"/>
      <c r="K28" s="136" t="s">
        <v>124</v>
      </c>
      <c r="L28" s="137">
        <f>SUM(L25:L27)</f>
        <v>0.3</v>
      </c>
      <c r="M28" s="97"/>
    </row>
    <row r="29" spans="2:13" ht="15" customHeight="1">
      <c r="B29" s="96"/>
      <c r="C29" s="303" t="s">
        <v>135</v>
      </c>
      <c r="D29" s="304"/>
      <c r="E29" s="304"/>
      <c r="F29" s="304"/>
      <c r="G29" s="304"/>
      <c r="H29" s="304"/>
      <c r="I29" s="312"/>
      <c r="J29" s="312"/>
      <c r="K29" s="312"/>
      <c r="L29" s="313"/>
      <c r="M29" s="97"/>
    </row>
    <row r="30" spans="2:13" ht="15" customHeight="1">
      <c r="B30" s="96"/>
      <c r="C30" s="303" t="s">
        <v>136</v>
      </c>
      <c r="D30" s="304"/>
      <c r="E30" s="304"/>
      <c r="F30" s="304"/>
      <c r="G30" s="304"/>
      <c r="H30" s="304"/>
      <c r="I30" s="304"/>
      <c r="J30" s="304"/>
      <c r="K30" s="304"/>
      <c r="L30" s="305"/>
      <c r="M30" s="97"/>
    </row>
    <row r="31" spans="2:13" ht="38.25" customHeight="1">
      <c r="B31" s="96"/>
      <c r="C31" s="303" t="s">
        <v>139</v>
      </c>
      <c r="D31" s="304"/>
      <c r="E31" s="304"/>
      <c r="F31" s="304"/>
      <c r="G31" s="304"/>
      <c r="H31" s="304"/>
      <c r="I31" s="304"/>
      <c r="J31" s="304"/>
      <c r="K31" s="304"/>
      <c r="L31" s="305"/>
      <c r="M31" s="97"/>
    </row>
    <row r="32" spans="2:13" ht="44.25" customHeight="1" thickBot="1">
      <c r="B32" s="96"/>
      <c r="C32" s="314" t="s">
        <v>137</v>
      </c>
      <c r="D32" s="315"/>
      <c r="E32" s="315"/>
      <c r="F32" s="315"/>
      <c r="G32" s="315"/>
      <c r="H32" s="315"/>
      <c r="I32" s="315"/>
      <c r="J32" s="315"/>
      <c r="K32" s="315"/>
      <c r="L32" s="316"/>
      <c r="M32" s="97"/>
    </row>
    <row r="33" spans="2:13" ht="15.75" thickBot="1">
      <c r="B33" s="98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100"/>
    </row>
    <row r="34" spans="2:13" ht="15.75" thickTop="1"/>
  </sheetData>
  <mergeCells count="36">
    <mergeCell ref="E18:H18"/>
    <mergeCell ref="C19:K19"/>
    <mergeCell ref="C21:J21"/>
    <mergeCell ref="C20:K20"/>
    <mergeCell ref="C3:L3"/>
    <mergeCell ref="C4:L4"/>
    <mergeCell ref="C5:L5"/>
    <mergeCell ref="C6:L7"/>
    <mergeCell ref="C9:L9"/>
    <mergeCell ref="I24:K24"/>
    <mergeCell ref="I25:J25"/>
    <mergeCell ref="I26:J26"/>
    <mergeCell ref="L12:L13"/>
    <mergeCell ref="C11:L11"/>
    <mergeCell ref="C12:C13"/>
    <mergeCell ref="D12:D13"/>
    <mergeCell ref="I12:I13"/>
    <mergeCell ref="J12:J13"/>
    <mergeCell ref="K12:K13"/>
    <mergeCell ref="E12:H13"/>
    <mergeCell ref="E14:H14"/>
    <mergeCell ref="C22:K22"/>
    <mergeCell ref="E15:H15"/>
    <mergeCell ref="E16:H16"/>
    <mergeCell ref="E17:H17"/>
    <mergeCell ref="C29:L29"/>
    <mergeCell ref="C30:L30"/>
    <mergeCell ref="C31:L31"/>
    <mergeCell ref="C32:L32"/>
    <mergeCell ref="I27:J27"/>
    <mergeCell ref="I28:J28"/>
    <mergeCell ref="C24:H24"/>
    <mergeCell ref="C25:H25"/>
    <mergeCell ref="C26:H26"/>
    <mergeCell ref="C27:H27"/>
    <mergeCell ref="C28:H28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182C-DBB4-4A5B-9F4F-16179FC014F8}">
  <dimension ref="B1:M34"/>
  <sheetViews>
    <sheetView showGridLines="0" view="pageBreakPreview" topLeftCell="A9" zoomScale="60" zoomScaleNormal="85" workbookViewId="0">
      <selection activeCell="A82" sqref="A82:XFD1048576"/>
    </sheetView>
  </sheetViews>
  <sheetFormatPr baseColWidth="10" defaultColWidth="9.140625" defaultRowHeight="15"/>
  <cols>
    <col min="1" max="2" width="2.85546875" customWidth="1"/>
    <col min="3" max="3" width="3" bestFit="1" customWidth="1"/>
    <col min="5" max="5" width="15" customWidth="1"/>
    <col min="6" max="6" width="15.140625" customWidth="1"/>
    <col min="7" max="7" width="16.140625" customWidth="1"/>
    <col min="8" max="8" width="19" customWidth="1"/>
    <col min="10" max="10" width="11.42578125" customWidth="1"/>
    <col min="11" max="11" width="17" bestFit="1" customWidth="1"/>
    <col min="12" max="12" width="18.7109375" bestFit="1" customWidth="1"/>
    <col min="13" max="13" width="3.42578125" customWidth="1"/>
  </cols>
  <sheetData>
    <row r="1" spans="2:13" ht="15.75" thickBot="1"/>
    <row r="2" spans="2:13" ht="18" thickTop="1" thickBot="1">
      <c r="B2" s="3"/>
      <c r="C2" s="4"/>
      <c r="D2" s="4"/>
      <c r="E2" s="5"/>
      <c r="F2" s="6"/>
      <c r="G2" s="4"/>
      <c r="H2" s="4"/>
      <c r="I2" s="4"/>
      <c r="J2" s="4"/>
      <c r="K2" s="4"/>
      <c r="L2" s="4"/>
      <c r="M2" s="7"/>
    </row>
    <row r="3" spans="2:13" ht="16.5">
      <c r="B3" s="8"/>
      <c r="C3" s="361"/>
      <c r="D3" s="362"/>
      <c r="E3" s="362"/>
      <c r="F3" s="362"/>
      <c r="G3" s="362"/>
      <c r="H3" s="362"/>
      <c r="I3" s="362"/>
      <c r="J3" s="362"/>
      <c r="K3" s="362"/>
      <c r="L3" s="363"/>
      <c r="M3" s="9"/>
    </row>
    <row r="4" spans="2:13" ht="16.5">
      <c r="B4" s="8"/>
      <c r="C4" s="364" t="s">
        <v>1</v>
      </c>
      <c r="D4" s="365"/>
      <c r="E4" s="365"/>
      <c r="F4" s="365"/>
      <c r="G4" s="365"/>
      <c r="H4" s="365"/>
      <c r="I4" s="365"/>
      <c r="J4" s="365"/>
      <c r="K4" s="365"/>
      <c r="L4" s="366"/>
      <c r="M4" s="9"/>
    </row>
    <row r="5" spans="2:13" ht="8.25" customHeight="1">
      <c r="B5" s="8"/>
      <c r="C5" s="364"/>
      <c r="D5" s="365"/>
      <c r="E5" s="365"/>
      <c r="F5" s="365"/>
      <c r="G5" s="365"/>
      <c r="H5" s="365"/>
      <c r="I5" s="365"/>
      <c r="J5" s="365"/>
      <c r="K5" s="365"/>
      <c r="L5" s="366"/>
      <c r="M5" s="9"/>
    </row>
    <row r="6" spans="2:13" ht="16.5">
      <c r="B6" s="8"/>
      <c r="C6" s="367" t="s">
        <v>29</v>
      </c>
      <c r="D6" s="368"/>
      <c r="E6" s="368"/>
      <c r="F6" s="368"/>
      <c r="G6" s="368"/>
      <c r="H6" s="368"/>
      <c r="I6" s="368"/>
      <c r="J6" s="368"/>
      <c r="K6" s="368"/>
      <c r="L6" s="369"/>
      <c r="M6" s="9"/>
    </row>
    <row r="7" spans="2:13" ht="16.5">
      <c r="B7" s="8"/>
      <c r="C7" s="367"/>
      <c r="D7" s="368"/>
      <c r="E7" s="368"/>
      <c r="F7" s="368"/>
      <c r="G7" s="368"/>
      <c r="H7" s="368"/>
      <c r="I7" s="368"/>
      <c r="J7" s="368"/>
      <c r="K7" s="368"/>
      <c r="L7" s="369"/>
      <c r="M7" s="9"/>
    </row>
    <row r="8" spans="2:13" ht="16.5">
      <c r="B8" s="8"/>
      <c r="C8" s="1"/>
      <c r="D8" s="92"/>
      <c r="E8" s="92"/>
      <c r="F8" s="92"/>
      <c r="G8" s="92"/>
      <c r="H8" s="92" t="s">
        <v>111</v>
      </c>
      <c r="I8" s="92"/>
      <c r="J8" s="92"/>
      <c r="K8" s="92"/>
      <c r="L8" s="2"/>
      <c r="M8" s="9"/>
    </row>
    <row r="9" spans="2:13" ht="16.5">
      <c r="B9" s="8"/>
      <c r="C9" s="364" t="s">
        <v>129</v>
      </c>
      <c r="D9" s="365"/>
      <c r="E9" s="365"/>
      <c r="F9" s="365"/>
      <c r="G9" s="365"/>
      <c r="H9" s="365"/>
      <c r="I9" s="365"/>
      <c r="J9" s="365"/>
      <c r="K9" s="365"/>
      <c r="L9" s="366"/>
      <c r="M9" s="9"/>
    </row>
    <row r="10" spans="2:13" ht="15.75" thickBot="1">
      <c r="B10" s="96"/>
      <c r="C10" s="93"/>
      <c r="L10" s="94"/>
      <c r="M10" s="97"/>
    </row>
    <row r="11" spans="2:13" ht="17.25" thickBot="1">
      <c r="B11" s="96"/>
      <c r="C11" s="327" t="s">
        <v>30</v>
      </c>
      <c r="D11" s="328"/>
      <c r="E11" s="328"/>
      <c r="F11" s="328"/>
      <c r="G11" s="328"/>
      <c r="H11" s="328"/>
      <c r="I11" s="328"/>
      <c r="J11" s="328"/>
      <c r="K11" s="328"/>
      <c r="L11" s="329"/>
      <c r="M11" s="97"/>
    </row>
    <row r="12" spans="2:13" ht="15.75" customHeight="1">
      <c r="B12" s="96"/>
      <c r="C12" s="330" t="s">
        <v>31</v>
      </c>
      <c r="D12" s="332" t="s">
        <v>32</v>
      </c>
      <c r="E12" s="336" t="s">
        <v>36</v>
      </c>
      <c r="F12" s="337"/>
      <c r="G12" s="337"/>
      <c r="H12" s="338"/>
      <c r="I12" s="332" t="s">
        <v>33</v>
      </c>
      <c r="J12" s="332" t="s">
        <v>11</v>
      </c>
      <c r="K12" s="334" t="s">
        <v>34</v>
      </c>
      <c r="L12" s="325" t="s">
        <v>35</v>
      </c>
      <c r="M12" s="97"/>
    </row>
    <row r="13" spans="2:13">
      <c r="B13" s="96"/>
      <c r="C13" s="331"/>
      <c r="D13" s="333"/>
      <c r="E13" s="339"/>
      <c r="F13" s="340"/>
      <c r="G13" s="340"/>
      <c r="H13" s="341"/>
      <c r="I13" s="333"/>
      <c r="J13" s="333"/>
      <c r="K13" s="335"/>
      <c r="L13" s="326"/>
      <c r="M13" s="97"/>
    </row>
    <row r="14" spans="2:13" ht="27" customHeight="1">
      <c r="B14" s="96"/>
      <c r="C14" s="91">
        <v>1</v>
      </c>
      <c r="D14" s="91" t="s">
        <v>99</v>
      </c>
      <c r="E14" s="342" t="s">
        <v>100</v>
      </c>
      <c r="F14" s="343"/>
      <c r="G14" s="343"/>
      <c r="H14" s="344"/>
      <c r="I14" s="91" t="s">
        <v>97</v>
      </c>
      <c r="J14" s="104"/>
      <c r="K14" s="101"/>
      <c r="L14" s="102"/>
      <c r="M14" s="97"/>
    </row>
    <row r="15" spans="2:13" ht="24" customHeight="1">
      <c r="B15" s="96"/>
      <c r="C15" s="95">
        <v>2</v>
      </c>
      <c r="D15" s="91" t="s">
        <v>56</v>
      </c>
      <c r="E15" s="342" t="s">
        <v>38</v>
      </c>
      <c r="F15" s="343"/>
      <c r="G15" s="343"/>
      <c r="H15" s="344"/>
      <c r="I15" s="91" t="s">
        <v>58</v>
      </c>
      <c r="J15" s="91"/>
      <c r="K15" s="101"/>
      <c r="L15" s="102"/>
      <c r="M15" s="97"/>
    </row>
    <row r="16" spans="2:13" ht="28.5" customHeight="1">
      <c r="B16" s="96"/>
      <c r="C16" s="95">
        <v>3</v>
      </c>
      <c r="D16" s="91" t="s">
        <v>77</v>
      </c>
      <c r="E16" s="348" t="s">
        <v>37</v>
      </c>
      <c r="F16" s="349"/>
      <c r="G16" s="349"/>
      <c r="H16" s="350"/>
      <c r="I16" s="91" t="s">
        <v>92</v>
      </c>
      <c r="J16" s="104"/>
      <c r="K16" s="101"/>
      <c r="L16" s="102"/>
      <c r="M16" s="97"/>
    </row>
    <row r="17" spans="2:13" ht="35.25" customHeight="1">
      <c r="B17" s="96"/>
      <c r="C17" s="95">
        <v>4</v>
      </c>
      <c r="D17" s="91" t="s">
        <v>85</v>
      </c>
      <c r="E17" s="348" t="s">
        <v>39</v>
      </c>
      <c r="F17" s="349"/>
      <c r="G17" s="349"/>
      <c r="H17" s="350"/>
      <c r="I17" s="91" t="s">
        <v>92</v>
      </c>
      <c r="J17" s="104"/>
      <c r="K17" s="101"/>
      <c r="L17" s="102"/>
      <c r="M17" s="97"/>
    </row>
    <row r="18" spans="2:13" ht="23.25" customHeight="1" thickBot="1">
      <c r="B18" s="96"/>
      <c r="C18" s="129">
        <v>5</v>
      </c>
      <c r="D18" s="130">
        <v>710</v>
      </c>
      <c r="E18" s="351" t="s">
        <v>96</v>
      </c>
      <c r="F18" s="352"/>
      <c r="G18" s="352"/>
      <c r="H18" s="353"/>
      <c r="I18" s="130" t="s">
        <v>97</v>
      </c>
      <c r="J18" s="130"/>
      <c r="K18" s="131"/>
      <c r="L18" s="132"/>
      <c r="M18" s="97"/>
    </row>
    <row r="19" spans="2:13">
      <c r="B19" s="96"/>
      <c r="C19" s="354" t="s">
        <v>93</v>
      </c>
      <c r="D19" s="355"/>
      <c r="E19" s="355"/>
      <c r="F19" s="355"/>
      <c r="G19" s="355"/>
      <c r="H19" s="355"/>
      <c r="I19" s="355"/>
      <c r="J19" s="355"/>
      <c r="K19" s="355"/>
      <c r="L19" s="133">
        <f>+SUM(L14:L18)</f>
        <v>0</v>
      </c>
      <c r="M19" s="97"/>
    </row>
    <row r="20" spans="2:13">
      <c r="B20" s="96"/>
      <c r="C20" s="356" t="s">
        <v>110</v>
      </c>
      <c r="D20" s="357"/>
      <c r="E20" s="357"/>
      <c r="F20" s="357"/>
      <c r="G20" s="357"/>
      <c r="H20" s="357"/>
      <c r="I20" s="357"/>
      <c r="J20" s="357"/>
      <c r="K20" s="370"/>
      <c r="L20" s="134"/>
      <c r="M20" s="97"/>
    </row>
    <row r="21" spans="2:13">
      <c r="B21" s="96"/>
      <c r="C21" s="356" t="s">
        <v>94</v>
      </c>
      <c r="D21" s="357"/>
      <c r="E21" s="357"/>
      <c r="F21" s="357"/>
      <c r="G21" s="357"/>
      <c r="H21" s="357"/>
      <c r="I21" s="357"/>
      <c r="J21" s="357"/>
      <c r="K21" s="103">
        <v>0.19</v>
      </c>
      <c r="L21" s="134">
        <f>+ROUND((L20+L19)/1.3*0.05*0.19,0)</f>
        <v>0</v>
      </c>
      <c r="M21" s="97"/>
    </row>
    <row r="22" spans="2:13" ht="15.75" thickBot="1">
      <c r="B22" s="96"/>
      <c r="C22" s="345" t="s">
        <v>95</v>
      </c>
      <c r="D22" s="346"/>
      <c r="E22" s="346"/>
      <c r="F22" s="346"/>
      <c r="G22" s="346"/>
      <c r="H22" s="346"/>
      <c r="I22" s="346"/>
      <c r="J22" s="346"/>
      <c r="K22" s="347"/>
      <c r="L22" s="135">
        <f>+L19+L21</f>
        <v>0</v>
      </c>
      <c r="M22" s="97"/>
    </row>
    <row r="23" spans="2:13" ht="15.75" thickBot="1">
      <c r="B23" s="96"/>
      <c r="C23" s="138"/>
      <c r="D23" s="138"/>
      <c r="E23" s="138"/>
      <c r="F23" s="138"/>
      <c r="G23" s="138"/>
      <c r="H23" s="138"/>
      <c r="I23" s="138"/>
      <c r="J23" s="138"/>
      <c r="K23" s="138"/>
      <c r="L23" s="139"/>
      <c r="M23" s="97"/>
    </row>
    <row r="24" spans="2:13" ht="16.5" customHeight="1">
      <c r="B24" s="96"/>
      <c r="C24" s="300" t="s">
        <v>112</v>
      </c>
      <c r="D24" s="301"/>
      <c r="E24" s="301"/>
      <c r="F24" s="301"/>
      <c r="G24" s="301"/>
      <c r="H24" s="302"/>
      <c r="I24" s="321" t="s">
        <v>113</v>
      </c>
      <c r="J24" s="322"/>
      <c r="K24" s="322"/>
      <c r="L24" s="126" t="s">
        <v>114</v>
      </c>
      <c r="M24" s="97"/>
    </row>
    <row r="25" spans="2:13" ht="28.5" customHeight="1">
      <c r="B25" s="96"/>
      <c r="C25" s="303" t="s">
        <v>115</v>
      </c>
      <c r="D25" s="304"/>
      <c r="E25" s="304"/>
      <c r="F25" s="304"/>
      <c r="G25" s="304"/>
      <c r="H25" s="305"/>
      <c r="I25" s="317" t="s">
        <v>107</v>
      </c>
      <c r="J25" s="318"/>
      <c r="K25" s="127" t="s">
        <v>116</v>
      </c>
      <c r="L25" s="128">
        <v>0.2</v>
      </c>
      <c r="M25" s="97"/>
    </row>
    <row r="26" spans="2:13" ht="39.75" customHeight="1">
      <c r="B26" s="96"/>
      <c r="C26" s="306" t="s">
        <v>117</v>
      </c>
      <c r="D26" s="307"/>
      <c r="E26" s="307"/>
      <c r="F26" s="307"/>
      <c r="G26" s="307"/>
      <c r="H26" s="308"/>
      <c r="I26" s="323" t="s">
        <v>118</v>
      </c>
      <c r="J26" s="324"/>
      <c r="K26" s="127" t="s">
        <v>119</v>
      </c>
      <c r="L26" s="128">
        <v>0.05</v>
      </c>
      <c r="M26" s="97"/>
    </row>
    <row r="27" spans="2:13" ht="17.25" customHeight="1">
      <c r="B27" s="96"/>
      <c r="C27" s="303" t="s">
        <v>120</v>
      </c>
      <c r="D27" s="304"/>
      <c r="E27" s="304"/>
      <c r="F27" s="304"/>
      <c r="G27" s="304"/>
      <c r="H27" s="305"/>
      <c r="I27" s="317" t="s">
        <v>108</v>
      </c>
      <c r="J27" s="318"/>
      <c r="K27" s="127" t="s">
        <v>121</v>
      </c>
      <c r="L27" s="128">
        <v>0.05</v>
      </c>
      <c r="M27" s="97"/>
    </row>
    <row r="28" spans="2:13" ht="33" customHeight="1" thickBot="1">
      <c r="B28" s="96"/>
      <c r="C28" s="309" t="s">
        <v>122</v>
      </c>
      <c r="D28" s="310"/>
      <c r="E28" s="310"/>
      <c r="F28" s="310"/>
      <c r="G28" s="310"/>
      <c r="H28" s="311"/>
      <c r="I28" s="319" t="s">
        <v>123</v>
      </c>
      <c r="J28" s="320"/>
      <c r="K28" s="136" t="s">
        <v>124</v>
      </c>
      <c r="L28" s="137">
        <f>SUM(L25:L27)</f>
        <v>0.3</v>
      </c>
      <c r="M28" s="97"/>
    </row>
    <row r="29" spans="2:13" ht="15" customHeight="1">
      <c r="B29" s="96"/>
      <c r="C29" s="303" t="s">
        <v>125</v>
      </c>
      <c r="D29" s="304"/>
      <c r="E29" s="304"/>
      <c r="F29" s="304"/>
      <c r="G29" s="304"/>
      <c r="H29" s="304"/>
      <c r="I29" s="312"/>
      <c r="J29" s="312"/>
      <c r="K29" s="312"/>
      <c r="L29" s="313"/>
      <c r="M29" s="97"/>
    </row>
    <row r="30" spans="2:13" ht="15" customHeight="1">
      <c r="B30" s="96"/>
      <c r="C30" s="303" t="s">
        <v>126</v>
      </c>
      <c r="D30" s="304"/>
      <c r="E30" s="304"/>
      <c r="F30" s="304"/>
      <c r="G30" s="304"/>
      <c r="H30" s="304"/>
      <c r="I30" s="304"/>
      <c r="J30" s="304"/>
      <c r="K30" s="304"/>
      <c r="L30" s="305"/>
      <c r="M30" s="97"/>
    </row>
    <row r="31" spans="2:13" ht="38.25" customHeight="1">
      <c r="B31" s="96"/>
      <c r="C31" s="303" t="s">
        <v>127</v>
      </c>
      <c r="D31" s="304"/>
      <c r="E31" s="304"/>
      <c r="F31" s="304"/>
      <c r="G31" s="304"/>
      <c r="H31" s="304"/>
      <c r="I31" s="304"/>
      <c r="J31" s="304"/>
      <c r="K31" s="304"/>
      <c r="L31" s="305"/>
      <c r="M31" s="97"/>
    </row>
    <row r="32" spans="2:13" ht="44.25" customHeight="1" thickBot="1">
      <c r="B32" s="96"/>
      <c r="C32" s="314" t="s">
        <v>128</v>
      </c>
      <c r="D32" s="315"/>
      <c r="E32" s="315"/>
      <c r="F32" s="315"/>
      <c r="G32" s="315"/>
      <c r="H32" s="315"/>
      <c r="I32" s="315"/>
      <c r="J32" s="315"/>
      <c r="K32" s="315"/>
      <c r="L32" s="316"/>
      <c r="M32" s="97"/>
    </row>
    <row r="33" spans="2:13" ht="15.75" thickBot="1">
      <c r="B33" s="98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100"/>
    </row>
    <row r="34" spans="2:13" ht="15.75" thickTop="1"/>
  </sheetData>
  <mergeCells count="36">
    <mergeCell ref="C11:L11"/>
    <mergeCell ref="C3:L3"/>
    <mergeCell ref="C4:L4"/>
    <mergeCell ref="C5:L5"/>
    <mergeCell ref="C6:L7"/>
    <mergeCell ref="C9:L9"/>
    <mergeCell ref="E18:H18"/>
    <mergeCell ref="C12:C13"/>
    <mergeCell ref="D12:D13"/>
    <mergeCell ref="E12:H13"/>
    <mergeCell ref="I12:I13"/>
    <mergeCell ref="L12:L13"/>
    <mergeCell ref="E14:H14"/>
    <mergeCell ref="E15:H15"/>
    <mergeCell ref="E16:H16"/>
    <mergeCell ref="E17:H17"/>
    <mergeCell ref="J12:J13"/>
    <mergeCell ref="K12:K13"/>
    <mergeCell ref="C19:K19"/>
    <mergeCell ref="C20:K20"/>
    <mergeCell ref="C21:J21"/>
    <mergeCell ref="C22:K22"/>
    <mergeCell ref="C24:H24"/>
    <mergeCell ref="I24:K24"/>
    <mergeCell ref="C32:L32"/>
    <mergeCell ref="C25:H25"/>
    <mergeCell ref="I25:J25"/>
    <mergeCell ref="C26:H26"/>
    <mergeCell ref="I26:J26"/>
    <mergeCell ref="C27:H27"/>
    <mergeCell ref="I27:J27"/>
    <mergeCell ref="C28:H28"/>
    <mergeCell ref="I28:J28"/>
    <mergeCell ref="C29:L29"/>
    <mergeCell ref="C30:L30"/>
    <mergeCell ref="C31:L31"/>
  </mergeCell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01A61-DEBE-4549-9634-3032D03B3CBC}">
  <sheetPr>
    <tabColor theme="9"/>
  </sheetPr>
  <dimension ref="A1:N82"/>
  <sheetViews>
    <sheetView view="pageBreakPreview" topLeftCell="A52" zoomScale="60" zoomScaleNormal="100" workbookViewId="0">
      <selection activeCell="A82" sqref="A82:XFD1048576"/>
    </sheetView>
  </sheetViews>
  <sheetFormatPr baseColWidth="10" defaultColWidth="13" defaultRowHeight="12.75"/>
  <cols>
    <col min="1" max="1" width="3.5703125" style="10" customWidth="1"/>
    <col min="2" max="9" width="13" style="10"/>
    <col min="10" max="10" width="21.7109375" style="10" customWidth="1"/>
    <col min="11" max="11" width="17.140625" style="10" customWidth="1"/>
    <col min="12" max="13" width="13" style="10"/>
    <col min="14" max="14" width="15.7109375" style="10" customWidth="1"/>
    <col min="15" max="16384" width="13" style="10"/>
  </cols>
  <sheetData>
    <row r="1" spans="2:14" ht="13.5" thickBot="1"/>
    <row r="2" spans="2:14" ht="12.75" customHeight="1">
      <c r="B2" s="390"/>
      <c r="C2" s="392"/>
      <c r="D2" s="393"/>
      <c r="E2" s="393"/>
      <c r="F2" s="393"/>
      <c r="G2" s="393"/>
      <c r="H2" s="393"/>
      <c r="I2" s="393"/>
      <c r="J2" s="394"/>
      <c r="K2" s="395" t="s">
        <v>0</v>
      </c>
      <c r="L2" s="397" t="s">
        <v>40</v>
      </c>
      <c r="M2" s="398"/>
      <c r="N2" s="399"/>
    </row>
    <row r="3" spans="2:14" ht="13.5">
      <c r="B3" s="391"/>
      <c r="C3" s="403" t="s">
        <v>1</v>
      </c>
      <c r="D3" s="404"/>
      <c r="E3" s="404"/>
      <c r="F3" s="404"/>
      <c r="G3" s="404"/>
      <c r="H3" s="404"/>
      <c r="I3" s="404"/>
      <c r="J3" s="405"/>
      <c r="K3" s="396"/>
      <c r="L3" s="400"/>
      <c r="M3" s="401"/>
      <c r="N3" s="402"/>
    </row>
    <row r="4" spans="2:14" ht="13.5">
      <c r="B4" s="391"/>
      <c r="C4" s="406" t="s">
        <v>27</v>
      </c>
      <c r="D4" s="407"/>
      <c r="E4" s="407"/>
      <c r="F4" s="407"/>
      <c r="G4" s="407"/>
      <c r="H4" s="407"/>
      <c r="I4" s="407"/>
      <c r="J4" s="408"/>
      <c r="K4" s="375" t="s">
        <v>2</v>
      </c>
      <c r="L4" s="410">
        <v>1</v>
      </c>
      <c r="M4" s="411"/>
      <c r="N4" s="412"/>
    </row>
    <row r="5" spans="2:14" ht="12.75" customHeight="1">
      <c r="B5" s="391"/>
      <c r="C5" s="385" t="s">
        <v>41</v>
      </c>
      <c r="D5" s="386"/>
      <c r="E5" s="386"/>
      <c r="F5" s="386"/>
      <c r="G5" s="386"/>
      <c r="H5" s="386"/>
      <c r="I5" s="386"/>
      <c r="J5" s="387"/>
      <c r="K5" s="409"/>
      <c r="L5" s="413"/>
      <c r="M5" s="414"/>
      <c r="N5" s="415"/>
    </row>
    <row r="6" spans="2:14" ht="12.75" customHeight="1">
      <c r="B6" s="391"/>
      <c r="C6" s="416"/>
      <c r="D6" s="417"/>
      <c r="E6" s="417"/>
      <c r="F6" s="417"/>
      <c r="G6" s="417"/>
      <c r="H6" s="417"/>
      <c r="I6" s="417"/>
      <c r="J6" s="418"/>
      <c r="K6" s="375" t="s">
        <v>3</v>
      </c>
      <c r="L6" s="375">
        <v>1</v>
      </c>
      <c r="M6" s="375" t="s">
        <v>42</v>
      </c>
      <c r="N6" s="383">
        <v>1</v>
      </c>
    </row>
    <row r="7" spans="2:14" ht="12.75" customHeight="1">
      <c r="B7" s="391"/>
      <c r="C7" s="416"/>
      <c r="D7" s="417"/>
      <c r="E7" s="417"/>
      <c r="F7" s="417"/>
      <c r="G7" s="417"/>
      <c r="H7" s="417"/>
      <c r="I7" s="417"/>
      <c r="J7" s="418"/>
      <c r="K7" s="376"/>
      <c r="L7" s="376"/>
      <c r="M7" s="376"/>
      <c r="N7" s="384"/>
    </row>
    <row r="8" spans="2:14" ht="12.75" customHeight="1">
      <c r="B8" s="391"/>
      <c r="C8" s="385" t="s">
        <v>43</v>
      </c>
      <c r="D8" s="386"/>
      <c r="E8" s="386"/>
      <c r="F8" s="386"/>
      <c r="G8" s="386"/>
      <c r="H8" s="386"/>
      <c r="I8" s="386"/>
      <c r="J8" s="387"/>
      <c r="K8" s="376"/>
      <c r="L8" s="376"/>
      <c r="M8" s="376"/>
      <c r="N8" s="384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388" t="s">
        <v>47</v>
      </c>
      <c r="C12" s="389"/>
      <c r="D12" s="389"/>
      <c r="E12" s="389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377"/>
      <c r="E13" s="377"/>
      <c r="F13" s="377"/>
      <c r="G13" s="377"/>
      <c r="H13" s="27"/>
      <c r="I13" s="27" t="s">
        <v>6</v>
      </c>
      <c r="J13" s="377"/>
      <c r="K13" s="377"/>
      <c r="L13" s="377"/>
      <c r="M13" s="377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378"/>
      <c r="M14" s="378"/>
      <c r="N14" s="379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380"/>
      <c r="I19" s="380"/>
      <c r="J19" s="380"/>
      <c r="K19" s="380"/>
      <c r="L19" s="380"/>
      <c r="M19" s="380"/>
      <c r="N19" s="45"/>
    </row>
    <row r="20" spans="2:14">
      <c r="B20" s="46" t="s">
        <v>49</v>
      </c>
      <c r="C20" s="47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48"/>
    </row>
    <row r="21" spans="2:14">
      <c r="B21" s="46"/>
      <c r="C21" s="47"/>
      <c r="D21" s="382"/>
      <c r="E21" s="382"/>
      <c r="F21" s="382"/>
      <c r="G21" s="382"/>
      <c r="H21" s="382"/>
      <c r="I21" s="382"/>
      <c r="J21" s="382"/>
      <c r="K21" s="382"/>
      <c r="L21" s="382"/>
      <c r="M21" s="382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>
      <c r="B25" s="46" t="s">
        <v>51</v>
      </c>
      <c r="C25" s="47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374"/>
      <c r="F27" s="374"/>
      <c r="G27" s="374"/>
      <c r="H27" s="374"/>
      <c r="I27" s="374"/>
      <c r="J27" s="374"/>
      <c r="K27" s="374"/>
      <c r="L27" s="374"/>
      <c r="M27" s="374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419"/>
      <c r="H29" s="419"/>
      <c r="I29" s="419"/>
      <c r="J29" s="419"/>
      <c r="K29" s="419"/>
      <c r="L29" s="419"/>
      <c r="M29" s="419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420" t="s">
        <v>8</v>
      </c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2"/>
    </row>
    <row r="32" spans="2:14" ht="13.5" thickBot="1">
      <c r="B32" s="56"/>
      <c r="N32" s="45"/>
    </row>
    <row r="33" spans="2:14">
      <c r="B33" s="80" t="s">
        <v>54</v>
      </c>
      <c r="C33" s="423" t="s">
        <v>9</v>
      </c>
      <c r="D33" s="423"/>
      <c r="E33" s="423"/>
      <c r="F33" s="423"/>
      <c r="G33" s="423"/>
      <c r="H33" s="423"/>
      <c r="I33" s="423"/>
      <c r="J33" s="423" t="s">
        <v>55</v>
      </c>
      <c r="K33" s="423"/>
      <c r="L33" s="424" t="s">
        <v>10</v>
      </c>
      <c r="M33" s="424"/>
      <c r="N33" s="57" t="s">
        <v>11</v>
      </c>
    </row>
    <row r="34" spans="2:14" ht="13.5" customHeight="1" thickBot="1">
      <c r="B34" s="81" t="s">
        <v>99</v>
      </c>
      <c r="C34" s="425" t="s">
        <v>100</v>
      </c>
      <c r="D34" s="425"/>
      <c r="E34" s="425"/>
      <c r="F34" s="425"/>
      <c r="G34" s="425"/>
      <c r="H34" s="425"/>
      <c r="I34" s="425"/>
      <c r="J34" s="426">
        <v>11607</v>
      </c>
      <c r="K34" s="426"/>
      <c r="L34" s="426" t="s">
        <v>97</v>
      </c>
      <c r="M34" s="426"/>
      <c r="N34" s="58"/>
    </row>
    <row r="35" spans="2:14">
      <c r="B35" s="427" t="s">
        <v>12</v>
      </c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9"/>
    </row>
    <row r="36" spans="2:14">
      <c r="B36" s="427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9"/>
    </row>
    <row r="37" spans="2:14" ht="13.5" thickBot="1">
      <c r="B37" s="430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2"/>
    </row>
    <row r="38" spans="2:14" ht="13.5">
      <c r="B38" s="433" t="s">
        <v>9</v>
      </c>
      <c r="C38" s="434"/>
      <c r="D38" s="434"/>
      <c r="E38" s="434"/>
      <c r="F38" s="435"/>
      <c r="G38" s="436" t="s">
        <v>59</v>
      </c>
      <c r="H38" s="434"/>
      <c r="I38" s="437" t="s">
        <v>13</v>
      </c>
      <c r="J38" s="438"/>
      <c r="K38" s="60" t="s">
        <v>14</v>
      </c>
      <c r="L38" s="436" t="s">
        <v>15</v>
      </c>
      <c r="M38" s="439"/>
      <c r="N38" s="61" t="s">
        <v>16</v>
      </c>
    </row>
    <row r="39" spans="2:14">
      <c r="B39" s="440" t="s">
        <v>60</v>
      </c>
      <c r="C39" s="441"/>
      <c r="D39" s="441"/>
      <c r="E39" s="441"/>
      <c r="F39" s="442"/>
      <c r="G39" s="443"/>
      <c r="H39" s="442"/>
      <c r="I39" s="443"/>
      <c r="J39" s="442"/>
      <c r="K39" s="62">
        <v>66334</v>
      </c>
      <c r="L39" s="444">
        <v>1000</v>
      </c>
      <c r="M39" s="445"/>
      <c r="N39" s="63">
        <f>+K39/L39</f>
        <v>66.334000000000003</v>
      </c>
    </row>
    <row r="40" spans="2:14">
      <c r="B40" s="440" t="s">
        <v>101</v>
      </c>
      <c r="C40" s="441"/>
      <c r="D40" s="441"/>
      <c r="E40" s="441"/>
      <c r="F40" s="442"/>
      <c r="G40" s="443"/>
      <c r="H40" s="442"/>
      <c r="I40" s="443"/>
      <c r="J40" s="442"/>
      <c r="K40" s="62">
        <v>256776</v>
      </c>
      <c r="L40" s="444">
        <v>1000</v>
      </c>
      <c r="M40" s="445"/>
      <c r="N40" s="63">
        <f>+K40/L40</f>
        <v>256.77600000000001</v>
      </c>
    </row>
    <row r="41" spans="2:14">
      <c r="B41" s="440" t="s">
        <v>62</v>
      </c>
      <c r="C41" s="441"/>
      <c r="D41" s="441"/>
      <c r="E41" s="441"/>
      <c r="F41" s="442"/>
      <c r="G41" s="443"/>
      <c r="H41" s="442"/>
      <c r="I41" s="443"/>
      <c r="J41" s="442"/>
      <c r="K41" s="62"/>
      <c r="L41" s="444"/>
      <c r="M41" s="445"/>
      <c r="N41" s="63">
        <v>1.5406416223404258</v>
      </c>
    </row>
    <row r="42" spans="2:14" ht="13.5" thickBot="1">
      <c r="B42" s="440"/>
      <c r="C42" s="441"/>
      <c r="D42" s="441"/>
      <c r="E42" s="441"/>
      <c r="F42" s="442"/>
      <c r="G42" s="443"/>
      <c r="H42" s="442"/>
      <c r="I42" s="443"/>
      <c r="J42" s="442"/>
      <c r="K42" s="62"/>
      <c r="L42" s="446"/>
      <c r="M42" s="447"/>
      <c r="N42" s="63"/>
    </row>
    <row r="43" spans="2:14" ht="14.25" thickBot="1">
      <c r="B43" s="448" t="s">
        <v>17</v>
      </c>
      <c r="C43" s="449"/>
      <c r="D43" s="449"/>
      <c r="E43" s="449"/>
      <c r="F43" s="449"/>
      <c r="G43" s="449"/>
      <c r="H43" s="449"/>
      <c r="I43" s="449"/>
      <c r="J43" s="449"/>
      <c r="K43" s="449"/>
      <c r="L43" s="449"/>
      <c r="M43" s="450"/>
      <c r="N43" s="64">
        <f>+SUM(N39:N41)</f>
        <v>324.65064162234046</v>
      </c>
    </row>
    <row r="44" spans="2:14">
      <c r="B44" s="427" t="s">
        <v>18</v>
      </c>
      <c r="C44" s="428"/>
      <c r="D44" s="428"/>
      <c r="E44" s="428"/>
      <c r="F44" s="428"/>
      <c r="G44" s="428"/>
      <c r="H44" s="428"/>
      <c r="I44" s="428"/>
      <c r="J44" s="428"/>
      <c r="K44" s="428"/>
      <c r="L44" s="428"/>
      <c r="M44" s="428"/>
      <c r="N44" s="429"/>
    </row>
    <row r="45" spans="2:14">
      <c r="B45" s="427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N45" s="429"/>
    </row>
    <row r="46" spans="2:14" ht="13.5" thickBot="1">
      <c r="B46" s="430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2"/>
    </row>
    <row r="47" spans="2:14" ht="13.5">
      <c r="B47" s="433" t="s">
        <v>9</v>
      </c>
      <c r="C47" s="451"/>
      <c r="D47" s="451"/>
      <c r="E47" s="451"/>
      <c r="F47" s="451"/>
      <c r="G47" s="451"/>
      <c r="H47" s="451"/>
      <c r="I47" s="439"/>
      <c r="J47" s="59" t="s">
        <v>10</v>
      </c>
      <c r="K47" s="60" t="s">
        <v>11</v>
      </c>
      <c r="L47" s="436" t="s">
        <v>19</v>
      </c>
      <c r="M47" s="439"/>
      <c r="N47" s="61" t="s">
        <v>16</v>
      </c>
    </row>
    <row r="48" spans="2:14">
      <c r="B48" s="440" t="s">
        <v>63</v>
      </c>
      <c r="C48" s="441"/>
      <c r="D48" s="441"/>
      <c r="E48" s="441"/>
      <c r="F48" s="441"/>
      <c r="G48" s="441"/>
      <c r="H48" s="441"/>
      <c r="I48" s="442"/>
      <c r="J48" s="83" t="s">
        <v>64</v>
      </c>
      <c r="K48" s="90">
        <v>5.3199999999999997E-2</v>
      </c>
      <c r="L48" s="452">
        <v>10000</v>
      </c>
      <c r="M48" s="453"/>
      <c r="N48" s="63">
        <f>+K48*L48</f>
        <v>532</v>
      </c>
    </row>
    <row r="49" spans="2:14">
      <c r="B49" s="440" t="s">
        <v>65</v>
      </c>
      <c r="C49" s="441"/>
      <c r="D49" s="441"/>
      <c r="E49" s="441"/>
      <c r="F49" s="441"/>
      <c r="G49" s="441"/>
      <c r="H49" s="441"/>
      <c r="I49" s="442"/>
      <c r="J49" s="83" t="s">
        <v>66</v>
      </c>
      <c r="K49" s="90">
        <v>1.2999999999999999E-2</v>
      </c>
      <c r="L49" s="452">
        <v>140000</v>
      </c>
      <c r="M49" s="453"/>
      <c r="N49" s="63">
        <f>+K49*L49</f>
        <v>1820</v>
      </c>
    </row>
    <row r="50" spans="2:14">
      <c r="B50" s="440" t="s">
        <v>67</v>
      </c>
      <c r="C50" s="441"/>
      <c r="D50" s="441"/>
      <c r="E50" s="441"/>
      <c r="F50" s="441"/>
      <c r="G50" s="441"/>
      <c r="H50" s="441"/>
      <c r="I50" s="442"/>
      <c r="J50" s="83" t="s">
        <v>66</v>
      </c>
      <c r="K50" s="90">
        <v>4.0000000000000002E-4</v>
      </c>
      <c r="L50" s="452">
        <v>52000</v>
      </c>
      <c r="M50" s="453"/>
      <c r="N50" s="63">
        <f>+K50*L50</f>
        <v>20.8</v>
      </c>
    </row>
    <row r="51" spans="2:14">
      <c r="B51" s="440"/>
      <c r="C51" s="441"/>
      <c r="D51" s="441"/>
      <c r="E51" s="441"/>
      <c r="F51" s="441"/>
      <c r="G51" s="441"/>
      <c r="H51" s="441"/>
      <c r="I51" s="442"/>
      <c r="J51" s="83"/>
      <c r="K51" s="84"/>
      <c r="L51" s="452"/>
      <c r="M51" s="453"/>
      <c r="N51" s="63"/>
    </row>
    <row r="52" spans="2:14" ht="13.5" thickBot="1">
      <c r="B52" s="440"/>
      <c r="C52" s="441"/>
      <c r="D52" s="441"/>
      <c r="E52" s="441"/>
      <c r="F52" s="441"/>
      <c r="G52" s="441"/>
      <c r="H52" s="441"/>
      <c r="I52" s="442"/>
      <c r="J52" s="83"/>
      <c r="K52" s="87"/>
      <c r="L52" s="452"/>
      <c r="M52" s="453"/>
      <c r="N52" s="63"/>
    </row>
    <row r="53" spans="2:14" ht="14.25" thickBot="1">
      <c r="B53" s="448" t="s">
        <v>17</v>
      </c>
      <c r="C53" s="449"/>
      <c r="D53" s="449"/>
      <c r="E53" s="449"/>
      <c r="F53" s="449"/>
      <c r="G53" s="449"/>
      <c r="H53" s="449"/>
      <c r="I53" s="449"/>
      <c r="J53" s="449"/>
      <c r="K53" s="449"/>
      <c r="L53" s="449"/>
      <c r="M53" s="450"/>
      <c r="N53" s="66">
        <f>+SUM(N48:N51)</f>
        <v>2372.8000000000002</v>
      </c>
    </row>
    <row r="54" spans="2:14">
      <c r="B54" s="427" t="s">
        <v>20</v>
      </c>
      <c r="C54" s="428"/>
      <c r="D54" s="428"/>
      <c r="E54" s="428"/>
      <c r="F54" s="428"/>
      <c r="G54" s="428"/>
      <c r="H54" s="428"/>
      <c r="I54" s="428"/>
      <c r="J54" s="428"/>
      <c r="K54" s="428"/>
      <c r="L54" s="428"/>
      <c r="M54" s="428"/>
      <c r="N54" s="429"/>
    </row>
    <row r="55" spans="2:14">
      <c r="B55" s="427"/>
      <c r="C55" s="428"/>
      <c r="D55" s="428"/>
      <c r="E55" s="428"/>
      <c r="F55" s="428"/>
      <c r="G55" s="428"/>
      <c r="H55" s="428"/>
      <c r="I55" s="428"/>
      <c r="J55" s="428"/>
      <c r="K55" s="428"/>
      <c r="L55" s="428"/>
      <c r="M55" s="428"/>
      <c r="N55" s="429"/>
    </row>
    <row r="56" spans="2:14" ht="13.5" thickBot="1">
      <c r="B56" s="430"/>
      <c r="C56" s="431"/>
      <c r="D56" s="431"/>
      <c r="E56" s="431"/>
      <c r="F56" s="431"/>
      <c r="G56" s="431"/>
      <c r="H56" s="431"/>
      <c r="I56" s="431"/>
      <c r="J56" s="431"/>
      <c r="K56" s="431"/>
      <c r="L56" s="431"/>
      <c r="M56" s="431"/>
      <c r="N56" s="432"/>
    </row>
    <row r="57" spans="2:14" ht="13.5">
      <c r="B57" s="433" t="s">
        <v>68</v>
      </c>
      <c r="C57" s="451"/>
      <c r="D57" s="451"/>
      <c r="E57" s="451"/>
      <c r="F57" s="451"/>
      <c r="G57" s="451"/>
      <c r="H57" s="451"/>
      <c r="I57" s="60" t="s">
        <v>69</v>
      </c>
      <c r="J57" s="65" t="s">
        <v>70</v>
      </c>
      <c r="K57" s="67" t="s">
        <v>71</v>
      </c>
      <c r="L57" s="436" t="s">
        <v>21</v>
      </c>
      <c r="M57" s="439"/>
      <c r="N57" s="61" t="s">
        <v>16</v>
      </c>
    </row>
    <row r="58" spans="2:14">
      <c r="B58" s="440"/>
      <c r="C58" s="441"/>
      <c r="D58" s="441"/>
      <c r="E58" s="441"/>
      <c r="F58" s="441"/>
      <c r="G58" s="441"/>
      <c r="H58" s="441"/>
      <c r="I58" s="79"/>
      <c r="J58" s="86"/>
      <c r="K58" s="88"/>
      <c r="L58" s="456"/>
      <c r="M58" s="457"/>
      <c r="N58" s="63"/>
    </row>
    <row r="59" spans="2:14">
      <c r="B59" s="440"/>
      <c r="C59" s="441"/>
      <c r="D59" s="441"/>
      <c r="E59" s="441"/>
      <c r="F59" s="441"/>
      <c r="G59" s="441"/>
      <c r="H59" s="441"/>
      <c r="I59" s="79"/>
      <c r="J59" s="86"/>
      <c r="K59" s="88"/>
      <c r="L59" s="456"/>
      <c r="M59" s="457"/>
      <c r="N59" s="63"/>
    </row>
    <row r="60" spans="2:14" ht="13.5" thickBot="1">
      <c r="B60" s="458"/>
      <c r="C60" s="459"/>
      <c r="D60" s="459"/>
      <c r="E60" s="459"/>
      <c r="F60" s="459"/>
      <c r="G60" s="459"/>
      <c r="H60" s="459"/>
      <c r="I60" s="89"/>
      <c r="J60" s="85"/>
      <c r="K60" s="68"/>
      <c r="L60" s="460"/>
      <c r="M60" s="461"/>
      <c r="N60" s="63"/>
    </row>
    <row r="61" spans="2:14" ht="14.25" thickBot="1">
      <c r="B61" s="448" t="s">
        <v>17</v>
      </c>
      <c r="C61" s="449"/>
      <c r="D61" s="449"/>
      <c r="E61" s="449"/>
      <c r="F61" s="449"/>
      <c r="G61" s="449"/>
      <c r="H61" s="449"/>
      <c r="I61" s="449"/>
      <c r="J61" s="449"/>
      <c r="K61" s="449"/>
      <c r="L61" s="449"/>
      <c r="M61" s="450"/>
      <c r="N61" s="66">
        <v>0</v>
      </c>
    </row>
    <row r="62" spans="2:14">
      <c r="B62" s="427" t="s">
        <v>22</v>
      </c>
      <c r="C62" s="428"/>
      <c r="D62" s="428"/>
      <c r="E62" s="428"/>
      <c r="F62" s="428"/>
      <c r="G62" s="428"/>
      <c r="H62" s="428"/>
      <c r="I62" s="428"/>
      <c r="J62" s="428"/>
      <c r="K62" s="428"/>
      <c r="L62" s="428"/>
      <c r="M62" s="428"/>
      <c r="N62" s="429"/>
    </row>
    <row r="63" spans="2:14">
      <c r="B63" s="427"/>
      <c r="C63" s="428"/>
      <c r="D63" s="428"/>
      <c r="E63" s="428"/>
      <c r="F63" s="428"/>
      <c r="G63" s="428"/>
      <c r="H63" s="428"/>
      <c r="I63" s="428"/>
      <c r="J63" s="428"/>
      <c r="K63" s="428"/>
      <c r="L63" s="428"/>
      <c r="M63" s="428"/>
      <c r="N63" s="429"/>
    </row>
    <row r="64" spans="2:14" ht="13.5" thickBot="1">
      <c r="B64" s="430"/>
      <c r="C64" s="431"/>
      <c r="D64" s="431"/>
      <c r="E64" s="431"/>
      <c r="F64" s="431"/>
      <c r="G64" s="431"/>
      <c r="H64" s="431"/>
      <c r="I64" s="431"/>
      <c r="J64" s="431"/>
      <c r="K64" s="431"/>
      <c r="L64" s="431"/>
      <c r="M64" s="431"/>
      <c r="N64" s="432"/>
    </row>
    <row r="65" spans="1:14" ht="13.5">
      <c r="B65" s="433" t="s">
        <v>72</v>
      </c>
      <c r="C65" s="451"/>
      <c r="D65" s="451"/>
      <c r="E65" s="451"/>
      <c r="F65" s="451"/>
      <c r="G65" s="451"/>
      <c r="H65" s="451"/>
      <c r="I65" s="60" t="s">
        <v>23</v>
      </c>
      <c r="J65" s="65" t="s">
        <v>73</v>
      </c>
      <c r="K65" s="67" t="s">
        <v>74</v>
      </c>
      <c r="L65" s="436" t="s">
        <v>15</v>
      </c>
      <c r="M65" s="439"/>
      <c r="N65" s="61" t="s">
        <v>16</v>
      </c>
    </row>
    <row r="66" spans="1:14">
      <c r="B66" s="71" t="s">
        <v>75</v>
      </c>
      <c r="C66" s="72"/>
      <c r="D66" s="72"/>
      <c r="E66" s="72"/>
      <c r="F66" s="72"/>
      <c r="G66" s="72"/>
      <c r="H66" s="82">
        <v>3</v>
      </c>
      <c r="I66" s="73">
        <v>142350</v>
      </c>
      <c r="J66" s="74">
        <v>1.85</v>
      </c>
      <c r="K66" s="75">
        <v>263347.5</v>
      </c>
      <c r="L66" s="454">
        <v>13536</v>
      </c>
      <c r="M66" s="455"/>
      <c r="N66" s="76">
        <v>19.455341312056738</v>
      </c>
    </row>
    <row r="67" spans="1:14">
      <c r="B67" s="71" t="s">
        <v>76</v>
      </c>
      <c r="C67" s="72"/>
      <c r="D67" s="72"/>
      <c r="E67" s="72"/>
      <c r="F67" s="72"/>
      <c r="G67" s="72"/>
      <c r="H67" s="72"/>
      <c r="I67" s="73">
        <v>83100</v>
      </c>
      <c r="J67" s="74">
        <v>1.85</v>
      </c>
      <c r="K67" s="75">
        <v>153735</v>
      </c>
      <c r="L67" s="454">
        <v>13536</v>
      </c>
      <c r="M67" s="455"/>
      <c r="N67" s="76">
        <v>11.357491134751774</v>
      </c>
    </row>
    <row r="68" spans="1:14">
      <c r="B68" s="71"/>
      <c r="C68" s="72"/>
      <c r="D68" s="72"/>
      <c r="E68" s="72"/>
      <c r="F68" s="72"/>
      <c r="G68" s="72"/>
      <c r="H68" s="72"/>
      <c r="I68" s="73"/>
      <c r="J68" s="74"/>
      <c r="K68" s="75"/>
      <c r="L68" s="456"/>
      <c r="M68" s="457"/>
      <c r="N68" s="76"/>
    </row>
    <row r="69" spans="1:14" ht="13.5" thickBot="1">
      <c r="B69" s="458"/>
      <c r="C69" s="459"/>
      <c r="D69" s="459"/>
      <c r="E69" s="459"/>
      <c r="F69" s="459"/>
      <c r="G69" s="459"/>
      <c r="H69" s="459"/>
      <c r="I69" s="69"/>
      <c r="J69" s="70"/>
      <c r="K69" s="69"/>
      <c r="L69" s="460"/>
      <c r="M69" s="461"/>
      <c r="N69" s="77"/>
    </row>
    <row r="70" spans="1:14" ht="14.25" thickBot="1">
      <c r="B70" s="448" t="s">
        <v>17</v>
      </c>
      <c r="C70" s="449"/>
      <c r="D70" s="449"/>
      <c r="E70" s="449"/>
      <c r="F70" s="449"/>
      <c r="G70" s="449"/>
      <c r="H70" s="449"/>
      <c r="I70" s="449"/>
      <c r="J70" s="449"/>
      <c r="K70" s="449"/>
      <c r="L70" s="449"/>
      <c r="M70" s="450"/>
      <c r="N70" s="66">
        <f>+SUM(N66:N68)</f>
        <v>30.812832446808514</v>
      </c>
    </row>
    <row r="71" spans="1:14" ht="13.5" thickBot="1">
      <c r="B71" s="56"/>
      <c r="N71" s="45"/>
    </row>
    <row r="72" spans="1:14" ht="13.5" thickBot="1">
      <c r="B72" s="462" t="s">
        <v>24</v>
      </c>
      <c r="C72" s="463"/>
      <c r="D72" s="463"/>
      <c r="E72" s="463"/>
      <c r="F72" s="463"/>
      <c r="G72" s="463"/>
      <c r="H72" s="463"/>
      <c r="I72" s="463"/>
      <c r="J72" s="463"/>
      <c r="K72" s="463"/>
      <c r="L72" s="463"/>
      <c r="M72" s="464"/>
      <c r="N72" s="78">
        <f>+N70+N61+N53+N43</f>
        <v>2728.2634740691492</v>
      </c>
    </row>
    <row r="73" spans="1:14" s="105" customFormat="1" ht="5.0999999999999996" customHeight="1">
      <c r="B73" s="106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8"/>
    </row>
    <row r="74" spans="1:14" s="105" customFormat="1" ht="22.5" customHeight="1">
      <c r="B74" s="474" t="s">
        <v>25</v>
      </c>
      <c r="C74" s="475"/>
      <c r="D74" s="475"/>
      <c r="E74" s="475"/>
      <c r="F74" s="475"/>
      <c r="G74" s="475"/>
      <c r="H74" s="475"/>
      <c r="I74" s="475"/>
      <c r="J74" s="475"/>
      <c r="K74" s="475"/>
      <c r="L74" s="475"/>
      <c r="M74" s="475"/>
      <c r="N74" s="476"/>
    </row>
    <row r="75" spans="1:14" s="105" customFormat="1" ht="6.75" customHeight="1" thickBot="1">
      <c r="B75" s="477"/>
      <c r="C75" s="478"/>
      <c r="D75" s="478"/>
      <c r="E75" s="478"/>
      <c r="F75" s="478"/>
      <c r="G75" s="478"/>
      <c r="H75" s="478"/>
      <c r="I75" s="478"/>
      <c r="J75" s="478"/>
      <c r="K75" s="478"/>
      <c r="L75" s="478"/>
      <c r="M75" s="478"/>
      <c r="N75" s="479"/>
    </row>
    <row r="76" spans="1:14" s="105" customFormat="1" ht="17.25" customHeight="1">
      <c r="B76" s="480" t="s">
        <v>9</v>
      </c>
      <c r="C76" s="481"/>
      <c r="D76" s="481"/>
      <c r="E76" s="481"/>
      <c r="F76" s="481"/>
      <c r="G76" s="481"/>
      <c r="H76" s="481"/>
      <c r="I76" s="109"/>
      <c r="J76" s="110"/>
      <c r="K76" s="111" t="s">
        <v>105</v>
      </c>
      <c r="L76" s="482" t="s">
        <v>106</v>
      </c>
      <c r="M76" s="483"/>
      <c r="N76" s="484"/>
    </row>
    <row r="77" spans="1:14" s="105" customFormat="1" ht="15">
      <c r="A77" s="112"/>
      <c r="B77" s="485" t="s">
        <v>107</v>
      </c>
      <c r="C77" s="486"/>
      <c r="D77" s="486"/>
      <c r="E77" s="486"/>
      <c r="F77" s="486"/>
      <c r="G77" s="486"/>
      <c r="H77" s="486"/>
      <c r="I77" s="113"/>
      <c r="J77" s="114"/>
      <c r="K77" s="115">
        <v>0.2</v>
      </c>
      <c r="L77" s="465">
        <f>K77*N72</f>
        <v>545.65269481382984</v>
      </c>
      <c r="M77" s="466"/>
      <c r="N77" s="467"/>
    </row>
    <row r="78" spans="1:14" s="105" customFormat="1" ht="15">
      <c r="A78" s="112"/>
      <c r="B78" s="116" t="s">
        <v>26</v>
      </c>
      <c r="C78" s="117"/>
      <c r="D78" s="117"/>
      <c r="E78" s="117"/>
      <c r="F78" s="117"/>
      <c r="G78" s="117"/>
      <c r="H78" s="117"/>
      <c r="I78" s="113"/>
      <c r="J78" s="114"/>
      <c r="K78" s="115">
        <v>0.05</v>
      </c>
      <c r="L78" s="465">
        <f>K78*N72</f>
        <v>136.41317370345746</v>
      </c>
      <c r="M78" s="466"/>
      <c r="N78" s="467"/>
    </row>
    <row r="79" spans="1:14" s="105" customFormat="1" ht="15.75" thickBot="1">
      <c r="A79" s="112"/>
      <c r="B79" s="118" t="s">
        <v>108</v>
      </c>
      <c r="C79" s="119"/>
      <c r="D79" s="119"/>
      <c r="E79" s="119"/>
      <c r="F79" s="119"/>
      <c r="G79" s="119"/>
      <c r="H79" s="119"/>
      <c r="I79" s="120"/>
      <c r="J79" s="121"/>
      <c r="K79" s="122">
        <v>0.05</v>
      </c>
      <c r="L79" s="468">
        <f>K79*N72</f>
        <v>136.41317370345746</v>
      </c>
      <c r="M79" s="469"/>
      <c r="N79" s="470"/>
    </row>
    <row r="80" spans="1:14" s="123" customFormat="1" ht="24.75" customHeight="1" thickBot="1">
      <c r="B80" s="471" t="s">
        <v>17</v>
      </c>
      <c r="C80" s="472"/>
      <c r="D80" s="472"/>
      <c r="E80" s="472"/>
      <c r="F80" s="472"/>
      <c r="G80" s="472"/>
      <c r="H80" s="472"/>
      <c r="I80" s="472"/>
      <c r="J80" s="472"/>
      <c r="K80" s="472"/>
      <c r="L80" s="472"/>
      <c r="M80" s="473"/>
      <c r="N80" s="124">
        <f>L77+L78+L79</f>
        <v>818.47904222074476</v>
      </c>
    </row>
    <row r="81" spans="2:14" s="105" customFormat="1" ht="6.75" customHeight="1" thickBot="1">
      <c r="B81" s="106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8"/>
    </row>
    <row r="82" spans="2:14" s="105" customFormat="1" ht="22.5" customHeight="1" thickBot="1">
      <c r="B82" s="371" t="s">
        <v>109</v>
      </c>
      <c r="C82" s="372"/>
      <c r="D82" s="372"/>
      <c r="E82" s="372"/>
      <c r="F82" s="372"/>
      <c r="G82" s="372"/>
      <c r="H82" s="372"/>
      <c r="I82" s="372"/>
      <c r="J82" s="372"/>
      <c r="K82" s="372"/>
      <c r="L82" s="372"/>
      <c r="M82" s="373"/>
      <c r="N82" s="125">
        <f>ROUND(N72+N80,0)</f>
        <v>3547</v>
      </c>
    </row>
  </sheetData>
  <mergeCells count="98">
    <mergeCell ref="L78:N78"/>
    <mergeCell ref="L79:N79"/>
    <mergeCell ref="B80:M80"/>
    <mergeCell ref="B74:N74"/>
    <mergeCell ref="B75:N75"/>
    <mergeCell ref="B76:H76"/>
    <mergeCell ref="L76:N76"/>
    <mergeCell ref="B77:H77"/>
    <mergeCell ref="L77:N77"/>
    <mergeCell ref="L68:M68"/>
    <mergeCell ref="B69:H69"/>
    <mergeCell ref="L69:M69"/>
    <mergeCell ref="B70:M70"/>
    <mergeCell ref="B72:M72"/>
    <mergeCell ref="L67:M67"/>
    <mergeCell ref="B58:H58"/>
    <mergeCell ref="L58:M58"/>
    <mergeCell ref="B59:H59"/>
    <mergeCell ref="L59:M59"/>
    <mergeCell ref="B60:H60"/>
    <mergeCell ref="L60:M60"/>
    <mergeCell ref="B61:M61"/>
    <mergeCell ref="B62:N64"/>
    <mergeCell ref="B65:H65"/>
    <mergeCell ref="L65:M65"/>
    <mergeCell ref="L66:M66"/>
    <mergeCell ref="B52:I52"/>
    <mergeCell ref="L52:M52"/>
    <mergeCell ref="B53:M53"/>
    <mergeCell ref="B54:N56"/>
    <mergeCell ref="B57:H57"/>
    <mergeCell ref="L57:M57"/>
    <mergeCell ref="B49:I49"/>
    <mergeCell ref="L49:M49"/>
    <mergeCell ref="B50:I50"/>
    <mergeCell ref="L50:M50"/>
    <mergeCell ref="B51:I51"/>
    <mergeCell ref="L51:M51"/>
    <mergeCell ref="B43:M43"/>
    <mergeCell ref="B44:N46"/>
    <mergeCell ref="B47:I47"/>
    <mergeCell ref="L47:M47"/>
    <mergeCell ref="B48:I48"/>
    <mergeCell ref="L48:M48"/>
    <mergeCell ref="B41:F41"/>
    <mergeCell ref="G41:H41"/>
    <mergeCell ref="I41:J41"/>
    <mergeCell ref="L41:M41"/>
    <mergeCell ref="B42:F42"/>
    <mergeCell ref="G42:H42"/>
    <mergeCell ref="I42:J42"/>
    <mergeCell ref="L42:M42"/>
    <mergeCell ref="B39:F39"/>
    <mergeCell ref="G39:H39"/>
    <mergeCell ref="I39:J39"/>
    <mergeCell ref="L39:M39"/>
    <mergeCell ref="B40:F40"/>
    <mergeCell ref="G40:H40"/>
    <mergeCell ref="I40:J40"/>
    <mergeCell ref="L40:M40"/>
    <mergeCell ref="B35:N37"/>
    <mergeCell ref="B38:F38"/>
    <mergeCell ref="G38:H38"/>
    <mergeCell ref="I38:J38"/>
    <mergeCell ref="L38:M38"/>
    <mergeCell ref="C33:I33"/>
    <mergeCell ref="J33:K33"/>
    <mergeCell ref="L33:M33"/>
    <mergeCell ref="C34:I34"/>
    <mergeCell ref="J34:K34"/>
    <mergeCell ref="L34:M34"/>
    <mergeCell ref="C6:J7"/>
    <mergeCell ref="D25:M25"/>
    <mergeCell ref="E27:M27"/>
    <mergeCell ref="G29:M29"/>
    <mergeCell ref="B31:N31"/>
    <mergeCell ref="L2:N3"/>
    <mergeCell ref="C3:J3"/>
    <mergeCell ref="C4:J4"/>
    <mergeCell ref="K4:K5"/>
    <mergeCell ref="L4:N5"/>
    <mergeCell ref="C5:J5"/>
    <mergeCell ref="B82:M82"/>
    <mergeCell ref="D23:M23"/>
    <mergeCell ref="K6:K8"/>
    <mergeCell ref="L6:L8"/>
    <mergeCell ref="M6:M8"/>
    <mergeCell ref="D13:G13"/>
    <mergeCell ref="J13:M13"/>
    <mergeCell ref="L14:N14"/>
    <mergeCell ref="H19:M19"/>
    <mergeCell ref="D20:M21"/>
    <mergeCell ref="N6:N8"/>
    <mergeCell ref="C8:J8"/>
    <mergeCell ref="B12:E12"/>
    <mergeCell ref="B2:B8"/>
    <mergeCell ref="C2:J2"/>
    <mergeCell ref="K2:K3"/>
  </mergeCells>
  <dataValidations count="1">
    <dataValidation type="list" allowBlank="1" showInputMessage="1" showErrorMessage="1" sqref="B20:B27" xr:uid="{BA9F1AD7-5EAE-4FFD-AF1E-094E15234106}">
      <formula1>#REF!</formula1>
    </dataValidation>
  </dataValidations>
  <printOptions horizontalCentered="1" verticalCentered="1"/>
  <pageMargins left="1.1811023622047245" right="0.39370078740157483" top="0.76685039370078734" bottom="0.98425196850393704" header="0" footer="0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53F16-AEF2-4104-B50F-82175C93370C}">
  <sheetPr>
    <tabColor theme="9"/>
  </sheetPr>
  <dimension ref="A1:N82"/>
  <sheetViews>
    <sheetView view="pageBreakPreview" topLeftCell="A66" zoomScale="60" zoomScaleNormal="100" workbookViewId="0">
      <selection activeCell="A82" sqref="A82:XFD1048576"/>
    </sheetView>
  </sheetViews>
  <sheetFormatPr baseColWidth="10" defaultColWidth="13" defaultRowHeight="12.75"/>
  <cols>
    <col min="1" max="1" width="3.5703125" style="10" customWidth="1"/>
    <col min="2" max="10" width="13" style="10"/>
    <col min="11" max="11" width="17.140625" style="10" customWidth="1"/>
    <col min="12" max="13" width="13" style="10"/>
    <col min="14" max="14" width="15.7109375" style="10" customWidth="1"/>
    <col min="15" max="16384" width="13" style="10"/>
  </cols>
  <sheetData>
    <row r="1" spans="2:14" ht="13.5" thickBot="1"/>
    <row r="2" spans="2:14" ht="12.75" customHeight="1">
      <c r="B2" s="390"/>
      <c r="C2" s="392"/>
      <c r="D2" s="393"/>
      <c r="E2" s="393"/>
      <c r="F2" s="393"/>
      <c r="G2" s="393"/>
      <c r="H2" s="393"/>
      <c r="I2" s="393"/>
      <c r="J2" s="394"/>
      <c r="K2" s="395" t="s">
        <v>0</v>
      </c>
      <c r="L2" s="397" t="s">
        <v>40</v>
      </c>
      <c r="M2" s="398"/>
      <c r="N2" s="399"/>
    </row>
    <row r="3" spans="2:14" ht="13.5">
      <c r="B3" s="391"/>
      <c r="C3" s="403" t="s">
        <v>1</v>
      </c>
      <c r="D3" s="404"/>
      <c r="E3" s="404"/>
      <c r="F3" s="404"/>
      <c r="G3" s="404"/>
      <c r="H3" s="404"/>
      <c r="I3" s="404"/>
      <c r="J3" s="405"/>
      <c r="K3" s="396"/>
      <c r="L3" s="400"/>
      <c r="M3" s="401"/>
      <c r="N3" s="402"/>
    </row>
    <row r="4" spans="2:14" ht="13.5">
      <c r="B4" s="391"/>
      <c r="C4" s="406" t="s">
        <v>27</v>
      </c>
      <c r="D4" s="407"/>
      <c r="E4" s="407"/>
      <c r="F4" s="407"/>
      <c r="G4" s="407"/>
      <c r="H4" s="407"/>
      <c r="I4" s="407"/>
      <c r="J4" s="408"/>
      <c r="K4" s="375" t="s">
        <v>2</v>
      </c>
      <c r="L4" s="410">
        <v>1</v>
      </c>
      <c r="M4" s="411"/>
      <c r="N4" s="412"/>
    </row>
    <row r="5" spans="2:14" ht="12.75" customHeight="1">
      <c r="B5" s="391"/>
      <c r="C5" s="385" t="s">
        <v>41</v>
      </c>
      <c r="D5" s="386"/>
      <c r="E5" s="386"/>
      <c r="F5" s="386"/>
      <c r="G5" s="386"/>
      <c r="H5" s="386"/>
      <c r="I5" s="386"/>
      <c r="J5" s="387"/>
      <c r="K5" s="409"/>
      <c r="L5" s="413"/>
      <c r="M5" s="414"/>
      <c r="N5" s="415"/>
    </row>
    <row r="6" spans="2:14" ht="12.75" customHeight="1">
      <c r="B6" s="391"/>
      <c r="C6" s="416"/>
      <c r="D6" s="417"/>
      <c r="E6" s="417"/>
      <c r="F6" s="417"/>
      <c r="G6" s="417"/>
      <c r="H6" s="417"/>
      <c r="I6" s="417"/>
      <c r="J6" s="418"/>
      <c r="K6" s="375" t="s">
        <v>3</v>
      </c>
      <c r="L6" s="375">
        <v>1</v>
      </c>
      <c r="M6" s="375" t="s">
        <v>42</v>
      </c>
      <c r="N6" s="383">
        <v>1</v>
      </c>
    </row>
    <row r="7" spans="2:14" ht="12.75" customHeight="1">
      <c r="B7" s="391"/>
      <c r="C7" s="416"/>
      <c r="D7" s="417"/>
      <c r="E7" s="417"/>
      <c r="F7" s="417"/>
      <c r="G7" s="417"/>
      <c r="H7" s="417"/>
      <c r="I7" s="417"/>
      <c r="J7" s="418"/>
      <c r="K7" s="376"/>
      <c r="L7" s="376"/>
      <c r="M7" s="376"/>
      <c r="N7" s="384"/>
    </row>
    <row r="8" spans="2:14" ht="12.75" customHeight="1">
      <c r="B8" s="391"/>
      <c r="C8" s="385" t="s">
        <v>43</v>
      </c>
      <c r="D8" s="386"/>
      <c r="E8" s="386"/>
      <c r="F8" s="386"/>
      <c r="G8" s="386"/>
      <c r="H8" s="386"/>
      <c r="I8" s="386"/>
      <c r="J8" s="387"/>
      <c r="K8" s="376"/>
      <c r="L8" s="376"/>
      <c r="M8" s="376"/>
      <c r="N8" s="384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388" t="s">
        <v>47</v>
      </c>
      <c r="C12" s="389"/>
      <c r="D12" s="389"/>
      <c r="E12" s="389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377"/>
      <c r="E13" s="377"/>
      <c r="F13" s="377"/>
      <c r="G13" s="377"/>
      <c r="H13" s="27"/>
      <c r="I13" s="27" t="s">
        <v>6</v>
      </c>
      <c r="J13" s="377"/>
      <c r="K13" s="377"/>
      <c r="L13" s="377"/>
      <c r="M13" s="377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378"/>
      <c r="M14" s="378"/>
      <c r="N14" s="379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380"/>
      <c r="I19" s="380"/>
      <c r="J19" s="380"/>
      <c r="K19" s="380"/>
      <c r="L19" s="380"/>
      <c r="M19" s="380"/>
      <c r="N19" s="45"/>
    </row>
    <row r="20" spans="2:14">
      <c r="B20" s="46" t="s">
        <v>49</v>
      </c>
      <c r="C20" s="47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48"/>
    </row>
    <row r="21" spans="2:14">
      <c r="B21" s="46"/>
      <c r="C21" s="47"/>
      <c r="D21" s="382"/>
      <c r="E21" s="382"/>
      <c r="F21" s="382"/>
      <c r="G21" s="382"/>
      <c r="H21" s="382"/>
      <c r="I21" s="382"/>
      <c r="J21" s="382"/>
      <c r="K21" s="382"/>
      <c r="L21" s="382"/>
      <c r="M21" s="382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>
      <c r="B25" s="46" t="s">
        <v>51</v>
      </c>
      <c r="C25" s="47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374"/>
      <c r="F27" s="374"/>
      <c r="G27" s="374"/>
      <c r="H27" s="374"/>
      <c r="I27" s="374"/>
      <c r="J27" s="374"/>
      <c r="K27" s="374"/>
      <c r="L27" s="374"/>
      <c r="M27" s="374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419"/>
      <c r="H29" s="419"/>
      <c r="I29" s="419"/>
      <c r="J29" s="419"/>
      <c r="K29" s="419"/>
      <c r="L29" s="419"/>
      <c r="M29" s="419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420" t="s">
        <v>8</v>
      </c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2"/>
    </row>
    <row r="32" spans="2:14" ht="13.5" thickBot="1">
      <c r="B32" s="56"/>
      <c r="N32" s="45"/>
    </row>
    <row r="33" spans="2:14">
      <c r="B33" s="80" t="s">
        <v>54</v>
      </c>
      <c r="C33" s="423" t="s">
        <v>9</v>
      </c>
      <c r="D33" s="423"/>
      <c r="E33" s="423"/>
      <c r="F33" s="423"/>
      <c r="G33" s="423"/>
      <c r="H33" s="423"/>
      <c r="I33" s="423"/>
      <c r="J33" s="423" t="s">
        <v>55</v>
      </c>
      <c r="K33" s="423"/>
      <c r="L33" s="424" t="s">
        <v>10</v>
      </c>
      <c r="M33" s="424"/>
      <c r="N33" s="57" t="s">
        <v>11</v>
      </c>
    </row>
    <row r="34" spans="2:14" ht="13.5" customHeight="1" thickBot="1">
      <c r="B34" s="81" t="s">
        <v>56</v>
      </c>
      <c r="C34" s="425" t="s">
        <v>57</v>
      </c>
      <c r="D34" s="425"/>
      <c r="E34" s="425"/>
      <c r="F34" s="425"/>
      <c r="G34" s="425"/>
      <c r="H34" s="425"/>
      <c r="I34" s="425"/>
      <c r="J34" s="426">
        <v>11607</v>
      </c>
      <c r="K34" s="426"/>
      <c r="L34" s="426" t="s">
        <v>58</v>
      </c>
      <c r="M34" s="426"/>
      <c r="N34" s="58"/>
    </row>
    <row r="35" spans="2:14">
      <c r="B35" s="427" t="s">
        <v>12</v>
      </c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9"/>
    </row>
    <row r="36" spans="2:14">
      <c r="B36" s="427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9"/>
    </row>
    <row r="37" spans="2:14" ht="13.5" thickBot="1">
      <c r="B37" s="430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2"/>
    </row>
    <row r="38" spans="2:14" ht="13.5">
      <c r="B38" s="433" t="s">
        <v>9</v>
      </c>
      <c r="C38" s="434"/>
      <c r="D38" s="434"/>
      <c r="E38" s="434"/>
      <c r="F38" s="435"/>
      <c r="G38" s="436" t="s">
        <v>59</v>
      </c>
      <c r="H38" s="434"/>
      <c r="I38" s="437" t="s">
        <v>13</v>
      </c>
      <c r="J38" s="438"/>
      <c r="K38" s="60" t="s">
        <v>14</v>
      </c>
      <c r="L38" s="436" t="s">
        <v>15</v>
      </c>
      <c r="M38" s="439"/>
      <c r="N38" s="61" t="s">
        <v>16</v>
      </c>
    </row>
    <row r="39" spans="2:14">
      <c r="B39" s="440" t="s">
        <v>60</v>
      </c>
      <c r="C39" s="441"/>
      <c r="D39" s="441"/>
      <c r="E39" s="441"/>
      <c r="F39" s="442"/>
      <c r="G39" s="443"/>
      <c r="H39" s="442"/>
      <c r="I39" s="443"/>
      <c r="J39" s="442"/>
      <c r="K39" s="62">
        <v>69000</v>
      </c>
      <c r="L39" s="444">
        <v>10</v>
      </c>
      <c r="M39" s="445"/>
      <c r="N39" s="63">
        <f>+K39/L39</f>
        <v>6900</v>
      </c>
    </row>
    <row r="40" spans="2:14">
      <c r="B40" s="440" t="s">
        <v>61</v>
      </c>
      <c r="C40" s="441"/>
      <c r="D40" s="441"/>
      <c r="E40" s="441"/>
      <c r="F40" s="442"/>
      <c r="G40" s="443"/>
      <c r="H40" s="442"/>
      <c r="I40" s="443"/>
      <c r="J40" s="442"/>
      <c r="K40" s="62">
        <v>29000</v>
      </c>
      <c r="L40" s="444">
        <v>10</v>
      </c>
      <c r="M40" s="445"/>
      <c r="N40" s="63">
        <f>+K40/L40</f>
        <v>2900</v>
      </c>
    </row>
    <row r="41" spans="2:14">
      <c r="B41" s="440" t="s">
        <v>62</v>
      </c>
      <c r="C41" s="441"/>
      <c r="D41" s="441"/>
      <c r="E41" s="441"/>
      <c r="F41" s="442"/>
      <c r="G41" s="443"/>
      <c r="H41" s="442"/>
      <c r="I41" s="443"/>
      <c r="J41" s="442"/>
      <c r="K41" s="62"/>
      <c r="L41" s="444"/>
      <c r="M41" s="445"/>
      <c r="N41" s="63">
        <v>260.67656249999999</v>
      </c>
    </row>
    <row r="42" spans="2:14" ht="13.5" thickBot="1">
      <c r="B42" s="440"/>
      <c r="C42" s="441"/>
      <c r="D42" s="441"/>
      <c r="E42" s="441"/>
      <c r="F42" s="442"/>
      <c r="G42" s="443"/>
      <c r="H42" s="442"/>
      <c r="I42" s="443"/>
      <c r="J42" s="442"/>
      <c r="K42" s="62"/>
      <c r="L42" s="446"/>
      <c r="M42" s="447"/>
      <c r="N42" s="63"/>
    </row>
    <row r="43" spans="2:14" ht="14.25" thickBot="1">
      <c r="B43" s="448" t="s">
        <v>17</v>
      </c>
      <c r="C43" s="449"/>
      <c r="D43" s="449"/>
      <c r="E43" s="449"/>
      <c r="F43" s="449"/>
      <c r="G43" s="449"/>
      <c r="H43" s="449"/>
      <c r="I43" s="449"/>
      <c r="J43" s="449"/>
      <c r="K43" s="449"/>
      <c r="L43" s="449"/>
      <c r="M43" s="450"/>
      <c r="N43" s="64">
        <f>+N39+N40+N41</f>
        <v>10060.676562500001</v>
      </c>
    </row>
    <row r="44" spans="2:14">
      <c r="B44" s="427" t="s">
        <v>18</v>
      </c>
      <c r="C44" s="428"/>
      <c r="D44" s="428"/>
      <c r="E44" s="428"/>
      <c r="F44" s="428"/>
      <c r="G44" s="428"/>
      <c r="H44" s="428"/>
      <c r="I44" s="428"/>
      <c r="J44" s="428"/>
      <c r="K44" s="428"/>
      <c r="L44" s="428"/>
      <c r="M44" s="428"/>
      <c r="N44" s="429"/>
    </row>
    <row r="45" spans="2:14">
      <c r="B45" s="427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N45" s="429"/>
    </row>
    <row r="46" spans="2:14" ht="13.5" thickBot="1">
      <c r="B46" s="430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2"/>
    </row>
    <row r="47" spans="2:14" ht="13.5">
      <c r="B47" s="433" t="s">
        <v>9</v>
      </c>
      <c r="C47" s="451"/>
      <c r="D47" s="451"/>
      <c r="E47" s="451"/>
      <c r="F47" s="451"/>
      <c r="G47" s="451"/>
      <c r="H47" s="451"/>
      <c r="I47" s="439"/>
      <c r="J47" s="59" t="s">
        <v>10</v>
      </c>
      <c r="K47" s="60" t="s">
        <v>11</v>
      </c>
      <c r="L47" s="436" t="s">
        <v>19</v>
      </c>
      <c r="M47" s="439"/>
      <c r="N47" s="61" t="s">
        <v>16</v>
      </c>
    </row>
    <row r="48" spans="2:14">
      <c r="B48" s="440" t="s">
        <v>63</v>
      </c>
      <c r="C48" s="441"/>
      <c r="D48" s="441"/>
      <c r="E48" s="441"/>
      <c r="F48" s="441"/>
      <c r="G48" s="441"/>
      <c r="H48" s="441"/>
      <c r="I48" s="442"/>
      <c r="J48" s="83" t="s">
        <v>64</v>
      </c>
      <c r="K48" s="90">
        <v>0.48</v>
      </c>
      <c r="L48" s="452">
        <v>10000</v>
      </c>
      <c r="M48" s="453"/>
      <c r="N48" s="63">
        <v>4800</v>
      </c>
    </row>
    <row r="49" spans="2:14">
      <c r="B49" s="440" t="s">
        <v>65</v>
      </c>
      <c r="C49" s="441"/>
      <c r="D49" s="441"/>
      <c r="E49" s="441"/>
      <c r="F49" s="441"/>
      <c r="G49" s="441"/>
      <c r="H49" s="441"/>
      <c r="I49" s="442"/>
      <c r="J49" s="83" t="s">
        <v>66</v>
      </c>
      <c r="K49" s="90">
        <v>0.129</v>
      </c>
      <c r="L49" s="452">
        <v>140000</v>
      </c>
      <c r="M49" s="453"/>
      <c r="N49" s="63">
        <v>18060</v>
      </c>
    </row>
    <row r="50" spans="2:14">
      <c r="B50" s="440" t="s">
        <v>67</v>
      </c>
      <c r="C50" s="441"/>
      <c r="D50" s="441"/>
      <c r="E50" s="441"/>
      <c r="F50" s="441"/>
      <c r="G50" s="441"/>
      <c r="H50" s="441"/>
      <c r="I50" s="442"/>
      <c r="J50" s="83" t="s">
        <v>66</v>
      </c>
      <c r="K50" s="90">
        <v>6.5000000000000002E-2</v>
      </c>
      <c r="L50" s="452">
        <v>52000</v>
      </c>
      <c r="M50" s="453"/>
      <c r="N50" s="63">
        <v>3380</v>
      </c>
    </row>
    <row r="51" spans="2:14">
      <c r="B51" s="440"/>
      <c r="C51" s="441"/>
      <c r="D51" s="441"/>
      <c r="E51" s="441"/>
      <c r="F51" s="441"/>
      <c r="G51" s="441"/>
      <c r="H51" s="441"/>
      <c r="I51" s="442"/>
      <c r="J51" s="83"/>
      <c r="K51" s="84"/>
      <c r="L51" s="452"/>
      <c r="M51" s="453"/>
      <c r="N51" s="63"/>
    </row>
    <row r="52" spans="2:14" ht="13.5" thickBot="1">
      <c r="B52" s="440"/>
      <c r="C52" s="441"/>
      <c r="D52" s="441"/>
      <c r="E52" s="441"/>
      <c r="F52" s="441"/>
      <c r="G52" s="441"/>
      <c r="H52" s="441"/>
      <c r="I52" s="442"/>
      <c r="J52" s="83"/>
      <c r="K52" s="87"/>
      <c r="L52" s="452"/>
      <c r="M52" s="453"/>
      <c r="N52" s="63"/>
    </row>
    <row r="53" spans="2:14" ht="14.25" thickBot="1">
      <c r="B53" s="448" t="s">
        <v>17</v>
      </c>
      <c r="C53" s="449"/>
      <c r="D53" s="449"/>
      <c r="E53" s="449"/>
      <c r="F53" s="449"/>
      <c r="G53" s="449"/>
      <c r="H53" s="449"/>
      <c r="I53" s="449"/>
      <c r="J53" s="449"/>
      <c r="K53" s="449"/>
      <c r="L53" s="449"/>
      <c r="M53" s="450"/>
      <c r="N53" s="66">
        <f>+N50+N49+N48</f>
        <v>26240</v>
      </c>
    </row>
    <row r="54" spans="2:14">
      <c r="B54" s="427" t="s">
        <v>20</v>
      </c>
      <c r="C54" s="428"/>
      <c r="D54" s="428"/>
      <c r="E54" s="428"/>
      <c r="F54" s="428"/>
      <c r="G54" s="428"/>
      <c r="H54" s="428"/>
      <c r="I54" s="428"/>
      <c r="J54" s="428"/>
      <c r="K54" s="428"/>
      <c r="L54" s="428"/>
      <c r="M54" s="428"/>
      <c r="N54" s="429"/>
    </row>
    <row r="55" spans="2:14">
      <c r="B55" s="427"/>
      <c r="C55" s="428"/>
      <c r="D55" s="428"/>
      <c r="E55" s="428"/>
      <c r="F55" s="428"/>
      <c r="G55" s="428"/>
      <c r="H55" s="428"/>
      <c r="I55" s="428"/>
      <c r="J55" s="428"/>
      <c r="K55" s="428"/>
      <c r="L55" s="428"/>
      <c r="M55" s="428"/>
      <c r="N55" s="429"/>
    </row>
    <row r="56" spans="2:14" ht="13.5" thickBot="1">
      <c r="B56" s="430"/>
      <c r="C56" s="431"/>
      <c r="D56" s="431"/>
      <c r="E56" s="431"/>
      <c r="F56" s="431"/>
      <c r="G56" s="431"/>
      <c r="H56" s="431"/>
      <c r="I56" s="431"/>
      <c r="J56" s="431"/>
      <c r="K56" s="431"/>
      <c r="L56" s="431"/>
      <c r="M56" s="431"/>
      <c r="N56" s="432"/>
    </row>
    <row r="57" spans="2:14" ht="13.5">
      <c r="B57" s="433" t="s">
        <v>68</v>
      </c>
      <c r="C57" s="451"/>
      <c r="D57" s="451"/>
      <c r="E57" s="451"/>
      <c r="F57" s="451"/>
      <c r="G57" s="451"/>
      <c r="H57" s="451"/>
      <c r="I57" s="60" t="s">
        <v>69</v>
      </c>
      <c r="J57" s="65" t="s">
        <v>70</v>
      </c>
      <c r="K57" s="67" t="s">
        <v>71</v>
      </c>
      <c r="L57" s="436" t="s">
        <v>21</v>
      </c>
      <c r="M57" s="439"/>
      <c r="N57" s="61" t="s">
        <v>16</v>
      </c>
    </row>
    <row r="58" spans="2:14">
      <c r="B58" s="440"/>
      <c r="C58" s="441"/>
      <c r="D58" s="441"/>
      <c r="E58" s="441"/>
      <c r="F58" s="441"/>
      <c r="G58" s="441"/>
      <c r="H58" s="441"/>
      <c r="I58" s="79"/>
      <c r="J58" s="86"/>
      <c r="K58" s="88"/>
      <c r="L58" s="456"/>
      <c r="M58" s="457"/>
      <c r="N58" s="63"/>
    </row>
    <row r="59" spans="2:14">
      <c r="B59" s="440"/>
      <c r="C59" s="441"/>
      <c r="D59" s="441"/>
      <c r="E59" s="441"/>
      <c r="F59" s="441"/>
      <c r="G59" s="441"/>
      <c r="H59" s="441"/>
      <c r="I59" s="79"/>
      <c r="J59" s="86"/>
      <c r="K59" s="88"/>
      <c r="L59" s="456"/>
      <c r="M59" s="457"/>
      <c r="N59" s="63"/>
    </row>
    <row r="60" spans="2:14" ht="13.5" thickBot="1">
      <c r="B60" s="458"/>
      <c r="C60" s="459"/>
      <c r="D60" s="459"/>
      <c r="E60" s="459"/>
      <c r="F60" s="459"/>
      <c r="G60" s="459"/>
      <c r="H60" s="459"/>
      <c r="I60" s="89"/>
      <c r="J60" s="85"/>
      <c r="K60" s="68"/>
      <c r="L60" s="460"/>
      <c r="M60" s="461"/>
      <c r="N60" s="63"/>
    </row>
    <row r="61" spans="2:14" ht="14.25" thickBot="1">
      <c r="B61" s="448" t="s">
        <v>17</v>
      </c>
      <c r="C61" s="449"/>
      <c r="D61" s="449"/>
      <c r="E61" s="449"/>
      <c r="F61" s="449"/>
      <c r="G61" s="449"/>
      <c r="H61" s="449"/>
      <c r="I61" s="449"/>
      <c r="J61" s="449"/>
      <c r="K61" s="449"/>
      <c r="L61" s="449"/>
      <c r="M61" s="450"/>
      <c r="N61" s="66">
        <v>0</v>
      </c>
    </row>
    <row r="62" spans="2:14">
      <c r="B62" s="427" t="s">
        <v>22</v>
      </c>
      <c r="C62" s="428"/>
      <c r="D62" s="428"/>
      <c r="E62" s="428"/>
      <c r="F62" s="428"/>
      <c r="G62" s="428"/>
      <c r="H62" s="428"/>
      <c r="I62" s="428"/>
      <c r="J62" s="428"/>
      <c r="K62" s="428"/>
      <c r="L62" s="428"/>
      <c r="M62" s="428"/>
      <c r="N62" s="429"/>
    </row>
    <row r="63" spans="2:14">
      <c r="B63" s="427"/>
      <c r="C63" s="428"/>
      <c r="D63" s="428"/>
      <c r="E63" s="428"/>
      <c r="F63" s="428"/>
      <c r="G63" s="428"/>
      <c r="H63" s="428"/>
      <c r="I63" s="428"/>
      <c r="J63" s="428"/>
      <c r="K63" s="428"/>
      <c r="L63" s="428"/>
      <c r="M63" s="428"/>
      <c r="N63" s="429"/>
    </row>
    <row r="64" spans="2:14" ht="13.5" thickBot="1">
      <c r="B64" s="430"/>
      <c r="C64" s="431"/>
      <c r="D64" s="431"/>
      <c r="E64" s="431"/>
      <c r="F64" s="431"/>
      <c r="G64" s="431"/>
      <c r="H64" s="431"/>
      <c r="I64" s="431"/>
      <c r="J64" s="431"/>
      <c r="K64" s="431"/>
      <c r="L64" s="431"/>
      <c r="M64" s="431"/>
      <c r="N64" s="432"/>
    </row>
    <row r="65" spans="1:14" ht="13.5">
      <c r="B65" s="433" t="s">
        <v>72</v>
      </c>
      <c r="C65" s="451"/>
      <c r="D65" s="451"/>
      <c r="E65" s="451"/>
      <c r="F65" s="451"/>
      <c r="G65" s="451"/>
      <c r="H65" s="451"/>
      <c r="I65" s="60" t="s">
        <v>23</v>
      </c>
      <c r="J65" s="65" t="s">
        <v>73</v>
      </c>
      <c r="K65" s="67" t="s">
        <v>74</v>
      </c>
      <c r="L65" s="436" t="s">
        <v>15</v>
      </c>
      <c r="M65" s="439"/>
      <c r="N65" s="61" t="s">
        <v>16</v>
      </c>
    </row>
    <row r="66" spans="1:14">
      <c r="B66" s="71" t="s">
        <v>75</v>
      </c>
      <c r="C66" s="72"/>
      <c r="D66" s="72"/>
      <c r="E66" s="72"/>
      <c r="F66" s="72"/>
      <c r="G66" s="72"/>
      <c r="H66" s="82">
        <v>3</v>
      </c>
      <c r="I66" s="73">
        <v>142350</v>
      </c>
      <c r="J66" s="74">
        <v>1.85</v>
      </c>
      <c r="K66" s="75">
        <v>263347.5</v>
      </c>
      <c r="L66" s="454">
        <v>68</v>
      </c>
      <c r="M66" s="455"/>
      <c r="N66" s="76">
        <f>+K66/L66</f>
        <v>3872.7573529411766</v>
      </c>
    </row>
    <row r="67" spans="1:14">
      <c r="B67" s="71" t="s">
        <v>76</v>
      </c>
      <c r="C67" s="72"/>
      <c r="D67" s="72"/>
      <c r="E67" s="72"/>
      <c r="F67" s="72"/>
      <c r="G67" s="72"/>
      <c r="H67" s="72"/>
      <c r="I67" s="73">
        <v>83100</v>
      </c>
      <c r="J67" s="74">
        <v>1.85</v>
      </c>
      <c r="K67" s="75">
        <v>153735</v>
      </c>
      <c r="L67" s="454">
        <v>68</v>
      </c>
      <c r="M67" s="455"/>
      <c r="N67" s="76">
        <f>+K67/L67</f>
        <v>2260.8088235294117</v>
      </c>
    </row>
    <row r="68" spans="1:14">
      <c r="B68" s="71"/>
      <c r="C68" s="72"/>
      <c r="D68" s="72"/>
      <c r="E68" s="72"/>
      <c r="F68" s="72"/>
      <c r="G68" s="72"/>
      <c r="H68" s="72"/>
      <c r="I68" s="73"/>
      <c r="J68" s="74"/>
      <c r="K68" s="75"/>
      <c r="L68" s="456"/>
      <c r="M68" s="457"/>
      <c r="N68" s="76"/>
    </row>
    <row r="69" spans="1:14" ht="13.5" thickBot="1">
      <c r="B69" s="458"/>
      <c r="C69" s="459"/>
      <c r="D69" s="459"/>
      <c r="E69" s="459"/>
      <c r="F69" s="459"/>
      <c r="G69" s="459"/>
      <c r="H69" s="459"/>
      <c r="I69" s="69"/>
      <c r="J69" s="70"/>
      <c r="K69" s="69"/>
      <c r="L69" s="460"/>
      <c r="M69" s="461"/>
      <c r="N69" s="77"/>
    </row>
    <row r="70" spans="1:14" ht="14.25" thickBot="1">
      <c r="B70" s="448" t="s">
        <v>17</v>
      </c>
      <c r="C70" s="449"/>
      <c r="D70" s="449"/>
      <c r="E70" s="449"/>
      <c r="F70" s="449"/>
      <c r="G70" s="449"/>
      <c r="H70" s="449"/>
      <c r="I70" s="449"/>
      <c r="J70" s="449"/>
      <c r="K70" s="449"/>
      <c r="L70" s="449"/>
      <c r="M70" s="450"/>
      <c r="N70" s="66">
        <f>+N66+N67</f>
        <v>6133.5661764705883</v>
      </c>
    </row>
    <row r="71" spans="1:14" ht="13.5" thickBot="1">
      <c r="B71" s="56"/>
      <c r="N71" s="45"/>
    </row>
    <row r="72" spans="1:14" ht="13.5" thickBot="1">
      <c r="B72" s="462" t="s">
        <v>24</v>
      </c>
      <c r="C72" s="463"/>
      <c r="D72" s="463"/>
      <c r="E72" s="463"/>
      <c r="F72" s="463"/>
      <c r="G72" s="463"/>
      <c r="H72" s="463"/>
      <c r="I72" s="463"/>
      <c r="J72" s="463"/>
      <c r="K72" s="463"/>
      <c r="L72" s="463"/>
      <c r="M72" s="464"/>
      <c r="N72" s="78">
        <f>+N70+N61+N53+N43</f>
        <v>42434.242738970584</v>
      </c>
    </row>
    <row r="73" spans="1:14" s="105" customFormat="1" ht="5.0999999999999996" customHeight="1">
      <c r="B73" s="106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8"/>
    </row>
    <row r="74" spans="1:14" s="105" customFormat="1" ht="22.5" customHeight="1">
      <c r="B74" s="474" t="s">
        <v>25</v>
      </c>
      <c r="C74" s="475"/>
      <c r="D74" s="475"/>
      <c r="E74" s="475"/>
      <c r="F74" s="475"/>
      <c r="G74" s="475"/>
      <c r="H74" s="475"/>
      <c r="I74" s="475"/>
      <c r="J74" s="475"/>
      <c r="K74" s="475"/>
      <c r="L74" s="475"/>
      <c r="M74" s="475"/>
      <c r="N74" s="476"/>
    </row>
    <row r="75" spans="1:14" s="105" customFormat="1" ht="6.75" customHeight="1" thickBot="1">
      <c r="B75" s="477"/>
      <c r="C75" s="478"/>
      <c r="D75" s="478"/>
      <c r="E75" s="478"/>
      <c r="F75" s="478"/>
      <c r="G75" s="478"/>
      <c r="H75" s="478"/>
      <c r="I75" s="478"/>
      <c r="J75" s="478"/>
      <c r="K75" s="478"/>
      <c r="L75" s="478"/>
      <c r="M75" s="478"/>
      <c r="N75" s="479"/>
    </row>
    <row r="76" spans="1:14" s="105" customFormat="1" ht="17.25" customHeight="1">
      <c r="B76" s="480" t="s">
        <v>9</v>
      </c>
      <c r="C76" s="481"/>
      <c r="D76" s="481"/>
      <c r="E76" s="481"/>
      <c r="F76" s="481"/>
      <c r="G76" s="481"/>
      <c r="H76" s="481"/>
      <c r="I76" s="109"/>
      <c r="J76" s="110"/>
      <c r="K76" s="111" t="s">
        <v>105</v>
      </c>
      <c r="L76" s="482" t="s">
        <v>106</v>
      </c>
      <c r="M76" s="483"/>
      <c r="N76" s="484"/>
    </row>
    <row r="77" spans="1:14" s="105" customFormat="1" ht="15">
      <c r="A77" s="112"/>
      <c r="B77" s="485" t="s">
        <v>107</v>
      </c>
      <c r="C77" s="486"/>
      <c r="D77" s="486"/>
      <c r="E77" s="486"/>
      <c r="F77" s="486"/>
      <c r="G77" s="486"/>
      <c r="H77" s="486"/>
      <c r="I77" s="113"/>
      <c r="J77" s="114"/>
      <c r="K77" s="115">
        <v>0.2</v>
      </c>
      <c r="L77" s="465">
        <f>K77*N72</f>
        <v>8486.8485477941176</v>
      </c>
      <c r="M77" s="466"/>
      <c r="N77" s="467"/>
    </row>
    <row r="78" spans="1:14" s="105" customFormat="1" ht="15">
      <c r="A78" s="112"/>
      <c r="B78" s="116" t="s">
        <v>26</v>
      </c>
      <c r="C78" s="117"/>
      <c r="D78" s="117"/>
      <c r="E78" s="117"/>
      <c r="F78" s="117"/>
      <c r="G78" s="117"/>
      <c r="H78" s="117"/>
      <c r="I78" s="113"/>
      <c r="J78" s="114"/>
      <c r="K78" s="115">
        <v>0.05</v>
      </c>
      <c r="L78" s="465">
        <f>K78*N72</f>
        <v>2121.7121369485294</v>
      </c>
      <c r="M78" s="466"/>
      <c r="N78" s="467"/>
    </row>
    <row r="79" spans="1:14" s="105" customFormat="1" ht="15.75" thickBot="1">
      <c r="A79" s="112"/>
      <c r="B79" s="118" t="s">
        <v>108</v>
      </c>
      <c r="C79" s="119"/>
      <c r="D79" s="119"/>
      <c r="E79" s="119"/>
      <c r="F79" s="119"/>
      <c r="G79" s="119"/>
      <c r="H79" s="119"/>
      <c r="I79" s="120"/>
      <c r="J79" s="121"/>
      <c r="K79" s="122">
        <v>0.05</v>
      </c>
      <c r="L79" s="468">
        <f>K79*N72</f>
        <v>2121.7121369485294</v>
      </c>
      <c r="M79" s="469"/>
      <c r="N79" s="470"/>
    </row>
    <row r="80" spans="1:14" s="123" customFormat="1" ht="24.75" customHeight="1" thickBot="1">
      <c r="B80" s="471" t="s">
        <v>17</v>
      </c>
      <c r="C80" s="472"/>
      <c r="D80" s="472"/>
      <c r="E80" s="472"/>
      <c r="F80" s="472"/>
      <c r="G80" s="472"/>
      <c r="H80" s="472"/>
      <c r="I80" s="472"/>
      <c r="J80" s="472"/>
      <c r="K80" s="472"/>
      <c r="L80" s="472"/>
      <c r="M80" s="473"/>
      <c r="N80" s="124">
        <f>L77+L78+L79</f>
        <v>12730.272821691175</v>
      </c>
    </row>
    <row r="81" spans="2:14" s="105" customFormat="1" ht="6.75" customHeight="1" thickBot="1">
      <c r="B81" s="106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8"/>
    </row>
    <row r="82" spans="2:14" s="105" customFormat="1" ht="22.5" customHeight="1" thickBot="1">
      <c r="B82" s="371" t="s">
        <v>109</v>
      </c>
      <c r="C82" s="372"/>
      <c r="D82" s="372"/>
      <c r="E82" s="372"/>
      <c r="F82" s="372"/>
      <c r="G82" s="372"/>
      <c r="H82" s="372"/>
      <c r="I82" s="372"/>
      <c r="J82" s="372"/>
      <c r="K82" s="372"/>
      <c r="L82" s="372"/>
      <c r="M82" s="373"/>
      <c r="N82" s="125">
        <f>ROUND(N72+N80,0)</f>
        <v>55165</v>
      </c>
    </row>
  </sheetData>
  <mergeCells count="98">
    <mergeCell ref="B72:M72"/>
    <mergeCell ref="B74:N74"/>
    <mergeCell ref="B75:N75"/>
    <mergeCell ref="B76:H76"/>
    <mergeCell ref="L67:M67"/>
    <mergeCell ref="L68:M68"/>
    <mergeCell ref="B69:H69"/>
    <mergeCell ref="L69:M69"/>
    <mergeCell ref="B70:M70"/>
    <mergeCell ref="B61:M61"/>
    <mergeCell ref="B62:N64"/>
    <mergeCell ref="B65:H65"/>
    <mergeCell ref="L65:M65"/>
    <mergeCell ref="L66:M66"/>
    <mergeCell ref="B52:I52"/>
    <mergeCell ref="L52:M52"/>
    <mergeCell ref="B53:M53"/>
    <mergeCell ref="B54:N56"/>
    <mergeCell ref="B57:H57"/>
    <mergeCell ref="L57:M57"/>
    <mergeCell ref="B58:H58"/>
    <mergeCell ref="L58:M58"/>
    <mergeCell ref="B59:H59"/>
    <mergeCell ref="L59:M59"/>
    <mergeCell ref="B60:H60"/>
    <mergeCell ref="L60:M60"/>
    <mergeCell ref="B43:M43"/>
    <mergeCell ref="B44:N46"/>
    <mergeCell ref="B47:I47"/>
    <mergeCell ref="L47:M47"/>
    <mergeCell ref="B48:I48"/>
    <mergeCell ref="L48:M48"/>
    <mergeCell ref="B49:I49"/>
    <mergeCell ref="L49:M49"/>
    <mergeCell ref="B50:I50"/>
    <mergeCell ref="L50:M50"/>
    <mergeCell ref="B51:I51"/>
    <mergeCell ref="L51:M51"/>
    <mergeCell ref="B39:F39"/>
    <mergeCell ref="G39:H39"/>
    <mergeCell ref="I39:J39"/>
    <mergeCell ref="L39:M39"/>
    <mergeCell ref="B40:F40"/>
    <mergeCell ref="G40:H40"/>
    <mergeCell ref="I40:J40"/>
    <mergeCell ref="L40:M40"/>
    <mergeCell ref="B41:F41"/>
    <mergeCell ref="G41:H41"/>
    <mergeCell ref="I41:J41"/>
    <mergeCell ref="L41:M41"/>
    <mergeCell ref="B42:F42"/>
    <mergeCell ref="G42:H42"/>
    <mergeCell ref="I42:J42"/>
    <mergeCell ref="L42:M42"/>
    <mergeCell ref="B38:F38"/>
    <mergeCell ref="G38:H38"/>
    <mergeCell ref="I38:J38"/>
    <mergeCell ref="L38:M38"/>
    <mergeCell ref="D25:M25"/>
    <mergeCell ref="E27:M27"/>
    <mergeCell ref="G29:M29"/>
    <mergeCell ref="B31:N31"/>
    <mergeCell ref="C33:I33"/>
    <mergeCell ref="J33:K33"/>
    <mergeCell ref="L33:M33"/>
    <mergeCell ref="C6:J7"/>
    <mergeCell ref="C34:I34"/>
    <mergeCell ref="J34:K34"/>
    <mergeCell ref="L34:M34"/>
    <mergeCell ref="B35:N37"/>
    <mergeCell ref="D23:M23"/>
    <mergeCell ref="K6:K8"/>
    <mergeCell ref="L6:L8"/>
    <mergeCell ref="M6:M8"/>
    <mergeCell ref="N6:N8"/>
    <mergeCell ref="C8:J8"/>
    <mergeCell ref="B12:E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D13:G13"/>
    <mergeCell ref="J13:M13"/>
    <mergeCell ref="L14:N14"/>
    <mergeCell ref="H19:M19"/>
    <mergeCell ref="D20:M21"/>
    <mergeCell ref="B80:M80"/>
    <mergeCell ref="B82:M82"/>
    <mergeCell ref="L76:N76"/>
    <mergeCell ref="B77:H77"/>
    <mergeCell ref="L77:N77"/>
    <mergeCell ref="L78:N78"/>
    <mergeCell ref="L79:N79"/>
  </mergeCells>
  <dataValidations count="1">
    <dataValidation type="list" allowBlank="1" showInputMessage="1" showErrorMessage="1" sqref="B20:B27" xr:uid="{0E18FF3D-03AA-43B4-BC41-F09A787A4215}">
      <formula1>#REF!</formula1>
    </dataValidation>
  </dataValidations>
  <printOptions horizontalCentered="1" verticalCentered="1"/>
  <pageMargins left="1.1811023622047245" right="0.39370078740157483" top="0.76685039370078734" bottom="0.98425196850393704" header="0" footer="0"/>
  <pageSetup paperSize="9" scale="4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5320F-71F5-4059-95E7-714490D1446E}">
  <sheetPr>
    <tabColor theme="9"/>
  </sheetPr>
  <dimension ref="A1:N82"/>
  <sheetViews>
    <sheetView view="pageBreakPreview" topLeftCell="A66" zoomScale="60" zoomScaleNormal="100" workbookViewId="0">
      <selection activeCell="A82" sqref="A82:XFD1048576"/>
    </sheetView>
  </sheetViews>
  <sheetFormatPr baseColWidth="10" defaultColWidth="13" defaultRowHeight="12.75"/>
  <cols>
    <col min="1" max="1" width="3.5703125" style="10" customWidth="1"/>
    <col min="2" max="10" width="13" style="10"/>
    <col min="11" max="11" width="17.140625" style="10" customWidth="1"/>
    <col min="12" max="13" width="13" style="10"/>
    <col min="14" max="14" width="16.28515625" style="10" customWidth="1"/>
    <col min="15" max="16384" width="13" style="10"/>
  </cols>
  <sheetData>
    <row r="1" spans="2:14" ht="13.5" thickBot="1"/>
    <row r="2" spans="2:14" ht="12.75" customHeight="1">
      <c r="B2" s="390"/>
      <c r="C2" s="392"/>
      <c r="D2" s="393"/>
      <c r="E2" s="393"/>
      <c r="F2" s="393"/>
      <c r="G2" s="393"/>
      <c r="H2" s="393"/>
      <c r="I2" s="393"/>
      <c r="J2" s="394"/>
      <c r="K2" s="395" t="s">
        <v>0</v>
      </c>
      <c r="L2" s="397" t="s">
        <v>40</v>
      </c>
      <c r="M2" s="398"/>
      <c r="N2" s="399"/>
    </row>
    <row r="3" spans="2:14" ht="13.5">
      <c r="B3" s="391"/>
      <c r="C3" s="403" t="s">
        <v>1</v>
      </c>
      <c r="D3" s="404"/>
      <c r="E3" s="404"/>
      <c r="F3" s="404"/>
      <c r="G3" s="404"/>
      <c r="H3" s="404"/>
      <c r="I3" s="404"/>
      <c r="J3" s="405"/>
      <c r="K3" s="396"/>
      <c r="L3" s="400"/>
      <c r="M3" s="401"/>
      <c r="N3" s="402"/>
    </row>
    <row r="4" spans="2:14" ht="13.5">
      <c r="B4" s="391"/>
      <c r="C4" s="406" t="s">
        <v>27</v>
      </c>
      <c r="D4" s="407"/>
      <c r="E4" s="407"/>
      <c r="F4" s="407"/>
      <c r="G4" s="407"/>
      <c r="H4" s="407"/>
      <c r="I4" s="407"/>
      <c r="J4" s="408"/>
      <c r="K4" s="375" t="s">
        <v>2</v>
      </c>
      <c r="L4" s="410">
        <v>1</v>
      </c>
      <c r="M4" s="411"/>
      <c r="N4" s="412"/>
    </row>
    <row r="5" spans="2:14" ht="12.75" customHeight="1">
      <c r="B5" s="391"/>
      <c r="C5" s="385" t="s">
        <v>41</v>
      </c>
      <c r="D5" s="386"/>
      <c r="E5" s="386"/>
      <c r="F5" s="386"/>
      <c r="G5" s="386"/>
      <c r="H5" s="386"/>
      <c r="I5" s="386"/>
      <c r="J5" s="387"/>
      <c r="K5" s="409"/>
      <c r="L5" s="413"/>
      <c r="M5" s="414"/>
      <c r="N5" s="415"/>
    </row>
    <row r="6" spans="2:14" ht="12.75" customHeight="1">
      <c r="B6" s="391"/>
      <c r="C6" s="416"/>
      <c r="D6" s="417"/>
      <c r="E6" s="417"/>
      <c r="F6" s="417"/>
      <c r="G6" s="417"/>
      <c r="H6" s="417"/>
      <c r="I6" s="417"/>
      <c r="J6" s="418"/>
      <c r="K6" s="375" t="s">
        <v>3</v>
      </c>
      <c r="L6" s="375">
        <v>1</v>
      </c>
      <c r="M6" s="375" t="s">
        <v>42</v>
      </c>
      <c r="N6" s="383">
        <v>1</v>
      </c>
    </row>
    <row r="7" spans="2:14" ht="12.75" customHeight="1">
      <c r="B7" s="391"/>
      <c r="C7" s="416"/>
      <c r="D7" s="417"/>
      <c r="E7" s="417"/>
      <c r="F7" s="417"/>
      <c r="G7" s="417"/>
      <c r="H7" s="417"/>
      <c r="I7" s="417"/>
      <c r="J7" s="418"/>
      <c r="K7" s="376"/>
      <c r="L7" s="376"/>
      <c r="M7" s="376"/>
      <c r="N7" s="384"/>
    </row>
    <row r="8" spans="2:14" ht="12.75" customHeight="1">
      <c r="B8" s="391"/>
      <c r="C8" s="385" t="s">
        <v>43</v>
      </c>
      <c r="D8" s="386"/>
      <c r="E8" s="386"/>
      <c r="F8" s="386"/>
      <c r="G8" s="386"/>
      <c r="H8" s="386"/>
      <c r="I8" s="386"/>
      <c r="J8" s="387"/>
      <c r="K8" s="376"/>
      <c r="L8" s="376"/>
      <c r="M8" s="376"/>
      <c r="N8" s="384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388" t="s">
        <v>47</v>
      </c>
      <c r="C12" s="389"/>
      <c r="D12" s="389"/>
      <c r="E12" s="389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377"/>
      <c r="E13" s="377"/>
      <c r="F13" s="377"/>
      <c r="G13" s="377"/>
      <c r="H13" s="27"/>
      <c r="I13" s="27" t="s">
        <v>6</v>
      </c>
      <c r="J13" s="377"/>
      <c r="K13" s="377"/>
      <c r="L13" s="377"/>
      <c r="M13" s="377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378"/>
      <c r="M14" s="378"/>
      <c r="N14" s="379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380"/>
      <c r="I19" s="380"/>
      <c r="J19" s="380"/>
      <c r="K19" s="380"/>
      <c r="L19" s="380"/>
      <c r="M19" s="380"/>
      <c r="N19" s="45"/>
    </row>
    <row r="20" spans="2:14">
      <c r="B20" s="46" t="s">
        <v>49</v>
      </c>
      <c r="C20" s="47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48"/>
    </row>
    <row r="21" spans="2:14">
      <c r="B21" s="46"/>
      <c r="C21" s="47"/>
      <c r="D21" s="382"/>
      <c r="E21" s="382"/>
      <c r="F21" s="382"/>
      <c r="G21" s="382"/>
      <c r="H21" s="382"/>
      <c r="I21" s="382"/>
      <c r="J21" s="382"/>
      <c r="K21" s="382"/>
      <c r="L21" s="382"/>
      <c r="M21" s="382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>
      <c r="B25" s="46" t="s">
        <v>51</v>
      </c>
      <c r="C25" s="47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374"/>
      <c r="F27" s="374"/>
      <c r="G27" s="374"/>
      <c r="H27" s="374"/>
      <c r="I27" s="374"/>
      <c r="J27" s="374"/>
      <c r="K27" s="374"/>
      <c r="L27" s="374"/>
      <c r="M27" s="374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419"/>
      <c r="H29" s="419"/>
      <c r="I29" s="419"/>
      <c r="J29" s="419"/>
      <c r="K29" s="419"/>
      <c r="L29" s="419"/>
      <c r="M29" s="419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420" t="s">
        <v>8</v>
      </c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2"/>
    </row>
    <row r="32" spans="2:14" ht="13.5" thickBot="1">
      <c r="B32" s="56"/>
      <c r="N32" s="45"/>
    </row>
    <row r="33" spans="2:14">
      <c r="B33" s="80" t="s">
        <v>54</v>
      </c>
      <c r="C33" s="423" t="s">
        <v>9</v>
      </c>
      <c r="D33" s="423"/>
      <c r="E33" s="423"/>
      <c r="F33" s="423"/>
      <c r="G33" s="423"/>
      <c r="H33" s="423"/>
      <c r="I33" s="423"/>
      <c r="J33" s="423" t="s">
        <v>55</v>
      </c>
      <c r="K33" s="423"/>
      <c r="L33" s="424" t="s">
        <v>10</v>
      </c>
      <c r="M33" s="424"/>
      <c r="N33" s="57" t="s">
        <v>11</v>
      </c>
    </row>
    <row r="34" spans="2:14" ht="13.5" customHeight="1" thickBot="1">
      <c r="B34" s="81" t="s">
        <v>77</v>
      </c>
      <c r="C34" s="425" t="s">
        <v>78</v>
      </c>
      <c r="D34" s="425"/>
      <c r="E34" s="425"/>
      <c r="F34" s="425"/>
      <c r="G34" s="425"/>
      <c r="H34" s="425"/>
      <c r="I34" s="425"/>
      <c r="J34" s="426">
        <v>11607</v>
      </c>
      <c r="K34" s="426"/>
      <c r="L34" s="426" t="s">
        <v>79</v>
      </c>
      <c r="M34" s="426"/>
      <c r="N34" s="58"/>
    </row>
    <row r="35" spans="2:14">
      <c r="B35" s="427" t="s">
        <v>12</v>
      </c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9"/>
    </row>
    <row r="36" spans="2:14">
      <c r="B36" s="427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9"/>
    </row>
    <row r="37" spans="2:14" ht="13.5" thickBot="1">
      <c r="B37" s="430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2"/>
    </row>
    <row r="38" spans="2:14" ht="13.5">
      <c r="B38" s="433" t="s">
        <v>9</v>
      </c>
      <c r="C38" s="434"/>
      <c r="D38" s="434"/>
      <c r="E38" s="434"/>
      <c r="F38" s="435"/>
      <c r="G38" s="436" t="s">
        <v>59</v>
      </c>
      <c r="H38" s="434"/>
      <c r="I38" s="437" t="s">
        <v>13</v>
      </c>
      <c r="J38" s="438"/>
      <c r="K38" s="60" t="s">
        <v>14</v>
      </c>
      <c r="L38" s="436" t="s">
        <v>15</v>
      </c>
      <c r="M38" s="439"/>
      <c r="N38" s="61" t="s">
        <v>16</v>
      </c>
    </row>
    <row r="39" spans="2:14">
      <c r="B39" s="440" t="s">
        <v>60</v>
      </c>
      <c r="C39" s="441"/>
      <c r="D39" s="441"/>
      <c r="E39" s="441"/>
      <c r="F39" s="442"/>
      <c r="G39" s="443"/>
      <c r="H39" s="442"/>
      <c r="I39" s="443"/>
      <c r="J39" s="442"/>
      <c r="K39" s="62">
        <v>66334</v>
      </c>
      <c r="L39" s="444">
        <v>250</v>
      </c>
      <c r="M39" s="445"/>
      <c r="N39" s="63">
        <f>+K39/L39</f>
        <v>265.33600000000001</v>
      </c>
    </row>
    <row r="40" spans="2:14">
      <c r="B40" s="440" t="s">
        <v>62</v>
      </c>
      <c r="C40" s="441"/>
      <c r="D40" s="441"/>
      <c r="E40" s="441"/>
      <c r="F40" s="442"/>
      <c r="G40" s="443"/>
      <c r="H40" s="442"/>
      <c r="I40" s="443"/>
      <c r="J40" s="442"/>
      <c r="K40" s="62"/>
      <c r="L40" s="444"/>
      <c r="M40" s="445"/>
      <c r="N40" s="63">
        <v>8.2324999999999999</v>
      </c>
    </row>
    <row r="41" spans="2:14">
      <c r="B41" s="440" t="s">
        <v>80</v>
      </c>
      <c r="C41" s="441"/>
      <c r="D41" s="441"/>
      <c r="E41" s="441"/>
      <c r="F41" s="442"/>
      <c r="G41" s="443"/>
      <c r="H41" s="442"/>
      <c r="I41" s="443"/>
      <c r="J41" s="442"/>
      <c r="K41" s="62">
        <v>40900</v>
      </c>
      <c r="L41" s="444">
        <v>250</v>
      </c>
      <c r="M41" s="445"/>
      <c r="N41" s="63">
        <f>+K41/L41</f>
        <v>163.6</v>
      </c>
    </row>
    <row r="42" spans="2:14" ht="13.5" thickBot="1">
      <c r="B42" s="440"/>
      <c r="C42" s="441"/>
      <c r="D42" s="441"/>
      <c r="E42" s="441"/>
      <c r="F42" s="442"/>
      <c r="G42" s="443"/>
      <c r="H42" s="442"/>
      <c r="I42" s="443"/>
      <c r="J42" s="442"/>
      <c r="K42" s="62"/>
      <c r="L42" s="446"/>
      <c r="M42" s="447"/>
      <c r="N42" s="63"/>
    </row>
    <row r="43" spans="2:14" ht="14.25" thickBot="1">
      <c r="B43" s="448" t="s">
        <v>17</v>
      </c>
      <c r="C43" s="449"/>
      <c r="D43" s="449"/>
      <c r="E43" s="449"/>
      <c r="F43" s="449"/>
      <c r="G43" s="449"/>
      <c r="H43" s="449"/>
      <c r="I43" s="449"/>
      <c r="J43" s="449"/>
      <c r="K43" s="449"/>
      <c r="L43" s="449"/>
      <c r="M43" s="450"/>
      <c r="N43" s="64">
        <f>+N39+N40+N41</f>
        <v>437.16849999999999</v>
      </c>
    </row>
    <row r="44" spans="2:14">
      <c r="B44" s="427" t="s">
        <v>18</v>
      </c>
      <c r="C44" s="428"/>
      <c r="D44" s="428"/>
      <c r="E44" s="428"/>
      <c r="F44" s="428"/>
      <c r="G44" s="428"/>
      <c r="H44" s="428"/>
      <c r="I44" s="428"/>
      <c r="J44" s="428"/>
      <c r="K44" s="428"/>
      <c r="L44" s="428"/>
      <c r="M44" s="428"/>
      <c r="N44" s="429"/>
    </row>
    <row r="45" spans="2:14">
      <c r="B45" s="427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N45" s="429"/>
    </row>
    <row r="46" spans="2:14" ht="13.5" thickBot="1">
      <c r="B46" s="430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2"/>
    </row>
    <row r="47" spans="2:14" ht="13.5">
      <c r="B47" s="433" t="s">
        <v>9</v>
      </c>
      <c r="C47" s="451"/>
      <c r="D47" s="451"/>
      <c r="E47" s="451"/>
      <c r="F47" s="451"/>
      <c r="G47" s="451"/>
      <c r="H47" s="451"/>
      <c r="I47" s="439"/>
      <c r="J47" s="59" t="s">
        <v>10</v>
      </c>
      <c r="K47" s="60" t="s">
        <v>11</v>
      </c>
      <c r="L47" s="436" t="s">
        <v>19</v>
      </c>
      <c r="M47" s="439"/>
      <c r="N47" s="61" t="s">
        <v>16</v>
      </c>
    </row>
    <row r="48" spans="2:14">
      <c r="B48" s="440" t="s">
        <v>81</v>
      </c>
      <c r="C48" s="441"/>
      <c r="D48" s="441"/>
      <c r="E48" s="441"/>
      <c r="F48" s="441"/>
      <c r="G48" s="441"/>
      <c r="H48" s="441"/>
      <c r="I48" s="442"/>
      <c r="J48" s="83" t="s">
        <v>82</v>
      </c>
      <c r="K48" s="90">
        <v>3.3000000000000002E-2</v>
      </c>
      <c r="L48" s="452">
        <v>46000</v>
      </c>
      <c r="M48" s="453"/>
      <c r="N48" s="63">
        <f>+K48*L48</f>
        <v>1518</v>
      </c>
    </row>
    <row r="49" spans="2:14">
      <c r="B49" s="440" t="s">
        <v>83</v>
      </c>
      <c r="C49" s="441"/>
      <c r="D49" s="441"/>
      <c r="E49" s="441"/>
      <c r="F49" s="441"/>
      <c r="G49" s="441"/>
      <c r="H49" s="441"/>
      <c r="I49" s="442"/>
      <c r="J49" s="83" t="s">
        <v>10</v>
      </c>
      <c r="K49" s="90">
        <v>1</v>
      </c>
      <c r="L49" s="452">
        <v>8200</v>
      </c>
      <c r="M49" s="453"/>
      <c r="N49" s="63">
        <f>+K49*L49</f>
        <v>8200</v>
      </c>
    </row>
    <row r="50" spans="2:14">
      <c r="B50" s="440"/>
      <c r="C50" s="441"/>
      <c r="D50" s="441"/>
      <c r="E50" s="441"/>
      <c r="F50" s="441"/>
      <c r="G50" s="441"/>
      <c r="H50" s="441"/>
      <c r="I50" s="442"/>
      <c r="J50" s="83"/>
      <c r="K50" s="90"/>
      <c r="L50" s="452"/>
      <c r="M50" s="453"/>
      <c r="N50" s="63"/>
    </row>
    <row r="51" spans="2:14">
      <c r="B51" s="440"/>
      <c r="C51" s="441"/>
      <c r="D51" s="441"/>
      <c r="E51" s="441"/>
      <c r="F51" s="441"/>
      <c r="G51" s="441"/>
      <c r="H51" s="441"/>
      <c r="I51" s="442"/>
      <c r="J51" s="83"/>
      <c r="K51" s="84"/>
      <c r="L51" s="452"/>
      <c r="M51" s="453"/>
      <c r="N51" s="63"/>
    </row>
    <row r="52" spans="2:14" ht="13.5" thickBot="1">
      <c r="B52" s="440"/>
      <c r="C52" s="441"/>
      <c r="D52" s="441"/>
      <c r="E52" s="441"/>
      <c r="F52" s="441"/>
      <c r="G52" s="441"/>
      <c r="H52" s="441"/>
      <c r="I52" s="442"/>
      <c r="J52" s="83"/>
      <c r="K52" s="87"/>
      <c r="L52" s="452"/>
      <c r="M52" s="453"/>
      <c r="N52" s="63"/>
    </row>
    <row r="53" spans="2:14" ht="14.25" thickBot="1">
      <c r="B53" s="448" t="s">
        <v>17</v>
      </c>
      <c r="C53" s="449"/>
      <c r="D53" s="449"/>
      <c r="E53" s="449"/>
      <c r="F53" s="449"/>
      <c r="G53" s="449"/>
      <c r="H53" s="449"/>
      <c r="I53" s="449"/>
      <c r="J53" s="449"/>
      <c r="K53" s="449"/>
      <c r="L53" s="449"/>
      <c r="M53" s="450"/>
      <c r="N53" s="66">
        <f>+N48+N49</f>
        <v>9718</v>
      </c>
    </row>
    <row r="54" spans="2:14">
      <c r="B54" s="427" t="s">
        <v>20</v>
      </c>
      <c r="C54" s="428"/>
      <c r="D54" s="428"/>
      <c r="E54" s="428"/>
      <c r="F54" s="428"/>
      <c r="G54" s="428"/>
      <c r="H54" s="428"/>
      <c r="I54" s="428"/>
      <c r="J54" s="428"/>
      <c r="K54" s="428"/>
      <c r="L54" s="428"/>
      <c r="M54" s="428"/>
      <c r="N54" s="429"/>
    </row>
    <row r="55" spans="2:14">
      <c r="B55" s="427"/>
      <c r="C55" s="428"/>
      <c r="D55" s="428"/>
      <c r="E55" s="428"/>
      <c r="F55" s="428"/>
      <c r="G55" s="428"/>
      <c r="H55" s="428"/>
      <c r="I55" s="428"/>
      <c r="J55" s="428"/>
      <c r="K55" s="428"/>
      <c r="L55" s="428"/>
      <c r="M55" s="428"/>
      <c r="N55" s="429"/>
    </row>
    <row r="56" spans="2:14" ht="13.5" thickBot="1">
      <c r="B56" s="430"/>
      <c r="C56" s="431"/>
      <c r="D56" s="431"/>
      <c r="E56" s="431"/>
      <c r="F56" s="431"/>
      <c r="G56" s="431"/>
      <c r="H56" s="431"/>
      <c r="I56" s="431"/>
      <c r="J56" s="431"/>
      <c r="K56" s="431"/>
      <c r="L56" s="431"/>
      <c r="M56" s="431"/>
      <c r="N56" s="432"/>
    </row>
    <row r="57" spans="2:14" ht="13.5">
      <c r="B57" s="433" t="s">
        <v>68</v>
      </c>
      <c r="C57" s="451"/>
      <c r="D57" s="451"/>
      <c r="E57" s="451"/>
      <c r="F57" s="451"/>
      <c r="G57" s="451"/>
      <c r="H57" s="451"/>
      <c r="I57" s="60" t="s">
        <v>69</v>
      </c>
      <c r="J57" s="65" t="s">
        <v>70</v>
      </c>
      <c r="K57" s="67" t="s">
        <v>71</v>
      </c>
      <c r="L57" s="436" t="s">
        <v>21</v>
      </c>
      <c r="M57" s="439"/>
      <c r="N57" s="61" t="s">
        <v>16</v>
      </c>
    </row>
    <row r="58" spans="2:14">
      <c r="B58" s="440"/>
      <c r="C58" s="441"/>
      <c r="D58" s="441"/>
      <c r="E58" s="441"/>
      <c r="F58" s="441"/>
      <c r="G58" s="441"/>
      <c r="H58" s="441"/>
      <c r="I58" s="79"/>
      <c r="J58" s="86"/>
      <c r="K58" s="88"/>
      <c r="L58" s="456"/>
      <c r="M58" s="457"/>
      <c r="N58" s="63"/>
    </row>
    <row r="59" spans="2:14">
      <c r="B59" s="440"/>
      <c r="C59" s="441"/>
      <c r="D59" s="441"/>
      <c r="E59" s="441"/>
      <c r="F59" s="441"/>
      <c r="G59" s="441"/>
      <c r="H59" s="441"/>
      <c r="I59" s="79"/>
      <c r="J59" s="86"/>
      <c r="K59" s="88"/>
      <c r="L59" s="456"/>
      <c r="M59" s="457"/>
      <c r="N59" s="63"/>
    </row>
    <row r="60" spans="2:14" ht="13.5" thickBot="1">
      <c r="B60" s="458"/>
      <c r="C60" s="459"/>
      <c r="D60" s="459"/>
      <c r="E60" s="459"/>
      <c r="F60" s="459"/>
      <c r="G60" s="459"/>
      <c r="H60" s="459"/>
      <c r="I60" s="89"/>
      <c r="J60" s="85"/>
      <c r="K60" s="68"/>
      <c r="L60" s="460"/>
      <c r="M60" s="461"/>
      <c r="N60" s="63"/>
    </row>
    <row r="61" spans="2:14" ht="14.25" thickBot="1">
      <c r="B61" s="448" t="s">
        <v>17</v>
      </c>
      <c r="C61" s="449"/>
      <c r="D61" s="449"/>
      <c r="E61" s="449"/>
      <c r="F61" s="449"/>
      <c r="G61" s="449"/>
      <c r="H61" s="449"/>
      <c r="I61" s="449"/>
      <c r="J61" s="449"/>
      <c r="K61" s="449"/>
      <c r="L61" s="449"/>
      <c r="M61" s="450"/>
      <c r="N61" s="66">
        <v>0</v>
      </c>
    </row>
    <row r="62" spans="2:14">
      <c r="B62" s="427" t="s">
        <v>22</v>
      </c>
      <c r="C62" s="428"/>
      <c r="D62" s="428"/>
      <c r="E62" s="428"/>
      <c r="F62" s="428"/>
      <c r="G62" s="428"/>
      <c r="H62" s="428"/>
      <c r="I62" s="428"/>
      <c r="J62" s="428"/>
      <c r="K62" s="428"/>
      <c r="L62" s="428"/>
      <c r="M62" s="428"/>
      <c r="N62" s="429"/>
    </row>
    <row r="63" spans="2:14">
      <c r="B63" s="427"/>
      <c r="C63" s="428"/>
      <c r="D63" s="428"/>
      <c r="E63" s="428"/>
      <c r="F63" s="428"/>
      <c r="G63" s="428"/>
      <c r="H63" s="428"/>
      <c r="I63" s="428"/>
      <c r="J63" s="428"/>
      <c r="K63" s="428"/>
      <c r="L63" s="428"/>
      <c r="M63" s="428"/>
      <c r="N63" s="429"/>
    </row>
    <row r="64" spans="2:14" ht="13.5" thickBot="1">
      <c r="B64" s="430"/>
      <c r="C64" s="431"/>
      <c r="D64" s="431"/>
      <c r="E64" s="431"/>
      <c r="F64" s="431"/>
      <c r="G64" s="431"/>
      <c r="H64" s="431"/>
      <c r="I64" s="431"/>
      <c r="J64" s="431"/>
      <c r="K64" s="431"/>
      <c r="L64" s="431"/>
      <c r="M64" s="431"/>
      <c r="N64" s="432"/>
    </row>
    <row r="65" spans="1:14" ht="13.5">
      <c r="B65" s="433" t="s">
        <v>72</v>
      </c>
      <c r="C65" s="451"/>
      <c r="D65" s="451"/>
      <c r="E65" s="451"/>
      <c r="F65" s="451"/>
      <c r="G65" s="451"/>
      <c r="H65" s="451"/>
      <c r="I65" s="60" t="s">
        <v>23</v>
      </c>
      <c r="J65" s="65" t="s">
        <v>73</v>
      </c>
      <c r="K65" s="67" t="s">
        <v>74</v>
      </c>
      <c r="L65" s="436" t="s">
        <v>15</v>
      </c>
      <c r="M65" s="439"/>
      <c r="N65" s="61" t="s">
        <v>16</v>
      </c>
    </row>
    <row r="66" spans="1:14">
      <c r="B66" s="71" t="s">
        <v>84</v>
      </c>
      <c r="C66" s="72"/>
      <c r="D66" s="72"/>
      <c r="E66" s="72"/>
      <c r="F66" s="72"/>
      <c r="G66" s="72"/>
      <c r="H66" s="82">
        <v>2</v>
      </c>
      <c r="I66" s="73">
        <v>94900</v>
      </c>
      <c r="J66" s="74">
        <v>1.85</v>
      </c>
      <c r="K66" s="75">
        <v>175565</v>
      </c>
      <c r="L66" s="454">
        <v>2000</v>
      </c>
      <c r="M66" s="455"/>
      <c r="N66" s="76">
        <f>+K66/L66</f>
        <v>87.782499999999999</v>
      </c>
    </row>
    <row r="67" spans="1:14">
      <c r="B67" s="71" t="s">
        <v>76</v>
      </c>
      <c r="C67" s="72"/>
      <c r="D67" s="72"/>
      <c r="E67" s="72"/>
      <c r="F67" s="72"/>
      <c r="G67" s="72"/>
      <c r="H67" s="72"/>
      <c r="I67" s="73">
        <v>83100</v>
      </c>
      <c r="J67" s="74">
        <v>1.85</v>
      </c>
      <c r="K67" s="75">
        <v>153735</v>
      </c>
      <c r="L67" s="454">
        <v>2000</v>
      </c>
      <c r="M67" s="455"/>
      <c r="N67" s="76">
        <f>+K67/L67</f>
        <v>76.867500000000007</v>
      </c>
    </row>
    <row r="68" spans="1:14">
      <c r="B68" s="71"/>
      <c r="C68" s="72"/>
      <c r="D68" s="72"/>
      <c r="E68" s="72"/>
      <c r="F68" s="72"/>
      <c r="G68" s="72"/>
      <c r="H68" s="72"/>
      <c r="I68" s="73"/>
      <c r="J68" s="74"/>
      <c r="K68" s="75"/>
      <c r="L68" s="456"/>
      <c r="M68" s="457"/>
      <c r="N68" s="76"/>
    </row>
    <row r="69" spans="1:14" ht="13.5" thickBot="1">
      <c r="B69" s="458"/>
      <c r="C69" s="459"/>
      <c r="D69" s="459"/>
      <c r="E69" s="459"/>
      <c r="F69" s="459"/>
      <c r="G69" s="459"/>
      <c r="H69" s="459"/>
      <c r="I69" s="69"/>
      <c r="J69" s="70"/>
      <c r="K69" s="69"/>
      <c r="L69" s="460"/>
      <c r="M69" s="461"/>
      <c r="N69" s="77"/>
    </row>
    <row r="70" spans="1:14" ht="14.25" thickBot="1">
      <c r="B70" s="448" t="s">
        <v>17</v>
      </c>
      <c r="C70" s="449"/>
      <c r="D70" s="449"/>
      <c r="E70" s="449"/>
      <c r="F70" s="449"/>
      <c r="G70" s="449"/>
      <c r="H70" s="449"/>
      <c r="I70" s="449"/>
      <c r="J70" s="449"/>
      <c r="K70" s="449"/>
      <c r="L70" s="449"/>
      <c r="M70" s="450"/>
      <c r="N70" s="66">
        <f>+N66+N67</f>
        <v>164.65</v>
      </c>
    </row>
    <row r="71" spans="1:14" ht="13.5" thickBot="1">
      <c r="B71" s="56"/>
      <c r="N71" s="45"/>
    </row>
    <row r="72" spans="1:14" ht="13.5" thickBot="1">
      <c r="B72" s="462" t="s">
        <v>24</v>
      </c>
      <c r="C72" s="463"/>
      <c r="D72" s="463"/>
      <c r="E72" s="463"/>
      <c r="F72" s="463"/>
      <c r="G72" s="463"/>
      <c r="H72" s="463"/>
      <c r="I72" s="463"/>
      <c r="J72" s="463"/>
      <c r="K72" s="463"/>
      <c r="L72" s="463"/>
      <c r="M72" s="464"/>
      <c r="N72" s="78">
        <f>+N70+N61+N53+N43</f>
        <v>10319.818499999999</v>
      </c>
    </row>
    <row r="73" spans="1:14" s="105" customFormat="1" ht="5.0999999999999996" customHeight="1">
      <c r="B73" s="106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8"/>
    </row>
    <row r="74" spans="1:14" s="105" customFormat="1" ht="22.5" customHeight="1">
      <c r="B74" s="474" t="s">
        <v>25</v>
      </c>
      <c r="C74" s="475"/>
      <c r="D74" s="475"/>
      <c r="E74" s="475"/>
      <c r="F74" s="475"/>
      <c r="G74" s="475"/>
      <c r="H74" s="475"/>
      <c r="I74" s="475"/>
      <c r="J74" s="475"/>
      <c r="K74" s="475"/>
      <c r="L74" s="475"/>
      <c r="M74" s="475"/>
      <c r="N74" s="476"/>
    </row>
    <row r="75" spans="1:14" s="105" customFormat="1" ht="6.75" customHeight="1" thickBot="1">
      <c r="B75" s="477"/>
      <c r="C75" s="478"/>
      <c r="D75" s="478"/>
      <c r="E75" s="478"/>
      <c r="F75" s="478"/>
      <c r="G75" s="478"/>
      <c r="H75" s="478"/>
      <c r="I75" s="478"/>
      <c r="J75" s="478"/>
      <c r="K75" s="478"/>
      <c r="L75" s="478"/>
      <c r="M75" s="478"/>
      <c r="N75" s="479"/>
    </row>
    <row r="76" spans="1:14" s="105" customFormat="1" ht="17.25" customHeight="1">
      <c r="B76" s="480" t="s">
        <v>9</v>
      </c>
      <c r="C76" s="481"/>
      <c r="D76" s="481"/>
      <c r="E76" s="481"/>
      <c r="F76" s="481"/>
      <c r="G76" s="481"/>
      <c r="H76" s="481"/>
      <c r="I76" s="109"/>
      <c r="J76" s="110"/>
      <c r="K76" s="111" t="s">
        <v>105</v>
      </c>
      <c r="L76" s="482" t="s">
        <v>106</v>
      </c>
      <c r="M76" s="483"/>
      <c r="N76" s="484"/>
    </row>
    <row r="77" spans="1:14" s="105" customFormat="1" ht="15">
      <c r="A77" s="112"/>
      <c r="B77" s="485" t="s">
        <v>107</v>
      </c>
      <c r="C77" s="486"/>
      <c r="D77" s="486"/>
      <c r="E77" s="486"/>
      <c r="F77" s="486"/>
      <c r="G77" s="486"/>
      <c r="H77" s="486"/>
      <c r="I77" s="113"/>
      <c r="J77" s="114"/>
      <c r="K77" s="115">
        <v>0.2</v>
      </c>
      <c r="L77" s="465">
        <f>K77*N72</f>
        <v>2063.9636999999998</v>
      </c>
      <c r="M77" s="466"/>
      <c r="N77" s="467"/>
    </row>
    <row r="78" spans="1:14" s="105" customFormat="1" ht="15">
      <c r="A78" s="112"/>
      <c r="B78" s="116" t="s">
        <v>26</v>
      </c>
      <c r="C78" s="117"/>
      <c r="D78" s="117"/>
      <c r="E78" s="117"/>
      <c r="F78" s="117"/>
      <c r="G78" s="117"/>
      <c r="H78" s="117"/>
      <c r="I78" s="113"/>
      <c r="J78" s="114"/>
      <c r="K78" s="115">
        <v>0.05</v>
      </c>
      <c r="L78" s="465">
        <f>K78*N72</f>
        <v>515.99092499999995</v>
      </c>
      <c r="M78" s="466"/>
      <c r="N78" s="467"/>
    </row>
    <row r="79" spans="1:14" s="105" customFormat="1" ht="15.75" thickBot="1">
      <c r="A79" s="112"/>
      <c r="B79" s="118" t="s">
        <v>108</v>
      </c>
      <c r="C79" s="119"/>
      <c r="D79" s="119"/>
      <c r="E79" s="119"/>
      <c r="F79" s="119"/>
      <c r="G79" s="119"/>
      <c r="H79" s="119"/>
      <c r="I79" s="120"/>
      <c r="J79" s="121"/>
      <c r="K79" s="122">
        <v>0.05</v>
      </c>
      <c r="L79" s="468">
        <f>K79*N72</f>
        <v>515.99092499999995</v>
      </c>
      <c r="M79" s="469"/>
      <c r="N79" s="470"/>
    </row>
    <row r="80" spans="1:14" s="123" customFormat="1" ht="24.75" customHeight="1" thickBot="1">
      <c r="B80" s="471" t="s">
        <v>17</v>
      </c>
      <c r="C80" s="472"/>
      <c r="D80" s="472"/>
      <c r="E80" s="472"/>
      <c r="F80" s="472"/>
      <c r="G80" s="472"/>
      <c r="H80" s="472"/>
      <c r="I80" s="472"/>
      <c r="J80" s="472"/>
      <c r="K80" s="472"/>
      <c r="L80" s="472"/>
      <c r="M80" s="473"/>
      <c r="N80" s="124">
        <f>L77+L78+L79</f>
        <v>3095.9455499999999</v>
      </c>
    </row>
    <row r="81" spans="2:14" s="105" customFormat="1" ht="6.75" customHeight="1" thickBot="1">
      <c r="B81" s="106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8"/>
    </row>
    <row r="82" spans="2:14" s="105" customFormat="1" ht="22.5" customHeight="1" thickBot="1">
      <c r="B82" s="371" t="s">
        <v>109</v>
      </c>
      <c r="C82" s="372"/>
      <c r="D82" s="372"/>
      <c r="E82" s="372"/>
      <c r="F82" s="372"/>
      <c r="G82" s="372"/>
      <c r="H82" s="372"/>
      <c r="I82" s="372"/>
      <c r="J82" s="372"/>
      <c r="K82" s="372"/>
      <c r="L82" s="372"/>
      <c r="M82" s="373"/>
      <c r="N82" s="125">
        <f>ROUND(N72+N80,0)</f>
        <v>13416</v>
      </c>
    </row>
  </sheetData>
  <mergeCells count="98">
    <mergeCell ref="B72:M72"/>
    <mergeCell ref="L78:N78"/>
    <mergeCell ref="L79:N79"/>
    <mergeCell ref="B80:M80"/>
    <mergeCell ref="B82:M82"/>
    <mergeCell ref="B74:N74"/>
    <mergeCell ref="B75:N75"/>
    <mergeCell ref="B76:H76"/>
    <mergeCell ref="L76:N76"/>
    <mergeCell ref="B77:H77"/>
    <mergeCell ref="L77:N77"/>
    <mergeCell ref="L67:M67"/>
    <mergeCell ref="L68:M68"/>
    <mergeCell ref="B69:H69"/>
    <mergeCell ref="L69:M69"/>
    <mergeCell ref="B70:M70"/>
    <mergeCell ref="B61:M61"/>
    <mergeCell ref="B62:N64"/>
    <mergeCell ref="B65:H65"/>
    <mergeCell ref="L65:M65"/>
    <mergeCell ref="L66:M66"/>
    <mergeCell ref="B52:I52"/>
    <mergeCell ref="L52:M52"/>
    <mergeCell ref="B53:M53"/>
    <mergeCell ref="B54:N56"/>
    <mergeCell ref="B57:H57"/>
    <mergeCell ref="L57:M57"/>
    <mergeCell ref="B58:H58"/>
    <mergeCell ref="L58:M58"/>
    <mergeCell ref="B59:H59"/>
    <mergeCell ref="L59:M59"/>
    <mergeCell ref="B60:H60"/>
    <mergeCell ref="L60:M60"/>
    <mergeCell ref="B43:M43"/>
    <mergeCell ref="B44:N46"/>
    <mergeCell ref="B47:I47"/>
    <mergeCell ref="L47:M47"/>
    <mergeCell ref="B48:I48"/>
    <mergeCell ref="L48:M48"/>
    <mergeCell ref="B49:I49"/>
    <mergeCell ref="L49:M49"/>
    <mergeCell ref="B50:I50"/>
    <mergeCell ref="L50:M50"/>
    <mergeCell ref="B51:I51"/>
    <mergeCell ref="L51:M51"/>
    <mergeCell ref="B39:F39"/>
    <mergeCell ref="G39:H39"/>
    <mergeCell ref="I39:J39"/>
    <mergeCell ref="L39:M39"/>
    <mergeCell ref="B40:F40"/>
    <mergeCell ref="G40:H40"/>
    <mergeCell ref="I40:J40"/>
    <mergeCell ref="L40:M40"/>
    <mergeCell ref="B41:F41"/>
    <mergeCell ref="G41:H41"/>
    <mergeCell ref="I41:J41"/>
    <mergeCell ref="L41:M41"/>
    <mergeCell ref="B42:F42"/>
    <mergeCell ref="G42:H42"/>
    <mergeCell ref="I42:J42"/>
    <mergeCell ref="L42:M42"/>
    <mergeCell ref="B38:F38"/>
    <mergeCell ref="G38:H38"/>
    <mergeCell ref="I38:J38"/>
    <mergeCell ref="L38:M38"/>
    <mergeCell ref="D25:M25"/>
    <mergeCell ref="E27:M27"/>
    <mergeCell ref="G29:M29"/>
    <mergeCell ref="B31:N31"/>
    <mergeCell ref="C33:I33"/>
    <mergeCell ref="J33:K33"/>
    <mergeCell ref="L33:M33"/>
    <mergeCell ref="C6:J7"/>
    <mergeCell ref="C34:I34"/>
    <mergeCell ref="J34:K34"/>
    <mergeCell ref="L34:M34"/>
    <mergeCell ref="B35:N37"/>
    <mergeCell ref="D23:M23"/>
    <mergeCell ref="K6:K8"/>
    <mergeCell ref="L6:L8"/>
    <mergeCell ref="M6:M8"/>
    <mergeCell ref="N6:N8"/>
    <mergeCell ref="C8:J8"/>
    <mergeCell ref="B12:E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D13:G13"/>
    <mergeCell ref="J13:M13"/>
    <mergeCell ref="L14:N14"/>
    <mergeCell ref="H19:M19"/>
    <mergeCell ref="D20:M21"/>
  </mergeCells>
  <dataValidations count="1">
    <dataValidation type="list" allowBlank="1" showInputMessage="1" showErrorMessage="1" sqref="B20:B27" xr:uid="{21C4AFE2-E45A-4B67-9CF4-4E617302EDCA}">
      <formula1>#REF!</formula1>
    </dataValidation>
  </dataValidations>
  <printOptions horizontalCentered="1" verticalCentered="1"/>
  <pageMargins left="1.1811023622047245" right="0.39370078740157483" top="0.76685039370078734" bottom="0.98425196850393704" header="0" footer="0"/>
  <pageSetup paperSize="9" scale="4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2101-3474-453E-8C8A-965387C72BE8}">
  <sheetPr>
    <tabColor theme="9"/>
  </sheetPr>
  <dimension ref="A1:N82"/>
  <sheetViews>
    <sheetView view="pageBreakPreview" topLeftCell="B54" zoomScale="60" zoomScaleNormal="100" workbookViewId="0">
      <selection activeCell="B80" sqref="B80:M80"/>
    </sheetView>
  </sheetViews>
  <sheetFormatPr baseColWidth="10" defaultColWidth="13" defaultRowHeight="12.75"/>
  <cols>
    <col min="1" max="1" width="3.5703125" style="10" customWidth="1"/>
    <col min="2" max="10" width="13" style="10"/>
    <col min="11" max="11" width="16.85546875" style="10" customWidth="1"/>
    <col min="12" max="13" width="13" style="10"/>
    <col min="14" max="14" width="14.7109375" style="10" customWidth="1"/>
    <col min="15" max="16384" width="13" style="10"/>
  </cols>
  <sheetData>
    <row r="1" spans="2:14" ht="13.5" thickBot="1"/>
    <row r="2" spans="2:14" ht="12.75" customHeight="1">
      <c r="B2" s="390"/>
      <c r="C2" s="392"/>
      <c r="D2" s="393"/>
      <c r="E2" s="393"/>
      <c r="F2" s="393"/>
      <c r="G2" s="393"/>
      <c r="H2" s="393"/>
      <c r="I2" s="393"/>
      <c r="J2" s="394"/>
      <c r="K2" s="395" t="s">
        <v>0</v>
      </c>
      <c r="L2" s="397" t="s">
        <v>40</v>
      </c>
      <c r="M2" s="398"/>
      <c r="N2" s="399"/>
    </row>
    <row r="3" spans="2:14" ht="13.5">
      <c r="B3" s="391"/>
      <c r="C3" s="403" t="s">
        <v>1</v>
      </c>
      <c r="D3" s="404"/>
      <c r="E3" s="404"/>
      <c r="F3" s="404"/>
      <c r="G3" s="404"/>
      <c r="H3" s="404"/>
      <c r="I3" s="404"/>
      <c r="J3" s="405"/>
      <c r="K3" s="396"/>
      <c r="L3" s="400"/>
      <c r="M3" s="401"/>
      <c r="N3" s="402"/>
    </row>
    <row r="4" spans="2:14" ht="13.5">
      <c r="B4" s="391"/>
      <c r="C4" s="406" t="s">
        <v>27</v>
      </c>
      <c r="D4" s="407"/>
      <c r="E4" s="407"/>
      <c r="F4" s="407"/>
      <c r="G4" s="407"/>
      <c r="H4" s="407"/>
      <c r="I4" s="407"/>
      <c r="J4" s="408"/>
      <c r="K4" s="375" t="s">
        <v>2</v>
      </c>
      <c r="L4" s="410">
        <v>1</v>
      </c>
      <c r="M4" s="411"/>
      <c r="N4" s="412"/>
    </row>
    <row r="5" spans="2:14" ht="12.75" customHeight="1">
      <c r="B5" s="391"/>
      <c r="C5" s="385" t="s">
        <v>41</v>
      </c>
      <c r="D5" s="386"/>
      <c r="E5" s="386"/>
      <c r="F5" s="386"/>
      <c r="G5" s="386"/>
      <c r="H5" s="386"/>
      <c r="I5" s="386"/>
      <c r="J5" s="387"/>
      <c r="K5" s="409"/>
      <c r="L5" s="413"/>
      <c r="M5" s="414"/>
      <c r="N5" s="415"/>
    </row>
    <row r="6" spans="2:14" ht="12.75" customHeight="1">
      <c r="B6" s="391"/>
      <c r="C6" s="416"/>
      <c r="D6" s="417"/>
      <c r="E6" s="417"/>
      <c r="F6" s="417"/>
      <c r="G6" s="417"/>
      <c r="H6" s="417"/>
      <c r="I6" s="417"/>
      <c r="J6" s="418"/>
      <c r="K6" s="375" t="s">
        <v>3</v>
      </c>
      <c r="L6" s="375">
        <v>1</v>
      </c>
      <c r="M6" s="375" t="s">
        <v>42</v>
      </c>
      <c r="N6" s="383">
        <v>1</v>
      </c>
    </row>
    <row r="7" spans="2:14" ht="12.75" customHeight="1">
      <c r="B7" s="391"/>
      <c r="C7" s="416"/>
      <c r="D7" s="417"/>
      <c r="E7" s="417"/>
      <c r="F7" s="417"/>
      <c r="G7" s="417"/>
      <c r="H7" s="417"/>
      <c r="I7" s="417"/>
      <c r="J7" s="418"/>
      <c r="K7" s="376"/>
      <c r="L7" s="376"/>
      <c r="M7" s="376"/>
      <c r="N7" s="384"/>
    </row>
    <row r="8" spans="2:14" ht="12.75" customHeight="1">
      <c r="B8" s="391"/>
      <c r="C8" s="385" t="s">
        <v>43</v>
      </c>
      <c r="D8" s="386"/>
      <c r="E8" s="386"/>
      <c r="F8" s="386"/>
      <c r="G8" s="386"/>
      <c r="H8" s="386"/>
      <c r="I8" s="386"/>
      <c r="J8" s="387"/>
      <c r="K8" s="376"/>
      <c r="L8" s="376"/>
      <c r="M8" s="376"/>
      <c r="N8" s="384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388" t="s">
        <v>47</v>
      </c>
      <c r="C12" s="389"/>
      <c r="D12" s="389"/>
      <c r="E12" s="389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377"/>
      <c r="E13" s="377"/>
      <c r="F13" s="377"/>
      <c r="G13" s="377"/>
      <c r="H13" s="27"/>
      <c r="I13" s="27" t="s">
        <v>6</v>
      </c>
      <c r="J13" s="377"/>
      <c r="K13" s="377"/>
      <c r="L13" s="377"/>
      <c r="M13" s="377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378"/>
      <c r="M14" s="378"/>
      <c r="N14" s="379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380"/>
      <c r="I19" s="380"/>
      <c r="J19" s="380"/>
      <c r="K19" s="380"/>
      <c r="L19" s="380"/>
      <c r="M19" s="380"/>
      <c r="N19" s="45"/>
    </row>
    <row r="20" spans="2:14">
      <c r="B20" s="46" t="s">
        <v>49</v>
      </c>
      <c r="C20" s="47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48"/>
    </row>
    <row r="21" spans="2:14">
      <c r="B21" s="46"/>
      <c r="C21" s="47"/>
      <c r="D21" s="382"/>
      <c r="E21" s="382"/>
      <c r="F21" s="382"/>
      <c r="G21" s="382"/>
      <c r="H21" s="382"/>
      <c r="I21" s="382"/>
      <c r="J21" s="382"/>
      <c r="K21" s="382"/>
      <c r="L21" s="382"/>
      <c r="M21" s="382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 ht="36" customHeight="1">
      <c r="B25" s="46" t="s">
        <v>51</v>
      </c>
      <c r="C25" s="47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374"/>
      <c r="F27" s="374"/>
      <c r="G27" s="374"/>
      <c r="H27" s="374"/>
      <c r="I27" s="374"/>
      <c r="J27" s="374"/>
      <c r="K27" s="374"/>
      <c r="L27" s="374"/>
      <c r="M27" s="374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419"/>
      <c r="H29" s="419"/>
      <c r="I29" s="419"/>
      <c r="J29" s="419"/>
      <c r="K29" s="419"/>
      <c r="L29" s="419"/>
      <c r="M29" s="419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420" t="s">
        <v>8</v>
      </c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2"/>
    </row>
    <row r="32" spans="2:14" ht="13.5" thickBot="1">
      <c r="B32" s="56"/>
      <c r="N32" s="45"/>
    </row>
    <row r="33" spans="2:14">
      <c r="B33" s="80" t="s">
        <v>54</v>
      </c>
      <c r="C33" s="423" t="s">
        <v>9</v>
      </c>
      <c r="D33" s="423"/>
      <c r="E33" s="423"/>
      <c r="F33" s="423"/>
      <c r="G33" s="423"/>
      <c r="H33" s="423"/>
      <c r="I33" s="423"/>
      <c r="J33" s="423" t="s">
        <v>55</v>
      </c>
      <c r="K33" s="423"/>
      <c r="L33" s="424" t="s">
        <v>10</v>
      </c>
      <c r="M33" s="424"/>
      <c r="N33" s="57" t="s">
        <v>11</v>
      </c>
    </row>
    <row r="34" spans="2:14" ht="35.25" customHeight="1" thickBot="1">
      <c r="B34" s="81" t="s">
        <v>85</v>
      </c>
      <c r="C34" s="425" t="s">
        <v>39</v>
      </c>
      <c r="D34" s="425"/>
      <c r="E34" s="425"/>
      <c r="F34" s="425"/>
      <c r="G34" s="425"/>
      <c r="H34" s="425"/>
      <c r="I34" s="425"/>
      <c r="J34" s="426">
        <v>11607</v>
      </c>
      <c r="K34" s="426"/>
      <c r="L34" s="426" t="s">
        <v>79</v>
      </c>
      <c r="M34" s="426"/>
      <c r="N34" s="58"/>
    </row>
    <row r="35" spans="2:14">
      <c r="B35" s="427" t="s">
        <v>12</v>
      </c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9"/>
    </row>
    <row r="36" spans="2:14">
      <c r="B36" s="427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9"/>
    </row>
    <row r="37" spans="2:14" ht="13.5" thickBot="1">
      <c r="B37" s="430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2"/>
    </row>
    <row r="38" spans="2:14" ht="13.5">
      <c r="B38" s="433" t="s">
        <v>9</v>
      </c>
      <c r="C38" s="434"/>
      <c r="D38" s="434"/>
      <c r="E38" s="434"/>
      <c r="F38" s="435"/>
      <c r="G38" s="436" t="s">
        <v>59</v>
      </c>
      <c r="H38" s="434"/>
      <c r="I38" s="437" t="s">
        <v>13</v>
      </c>
      <c r="J38" s="438"/>
      <c r="K38" s="60" t="s">
        <v>14</v>
      </c>
      <c r="L38" s="436" t="s">
        <v>15</v>
      </c>
      <c r="M38" s="439"/>
      <c r="N38" s="61" t="s">
        <v>16</v>
      </c>
    </row>
    <row r="39" spans="2:14">
      <c r="B39" s="440" t="s">
        <v>60</v>
      </c>
      <c r="C39" s="441"/>
      <c r="D39" s="441"/>
      <c r="E39" s="441"/>
      <c r="F39" s="442"/>
      <c r="G39" s="443"/>
      <c r="H39" s="442"/>
      <c r="I39" s="443"/>
      <c r="J39" s="442"/>
      <c r="K39" s="62">
        <v>66334</v>
      </c>
      <c r="L39" s="444">
        <v>4</v>
      </c>
      <c r="M39" s="445"/>
      <c r="N39" s="63">
        <v>16583.5</v>
      </c>
    </row>
    <row r="40" spans="2:14">
      <c r="B40" s="440" t="s">
        <v>86</v>
      </c>
      <c r="C40" s="441"/>
      <c r="D40" s="441"/>
      <c r="E40" s="441"/>
      <c r="F40" s="442"/>
      <c r="G40" s="443"/>
      <c r="H40" s="442"/>
      <c r="I40" s="443"/>
      <c r="J40" s="442"/>
      <c r="K40" s="62"/>
      <c r="L40" s="444"/>
      <c r="M40" s="445"/>
      <c r="N40" s="63">
        <v>651.69140625</v>
      </c>
    </row>
    <row r="41" spans="2:14">
      <c r="B41" s="440"/>
      <c r="C41" s="441"/>
      <c r="D41" s="441"/>
      <c r="E41" s="441"/>
      <c r="F41" s="442"/>
      <c r="G41" s="443"/>
      <c r="H41" s="442"/>
      <c r="I41" s="443"/>
      <c r="J41" s="442"/>
      <c r="K41" s="62"/>
      <c r="L41" s="487"/>
      <c r="M41" s="488"/>
      <c r="N41" s="63"/>
    </row>
    <row r="42" spans="2:14" ht="13.5" thickBot="1">
      <c r="B42" s="440"/>
      <c r="C42" s="441"/>
      <c r="D42" s="441"/>
      <c r="E42" s="441"/>
      <c r="F42" s="442"/>
      <c r="G42" s="443"/>
      <c r="H42" s="442"/>
      <c r="I42" s="443"/>
      <c r="J42" s="442"/>
      <c r="K42" s="62"/>
      <c r="L42" s="446"/>
      <c r="M42" s="447"/>
      <c r="N42" s="63"/>
    </row>
    <row r="43" spans="2:14" ht="14.25" thickBot="1">
      <c r="B43" s="448" t="s">
        <v>17</v>
      </c>
      <c r="C43" s="449"/>
      <c r="D43" s="449"/>
      <c r="E43" s="449"/>
      <c r="F43" s="449"/>
      <c r="G43" s="449"/>
      <c r="H43" s="449"/>
      <c r="I43" s="449"/>
      <c r="J43" s="449"/>
      <c r="K43" s="449"/>
      <c r="L43" s="449"/>
      <c r="M43" s="450"/>
      <c r="N43" s="64">
        <f>+SUM(N39:N41)</f>
        <v>17235.19140625</v>
      </c>
    </row>
    <row r="44" spans="2:14">
      <c r="B44" s="427" t="s">
        <v>18</v>
      </c>
      <c r="C44" s="428"/>
      <c r="D44" s="428"/>
      <c r="E44" s="428"/>
      <c r="F44" s="428"/>
      <c r="G44" s="428"/>
      <c r="H44" s="428"/>
      <c r="I44" s="428"/>
      <c r="J44" s="428"/>
      <c r="K44" s="428"/>
      <c r="L44" s="428"/>
      <c r="M44" s="428"/>
      <c r="N44" s="429"/>
    </row>
    <row r="45" spans="2:14">
      <c r="B45" s="427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N45" s="429"/>
    </row>
    <row r="46" spans="2:14" ht="13.5" thickBot="1">
      <c r="B46" s="430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2"/>
    </row>
    <row r="47" spans="2:14" ht="13.5">
      <c r="B47" s="433" t="s">
        <v>9</v>
      </c>
      <c r="C47" s="451"/>
      <c r="D47" s="451"/>
      <c r="E47" s="451"/>
      <c r="F47" s="451"/>
      <c r="G47" s="451"/>
      <c r="H47" s="451"/>
      <c r="I47" s="439"/>
      <c r="J47" s="59" t="s">
        <v>10</v>
      </c>
      <c r="K47" s="60" t="s">
        <v>11</v>
      </c>
      <c r="L47" s="436" t="s">
        <v>19</v>
      </c>
      <c r="M47" s="439"/>
      <c r="N47" s="61" t="s">
        <v>16</v>
      </c>
    </row>
    <row r="48" spans="2:14">
      <c r="B48" s="440" t="s">
        <v>87</v>
      </c>
      <c r="C48" s="441"/>
      <c r="D48" s="441"/>
      <c r="E48" s="441"/>
      <c r="F48" s="441"/>
      <c r="G48" s="441"/>
      <c r="H48" s="441"/>
      <c r="I48" s="442"/>
      <c r="J48" s="83" t="s">
        <v>88</v>
      </c>
      <c r="K48" s="84">
        <v>3.3000000000000002E-2</v>
      </c>
      <c r="L48" s="452">
        <v>624749</v>
      </c>
      <c r="M48" s="453"/>
      <c r="N48" s="63">
        <f>+K48*L48</f>
        <v>20616.717000000001</v>
      </c>
    </row>
    <row r="49" spans="2:14">
      <c r="B49" s="440" t="s">
        <v>89</v>
      </c>
      <c r="C49" s="441"/>
      <c r="D49" s="441"/>
      <c r="E49" s="441"/>
      <c r="F49" s="441"/>
      <c r="G49" s="441"/>
      <c r="H49" s="441"/>
      <c r="I49" s="442"/>
      <c r="J49" s="83" t="s">
        <v>90</v>
      </c>
      <c r="K49" s="84">
        <v>1</v>
      </c>
      <c r="L49" s="452">
        <v>560000</v>
      </c>
      <c r="M49" s="453"/>
      <c r="N49" s="63">
        <f>+K49*L49</f>
        <v>560000</v>
      </c>
    </row>
    <row r="50" spans="2:14">
      <c r="B50" s="440" t="s">
        <v>91</v>
      </c>
      <c r="C50" s="441"/>
      <c r="D50" s="441"/>
      <c r="E50" s="441"/>
      <c r="F50" s="441"/>
      <c r="G50" s="441"/>
      <c r="H50" s="441"/>
      <c r="I50" s="442"/>
      <c r="J50" s="83" t="s">
        <v>90</v>
      </c>
      <c r="K50" s="84">
        <v>1</v>
      </c>
      <c r="L50" s="452">
        <v>250000</v>
      </c>
      <c r="M50" s="453"/>
      <c r="N50" s="63">
        <f>+K50*L50</f>
        <v>250000</v>
      </c>
    </row>
    <row r="51" spans="2:14">
      <c r="B51" s="440" t="s">
        <v>102</v>
      </c>
      <c r="C51" s="441"/>
      <c r="D51" s="441"/>
      <c r="E51" s="441"/>
      <c r="F51" s="441"/>
      <c r="G51" s="441"/>
      <c r="H51" s="441"/>
      <c r="I51" s="442"/>
      <c r="J51" s="83" t="s">
        <v>103</v>
      </c>
      <c r="K51" s="84">
        <v>0.33</v>
      </c>
      <c r="L51" s="452">
        <v>998000</v>
      </c>
      <c r="M51" s="453"/>
      <c r="N51" s="63">
        <f>+L51*K51</f>
        <v>329340</v>
      </c>
    </row>
    <row r="52" spans="2:14" ht="13.5" thickBot="1">
      <c r="B52" s="440"/>
      <c r="C52" s="441"/>
      <c r="D52" s="441"/>
      <c r="E52" s="441"/>
      <c r="F52" s="441"/>
      <c r="G52" s="441"/>
      <c r="H52" s="441"/>
      <c r="I52" s="442"/>
      <c r="J52" s="83"/>
      <c r="K52" s="87"/>
      <c r="L52" s="452"/>
      <c r="M52" s="453"/>
      <c r="N52" s="63"/>
    </row>
    <row r="53" spans="2:14" ht="14.25" thickBot="1">
      <c r="B53" s="448" t="s">
        <v>17</v>
      </c>
      <c r="C53" s="449"/>
      <c r="D53" s="449"/>
      <c r="E53" s="449"/>
      <c r="F53" s="449"/>
      <c r="G53" s="449"/>
      <c r="H53" s="449"/>
      <c r="I53" s="449"/>
      <c r="J53" s="449"/>
      <c r="K53" s="449"/>
      <c r="L53" s="449"/>
      <c r="M53" s="450"/>
      <c r="N53" s="66">
        <f>+SUM(N48:N51)</f>
        <v>1159956.7169999999</v>
      </c>
    </row>
    <row r="54" spans="2:14">
      <c r="B54" s="427" t="s">
        <v>20</v>
      </c>
      <c r="C54" s="428"/>
      <c r="D54" s="428"/>
      <c r="E54" s="428"/>
      <c r="F54" s="428"/>
      <c r="G54" s="428"/>
      <c r="H54" s="428"/>
      <c r="I54" s="428"/>
      <c r="J54" s="428"/>
      <c r="K54" s="428"/>
      <c r="L54" s="428"/>
      <c r="M54" s="428"/>
      <c r="N54" s="429"/>
    </row>
    <row r="55" spans="2:14">
      <c r="B55" s="427"/>
      <c r="C55" s="428"/>
      <c r="D55" s="428"/>
      <c r="E55" s="428"/>
      <c r="F55" s="428"/>
      <c r="G55" s="428"/>
      <c r="H55" s="428"/>
      <c r="I55" s="428"/>
      <c r="J55" s="428"/>
      <c r="K55" s="428"/>
      <c r="L55" s="428"/>
      <c r="M55" s="428"/>
      <c r="N55" s="429"/>
    </row>
    <row r="56" spans="2:14" ht="13.5" thickBot="1">
      <c r="B56" s="430"/>
      <c r="C56" s="431"/>
      <c r="D56" s="431"/>
      <c r="E56" s="431"/>
      <c r="F56" s="431"/>
      <c r="G56" s="431"/>
      <c r="H56" s="431"/>
      <c r="I56" s="431"/>
      <c r="J56" s="431"/>
      <c r="K56" s="431"/>
      <c r="L56" s="431"/>
      <c r="M56" s="431"/>
      <c r="N56" s="432"/>
    </row>
    <row r="57" spans="2:14" ht="13.5">
      <c r="B57" s="433" t="s">
        <v>68</v>
      </c>
      <c r="C57" s="451"/>
      <c r="D57" s="451"/>
      <c r="E57" s="451"/>
      <c r="F57" s="451"/>
      <c r="G57" s="451"/>
      <c r="H57" s="451"/>
      <c r="I57" s="60" t="s">
        <v>69</v>
      </c>
      <c r="J57" s="65" t="s">
        <v>70</v>
      </c>
      <c r="K57" s="67" t="s">
        <v>71</v>
      </c>
      <c r="L57" s="436" t="s">
        <v>21</v>
      </c>
      <c r="M57" s="439"/>
      <c r="N57" s="61" t="s">
        <v>16</v>
      </c>
    </row>
    <row r="58" spans="2:14">
      <c r="B58" s="440"/>
      <c r="C58" s="441"/>
      <c r="D58" s="441"/>
      <c r="E58" s="441"/>
      <c r="F58" s="441"/>
      <c r="G58" s="441"/>
      <c r="H58" s="441"/>
      <c r="I58" s="79"/>
      <c r="J58" s="86"/>
      <c r="K58" s="88"/>
      <c r="L58" s="456"/>
      <c r="M58" s="457"/>
      <c r="N58" s="63"/>
    </row>
    <row r="59" spans="2:14">
      <c r="B59" s="440"/>
      <c r="C59" s="441"/>
      <c r="D59" s="441"/>
      <c r="E59" s="441"/>
      <c r="F59" s="441"/>
      <c r="G59" s="441"/>
      <c r="H59" s="441"/>
      <c r="I59" s="79"/>
      <c r="J59" s="86"/>
      <c r="K59" s="88"/>
      <c r="L59" s="456"/>
      <c r="M59" s="457"/>
      <c r="N59" s="63"/>
    </row>
    <row r="60" spans="2:14" ht="13.5" thickBot="1">
      <c r="B60" s="458"/>
      <c r="C60" s="459"/>
      <c r="D60" s="459"/>
      <c r="E60" s="459"/>
      <c r="F60" s="459"/>
      <c r="G60" s="459"/>
      <c r="H60" s="459"/>
      <c r="I60" s="89"/>
      <c r="J60" s="85"/>
      <c r="K60" s="68"/>
      <c r="L60" s="460"/>
      <c r="M60" s="461"/>
      <c r="N60" s="63"/>
    </row>
    <row r="61" spans="2:14" ht="14.25" thickBot="1">
      <c r="B61" s="448" t="s">
        <v>17</v>
      </c>
      <c r="C61" s="449"/>
      <c r="D61" s="449"/>
      <c r="E61" s="449"/>
      <c r="F61" s="449"/>
      <c r="G61" s="449"/>
      <c r="H61" s="449"/>
      <c r="I61" s="449"/>
      <c r="J61" s="449"/>
      <c r="K61" s="449"/>
      <c r="L61" s="449"/>
      <c r="M61" s="450"/>
      <c r="N61" s="66">
        <v>0</v>
      </c>
    </row>
    <row r="62" spans="2:14">
      <c r="B62" s="427" t="s">
        <v>22</v>
      </c>
      <c r="C62" s="428"/>
      <c r="D62" s="428"/>
      <c r="E62" s="428"/>
      <c r="F62" s="428"/>
      <c r="G62" s="428"/>
      <c r="H62" s="428"/>
      <c r="I62" s="428"/>
      <c r="J62" s="428"/>
      <c r="K62" s="428"/>
      <c r="L62" s="428"/>
      <c r="M62" s="428"/>
      <c r="N62" s="429"/>
    </row>
    <row r="63" spans="2:14">
      <c r="B63" s="427"/>
      <c r="C63" s="428"/>
      <c r="D63" s="428"/>
      <c r="E63" s="428"/>
      <c r="F63" s="428"/>
      <c r="G63" s="428"/>
      <c r="H63" s="428"/>
      <c r="I63" s="428"/>
      <c r="J63" s="428"/>
      <c r="K63" s="428"/>
      <c r="L63" s="428"/>
      <c r="M63" s="428"/>
      <c r="N63" s="429"/>
    </row>
    <row r="64" spans="2:14" ht="13.5" thickBot="1">
      <c r="B64" s="430"/>
      <c r="C64" s="431"/>
      <c r="D64" s="431"/>
      <c r="E64" s="431"/>
      <c r="F64" s="431"/>
      <c r="G64" s="431"/>
      <c r="H64" s="431"/>
      <c r="I64" s="431"/>
      <c r="J64" s="431"/>
      <c r="K64" s="431"/>
      <c r="L64" s="431"/>
      <c r="M64" s="431"/>
      <c r="N64" s="432"/>
    </row>
    <row r="65" spans="1:14" ht="13.5">
      <c r="B65" s="433" t="s">
        <v>72</v>
      </c>
      <c r="C65" s="451"/>
      <c r="D65" s="451"/>
      <c r="E65" s="451"/>
      <c r="F65" s="451"/>
      <c r="G65" s="451"/>
      <c r="H65" s="451"/>
      <c r="I65" s="60" t="s">
        <v>23</v>
      </c>
      <c r="J65" s="65" t="s">
        <v>73</v>
      </c>
      <c r="K65" s="67" t="s">
        <v>74</v>
      </c>
      <c r="L65" s="436" t="s">
        <v>15</v>
      </c>
      <c r="M65" s="439"/>
      <c r="N65" s="61" t="s">
        <v>16</v>
      </c>
    </row>
    <row r="66" spans="1:14">
      <c r="B66" s="71" t="s">
        <v>75</v>
      </c>
      <c r="C66" s="72"/>
      <c r="D66" s="72"/>
      <c r="E66" s="72"/>
      <c r="F66" s="72"/>
      <c r="G66" s="72"/>
      <c r="H66" s="82">
        <v>3</v>
      </c>
      <c r="I66" s="73">
        <v>142350</v>
      </c>
      <c r="J66" s="74">
        <v>1.85</v>
      </c>
      <c r="K66" s="75">
        <v>263347.5</v>
      </c>
      <c r="L66" s="454">
        <v>10</v>
      </c>
      <c r="M66" s="455"/>
      <c r="N66" s="76">
        <f>+K66/L66</f>
        <v>26334.75</v>
      </c>
    </row>
    <row r="67" spans="1:14">
      <c r="B67" s="71" t="s">
        <v>76</v>
      </c>
      <c r="C67" s="72"/>
      <c r="D67" s="72"/>
      <c r="E67" s="72"/>
      <c r="F67" s="72"/>
      <c r="G67" s="72"/>
      <c r="H67" s="72"/>
      <c r="I67" s="73">
        <v>83100</v>
      </c>
      <c r="J67" s="74">
        <v>1.85</v>
      </c>
      <c r="K67" s="75">
        <v>153735</v>
      </c>
      <c r="L67" s="454">
        <v>10</v>
      </c>
      <c r="M67" s="455"/>
      <c r="N67" s="76">
        <f>+K67/L67</f>
        <v>15373.5</v>
      </c>
    </row>
    <row r="68" spans="1:14">
      <c r="B68" s="71"/>
      <c r="C68" s="72"/>
      <c r="D68" s="72"/>
      <c r="E68" s="72"/>
      <c r="F68" s="72"/>
      <c r="G68" s="72"/>
      <c r="H68" s="72"/>
      <c r="I68" s="73"/>
      <c r="J68" s="74"/>
      <c r="K68" s="75"/>
      <c r="L68" s="456"/>
      <c r="M68" s="457"/>
      <c r="N68" s="76"/>
    </row>
    <row r="69" spans="1:14" ht="13.5" thickBot="1">
      <c r="B69" s="458"/>
      <c r="C69" s="459"/>
      <c r="D69" s="459"/>
      <c r="E69" s="459"/>
      <c r="F69" s="459"/>
      <c r="G69" s="459"/>
      <c r="H69" s="459"/>
      <c r="I69" s="69"/>
      <c r="J69" s="70"/>
      <c r="K69" s="69"/>
      <c r="L69" s="460"/>
      <c r="M69" s="461"/>
      <c r="N69" s="77"/>
    </row>
    <row r="70" spans="1:14" ht="14.25" thickBot="1">
      <c r="B70" s="448" t="s">
        <v>17</v>
      </c>
      <c r="C70" s="449"/>
      <c r="D70" s="449"/>
      <c r="E70" s="449"/>
      <c r="F70" s="449"/>
      <c r="G70" s="449"/>
      <c r="H70" s="449"/>
      <c r="I70" s="449"/>
      <c r="J70" s="449"/>
      <c r="K70" s="449"/>
      <c r="L70" s="449"/>
      <c r="M70" s="450"/>
      <c r="N70" s="66">
        <f>+N66+N67</f>
        <v>41708.25</v>
      </c>
    </row>
    <row r="71" spans="1:14" ht="13.5" thickBot="1">
      <c r="B71" s="56"/>
      <c r="N71" s="45"/>
    </row>
    <row r="72" spans="1:14" ht="13.5" thickBot="1">
      <c r="B72" s="462" t="s">
        <v>24</v>
      </c>
      <c r="C72" s="463"/>
      <c r="D72" s="463"/>
      <c r="E72" s="463"/>
      <c r="F72" s="463"/>
      <c r="G72" s="463"/>
      <c r="H72" s="463"/>
      <c r="I72" s="463"/>
      <c r="J72" s="463"/>
      <c r="K72" s="463"/>
      <c r="L72" s="463"/>
      <c r="M72" s="464"/>
      <c r="N72" s="78">
        <f>+N70+N61+N53+N43</f>
        <v>1218900.1584062499</v>
      </c>
    </row>
    <row r="73" spans="1:14" s="105" customFormat="1" ht="5.0999999999999996" customHeight="1">
      <c r="B73" s="106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8"/>
    </row>
    <row r="74" spans="1:14" s="105" customFormat="1" ht="22.5" customHeight="1">
      <c r="B74" s="474" t="s">
        <v>25</v>
      </c>
      <c r="C74" s="475"/>
      <c r="D74" s="475"/>
      <c r="E74" s="475"/>
      <c r="F74" s="475"/>
      <c r="G74" s="475"/>
      <c r="H74" s="475"/>
      <c r="I74" s="475"/>
      <c r="J74" s="475"/>
      <c r="K74" s="475"/>
      <c r="L74" s="475"/>
      <c r="M74" s="475"/>
      <c r="N74" s="476"/>
    </row>
    <row r="75" spans="1:14" s="105" customFormat="1" ht="6.75" customHeight="1" thickBot="1">
      <c r="B75" s="477"/>
      <c r="C75" s="478"/>
      <c r="D75" s="478"/>
      <c r="E75" s="478"/>
      <c r="F75" s="478"/>
      <c r="G75" s="478"/>
      <c r="H75" s="478"/>
      <c r="I75" s="478"/>
      <c r="J75" s="478"/>
      <c r="K75" s="478"/>
      <c r="L75" s="478"/>
      <c r="M75" s="478"/>
      <c r="N75" s="479"/>
    </row>
    <row r="76" spans="1:14" s="105" customFormat="1" ht="17.25" customHeight="1">
      <c r="B76" s="480" t="s">
        <v>9</v>
      </c>
      <c r="C76" s="481"/>
      <c r="D76" s="481"/>
      <c r="E76" s="481"/>
      <c r="F76" s="481"/>
      <c r="G76" s="481"/>
      <c r="H76" s="481"/>
      <c r="I76" s="109"/>
      <c r="J76" s="110"/>
      <c r="K76" s="111" t="s">
        <v>105</v>
      </c>
      <c r="L76" s="482" t="s">
        <v>106</v>
      </c>
      <c r="M76" s="483"/>
      <c r="N76" s="484"/>
    </row>
    <row r="77" spans="1:14" s="105" customFormat="1" ht="15">
      <c r="A77" s="112"/>
      <c r="B77" s="485" t="s">
        <v>107</v>
      </c>
      <c r="C77" s="486"/>
      <c r="D77" s="486"/>
      <c r="E77" s="486"/>
      <c r="F77" s="486"/>
      <c r="G77" s="486"/>
      <c r="H77" s="486"/>
      <c r="I77" s="113"/>
      <c r="J77" s="114"/>
      <c r="K77" s="115">
        <v>0.2</v>
      </c>
      <c r="L77" s="465">
        <f>K77*N72</f>
        <v>243780.03168125</v>
      </c>
      <c r="M77" s="466"/>
      <c r="N77" s="467"/>
    </row>
    <row r="78" spans="1:14" s="105" customFormat="1" ht="15">
      <c r="A78" s="112"/>
      <c r="B78" s="116" t="s">
        <v>26</v>
      </c>
      <c r="C78" s="117"/>
      <c r="D78" s="117"/>
      <c r="E78" s="117"/>
      <c r="F78" s="117"/>
      <c r="G78" s="117"/>
      <c r="H78" s="117"/>
      <c r="I78" s="113"/>
      <c r="J78" s="114"/>
      <c r="K78" s="115">
        <v>0.05</v>
      </c>
      <c r="L78" s="465">
        <f>K78*N72</f>
        <v>60945.007920312499</v>
      </c>
      <c r="M78" s="466"/>
      <c r="N78" s="467"/>
    </row>
    <row r="79" spans="1:14" s="105" customFormat="1" ht="15.75" thickBot="1">
      <c r="A79" s="112"/>
      <c r="B79" s="118" t="s">
        <v>108</v>
      </c>
      <c r="C79" s="119"/>
      <c r="D79" s="119"/>
      <c r="E79" s="119"/>
      <c r="F79" s="119"/>
      <c r="G79" s="119"/>
      <c r="H79" s="119"/>
      <c r="I79" s="120"/>
      <c r="J79" s="121"/>
      <c r="K79" s="122">
        <v>0.05</v>
      </c>
      <c r="L79" s="468">
        <f>K79*N72</f>
        <v>60945.007920312499</v>
      </c>
      <c r="M79" s="469"/>
      <c r="N79" s="470"/>
    </row>
    <row r="80" spans="1:14" s="123" customFormat="1" ht="24.75" customHeight="1" thickBot="1">
      <c r="B80" s="471" t="s">
        <v>17</v>
      </c>
      <c r="C80" s="472"/>
      <c r="D80" s="472"/>
      <c r="E80" s="472"/>
      <c r="F80" s="472"/>
      <c r="G80" s="472"/>
      <c r="H80" s="472"/>
      <c r="I80" s="472"/>
      <c r="J80" s="472"/>
      <c r="K80" s="472"/>
      <c r="L80" s="472"/>
      <c r="M80" s="473"/>
      <c r="N80" s="124">
        <f>L77+L78+L79</f>
        <v>365670.04752187501</v>
      </c>
    </row>
    <row r="81" spans="2:14" s="105" customFormat="1" ht="6.75" customHeight="1" thickBot="1">
      <c r="B81" s="106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8"/>
    </row>
    <row r="82" spans="2:14" s="105" customFormat="1" ht="22.5" customHeight="1" thickBot="1">
      <c r="B82" s="371" t="s">
        <v>109</v>
      </c>
      <c r="C82" s="372"/>
      <c r="D82" s="372"/>
      <c r="E82" s="372"/>
      <c r="F82" s="372"/>
      <c r="G82" s="372"/>
      <c r="H82" s="372"/>
      <c r="I82" s="372"/>
      <c r="J82" s="372"/>
      <c r="K82" s="372"/>
      <c r="L82" s="372"/>
      <c r="M82" s="373"/>
      <c r="N82" s="125">
        <f>ROUND(N72+N80,0)</f>
        <v>1584570</v>
      </c>
    </row>
  </sheetData>
  <mergeCells count="98">
    <mergeCell ref="B72:M72"/>
    <mergeCell ref="B74:N74"/>
    <mergeCell ref="B75:N75"/>
    <mergeCell ref="B76:H76"/>
    <mergeCell ref="L67:M67"/>
    <mergeCell ref="L68:M68"/>
    <mergeCell ref="B69:H69"/>
    <mergeCell ref="L69:M69"/>
    <mergeCell ref="B70:M70"/>
    <mergeCell ref="B61:M61"/>
    <mergeCell ref="B62:N64"/>
    <mergeCell ref="B65:H65"/>
    <mergeCell ref="L65:M65"/>
    <mergeCell ref="L66:M66"/>
    <mergeCell ref="B52:I52"/>
    <mergeCell ref="L52:M52"/>
    <mergeCell ref="B53:M53"/>
    <mergeCell ref="B54:N56"/>
    <mergeCell ref="B57:H57"/>
    <mergeCell ref="L57:M57"/>
    <mergeCell ref="B58:H58"/>
    <mergeCell ref="L58:M58"/>
    <mergeCell ref="B59:H59"/>
    <mergeCell ref="L59:M59"/>
    <mergeCell ref="B60:H60"/>
    <mergeCell ref="L60:M60"/>
    <mergeCell ref="B43:M43"/>
    <mergeCell ref="B44:N46"/>
    <mergeCell ref="B47:I47"/>
    <mergeCell ref="L47:M47"/>
    <mergeCell ref="B48:I48"/>
    <mergeCell ref="L48:M48"/>
    <mergeCell ref="B49:I49"/>
    <mergeCell ref="L49:M49"/>
    <mergeCell ref="B50:I50"/>
    <mergeCell ref="L50:M50"/>
    <mergeCell ref="B51:I51"/>
    <mergeCell ref="L51:M51"/>
    <mergeCell ref="B39:F39"/>
    <mergeCell ref="G39:H39"/>
    <mergeCell ref="I39:J39"/>
    <mergeCell ref="L39:M39"/>
    <mergeCell ref="B40:F40"/>
    <mergeCell ref="G40:H40"/>
    <mergeCell ref="I40:J40"/>
    <mergeCell ref="L40:M40"/>
    <mergeCell ref="B41:F41"/>
    <mergeCell ref="G41:H41"/>
    <mergeCell ref="I41:J41"/>
    <mergeCell ref="L41:M41"/>
    <mergeCell ref="B42:F42"/>
    <mergeCell ref="G42:H42"/>
    <mergeCell ref="I42:J42"/>
    <mergeCell ref="L42:M42"/>
    <mergeCell ref="B38:F38"/>
    <mergeCell ref="G38:H38"/>
    <mergeCell ref="I38:J38"/>
    <mergeCell ref="L38:M38"/>
    <mergeCell ref="D25:M25"/>
    <mergeCell ref="E27:M27"/>
    <mergeCell ref="G29:M29"/>
    <mergeCell ref="B31:N31"/>
    <mergeCell ref="C33:I33"/>
    <mergeCell ref="J33:K33"/>
    <mergeCell ref="L33:M33"/>
    <mergeCell ref="C6:J7"/>
    <mergeCell ref="C34:I34"/>
    <mergeCell ref="J34:K34"/>
    <mergeCell ref="L34:M34"/>
    <mergeCell ref="B35:N37"/>
    <mergeCell ref="D23:M23"/>
    <mergeCell ref="K6:K8"/>
    <mergeCell ref="L6:L8"/>
    <mergeCell ref="M6:M8"/>
    <mergeCell ref="N6:N8"/>
    <mergeCell ref="C8:J8"/>
    <mergeCell ref="B12:E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D13:G13"/>
    <mergeCell ref="J13:M13"/>
    <mergeCell ref="L14:N14"/>
    <mergeCell ref="H19:M19"/>
    <mergeCell ref="D20:M21"/>
    <mergeCell ref="B80:M80"/>
    <mergeCell ref="B82:M82"/>
    <mergeCell ref="L76:N76"/>
    <mergeCell ref="B77:H77"/>
    <mergeCell ref="L77:N77"/>
    <mergeCell ref="L78:N78"/>
    <mergeCell ref="L79:N79"/>
  </mergeCells>
  <dataValidations count="1">
    <dataValidation type="list" allowBlank="1" showInputMessage="1" showErrorMessage="1" sqref="B20:B27" xr:uid="{11C7F7AD-E0BD-40ED-B00A-DE3DF0E8A833}">
      <formula1>#REF!</formula1>
    </dataValidation>
  </dataValidations>
  <printOptions horizontalCentered="1" verticalCentered="1"/>
  <pageMargins left="0.39370078740157483" right="0.39370078740157483" top="0.73685039370078742" bottom="0.19685039370078741" header="0" footer="0"/>
  <pageSetup paperSize="9" scale="5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6C283-7C36-4D4C-AB4C-600D3B24A845}">
  <sheetPr>
    <tabColor theme="5" tint="-0.499984740745262"/>
    <pageSetUpPr fitToPage="1"/>
  </sheetPr>
  <dimension ref="A1:O110"/>
  <sheetViews>
    <sheetView view="pageBreakPreview" topLeftCell="A75" zoomScale="60" zoomScaleNormal="100" workbookViewId="0">
      <selection activeCell="N110" sqref="N110"/>
    </sheetView>
  </sheetViews>
  <sheetFormatPr baseColWidth="10" defaultColWidth="0" defaultRowHeight="14.25"/>
  <cols>
    <col min="1" max="1" width="3" style="147" customWidth="1"/>
    <col min="2" max="2" width="14.28515625" style="147" customWidth="1"/>
    <col min="3" max="3" width="11.5703125" style="147" customWidth="1"/>
    <col min="4" max="4" width="17" style="147" customWidth="1"/>
    <col min="5" max="5" width="12.5703125" style="147" customWidth="1"/>
    <col min="6" max="6" width="8" style="147" customWidth="1"/>
    <col min="7" max="7" width="8.7109375" style="147" customWidth="1"/>
    <col min="8" max="8" width="10.5703125" style="147" customWidth="1"/>
    <col min="9" max="9" width="14.5703125" style="147" customWidth="1"/>
    <col min="10" max="10" width="23.42578125" style="147" customWidth="1"/>
    <col min="11" max="11" width="18" style="147" customWidth="1"/>
    <col min="12" max="12" width="11.42578125" style="147" customWidth="1"/>
    <col min="13" max="13" width="12.7109375" style="147" customWidth="1"/>
    <col min="14" max="14" width="21.5703125" style="147" customWidth="1"/>
    <col min="15" max="15" width="4.42578125" style="142" customWidth="1"/>
    <col min="16" max="16384" width="11.42578125" style="142" hidden="1"/>
  </cols>
  <sheetData>
    <row r="1" spans="1:14" ht="13.9" customHeight="1">
      <c r="A1" s="142"/>
      <c r="B1" s="588"/>
      <c r="C1" s="591"/>
      <c r="D1" s="591"/>
      <c r="E1" s="591"/>
      <c r="F1" s="591"/>
      <c r="G1" s="591"/>
      <c r="H1" s="591"/>
      <c r="I1" s="591"/>
      <c r="J1" s="592"/>
      <c r="K1" s="593" t="s">
        <v>0</v>
      </c>
      <c r="L1" s="595" t="s">
        <v>141</v>
      </c>
      <c r="M1" s="596"/>
      <c r="N1" s="599"/>
    </row>
    <row r="2" spans="1:14" ht="14.25" customHeight="1">
      <c r="A2" s="142"/>
      <c r="B2" s="589"/>
      <c r="C2" s="602" t="s">
        <v>1</v>
      </c>
      <c r="D2" s="602"/>
      <c r="E2" s="602"/>
      <c r="F2" s="602"/>
      <c r="G2" s="602"/>
      <c r="H2" s="602"/>
      <c r="I2" s="602"/>
      <c r="J2" s="603"/>
      <c r="K2" s="594"/>
      <c r="L2" s="597"/>
      <c r="M2" s="598"/>
      <c r="N2" s="600"/>
    </row>
    <row r="3" spans="1:14" ht="17.649999999999999" customHeight="1">
      <c r="A3" s="142"/>
      <c r="B3" s="589"/>
      <c r="C3" s="604" t="s">
        <v>142</v>
      </c>
      <c r="D3" s="604"/>
      <c r="E3" s="604"/>
      <c r="F3" s="604"/>
      <c r="G3" s="604"/>
      <c r="H3" s="604"/>
      <c r="I3" s="604"/>
      <c r="J3" s="605"/>
      <c r="K3" s="578" t="s">
        <v>2</v>
      </c>
      <c r="L3" s="607">
        <v>2021</v>
      </c>
      <c r="M3" s="608"/>
      <c r="N3" s="600"/>
    </row>
    <row r="4" spans="1:14" ht="2.25" customHeight="1">
      <c r="A4" s="142"/>
      <c r="B4" s="589"/>
      <c r="C4" s="604"/>
      <c r="D4" s="604"/>
      <c r="E4" s="604"/>
      <c r="F4" s="604"/>
      <c r="G4" s="604"/>
      <c r="H4" s="604"/>
      <c r="I4" s="604"/>
      <c r="J4" s="605"/>
      <c r="K4" s="606"/>
      <c r="L4" s="597"/>
      <c r="M4" s="598"/>
      <c r="N4" s="600"/>
    </row>
    <row r="5" spans="1:14" ht="14.25" customHeight="1">
      <c r="A5" s="142"/>
      <c r="B5" s="589"/>
      <c r="C5" s="604" t="s">
        <v>143</v>
      </c>
      <c r="D5" s="604"/>
      <c r="E5" s="604"/>
      <c r="F5" s="604"/>
      <c r="G5" s="604"/>
      <c r="H5" s="604"/>
      <c r="I5" s="604"/>
      <c r="J5" s="605"/>
      <c r="K5" s="578" t="s">
        <v>3</v>
      </c>
      <c r="L5" s="580"/>
      <c r="M5" s="580"/>
      <c r="N5" s="600"/>
    </row>
    <row r="6" spans="1:14" ht="3.75" customHeight="1" thickBot="1">
      <c r="A6" s="142"/>
      <c r="B6" s="590"/>
      <c r="C6" s="582"/>
      <c r="D6" s="582"/>
      <c r="E6" s="582"/>
      <c r="F6" s="582"/>
      <c r="G6" s="582"/>
      <c r="H6" s="582"/>
      <c r="I6" s="582"/>
      <c r="J6" s="583"/>
      <c r="K6" s="579"/>
      <c r="L6" s="581"/>
      <c r="M6" s="581"/>
      <c r="N6" s="601"/>
    </row>
    <row r="7" spans="1:14" ht="3.75" customHeight="1" thickBot="1">
      <c r="A7" s="142"/>
      <c r="B7" s="143"/>
      <c r="C7" s="144"/>
      <c r="D7" s="144"/>
      <c r="E7" s="144"/>
      <c r="F7" s="144"/>
      <c r="G7" s="144"/>
      <c r="H7" s="144"/>
      <c r="I7" s="144"/>
      <c r="J7" s="144"/>
      <c r="K7" s="144"/>
      <c r="L7" s="145"/>
      <c r="M7" s="145"/>
      <c r="N7" s="146"/>
    </row>
    <row r="8" spans="1:14" ht="14.25" customHeight="1">
      <c r="B8" s="148"/>
      <c r="C8" s="149"/>
      <c r="D8" s="149"/>
      <c r="E8" s="149"/>
      <c r="F8" s="584"/>
      <c r="G8" s="584"/>
      <c r="H8" s="584"/>
      <c r="I8" s="584"/>
      <c r="J8" s="149"/>
      <c r="K8" s="150" t="s">
        <v>4</v>
      </c>
      <c r="L8" s="151"/>
      <c r="M8" s="151"/>
      <c r="N8" s="152"/>
    </row>
    <row r="9" spans="1:14" ht="12" customHeight="1">
      <c r="B9" s="153"/>
      <c r="C9" s="154"/>
      <c r="D9" s="154"/>
      <c r="E9" s="154"/>
      <c r="F9" s="585"/>
      <c r="G9" s="585"/>
      <c r="H9" s="585"/>
      <c r="I9" s="585"/>
      <c r="J9" s="154"/>
      <c r="K9" s="155"/>
      <c r="L9" s="156" t="s">
        <v>144</v>
      </c>
      <c r="M9" s="156" t="s">
        <v>145</v>
      </c>
      <c r="N9" s="157" t="s">
        <v>146</v>
      </c>
    </row>
    <row r="10" spans="1:14" ht="21.75" customHeight="1">
      <c r="B10" s="572" t="s">
        <v>147</v>
      </c>
      <c r="C10" s="573"/>
      <c r="D10" s="573"/>
      <c r="E10" s="160" t="s">
        <v>148</v>
      </c>
      <c r="F10" s="586" t="s">
        <v>149</v>
      </c>
      <c r="G10" s="586"/>
      <c r="H10" s="587" t="s">
        <v>150</v>
      </c>
      <c r="I10" s="587"/>
      <c r="J10" s="154"/>
      <c r="K10" s="161"/>
      <c r="L10" s="156"/>
      <c r="M10" s="156"/>
      <c r="N10" s="157"/>
    </row>
    <row r="11" spans="1:14" ht="5.65" customHeight="1">
      <c r="B11" s="158"/>
      <c r="C11" s="159"/>
      <c r="D11" s="159"/>
      <c r="E11" s="162"/>
      <c r="F11" s="154"/>
      <c r="G11" s="154"/>
      <c r="H11" s="163"/>
      <c r="I11" s="154"/>
      <c r="J11" s="154"/>
      <c r="K11" s="161"/>
      <c r="L11" s="156"/>
      <c r="M11" s="156"/>
      <c r="N11" s="157"/>
    </row>
    <row r="12" spans="1:14" ht="19.149999999999999" customHeight="1">
      <c r="B12" s="570" t="s">
        <v>151</v>
      </c>
      <c r="C12" s="571"/>
      <c r="D12" s="571"/>
      <c r="E12" s="571"/>
      <c r="F12" s="154"/>
      <c r="G12" s="154"/>
      <c r="H12" s="154"/>
      <c r="I12" s="154"/>
      <c r="J12" s="154"/>
      <c r="K12" s="155"/>
      <c r="L12" s="156"/>
      <c r="M12" s="156"/>
      <c r="N12" s="157"/>
    </row>
    <row r="13" spans="1:14" ht="23.1" customHeight="1">
      <c r="B13" s="572" t="s">
        <v>152</v>
      </c>
      <c r="C13" s="573"/>
      <c r="D13" s="573"/>
      <c r="E13" s="164" t="s">
        <v>153</v>
      </c>
      <c r="F13" s="164"/>
      <c r="G13" s="154"/>
      <c r="H13" s="574" t="s">
        <v>154</v>
      </c>
      <c r="I13" s="574"/>
      <c r="J13" s="165" t="s">
        <v>153</v>
      </c>
      <c r="K13" s="574" t="s">
        <v>155</v>
      </c>
      <c r="L13" s="574"/>
      <c r="M13" s="165" t="s">
        <v>153</v>
      </c>
      <c r="N13" s="166"/>
    </row>
    <row r="14" spans="1:14" ht="18" customHeight="1">
      <c r="B14" s="167" t="s">
        <v>5</v>
      </c>
      <c r="C14" s="168"/>
      <c r="D14" s="575"/>
      <c r="E14" s="575"/>
      <c r="F14" s="169"/>
      <c r="G14" s="169"/>
      <c r="H14" s="168"/>
      <c r="I14" s="170"/>
      <c r="J14" s="171" t="s">
        <v>6</v>
      </c>
      <c r="K14" s="172"/>
      <c r="L14" s="169"/>
      <c r="M14" s="169"/>
      <c r="N14" s="173"/>
    </row>
    <row r="15" spans="1:14" ht="14.25" customHeight="1" thickBot="1">
      <c r="B15" s="174"/>
      <c r="C15" s="175"/>
      <c r="D15" s="176"/>
      <c r="E15" s="176"/>
      <c r="F15" s="176"/>
      <c r="G15" s="176"/>
      <c r="H15" s="175"/>
      <c r="I15" s="176"/>
      <c r="J15" s="175"/>
      <c r="K15" s="176"/>
      <c r="L15" s="576"/>
      <c r="M15" s="576"/>
      <c r="N15" s="577"/>
    </row>
    <row r="16" spans="1:14" ht="8.65" customHeight="1">
      <c r="B16" s="177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9"/>
    </row>
    <row r="17" spans="1:14" s="187" customFormat="1" ht="18" customHeight="1">
      <c r="A17" s="180"/>
      <c r="B17" s="181" t="s">
        <v>7</v>
      </c>
      <c r="C17" s="182"/>
      <c r="D17" s="183" t="s">
        <v>156</v>
      </c>
      <c r="E17" s="184"/>
      <c r="F17" s="185"/>
      <c r="G17" s="185"/>
      <c r="H17" s="185"/>
      <c r="I17" s="185"/>
      <c r="J17" s="185"/>
      <c r="K17" s="185"/>
      <c r="L17" s="185"/>
      <c r="M17" s="185"/>
      <c r="N17" s="186"/>
    </row>
    <row r="18" spans="1:14" s="187" customFormat="1" ht="24" customHeight="1">
      <c r="A18" s="180"/>
      <c r="B18" s="188" t="s">
        <v>157</v>
      </c>
      <c r="C18" s="189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86"/>
    </row>
    <row r="19" spans="1:14" s="187" customFormat="1" ht="20.25" customHeight="1">
      <c r="A19" s="180"/>
      <c r="B19" s="191"/>
      <c r="C19" s="189"/>
      <c r="D19" s="192"/>
      <c r="E19" s="190"/>
      <c r="F19" s="190"/>
      <c r="G19" s="190"/>
      <c r="H19" s="190"/>
      <c r="I19" s="190"/>
      <c r="J19" s="190"/>
      <c r="K19" s="190"/>
      <c r="L19" s="190"/>
      <c r="M19" s="190"/>
      <c r="N19" s="186"/>
    </row>
    <row r="20" spans="1:14" s="187" customFormat="1" ht="11.25" customHeight="1">
      <c r="A20" s="180"/>
      <c r="B20" s="191"/>
      <c r="C20" s="189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4"/>
    </row>
    <row r="21" spans="1:14" s="187" customFormat="1">
      <c r="A21" s="180"/>
      <c r="B21" s="191" t="s">
        <v>158</v>
      </c>
      <c r="C21" s="195"/>
      <c r="D21" s="190"/>
      <c r="E21" s="190"/>
      <c r="F21" s="190"/>
      <c r="G21" s="190"/>
      <c r="H21" s="190"/>
      <c r="I21" s="184"/>
      <c r="J21" s="196" t="s">
        <v>159</v>
      </c>
      <c r="K21" s="190"/>
      <c r="L21" s="190"/>
      <c r="M21" s="190"/>
      <c r="N21" s="194"/>
    </row>
    <row r="22" spans="1:14" s="187" customFormat="1">
      <c r="A22" s="180"/>
      <c r="B22" s="191"/>
      <c r="C22" s="189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4"/>
    </row>
    <row r="23" spans="1:14" s="187" customFormat="1">
      <c r="A23" s="180"/>
      <c r="B23" s="191" t="s">
        <v>160</v>
      </c>
      <c r="C23" s="195"/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7"/>
    </row>
    <row r="24" spans="1:14" s="187" customFormat="1">
      <c r="A24" s="180"/>
      <c r="B24" s="191"/>
      <c r="C24" s="189"/>
      <c r="D24" s="193"/>
      <c r="E24" s="193"/>
      <c r="F24" s="193"/>
      <c r="G24" s="193"/>
      <c r="H24" s="193"/>
      <c r="I24" s="193"/>
      <c r="J24" s="193"/>
      <c r="K24" s="193"/>
      <c r="L24" s="193"/>
      <c r="M24" s="193"/>
      <c r="N24" s="194"/>
    </row>
    <row r="25" spans="1:14" s="187" customFormat="1">
      <c r="A25" s="180"/>
      <c r="B25" s="191" t="s">
        <v>161</v>
      </c>
      <c r="C25" s="195"/>
      <c r="D25" s="190"/>
      <c r="E25" s="190"/>
      <c r="F25" s="190"/>
      <c r="G25" s="190"/>
      <c r="H25" s="190"/>
      <c r="I25" s="190"/>
      <c r="J25" s="190"/>
      <c r="K25" s="198" t="s">
        <v>7</v>
      </c>
      <c r="L25" s="199"/>
      <c r="M25" s="200" t="s">
        <v>156</v>
      </c>
      <c r="N25" s="201" t="s">
        <v>162</v>
      </c>
    </row>
    <row r="26" spans="1:14" s="187" customFormat="1" ht="12" customHeight="1">
      <c r="A26" s="180"/>
      <c r="B26" s="191"/>
      <c r="C26" s="189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4"/>
    </row>
    <row r="27" spans="1:14" s="187" customFormat="1">
      <c r="A27" s="180"/>
      <c r="B27" s="191" t="s">
        <v>163</v>
      </c>
      <c r="C27" s="189"/>
      <c r="D27" s="193"/>
      <c r="E27" s="193"/>
      <c r="F27" s="193"/>
      <c r="G27" s="193"/>
      <c r="H27" s="184"/>
      <c r="I27" s="202" t="s">
        <v>164</v>
      </c>
      <c r="J27" s="202" t="s">
        <v>164</v>
      </c>
      <c r="K27" s="185"/>
      <c r="L27" s="193"/>
      <c r="M27" s="193"/>
      <c r="N27" s="194"/>
    </row>
    <row r="28" spans="1:14" s="187" customFormat="1">
      <c r="A28" s="180"/>
      <c r="B28" s="191"/>
      <c r="C28" s="189"/>
      <c r="D28" s="193"/>
      <c r="E28" s="193"/>
      <c r="F28" s="185" t="s">
        <v>165</v>
      </c>
      <c r="G28" s="203"/>
      <c r="H28" s="204" t="s">
        <v>144</v>
      </c>
      <c r="I28" s="204" t="s">
        <v>145</v>
      </c>
      <c r="J28" s="205" t="s">
        <v>146</v>
      </c>
      <c r="K28" s="185"/>
      <c r="L28" s="193"/>
      <c r="M28" s="193"/>
      <c r="N28" s="194"/>
    </row>
    <row r="29" spans="1:14" ht="4.5" customHeight="1" thickBot="1">
      <c r="B29" s="206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8"/>
    </row>
    <row r="30" spans="1:14" s="187" customFormat="1" ht="25.5" customHeight="1" thickBot="1">
      <c r="B30" s="564" t="s">
        <v>8</v>
      </c>
      <c r="C30" s="565"/>
      <c r="D30" s="565"/>
      <c r="E30" s="565"/>
      <c r="F30" s="565"/>
      <c r="G30" s="565"/>
      <c r="H30" s="565"/>
      <c r="I30" s="565"/>
      <c r="J30" s="565"/>
      <c r="K30" s="565"/>
      <c r="L30" s="565"/>
      <c r="M30" s="565"/>
      <c r="N30" s="566"/>
    </row>
    <row r="31" spans="1:14" ht="5.25" customHeight="1" thickBot="1">
      <c r="A31" s="142"/>
      <c r="B31" s="209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1"/>
    </row>
    <row r="32" spans="1:14" ht="25.5" customHeight="1">
      <c r="A32" s="142"/>
      <c r="B32" s="212" t="s">
        <v>166</v>
      </c>
      <c r="C32" s="529" t="s">
        <v>9</v>
      </c>
      <c r="D32" s="529"/>
      <c r="E32" s="529"/>
      <c r="F32" s="529"/>
      <c r="G32" s="529"/>
      <c r="H32" s="529"/>
      <c r="I32" s="529"/>
      <c r="J32" s="567" t="s">
        <v>55</v>
      </c>
      <c r="K32" s="567"/>
      <c r="L32" s="568" t="s">
        <v>10</v>
      </c>
      <c r="M32" s="568"/>
      <c r="N32" s="214" t="s">
        <v>11</v>
      </c>
    </row>
    <row r="33" spans="1:14" ht="33" customHeight="1" thickBot="1">
      <c r="B33" s="215" t="s">
        <v>167</v>
      </c>
      <c r="C33" s="569" t="str">
        <f>'[119]PROPUESTA ECONOMICA'!G18</f>
        <v xml:space="preserve">CONSTRUCCIÓN DE RESALTO EN ASFALTO </v>
      </c>
      <c r="D33" s="569"/>
      <c r="E33" s="569"/>
      <c r="F33" s="569"/>
      <c r="G33" s="569"/>
      <c r="H33" s="569"/>
      <c r="I33" s="569"/>
      <c r="J33" s="569"/>
      <c r="K33" s="569"/>
      <c r="L33" s="569" t="s">
        <v>168</v>
      </c>
      <c r="M33" s="569"/>
      <c r="N33" s="216"/>
    </row>
    <row r="34" spans="1:14" ht="4.5" customHeight="1">
      <c r="A34" s="142"/>
      <c r="B34" s="561"/>
      <c r="C34" s="562"/>
      <c r="D34" s="562"/>
      <c r="E34" s="562"/>
      <c r="F34" s="562"/>
      <c r="G34" s="562"/>
      <c r="H34" s="562"/>
      <c r="I34" s="562"/>
      <c r="J34" s="562"/>
      <c r="K34" s="562"/>
      <c r="L34" s="562"/>
      <c r="M34" s="562"/>
      <c r="N34" s="563"/>
    </row>
    <row r="35" spans="1:14" ht="19.899999999999999" customHeight="1">
      <c r="A35" s="142"/>
      <c r="B35" s="498" t="s">
        <v>12</v>
      </c>
      <c r="C35" s="499"/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500"/>
    </row>
    <row r="36" spans="1:14" ht="5.25" customHeight="1" thickBot="1">
      <c r="A36" s="142"/>
      <c r="B36" s="217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9"/>
    </row>
    <row r="37" spans="1:14" ht="21" customHeight="1">
      <c r="A37" s="142"/>
      <c r="B37" s="220" t="s">
        <v>0</v>
      </c>
      <c r="C37" s="529" t="s">
        <v>9</v>
      </c>
      <c r="D37" s="529"/>
      <c r="E37" s="529"/>
      <c r="F37" s="529"/>
      <c r="G37" s="529"/>
      <c r="H37" s="529"/>
      <c r="I37" s="529"/>
      <c r="J37" s="213" t="s">
        <v>13</v>
      </c>
      <c r="K37" s="213" t="s">
        <v>14</v>
      </c>
      <c r="L37" s="529" t="s">
        <v>15</v>
      </c>
      <c r="M37" s="529"/>
      <c r="N37" s="221" t="s">
        <v>16</v>
      </c>
    </row>
    <row r="38" spans="1:14" ht="21" customHeight="1">
      <c r="B38" s="222" t="s">
        <v>169</v>
      </c>
      <c r="C38" s="555" t="s">
        <v>170</v>
      </c>
      <c r="D38" s="555"/>
      <c r="E38" s="555"/>
      <c r="F38" s="555"/>
      <c r="G38" s="555"/>
      <c r="H38" s="555"/>
      <c r="I38" s="555"/>
      <c r="J38" s="223"/>
      <c r="K38" s="224">
        <v>13486.840213219302</v>
      </c>
      <c r="L38" s="560">
        <v>2</v>
      </c>
      <c r="M38" s="560"/>
      <c r="N38" s="225">
        <f>K38*L38</f>
        <v>26973.680426438605</v>
      </c>
    </row>
    <row r="39" spans="1:14" ht="21" customHeight="1">
      <c r="B39" s="226"/>
      <c r="C39" s="556"/>
      <c r="D39" s="556"/>
      <c r="E39" s="556"/>
      <c r="F39" s="556"/>
      <c r="G39" s="556"/>
      <c r="H39" s="556"/>
      <c r="I39" s="556"/>
      <c r="J39" s="227"/>
      <c r="K39" s="228"/>
      <c r="L39" s="560"/>
      <c r="M39" s="560"/>
      <c r="N39" s="225"/>
    </row>
    <row r="40" spans="1:14" ht="21" customHeight="1">
      <c r="B40" s="226"/>
      <c r="C40" s="556"/>
      <c r="D40" s="556"/>
      <c r="E40" s="556"/>
      <c r="F40" s="556"/>
      <c r="G40" s="556"/>
      <c r="H40" s="556"/>
      <c r="I40" s="556"/>
      <c r="J40" s="227"/>
      <c r="K40" s="228"/>
      <c r="L40" s="557"/>
      <c r="M40" s="557"/>
      <c r="N40" s="225">
        <f t="shared" ref="N40:N51" si="0">K40*L40</f>
        <v>0</v>
      </c>
    </row>
    <row r="41" spans="1:14" ht="21" customHeight="1">
      <c r="B41" s="226"/>
      <c r="C41" s="556"/>
      <c r="D41" s="556"/>
      <c r="E41" s="556"/>
      <c r="F41" s="556"/>
      <c r="G41" s="556"/>
      <c r="H41" s="556"/>
      <c r="I41" s="556"/>
      <c r="J41" s="227"/>
      <c r="K41" s="228"/>
      <c r="L41" s="557"/>
      <c r="M41" s="557"/>
      <c r="N41" s="225">
        <f t="shared" si="0"/>
        <v>0</v>
      </c>
    </row>
    <row r="42" spans="1:14" ht="21" customHeight="1">
      <c r="B42" s="226"/>
      <c r="C42" s="556"/>
      <c r="D42" s="556"/>
      <c r="E42" s="556"/>
      <c r="F42" s="556"/>
      <c r="G42" s="556"/>
      <c r="H42" s="556"/>
      <c r="I42" s="556"/>
      <c r="J42" s="227"/>
      <c r="K42" s="228"/>
      <c r="L42" s="557"/>
      <c r="M42" s="557"/>
      <c r="N42" s="225">
        <f t="shared" si="0"/>
        <v>0</v>
      </c>
    </row>
    <row r="43" spans="1:14" ht="21" customHeight="1">
      <c r="B43" s="226"/>
      <c r="C43" s="556"/>
      <c r="D43" s="556"/>
      <c r="E43" s="556"/>
      <c r="F43" s="556"/>
      <c r="G43" s="556"/>
      <c r="H43" s="556"/>
      <c r="I43" s="556"/>
      <c r="J43" s="227"/>
      <c r="K43" s="228"/>
      <c r="L43" s="557"/>
      <c r="M43" s="557"/>
      <c r="N43" s="225">
        <f t="shared" si="0"/>
        <v>0</v>
      </c>
    </row>
    <row r="44" spans="1:14" ht="21" customHeight="1">
      <c r="B44" s="226"/>
      <c r="C44" s="556"/>
      <c r="D44" s="556"/>
      <c r="E44" s="556"/>
      <c r="F44" s="556"/>
      <c r="G44" s="556"/>
      <c r="H44" s="556"/>
      <c r="I44" s="556"/>
      <c r="J44" s="227"/>
      <c r="K44" s="228"/>
      <c r="L44" s="557"/>
      <c r="M44" s="557"/>
      <c r="N44" s="225">
        <f t="shared" si="0"/>
        <v>0</v>
      </c>
    </row>
    <row r="45" spans="1:14" ht="21" customHeight="1">
      <c r="B45" s="226"/>
      <c r="C45" s="556"/>
      <c r="D45" s="556"/>
      <c r="E45" s="556"/>
      <c r="F45" s="556"/>
      <c r="G45" s="556"/>
      <c r="H45" s="556"/>
      <c r="I45" s="556"/>
      <c r="J45" s="227"/>
      <c r="K45" s="228"/>
      <c r="L45" s="557"/>
      <c r="M45" s="557"/>
      <c r="N45" s="225">
        <f t="shared" si="0"/>
        <v>0</v>
      </c>
    </row>
    <row r="46" spans="1:14" ht="21" customHeight="1">
      <c r="B46" s="226"/>
      <c r="C46" s="556"/>
      <c r="D46" s="556"/>
      <c r="E46" s="556"/>
      <c r="F46" s="556"/>
      <c r="G46" s="556"/>
      <c r="H46" s="556"/>
      <c r="I46" s="556"/>
      <c r="J46" s="227"/>
      <c r="K46" s="228"/>
      <c r="L46" s="557"/>
      <c r="M46" s="557"/>
      <c r="N46" s="225">
        <f t="shared" si="0"/>
        <v>0</v>
      </c>
    </row>
    <row r="47" spans="1:14" ht="21" customHeight="1">
      <c r="B47" s="226"/>
      <c r="C47" s="556"/>
      <c r="D47" s="556"/>
      <c r="E47" s="556"/>
      <c r="F47" s="556"/>
      <c r="G47" s="556"/>
      <c r="H47" s="556"/>
      <c r="I47" s="556"/>
      <c r="J47" s="227"/>
      <c r="K47" s="228"/>
      <c r="L47" s="557"/>
      <c r="M47" s="557"/>
      <c r="N47" s="225">
        <f t="shared" si="0"/>
        <v>0</v>
      </c>
    </row>
    <row r="48" spans="1:14" ht="21" customHeight="1">
      <c r="B48" s="229"/>
      <c r="C48" s="556"/>
      <c r="D48" s="556"/>
      <c r="E48" s="556"/>
      <c r="F48" s="556"/>
      <c r="G48" s="556"/>
      <c r="H48" s="556"/>
      <c r="I48" s="556"/>
      <c r="J48" s="227"/>
      <c r="K48" s="228"/>
      <c r="L48" s="557"/>
      <c r="M48" s="557"/>
      <c r="N48" s="225">
        <f t="shared" si="0"/>
        <v>0</v>
      </c>
    </row>
    <row r="49" spans="1:14" ht="21" customHeight="1">
      <c r="B49" s="229"/>
      <c r="C49" s="556"/>
      <c r="D49" s="556"/>
      <c r="E49" s="556"/>
      <c r="F49" s="556"/>
      <c r="G49" s="556"/>
      <c r="H49" s="556"/>
      <c r="I49" s="556"/>
      <c r="J49" s="227"/>
      <c r="K49" s="228"/>
      <c r="L49" s="557"/>
      <c r="M49" s="557"/>
      <c r="N49" s="225">
        <f t="shared" si="0"/>
        <v>0</v>
      </c>
    </row>
    <row r="50" spans="1:14" ht="21" customHeight="1">
      <c r="B50" s="229"/>
      <c r="C50" s="556"/>
      <c r="D50" s="556"/>
      <c r="E50" s="556"/>
      <c r="F50" s="556"/>
      <c r="G50" s="556"/>
      <c r="H50" s="556"/>
      <c r="I50" s="556"/>
      <c r="J50" s="227"/>
      <c r="K50" s="228"/>
      <c r="L50" s="557"/>
      <c r="M50" s="557"/>
      <c r="N50" s="225">
        <f t="shared" si="0"/>
        <v>0</v>
      </c>
    </row>
    <row r="51" spans="1:14" ht="21" customHeight="1">
      <c r="B51" s="230"/>
      <c r="C51" s="556"/>
      <c r="D51" s="556"/>
      <c r="E51" s="556"/>
      <c r="F51" s="556"/>
      <c r="G51" s="556"/>
      <c r="H51" s="556"/>
      <c r="I51" s="556"/>
      <c r="J51" s="227"/>
      <c r="K51" s="228"/>
      <c r="L51" s="557"/>
      <c r="M51" s="557"/>
      <c r="N51" s="225">
        <f t="shared" si="0"/>
        <v>0</v>
      </c>
    </row>
    <row r="52" spans="1:14" ht="21" customHeight="1" thickBot="1">
      <c r="B52" s="231"/>
      <c r="C52" s="558" t="s">
        <v>171</v>
      </c>
      <c r="D52" s="558"/>
      <c r="E52" s="558"/>
      <c r="F52" s="558"/>
      <c r="G52" s="558"/>
      <c r="H52" s="558"/>
      <c r="I52" s="558"/>
      <c r="J52" s="232"/>
      <c r="K52" s="233"/>
      <c r="L52" s="559">
        <v>0.05</v>
      </c>
      <c r="M52" s="559"/>
      <c r="N52" s="234">
        <f>L52*N98</f>
        <v>1207.5875000000001</v>
      </c>
    </row>
    <row r="53" spans="1:14" ht="15" thickBot="1">
      <c r="A53" s="142"/>
      <c r="B53" s="540" t="s">
        <v>17</v>
      </c>
      <c r="C53" s="541"/>
      <c r="D53" s="541"/>
      <c r="E53" s="541"/>
      <c r="F53" s="541"/>
      <c r="G53" s="541"/>
      <c r="H53" s="541"/>
      <c r="I53" s="541"/>
      <c r="J53" s="541"/>
      <c r="K53" s="541"/>
      <c r="L53" s="541"/>
      <c r="M53" s="542"/>
      <c r="N53" s="235">
        <f>SUM(N38:N52)</f>
        <v>28181.267926438606</v>
      </c>
    </row>
    <row r="54" spans="1:14" ht="3" customHeight="1">
      <c r="A54" s="142"/>
      <c r="B54" s="236"/>
      <c r="C54" s="210"/>
      <c r="D54" s="210"/>
      <c r="E54" s="210"/>
      <c r="F54" s="210"/>
      <c r="G54" s="210"/>
      <c r="H54" s="210"/>
      <c r="I54" s="210"/>
      <c r="J54" s="210"/>
      <c r="K54" s="210"/>
      <c r="L54" s="210"/>
      <c r="M54" s="210"/>
      <c r="N54" s="211"/>
    </row>
    <row r="55" spans="1:14" ht="19.899999999999999" customHeight="1">
      <c r="A55" s="142"/>
      <c r="B55" s="546" t="s">
        <v>18</v>
      </c>
      <c r="C55" s="547"/>
      <c r="D55" s="547"/>
      <c r="E55" s="547"/>
      <c r="F55" s="547"/>
      <c r="G55" s="547"/>
      <c r="H55" s="547"/>
      <c r="I55" s="547"/>
      <c r="J55" s="547"/>
      <c r="K55" s="547"/>
      <c r="L55" s="547"/>
      <c r="M55" s="547"/>
      <c r="N55" s="548"/>
    </row>
    <row r="56" spans="1:14" ht="6.75" customHeight="1" thickBot="1">
      <c r="A56" s="142"/>
      <c r="B56" s="237"/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9"/>
    </row>
    <row r="57" spans="1:14" ht="21" customHeight="1">
      <c r="A57" s="142"/>
      <c r="B57" s="220" t="s">
        <v>0</v>
      </c>
      <c r="C57" s="529" t="s">
        <v>9</v>
      </c>
      <c r="D57" s="529"/>
      <c r="E57" s="529"/>
      <c r="F57" s="529"/>
      <c r="G57" s="529"/>
      <c r="H57" s="529"/>
      <c r="I57" s="529"/>
      <c r="J57" s="213" t="s">
        <v>10</v>
      </c>
      <c r="K57" s="213" t="s">
        <v>11</v>
      </c>
      <c r="L57" s="529" t="s">
        <v>19</v>
      </c>
      <c r="M57" s="529"/>
      <c r="N57" s="221" t="s">
        <v>16</v>
      </c>
    </row>
    <row r="58" spans="1:14">
      <c r="B58" s="222" t="s">
        <v>172</v>
      </c>
      <c r="C58" s="555" t="s">
        <v>173</v>
      </c>
      <c r="D58" s="555"/>
      <c r="E58" s="555"/>
      <c r="F58" s="555"/>
      <c r="G58" s="555"/>
      <c r="H58" s="555"/>
      <c r="I58" s="555"/>
      <c r="J58" s="240" t="s">
        <v>98</v>
      </c>
      <c r="K58" s="241">
        <v>0.36</v>
      </c>
      <c r="L58" s="553">
        <v>587085</v>
      </c>
      <c r="M58" s="554"/>
      <c r="N58" s="242">
        <f>K58*L58</f>
        <v>211350.6</v>
      </c>
    </row>
    <row r="59" spans="1:14">
      <c r="B59" s="229" t="s">
        <v>174</v>
      </c>
      <c r="C59" s="552" t="s">
        <v>175</v>
      </c>
      <c r="D59" s="552"/>
      <c r="E59" s="552"/>
      <c r="F59" s="552"/>
      <c r="G59" s="552"/>
      <c r="H59" s="552"/>
      <c r="I59" s="552"/>
      <c r="J59" s="243" t="s">
        <v>176</v>
      </c>
      <c r="K59" s="244">
        <v>12</v>
      </c>
      <c r="L59" s="553">
        <v>1655.9054122998098</v>
      </c>
      <c r="M59" s="554"/>
      <c r="N59" s="242">
        <f t="shared" ref="N59:N72" si="1">K59*L59</f>
        <v>19870.864947597718</v>
      </c>
    </row>
    <row r="60" spans="1:14">
      <c r="B60" s="229"/>
      <c r="C60" s="552"/>
      <c r="D60" s="552"/>
      <c r="E60" s="552"/>
      <c r="F60" s="552"/>
      <c r="G60" s="552"/>
      <c r="H60" s="552"/>
      <c r="I60" s="552"/>
      <c r="J60" s="243"/>
      <c r="K60" s="244"/>
      <c r="L60" s="553"/>
      <c r="M60" s="554"/>
      <c r="N60" s="242"/>
    </row>
    <row r="61" spans="1:14">
      <c r="B61" s="229"/>
      <c r="C61" s="552"/>
      <c r="D61" s="552"/>
      <c r="E61" s="552"/>
      <c r="F61" s="552"/>
      <c r="G61" s="552"/>
      <c r="H61" s="552"/>
      <c r="I61" s="552"/>
      <c r="J61" s="243"/>
      <c r="K61" s="244"/>
      <c r="L61" s="553"/>
      <c r="M61" s="554"/>
      <c r="N61" s="242">
        <f t="shared" si="1"/>
        <v>0</v>
      </c>
    </row>
    <row r="62" spans="1:14">
      <c r="B62" s="229"/>
      <c r="C62" s="552"/>
      <c r="D62" s="552"/>
      <c r="E62" s="552"/>
      <c r="F62" s="552"/>
      <c r="G62" s="552"/>
      <c r="H62" s="552"/>
      <c r="I62" s="552"/>
      <c r="J62" s="243"/>
      <c r="K62" s="244"/>
      <c r="L62" s="553"/>
      <c r="M62" s="554"/>
      <c r="N62" s="242">
        <f t="shared" si="1"/>
        <v>0</v>
      </c>
    </row>
    <row r="63" spans="1:14">
      <c r="B63" s="229"/>
      <c r="C63" s="552"/>
      <c r="D63" s="552"/>
      <c r="E63" s="552"/>
      <c r="F63" s="552"/>
      <c r="G63" s="552"/>
      <c r="H63" s="552"/>
      <c r="I63" s="552"/>
      <c r="J63" s="243"/>
      <c r="K63" s="244"/>
      <c r="L63" s="553"/>
      <c r="M63" s="554"/>
      <c r="N63" s="242">
        <f t="shared" si="1"/>
        <v>0</v>
      </c>
    </row>
    <row r="64" spans="1:14">
      <c r="B64" s="229"/>
      <c r="C64" s="552"/>
      <c r="D64" s="552"/>
      <c r="E64" s="552"/>
      <c r="F64" s="552"/>
      <c r="G64" s="552"/>
      <c r="H64" s="552"/>
      <c r="I64" s="552"/>
      <c r="J64" s="243"/>
      <c r="K64" s="244"/>
      <c r="L64" s="553"/>
      <c r="M64" s="554"/>
      <c r="N64" s="242">
        <f t="shared" si="1"/>
        <v>0</v>
      </c>
    </row>
    <row r="65" spans="1:14">
      <c r="B65" s="229"/>
      <c r="C65" s="552"/>
      <c r="D65" s="552"/>
      <c r="E65" s="552"/>
      <c r="F65" s="552"/>
      <c r="G65" s="552"/>
      <c r="H65" s="552"/>
      <c r="I65" s="552"/>
      <c r="J65" s="243"/>
      <c r="K65" s="244"/>
      <c r="L65" s="553"/>
      <c r="M65" s="554"/>
      <c r="N65" s="242">
        <f t="shared" si="1"/>
        <v>0</v>
      </c>
    </row>
    <row r="66" spans="1:14">
      <c r="B66" s="229"/>
      <c r="C66" s="552"/>
      <c r="D66" s="552"/>
      <c r="E66" s="552"/>
      <c r="F66" s="552"/>
      <c r="G66" s="552"/>
      <c r="H66" s="552"/>
      <c r="I66" s="552"/>
      <c r="J66" s="243"/>
      <c r="K66" s="244"/>
      <c r="L66" s="553"/>
      <c r="M66" s="554"/>
      <c r="N66" s="242">
        <f t="shared" si="1"/>
        <v>0</v>
      </c>
    </row>
    <row r="67" spans="1:14">
      <c r="B67" s="229"/>
      <c r="C67" s="552"/>
      <c r="D67" s="552"/>
      <c r="E67" s="552"/>
      <c r="F67" s="552"/>
      <c r="G67" s="552"/>
      <c r="H67" s="552"/>
      <c r="I67" s="552"/>
      <c r="J67" s="243"/>
      <c r="K67" s="244"/>
      <c r="L67" s="553"/>
      <c r="M67" s="554"/>
      <c r="N67" s="242">
        <f t="shared" si="1"/>
        <v>0</v>
      </c>
    </row>
    <row r="68" spans="1:14">
      <c r="B68" s="229"/>
      <c r="C68" s="552"/>
      <c r="D68" s="552"/>
      <c r="E68" s="552"/>
      <c r="F68" s="552"/>
      <c r="G68" s="552"/>
      <c r="H68" s="552"/>
      <c r="I68" s="552"/>
      <c r="J68" s="243"/>
      <c r="K68" s="244"/>
      <c r="L68" s="553"/>
      <c r="M68" s="554"/>
      <c r="N68" s="242">
        <f t="shared" si="1"/>
        <v>0</v>
      </c>
    </row>
    <row r="69" spans="1:14">
      <c r="B69" s="229"/>
      <c r="C69" s="552"/>
      <c r="D69" s="552"/>
      <c r="E69" s="552"/>
      <c r="F69" s="552"/>
      <c r="G69" s="552"/>
      <c r="H69" s="552"/>
      <c r="I69" s="552"/>
      <c r="J69" s="243"/>
      <c r="K69" s="244"/>
      <c r="L69" s="553"/>
      <c r="M69" s="554"/>
      <c r="N69" s="242">
        <f t="shared" si="1"/>
        <v>0</v>
      </c>
    </row>
    <row r="70" spans="1:14">
      <c r="B70" s="229"/>
      <c r="C70" s="552"/>
      <c r="D70" s="552"/>
      <c r="E70" s="552"/>
      <c r="F70" s="552"/>
      <c r="G70" s="552"/>
      <c r="H70" s="552"/>
      <c r="I70" s="552"/>
      <c r="J70" s="243"/>
      <c r="K70" s="244"/>
      <c r="L70" s="553"/>
      <c r="M70" s="554"/>
      <c r="N70" s="242">
        <f t="shared" si="1"/>
        <v>0</v>
      </c>
    </row>
    <row r="71" spans="1:14">
      <c r="B71" s="229"/>
      <c r="C71" s="552"/>
      <c r="D71" s="552"/>
      <c r="E71" s="552"/>
      <c r="F71" s="552"/>
      <c r="G71" s="552"/>
      <c r="H71" s="552"/>
      <c r="I71" s="552"/>
      <c r="J71" s="243"/>
      <c r="K71" s="244"/>
      <c r="L71" s="553"/>
      <c r="M71" s="554"/>
      <c r="N71" s="242">
        <f t="shared" si="1"/>
        <v>0</v>
      </c>
    </row>
    <row r="72" spans="1:14" ht="15" thickBot="1">
      <c r="B72" s="245"/>
      <c r="C72" s="543"/>
      <c r="D72" s="543"/>
      <c r="E72" s="543"/>
      <c r="F72" s="543"/>
      <c r="G72" s="543"/>
      <c r="H72" s="543"/>
      <c r="I72" s="543"/>
      <c r="J72" s="232"/>
      <c r="K72" s="246"/>
      <c r="L72" s="544"/>
      <c r="M72" s="545"/>
      <c r="N72" s="247">
        <f t="shared" si="1"/>
        <v>0</v>
      </c>
    </row>
    <row r="73" spans="1:14" ht="15" thickBot="1">
      <c r="A73" s="142"/>
      <c r="B73" s="540" t="s">
        <v>17</v>
      </c>
      <c r="C73" s="541"/>
      <c r="D73" s="541"/>
      <c r="E73" s="541"/>
      <c r="F73" s="541"/>
      <c r="G73" s="541"/>
      <c r="H73" s="541"/>
      <c r="I73" s="541"/>
      <c r="J73" s="541"/>
      <c r="K73" s="541"/>
      <c r="L73" s="541"/>
      <c r="M73" s="542"/>
      <c r="N73" s="248">
        <f>SUM(N58:N72)</f>
        <v>231221.46494759773</v>
      </c>
    </row>
    <row r="74" spans="1:14" ht="4.5" customHeight="1">
      <c r="A74" s="142"/>
      <c r="B74" s="209"/>
      <c r="C74" s="210"/>
      <c r="D74" s="210"/>
      <c r="E74" s="210"/>
      <c r="F74" s="210"/>
      <c r="G74" s="210"/>
      <c r="H74" s="210"/>
      <c r="I74" s="210"/>
      <c r="J74" s="210"/>
      <c r="K74" s="210"/>
      <c r="L74" s="210"/>
      <c r="M74" s="210"/>
      <c r="N74" s="211"/>
    </row>
    <row r="75" spans="1:14" s="187" customFormat="1" ht="19.149999999999999" customHeight="1">
      <c r="B75" s="546" t="s">
        <v>20</v>
      </c>
      <c r="C75" s="547"/>
      <c r="D75" s="547"/>
      <c r="E75" s="547"/>
      <c r="F75" s="547"/>
      <c r="G75" s="547"/>
      <c r="H75" s="547"/>
      <c r="I75" s="547"/>
      <c r="J75" s="547"/>
      <c r="K75" s="547"/>
      <c r="L75" s="547"/>
      <c r="M75" s="547"/>
      <c r="N75" s="548"/>
    </row>
    <row r="76" spans="1:14" ht="6.75" customHeight="1" thickBot="1">
      <c r="A76" s="142"/>
      <c r="B76" s="249"/>
      <c r="C76" s="250"/>
      <c r="D76" s="250"/>
      <c r="E76" s="250"/>
      <c r="F76" s="250"/>
      <c r="G76" s="250"/>
      <c r="H76" s="250"/>
      <c r="I76" s="250"/>
      <c r="J76" s="250"/>
      <c r="K76" s="250"/>
      <c r="L76" s="250"/>
      <c r="M76" s="250"/>
      <c r="N76" s="251"/>
    </row>
    <row r="77" spans="1:14" ht="21" customHeight="1">
      <c r="A77" s="142"/>
      <c r="B77" s="220" t="s">
        <v>0</v>
      </c>
      <c r="C77" s="529" t="s">
        <v>9</v>
      </c>
      <c r="D77" s="529"/>
      <c r="E77" s="529"/>
      <c r="F77" s="529"/>
      <c r="G77" s="529"/>
      <c r="H77" s="529"/>
      <c r="I77" s="213" t="s">
        <v>10</v>
      </c>
      <c r="J77" s="213" t="s">
        <v>177</v>
      </c>
      <c r="K77" s="213" t="s">
        <v>178</v>
      </c>
      <c r="L77" s="213" t="s">
        <v>179</v>
      </c>
      <c r="M77" s="213" t="s">
        <v>21</v>
      </c>
      <c r="N77" s="221" t="s">
        <v>16</v>
      </c>
    </row>
    <row r="78" spans="1:14" s="299" customFormat="1">
      <c r="A78" s="294"/>
      <c r="B78" s="252" t="s">
        <v>184</v>
      </c>
      <c r="C78" s="549" t="s">
        <v>185</v>
      </c>
      <c r="D78" s="550"/>
      <c r="E78" s="550"/>
      <c r="F78" s="550"/>
      <c r="G78" s="550"/>
      <c r="H78" s="551"/>
      <c r="I78" s="295" t="s">
        <v>104</v>
      </c>
      <c r="J78" s="296">
        <v>1</v>
      </c>
      <c r="K78" s="296">
        <v>18</v>
      </c>
      <c r="L78" s="296">
        <f>J78*K78</f>
        <v>18</v>
      </c>
      <c r="M78" s="297">
        <v>1600</v>
      </c>
      <c r="N78" s="298">
        <f>ROUND((L78*M78),0)</f>
        <v>28800</v>
      </c>
    </row>
    <row r="79" spans="1:14">
      <c r="B79" s="255"/>
      <c r="C79" s="534"/>
      <c r="D79" s="535"/>
      <c r="E79" s="535"/>
      <c r="F79" s="535"/>
      <c r="G79" s="535"/>
      <c r="H79" s="536"/>
      <c r="I79" s="256"/>
      <c r="J79" s="257"/>
      <c r="K79" s="257"/>
      <c r="L79" s="257"/>
      <c r="M79" s="258"/>
      <c r="N79" s="254">
        <f>L79*M79</f>
        <v>0</v>
      </c>
    </row>
    <row r="80" spans="1:14">
      <c r="B80" s="255"/>
      <c r="C80" s="534"/>
      <c r="D80" s="535"/>
      <c r="E80" s="535"/>
      <c r="F80" s="535"/>
      <c r="G80" s="535"/>
      <c r="H80" s="536"/>
      <c r="I80" s="256"/>
      <c r="J80" s="257"/>
      <c r="K80" s="257"/>
      <c r="L80" s="257"/>
      <c r="M80" s="258"/>
      <c r="N80" s="254">
        <f>L80*M80</f>
        <v>0</v>
      </c>
    </row>
    <row r="81" spans="1:14">
      <c r="B81" s="255"/>
      <c r="C81" s="534"/>
      <c r="D81" s="535"/>
      <c r="E81" s="535"/>
      <c r="F81" s="535"/>
      <c r="G81" s="535"/>
      <c r="H81" s="536"/>
      <c r="I81" s="256"/>
      <c r="J81" s="257"/>
      <c r="K81" s="257"/>
      <c r="L81" s="257"/>
      <c r="M81" s="258"/>
      <c r="N81" s="254">
        <f>L81*M81</f>
        <v>0</v>
      </c>
    </row>
    <row r="82" spans="1:14" ht="15.75" customHeight="1" thickBot="1">
      <c r="B82" s="231"/>
      <c r="C82" s="537"/>
      <c r="D82" s="538"/>
      <c r="E82" s="538"/>
      <c r="F82" s="538"/>
      <c r="G82" s="538"/>
      <c r="H82" s="539"/>
      <c r="I82" s="259"/>
      <c r="J82" s="260"/>
      <c r="K82" s="260"/>
      <c r="L82" s="260"/>
      <c r="M82" s="261"/>
      <c r="N82" s="262">
        <f>L82*M82</f>
        <v>0</v>
      </c>
    </row>
    <row r="83" spans="1:14" ht="15" thickBot="1">
      <c r="A83" s="142"/>
      <c r="B83" s="540" t="s">
        <v>17</v>
      </c>
      <c r="C83" s="541"/>
      <c r="D83" s="541"/>
      <c r="E83" s="541"/>
      <c r="F83" s="541"/>
      <c r="G83" s="541"/>
      <c r="H83" s="541"/>
      <c r="I83" s="541"/>
      <c r="J83" s="541"/>
      <c r="K83" s="541"/>
      <c r="L83" s="541"/>
      <c r="M83" s="542"/>
      <c r="N83" s="248">
        <f>SUM(N78:N82)</f>
        <v>28800</v>
      </c>
    </row>
    <row r="84" spans="1:14" ht="3.75" customHeight="1">
      <c r="A84" s="142"/>
      <c r="B84" s="209"/>
      <c r="C84" s="210"/>
      <c r="D84" s="210"/>
      <c r="E84" s="210"/>
      <c r="F84" s="210"/>
      <c r="G84" s="210"/>
      <c r="H84" s="210"/>
      <c r="I84" s="210"/>
      <c r="J84" s="210"/>
      <c r="K84" s="210"/>
      <c r="L84" s="210"/>
      <c r="M84" s="210"/>
      <c r="N84" s="211"/>
    </row>
    <row r="85" spans="1:14" ht="19.899999999999999" customHeight="1">
      <c r="A85" s="142"/>
      <c r="B85" s="498" t="s">
        <v>22</v>
      </c>
      <c r="C85" s="499"/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500"/>
    </row>
    <row r="86" spans="1:14" ht="5.25" customHeight="1" thickBot="1">
      <c r="A86" s="142"/>
      <c r="B86" s="263"/>
      <c r="C86" s="264"/>
      <c r="D86" s="264"/>
      <c r="E86" s="264"/>
      <c r="F86" s="264"/>
      <c r="G86" s="264"/>
      <c r="H86" s="264"/>
      <c r="I86" s="264"/>
      <c r="J86" s="264"/>
      <c r="K86" s="264"/>
      <c r="L86" s="264"/>
      <c r="M86" s="264"/>
      <c r="N86" s="265"/>
    </row>
    <row r="87" spans="1:14" ht="21" customHeight="1">
      <c r="A87" s="142"/>
      <c r="B87" s="220" t="s">
        <v>0</v>
      </c>
      <c r="C87" s="529" t="s">
        <v>9</v>
      </c>
      <c r="D87" s="529"/>
      <c r="E87" s="529"/>
      <c r="F87" s="529"/>
      <c r="G87" s="529"/>
      <c r="H87" s="529"/>
      <c r="I87" s="213" t="s">
        <v>23</v>
      </c>
      <c r="J87" s="213" t="s">
        <v>180</v>
      </c>
      <c r="K87" s="213" t="s">
        <v>181</v>
      </c>
      <c r="L87" s="529" t="s">
        <v>15</v>
      </c>
      <c r="M87" s="529"/>
      <c r="N87" s="221" t="s">
        <v>16</v>
      </c>
    </row>
    <row r="88" spans="1:14">
      <c r="B88" s="266" t="s">
        <v>182</v>
      </c>
      <c r="C88" s="530" t="s">
        <v>183</v>
      </c>
      <c r="D88" s="531"/>
      <c r="E88" s="531"/>
      <c r="F88" s="531"/>
      <c r="G88" s="531"/>
      <c r="H88" s="531"/>
      <c r="I88" s="253">
        <f>K88/J88*100</f>
        <v>47450</v>
      </c>
      <c r="J88" s="267">
        <v>185</v>
      </c>
      <c r="K88" s="268">
        <v>87782.5</v>
      </c>
      <c r="L88" s="532">
        <v>10</v>
      </c>
      <c r="M88" s="533"/>
      <c r="N88" s="269">
        <f>K88/L88</f>
        <v>8778.25</v>
      </c>
    </row>
    <row r="89" spans="1:14" s="10" customFormat="1" ht="12.75">
      <c r="B89" s="266" t="s">
        <v>76</v>
      </c>
      <c r="C89" s="530"/>
      <c r="D89" s="531"/>
      <c r="E89" s="531"/>
      <c r="F89" s="531"/>
      <c r="G89" s="531"/>
      <c r="H89" s="531"/>
      <c r="I89" s="253">
        <f>K89/J89*100</f>
        <v>83100</v>
      </c>
      <c r="J89" s="267">
        <v>185</v>
      </c>
      <c r="K89" s="268">
        <v>153735</v>
      </c>
      <c r="L89" s="532">
        <v>10</v>
      </c>
      <c r="M89" s="533"/>
      <c r="N89" s="269">
        <f>+K89/L89</f>
        <v>15373.5</v>
      </c>
    </row>
    <row r="90" spans="1:14">
      <c r="B90" s="270"/>
      <c r="C90" s="511"/>
      <c r="D90" s="512"/>
      <c r="E90" s="512"/>
      <c r="F90" s="512"/>
      <c r="G90" s="512"/>
      <c r="H90" s="513"/>
      <c r="I90" s="258"/>
      <c r="J90" s="271"/>
      <c r="K90" s="272"/>
      <c r="L90" s="527"/>
      <c r="M90" s="528"/>
      <c r="N90" s="273"/>
    </row>
    <row r="91" spans="1:14">
      <c r="B91" s="270"/>
      <c r="C91" s="511"/>
      <c r="D91" s="512"/>
      <c r="E91" s="512"/>
      <c r="F91" s="512"/>
      <c r="G91" s="512"/>
      <c r="H91" s="513"/>
      <c r="I91" s="258"/>
      <c r="J91" s="271"/>
      <c r="K91" s="272"/>
      <c r="L91" s="527"/>
      <c r="M91" s="528"/>
      <c r="N91" s="273"/>
    </row>
    <row r="92" spans="1:14">
      <c r="B92" s="270"/>
      <c r="C92" s="511"/>
      <c r="D92" s="512"/>
      <c r="E92" s="512"/>
      <c r="F92" s="512"/>
      <c r="G92" s="512"/>
      <c r="H92" s="513"/>
      <c r="I92" s="258"/>
      <c r="J92" s="271"/>
      <c r="K92" s="272"/>
      <c r="L92" s="514"/>
      <c r="M92" s="515"/>
      <c r="N92" s="273"/>
    </row>
    <row r="93" spans="1:14">
      <c r="B93" s="270"/>
      <c r="C93" s="511"/>
      <c r="D93" s="512"/>
      <c r="E93" s="512"/>
      <c r="F93" s="512"/>
      <c r="G93" s="512"/>
      <c r="H93" s="513"/>
      <c r="I93" s="258"/>
      <c r="J93" s="271"/>
      <c r="K93" s="272"/>
      <c r="L93" s="514"/>
      <c r="M93" s="515"/>
      <c r="N93" s="273"/>
    </row>
    <row r="94" spans="1:14">
      <c r="B94" s="270"/>
      <c r="C94" s="511"/>
      <c r="D94" s="512"/>
      <c r="E94" s="512"/>
      <c r="F94" s="512"/>
      <c r="G94" s="512"/>
      <c r="H94" s="513"/>
      <c r="I94" s="258"/>
      <c r="J94" s="271"/>
      <c r="K94" s="272"/>
      <c r="L94" s="514"/>
      <c r="M94" s="515"/>
      <c r="N94" s="273"/>
    </row>
    <row r="95" spans="1:14">
      <c r="B95" s="270"/>
      <c r="C95" s="511"/>
      <c r="D95" s="512"/>
      <c r="E95" s="512"/>
      <c r="F95" s="512"/>
      <c r="G95" s="512"/>
      <c r="H95" s="513"/>
      <c r="I95" s="258"/>
      <c r="J95" s="271"/>
      <c r="K95" s="274"/>
      <c r="L95" s="514"/>
      <c r="M95" s="515"/>
      <c r="N95" s="273"/>
    </row>
    <row r="96" spans="1:14">
      <c r="B96" s="270"/>
      <c r="C96" s="511"/>
      <c r="D96" s="512"/>
      <c r="E96" s="512"/>
      <c r="F96" s="512"/>
      <c r="G96" s="512"/>
      <c r="H96" s="513"/>
      <c r="I96" s="258"/>
      <c r="J96" s="271"/>
      <c r="K96" s="274"/>
      <c r="L96" s="514"/>
      <c r="M96" s="515"/>
      <c r="N96" s="273"/>
    </row>
    <row r="97" spans="1:14" ht="15.75" customHeight="1" thickBot="1">
      <c r="B97" s="275"/>
      <c r="C97" s="516"/>
      <c r="D97" s="517"/>
      <c r="E97" s="517"/>
      <c r="F97" s="517"/>
      <c r="G97" s="517"/>
      <c r="H97" s="518"/>
      <c r="I97" s="276"/>
      <c r="J97" s="277"/>
      <c r="K97" s="276"/>
      <c r="L97" s="519"/>
      <c r="M97" s="520"/>
      <c r="N97" s="278"/>
    </row>
    <row r="98" spans="1:14" ht="15" thickBot="1">
      <c r="A98" s="142"/>
      <c r="B98" s="521" t="s">
        <v>17</v>
      </c>
      <c r="C98" s="522"/>
      <c r="D98" s="522"/>
      <c r="E98" s="522"/>
      <c r="F98" s="522"/>
      <c r="G98" s="522"/>
      <c r="H98" s="522"/>
      <c r="I98" s="522"/>
      <c r="J98" s="522"/>
      <c r="K98" s="522"/>
      <c r="L98" s="522"/>
      <c r="M98" s="523"/>
      <c r="N98" s="279">
        <f>SUM(N88:N97)</f>
        <v>24151.75</v>
      </c>
    </row>
    <row r="99" spans="1:14" ht="5.0999999999999996" customHeight="1" thickBot="1">
      <c r="A99" s="142"/>
      <c r="B99" s="209"/>
      <c r="C99" s="210"/>
      <c r="D99" s="210"/>
      <c r="E99" s="210"/>
      <c r="F99" s="210"/>
      <c r="G99" s="210"/>
      <c r="H99" s="210"/>
      <c r="I99" s="210"/>
      <c r="J99" s="210"/>
      <c r="K99" s="210"/>
      <c r="L99" s="210"/>
      <c r="M99" s="210"/>
      <c r="N99" s="211"/>
    </row>
    <row r="100" spans="1:14" ht="15" thickBot="1">
      <c r="A100" s="142"/>
      <c r="B100" s="524" t="s">
        <v>24</v>
      </c>
      <c r="C100" s="525"/>
      <c r="D100" s="525"/>
      <c r="E100" s="525"/>
      <c r="F100" s="525"/>
      <c r="G100" s="525"/>
      <c r="H100" s="525"/>
      <c r="I100" s="525"/>
      <c r="J100" s="525"/>
      <c r="K100" s="525"/>
      <c r="L100" s="525"/>
      <c r="M100" s="526"/>
      <c r="N100" s="279">
        <f>N53+N73+N83+N98</f>
        <v>312354.4828740363</v>
      </c>
    </row>
    <row r="101" spans="1:14" ht="5.0999999999999996" customHeight="1">
      <c r="A101" s="142"/>
      <c r="B101" s="209"/>
      <c r="C101" s="210"/>
      <c r="D101" s="210"/>
      <c r="E101" s="210"/>
      <c r="F101" s="210"/>
      <c r="G101" s="210"/>
      <c r="H101" s="210"/>
      <c r="I101" s="210"/>
      <c r="J101" s="210"/>
      <c r="K101" s="210"/>
      <c r="L101" s="210"/>
      <c r="M101" s="210"/>
      <c r="N101" s="211"/>
    </row>
    <row r="102" spans="1:14" ht="22.5" customHeight="1">
      <c r="A102" s="142"/>
      <c r="B102" s="498" t="s">
        <v>25</v>
      </c>
      <c r="C102" s="499"/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500"/>
    </row>
    <row r="103" spans="1:14" ht="6.75" customHeight="1" thickBot="1">
      <c r="A103" s="142"/>
      <c r="B103" s="280"/>
      <c r="C103" s="281"/>
      <c r="D103" s="281"/>
      <c r="E103" s="281"/>
      <c r="F103" s="281"/>
      <c r="G103" s="281"/>
      <c r="H103" s="281"/>
      <c r="I103" s="281"/>
      <c r="J103" s="281"/>
      <c r="K103" s="281"/>
      <c r="L103" s="281"/>
      <c r="M103" s="281"/>
      <c r="N103" s="282"/>
    </row>
    <row r="104" spans="1:14" ht="17.25" customHeight="1">
      <c r="A104" s="142"/>
      <c r="B104" s="501" t="s">
        <v>9</v>
      </c>
      <c r="C104" s="502"/>
      <c r="D104" s="502"/>
      <c r="E104" s="502"/>
      <c r="F104" s="502"/>
      <c r="G104" s="502"/>
      <c r="H104" s="502"/>
      <c r="I104" s="283"/>
      <c r="J104" s="284"/>
      <c r="K104" s="213" t="s">
        <v>105</v>
      </c>
      <c r="L104" s="503" t="s">
        <v>106</v>
      </c>
      <c r="M104" s="504"/>
      <c r="N104" s="505"/>
    </row>
    <row r="105" spans="1:14" ht="15">
      <c r="B105" s="506" t="s">
        <v>107</v>
      </c>
      <c r="C105" s="507"/>
      <c r="D105" s="507"/>
      <c r="E105" s="507"/>
      <c r="F105" s="507"/>
      <c r="G105" s="507"/>
      <c r="H105" s="507"/>
      <c r="I105" s="285"/>
      <c r="J105" s="286"/>
      <c r="K105" s="115">
        <v>0.2</v>
      </c>
      <c r="L105" s="508">
        <f>K105*N100</f>
        <v>62470.896574807266</v>
      </c>
      <c r="M105" s="509"/>
      <c r="N105" s="510"/>
    </row>
    <row r="106" spans="1:14" ht="15">
      <c r="B106" s="287" t="s">
        <v>26</v>
      </c>
      <c r="C106" s="288"/>
      <c r="D106" s="288"/>
      <c r="E106" s="288"/>
      <c r="F106" s="288"/>
      <c r="G106" s="288"/>
      <c r="H106" s="288"/>
      <c r="I106" s="285"/>
      <c r="J106" s="286"/>
      <c r="K106" s="115">
        <v>0.05</v>
      </c>
      <c r="L106" s="508">
        <f>K106*N100</f>
        <v>15617.724143701817</v>
      </c>
      <c r="M106" s="509"/>
      <c r="N106" s="510"/>
    </row>
    <row r="107" spans="1:14" ht="15.75" thickBot="1">
      <c r="B107" s="289" t="s">
        <v>108</v>
      </c>
      <c r="C107" s="290"/>
      <c r="D107" s="290"/>
      <c r="E107" s="290"/>
      <c r="F107" s="290"/>
      <c r="G107" s="290"/>
      <c r="H107" s="290"/>
      <c r="I107" s="291"/>
      <c r="J107" s="292"/>
      <c r="K107" s="122">
        <v>0.05</v>
      </c>
      <c r="L107" s="489">
        <f>K107*N100</f>
        <v>15617.724143701817</v>
      </c>
      <c r="M107" s="490"/>
      <c r="N107" s="491"/>
    </row>
    <row r="108" spans="1:14" s="187" customFormat="1" ht="24.75" customHeight="1" thickBot="1">
      <c r="B108" s="492" t="s">
        <v>17</v>
      </c>
      <c r="C108" s="493"/>
      <c r="D108" s="493"/>
      <c r="E108" s="493"/>
      <c r="F108" s="493"/>
      <c r="G108" s="493"/>
      <c r="H108" s="493"/>
      <c r="I108" s="493"/>
      <c r="J108" s="493"/>
      <c r="K108" s="493"/>
      <c r="L108" s="493"/>
      <c r="M108" s="494"/>
      <c r="N108" s="248">
        <f>L105+L106+L107</f>
        <v>93706.344862210884</v>
      </c>
    </row>
    <row r="109" spans="1:14" ht="6.75" customHeight="1" thickBot="1">
      <c r="A109" s="142"/>
      <c r="B109" s="209"/>
      <c r="C109" s="210"/>
      <c r="D109" s="210"/>
      <c r="E109" s="210"/>
      <c r="F109" s="210"/>
      <c r="G109" s="210"/>
      <c r="H109" s="210"/>
      <c r="I109" s="210"/>
      <c r="J109" s="210"/>
      <c r="K109" s="210"/>
      <c r="L109" s="210"/>
      <c r="M109" s="210"/>
      <c r="N109" s="211"/>
    </row>
    <row r="110" spans="1:14" ht="22.5" customHeight="1" thickBot="1">
      <c r="A110" s="142"/>
      <c r="B110" s="495" t="s">
        <v>109</v>
      </c>
      <c r="C110" s="496"/>
      <c r="D110" s="496"/>
      <c r="E110" s="496"/>
      <c r="F110" s="496"/>
      <c r="G110" s="496"/>
      <c r="H110" s="496"/>
      <c r="I110" s="496"/>
      <c r="J110" s="496"/>
      <c r="K110" s="496"/>
      <c r="L110" s="496"/>
      <c r="M110" s="497"/>
      <c r="N110" s="293">
        <f>ROUND(N100+N108,0)</f>
        <v>406061</v>
      </c>
    </row>
  </sheetData>
  <mergeCells count="142">
    <mergeCell ref="B12:E12"/>
    <mergeCell ref="B13:D13"/>
    <mergeCell ref="H13:I13"/>
    <mergeCell ref="K13:L13"/>
    <mergeCell ref="D14:E14"/>
    <mergeCell ref="L15:N15"/>
    <mergeCell ref="K5:K6"/>
    <mergeCell ref="L5:L6"/>
    <mergeCell ref="M5:M6"/>
    <mergeCell ref="C6:J6"/>
    <mergeCell ref="F8:I9"/>
    <mergeCell ref="B10:D10"/>
    <mergeCell ref="F10:G10"/>
    <mergeCell ref="H10:I10"/>
    <mergeCell ref="B1:B6"/>
    <mergeCell ref="C1:J1"/>
    <mergeCell ref="K1:K2"/>
    <mergeCell ref="L1:M2"/>
    <mergeCell ref="N1:N6"/>
    <mergeCell ref="C2:J2"/>
    <mergeCell ref="C3:J4"/>
    <mergeCell ref="K3:K4"/>
    <mergeCell ref="L3:M4"/>
    <mergeCell ref="C5:J5"/>
    <mergeCell ref="B34:N34"/>
    <mergeCell ref="B35:N35"/>
    <mergeCell ref="C37:I37"/>
    <mergeCell ref="L37:M37"/>
    <mergeCell ref="C38:I38"/>
    <mergeCell ref="L38:M38"/>
    <mergeCell ref="B30:N30"/>
    <mergeCell ref="C32:I32"/>
    <mergeCell ref="J32:K32"/>
    <mergeCell ref="L32:M32"/>
    <mergeCell ref="C33:I33"/>
    <mergeCell ref="J33:K33"/>
    <mergeCell ref="L33:M33"/>
    <mergeCell ref="C42:I42"/>
    <mergeCell ref="L42:M42"/>
    <mergeCell ref="C43:I43"/>
    <mergeCell ref="L43:M43"/>
    <mergeCell ref="C44:I44"/>
    <mergeCell ref="L44:M44"/>
    <mergeCell ref="C39:I39"/>
    <mergeCell ref="L39:M39"/>
    <mergeCell ref="C40:I40"/>
    <mergeCell ref="L40:M40"/>
    <mergeCell ref="C41:I41"/>
    <mergeCell ref="L41:M41"/>
    <mergeCell ref="C48:I48"/>
    <mergeCell ref="L48:M48"/>
    <mergeCell ref="C49:I49"/>
    <mergeCell ref="L49:M49"/>
    <mergeCell ref="C50:I50"/>
    <mergeCell ref="L50:M50"/>
    <mergeCell ref="C45:I45"/>
    <mergeCell ref="L45:M45"/>
    <mergeCell ref="C46:I46"/>
    <mergeCell ref="L46:M46"/>
    <mergeCell ref="C47:I47"/>
    <mergeCell ref="L47:M47"/>
    <mergeCell ref="C57:I57"/>
    <mergeCell ref="L57:M57"/>
    <mergeCell ref="C58:I58"/>
    <mergeCell ref="L58:M58"/>
    <mergeCell ref="C59:I59"/>
    <mergeCell ref="L59:M59"/>
    <mergeCell ref="C51:I51"/>
    <mergeCell ref="L51:M51"/>
    <mergeCell ref="C52:I52"/>
    <mergeCell ref="L52:M52"/>
    <mergeCell ref="B53:M53"/>
    <mergeCell ref="B55:N55"/>
    <mergeCell ref="C63:I63"/>
    <mergeCell ref="L63:M63"/>
    <mergeCell ref="C64:I64"/>
    <mergeCell ref="L64:M64"/>
    <mergeCell ref="C65:I65"/>
    <mergeCell ref="L65:M65"/>
    <mergeCell ref="C60:I60"/>
    <mergeCell ref="L60:M60"/>
    <mergeCell ref="C61:I61"/>
    <mergeCell ref="L61:M61"/>
    <mergeCell ref="C62:I62"/>
    <mergeCell ref="L62:M62"/>
    <mergeCell ref="C69:I69"/>
    <mergeCell ref="L69:M69"/>
    <mergeCell ref="C70:I70"/>
    <mergeCell ref="L70:M70"/>
    <mergeCell ref="C71:I71"/>
    <mergeCell ref="L71:M71"/>
    <mergeCell ref="C66:I66"/>
    <mergeCell ref="L66:M66"/>
    <mergeCell ref="C67:I67"/>
    <mergeCell ref="L67:M67"/>
    <mergeCell ref="C68:I68"/>
    <mergeCell ref="L68:M68"/>
    <mergeCell ref="C79:H79"/>
    <mergeCell ref="C80:H80"/>
    <mergeCell ref="C81:H81"/>
    <mergeCell ref="C82:H82"/>
    <mergeCell ref="B83:M83"/>
    <mergeCell ref="B85:N85"/>
    <mergeCell ref="C72:I72"/>
    <mergeCell ref="L72:M72"/>
    <mergeCell ref="B73:M73"/>
    <mergeCell ref="B75:N75"/>
    <mergeCell ref="C77:H77"/>
    <mergeCell ref="C78:H78"/>
    <mergeCell ref="C90:H90"/>
    <mergeCell ref="L90:M90"/>
    <mergeCell ref="C91:H91"/>
    <mergeCell ref="L91:M91"/>
    <mergeCell ref="C92:H92"/>
    <mergeCell ref="L92:M92"/>
    <mergeCell ref="C87:H87"/>
    <mergeCell ref="L87:M87"/>
    <mergeCell ref="C88:H88"/>
    <mergeCell ref="L88:M88"/>
    <mergeCell ref="C89:H89"/>
    <mergeCell ref="L89:M89"/>
    <mergeCell ref="C96:H96"/>
    <mergeCell ref="L96:M96"/>
    <mergeCell ref="C97:H97"/>
    <mergeCell ref="L97:M97"/>
    <mergeCell ref="B98:M98"/>
    <mergeCell ref="B100:M100"/>
    <mergeCell ref="C93:H93"/>
    <mergeCell ref="L93:M93"/>
    <mergeCell ref="C94:H94"/>
    <mergeCell ref="L94:M94"/>
    <mergeCell ref="C95:H95"/>
    <mergeCell ref="L95:M95"/>
    <mergeCell ref="L107:N107"/>
    <mergeCell ref="B108:M108"/>
    <mergeCell ref="B110:M110"/>
    <mergeCell ref="B102:N102"/>
    <mergeCell ref="B104:H104"/>
    <mergeCell ref="L104:N104"/>
    <mergeCell ref="B105:H105"/>
    <mergeCell ref="L105:N105"/>
    <mergeCell ref="L106:N106"/>
  </mergeCells>
  <printOptions verticalCentered="1"/>
  <pageMargins left="0.11811023622047245" right="0.11811023622047245" top="0.15748031496062992" bottom="0.15748031496062992" header="0.19685039370078741" footer="0.19685039370078741"/>
  <pageSetup paperSize="5" scale="56" orientation="portrait" r:id="rId1"/>
  <ignoredErrors>
    <ignoredError sqref="L7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 OFICIAL</vt:lpstr>
      <vt:lpstr>PROPUESTA ECONOMICA</vt:lpstr>
      <vt:lpstr>700.1.2</vt:lpstr>
      <vt:lpstr>700.3.2</vt:lpstr>
      <vt:lpstr>701.1.2</vt:lpstr>
      <vt:lpstr>710.1.1.2</vt:lpstr>
      <vt:lpstr>P.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Joan Arley Pacheco Jimenez</cp:lastModifiedBy>
  <cp:lastPrinted>2025-11-19T16:26:07Z</cp:lastPrinted>
  <dcterms:created xsi:type="dcterms:W3CDTF">2015-06-05T18:19:34Z</dcterms:created>
  <dcterms:modified xsi:type="dcterms:W3CDTF">2025-11-20T21:20:05Z</dcterms:modified>
</cp:coreProperties>
</file>