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29"/>
  <workbookPr defaultThemeVersion="166925"/>
  <mc:AlternateContent xmlns:mc="http://schemas.openxmlformats.org/markup-compatibility/2006">
    <mc:Choice Requires="x15">
      <x15ac:absPath xmlns:x15ac="http://schemas.microsoft.com/office/spreadsheetml/2010/11/ac" url="D:\Users\ASPIRE\Desktop\SABANETA\LICITACIONES\2025\7. RESTAURACION ESTATUA MARIA AUXILIADORA\MINIMA CUANTIA\"/>
    </mc:Choice>
  </mc:AlternateContent>
  <bookViews>
    <workbookView xWindow="0" yWindow="0" windowWidth="20490" windowHeight="753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6" i="1" l="1"/>
  <c r="J13" i="1"/>
  <c r="J14" i="1"/>
  <c r="J15" i="1"/>
  <c r="J16" i="1"/>
  <c r="J17" i="1"/>
  <c r="J18" i="1"/>
  <c r="J12" i="1"/>
  <c r="G13" i="1"/>
  <c r="G14" i="1"/>
  <c r="G15" i="1"/>
  <c r="G16" i="1"/>
  <c r="G17" i="1"/>
  <c r="G18" i="1"/>
  <c r="G12" i="1"/>
  <c r="I13" i="1"/>
  <c r="I14" i="1"/>
  <c r="K14" i="1" s="1"/>
  <c r="I15" i="1"/>
  <c r="K15" i="1" s="1"/>
  <c r="I16" i="1"/>
  <c r="I17" i="1"/>
  <c r="K17" i="1" s="1"/>
  <c r="I18" i="1"/>
  <c r="K18" i="1" s="1"/>
  <c r="I12" i="1"/>
  <c r="H13" i="1"/>
  <c r="H14" i="1"/>
  <c r="H15" i="1"/>
  <c r="H16" i="1"/>
  <c r="H17" i="1"/>
  <c r="H18" i="1"/>
  <c r="H12" i="1"/>
  <c r="K13" i="1" l="1"/>
  <c r="K12" i="1"/>
  <c r="L19" i="1"/>
  <c r="J19" i="1" l="1"/>
  <c r="K19" i="1"/>
  <c r="I19" i="1"/>
</calcChain>
</file>

<file path=xl/sharedStrings.xml><?xml version="1.0" encoding="utf-8"?>
<sst xmlns="http://schemas.openxmlformats.org/spreadsheetml/2006/main" count="49" uniqueCount="44">
  <si>
    <t xml:space="preserve">ANEXO - PROPUESTA ECONÓMICA 
</t>
  </si>
  <si>
    <t>OBJETO: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</si>
  <si>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</si>
  <si>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</si>
  <si>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</si>
  <si>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</si>
  <si>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</si>
  <si>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</si>
  <si>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</si>
  <si>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</si>
  <si>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</si>
  <si>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</si>
  <si>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</si>
  <si>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t xml:space="preserve">DESCRIPCIÓN
</t>
    </r>
    <r>
      <rPr>
        <b/>
        <i/>
        <sz val="11"/>
        <rFont val="Arial Narrow"/>
        <family val="2"/>
      </rPr>
      <t>(Ver detalle en ficha técnica publicada por la entidad)</t>
    </r>
  </si>
  <si>
    <t>UNIDAD DE MANEJO</t>
  </si>
  <si>
    <t>CANTIDAD</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</si>
  <si>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</si>
  <si>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</si>
  <si>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</si>
  <si>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_________________________________________________________</t>
  </si>
  <si>
    <t>Firma del Representante Legal y sello de la empresa</t>
  </si>
  <si>
    <t>Mantenimiento y refuerzo de estructura metálica existente incluye estructura adicional, soldadura, masilla, anticorrosivo, pintura epóxica, equipo en altura y los demás elementos necesarios para su correcta ejecución</t>
  </si>
  <si>
    <t>Lavado de la escultura con elementos químicos adecuados para desengrasar y desmanchar; incluye equipo en altura con los respectivos elementos de protección</t>
  </si>
  <si>
    <t>Reparación, pulida y adecuación externa de escultura ejecutado por personal especializado, idóneo que garantiza la conservación y/o mejora de la misma; incluye equipo para altura y todos los materiales necesarios para su correcta ejecución.</t>
  </si>
  <si>
    <t xml:space="preserve">Preparación de superficie e hidrofugado de la escultura; incluye equipo para altura y todos los materiales necesarios para su correcta ejecución. </t>
  </si>
  <si>
    <t>Pintura de la escultura con material de alta resistencia a la intemperie con personal idóneo especializado con los colores y acabados sugeridos por la entidad; incluye equipo para altura y todos los materiales necesarios para su correcta ejecución.</t>
  </si>
  <si>
    <t xml:space="preserve">Suministro e instalación de plantas para jardineras, incluye todo lo necesario para su correcto funcionamiento, hasta 25 cm de altura </t>
  </si>
  <si>
    <t>Construcción de cordón cuneta desarrollo 0,80 cm con 10 cm espesor para manejo de aguas</t>
  </si>
  <si>
    <t>Und</t>
  </si>
  <si>
    <t>M</t>
  </si>
  <si>
    <r>
      <t xml:space="preserve">VALOR UNITARIO ANTES DE AU 
</t>
    </r>
    <r>
      <rPr>
        <b/>
        <i/>
        <sz val="10"/>
        <rFont val="Arial Narrow"/>
        <family val="2"/>
      </rPr>
      <t>(digite los valores sin puntos ni comas)</t>
    </r>
  </si>
  <si>
    <t>%AU</t>
  </si>
  <si>
    <t>VALOR AU</t>
  </si>
  <si>
    <t xml:space="preserve">VALOR UNITARIO 
AU INCLUIDO </t>
  </si>
  <si>
    <t xml:space="preserve">VALOR TOTAL ANTES DE AU </t>
  </si>
  <si>
    <t>VALOR TOTAL INCLUIDO AU</t>
  </si>
  <si>
    <t>PRECIO TECHO VALOR UNITARIO AU INCLUIDO</t>
  </si>
  <si>
    <t>VALOR 
TOTAL  CON AU</t>
  </si>
  <si>
    <t>MANTENIMIENTO, RESTAURACIÓN, REPARACIÓN Y PROTECCIÓN DE LA ESCULTURA DE LA VIRGEN DE MARIA AUXILIADORA -BIEN DE USO PUBLICO – UBICADO EN EL CORREDOR JUVENIL DEL MUNICIPIO DE SABANETA</t>
  </si>
  <si>
    <t>PRESUPUESTO OFICIAL
$64,000,000 AU INCLUIDO</t>
  </si>
  <si>
    <t>XXXX</t>
  </si>
  <si>
    <t>Campos que deberan ser diligenciados por el oferente (Tener en cuenta porcentaje del AU</t>
  </si>
  <si>
    <t>Para determinar el valor de la propuesta con menor precio, se hará una comparación de las ofertas teniendo como base los precios ofrecidos con AU</t>
  </si>
  <si>
    <t>El contratista se compromete a mantener los precios unitarios ofrecidos en su oferta, en la cual están comprendidos todos los costos directos e indirectos,  impuestos, seguros que se presenten antes cumplimiento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</si>
</sst>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 #,##0_);[Red]\(&quot;$&quot;\ #,##0\)"/>
    <numFmt numFmtId="165" formatCode="&quot;$&quot;\ #,##0"/>
  </numFmts>
  <fonts count="16" x14ac:knownFonts="1">
    <font>
      <sz val="11"/>
      <color theme="1"/>
      <name val="Calibri"/>
      <family val="2"/>
      <scheme val="minor"/>
    </font>
    <font>
      <sz val="11"/>
      <color theme="1"/>
      <name val="Calibri"/>
      <family val="2"/>
      <scheme val="minor"/>
    </font>
    <font>
      <b/>
      <sz val="11"/>
      <color theme="3"/>
      <name val="Calibri"/>
      <family val="2"/>
      <scheme val="minor"/>
    </font>
    <font>
      <b/>
      <sz val="11"/>
      <color theme="1"/>
      <name val="Calibri"/>
      <family val="2"/>
      <scheme val="minor"/>
    </font>
    <font>
      <b/>
      <sz val="14"/>
      <color theme="1"/>
      <name val="Arial Narrow"/>
      <family val="2"/>
    </font>
    <font>
      <sz val="12"/>
      <name val="Arial Narrow"/>
      <family val="2"/>
    </font>
    <font>
      <b/>
      <sz val="13"/>
      <color theme="1"/>
      <name val="Arial Narrow"/>
      <family val="2"/>
    </font>
    <font>
      <b/>
      <sz val="11"/>
      <name val="Arial Narrow"/>
      <family val="2"/>
    </font>
    <font>
      <b/>
      <i/>
      <sz val="11"/>
      <name val="Arial Narrow"/>
      <family val="2"/>
    </font>
    <font>
      <b/>
      <i/>
      <sz val="10"/>
      <name val="Arial Narrow"/>
      <family val="2"/>
    </font>
    <font>
      <sz val="13"/>
      <name val="Arial Narrow"/>
      <family val="2"/>
    </font>
    <font>
      <b/>
      <sz val="13"/>
      <name val="Arial Narrow"/>
      <family val="2"/>
    </font>
    <font>
      <b/>
      <sz val="11"/>
      <color theme="1"/>
      <name val="Arial Narrow"/>
      <family val="2"/>
    </font>
    <font>
      <b/>
      <u/>
      <sz val="11"/>
      <color rgb="FF0000FF"/>
      <name val="Arial Narrow"/>
      <family val="2"/>
    </font>
    <font>
      <b/>
      <sz val="12"/>
      <name val="Arial Narrow"/>
      <family val="2"/>
    </font>
    <font>
      <b/>
      <sz val="13"/>
      <color rgb="FFFF0000"/>
      <name val="Arial Narrow"/>
      <family val="2"/>
    </font>
  </fonts>
  <fills count="9">
    <fill>
      <patternFill patternType="none"/>
    </fill>
    <fill>
      <patternFill patternType="gray125"/>
    </fill>
    <fill>
      <patternFill patternType="solid">
        <fgColor theme="4" tint="0.79998168889431442"/>
        <bgColor indexed="65"/>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rgb="FFFFFF00"/>
        <bgColor indexed="64"/>
      </patternFill>
    </fill>
  </fills>
  <borders count="40">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style="double">
        <color theme="4"/>
      </bottom>
      <diagonal/>
    </border>
    <border>
      <left/>
      <right/>
      <top/>
      <bottom style="double">
        <color theme="4"/>
      </bottom>
      <diagonal/>
    </border>
    <border>
      <left/>
      <right style="medium">
        <color theme="3"/>
      </right>
      <top/>
      <bottom style="double">
        <color theme="4"/>
      </bottom>
      <diagonal/>
    </border>
    <border>
      <left style="medium">
        <color theme="3"/>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medium">
        <color indexed="64"/>
      </top>
      <bottom style="double">
        <color theme="4"/>
      </bottom>
      <diagonal/>
    </border>
    <border>
      <left/>
      <right style="medium">
        <color theme="3"/>
      </right>
      <top style="medium">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style="double">
        <color theme="4"/>
      </top>
      <bottom/>
      <diagonal/>
    </border>
    <border>
      <left/>
      <right/>
      <top style="double">
        <color theme="4"/>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
      <left/>
      <right/>
      <top style="double">
        <color theme="4"/>
      </top>
      <bottom style="medium">
        <color theme="4" tint="0.39997558519241921"/>
      </bottom>
      <diagonal/>
    </border>
    <border>
      <left/>
      <right style="double">
        <color theme="4"/>
      </right>
      <top style="double">
        <color theme="4"/>
      </top>
      <bottom style="double">
        <color theme="4"/>
      </bottom>
      <diagonal/>
    </border>
    <border>
      <left style="double">
        <color theme="4"/>
      </left>
      <right/>
      <top style="double">
        <color theme="4"/>
      </top>
      <bottom style="medium">
        <color theme="4" tint="0.39997558519241921"/>
      </bottom>
      <diagonal/>
    </border>
    <border>
      <left/>
      <right style="double">
        <color theme="4"/>
      </right>
      <top style="double">
        <color theme="4"/>
      </top>
      <bottom/>
      <diagonal/>
    </border>
    <border>
      <left style="double">
        <color theme="4"/>
      </left>
      <right/>
      <top/>
      <bottom style="medium">
        <color theme="4" tint="0.39997558519241921"/>
      </bottom>
      <diagonal/>
    </border>
    <border>
      <left/>
      <right style="double">
        <color theme="4"/>
      </right>
      <top/>
      <bottom style="medium">
        <color theme="4" tint="0.39997558519241921"/>
      </bottom>
      <diagonal/>
    </border>
    <border>
      <left style="double">
        <color theme="4"/>
      </left>
      <right style="thin">
        <color indexed="64"/>
      </right>
      <top style="thin">
        <color indexed="64"/>
      </top>
      <bottom style="thin">
        <color indexed="64"/>
      </bottom>
      <diagonal/>
    </border>
    <border>
      <left/>
      <right style="double">
        <color theme="4"/>
      </right>
      <top style="thin">
        <color theme="4"/>
      </top>
      <bottom style="double">
        <color theme="4"/>
      </bottom>
      <diagonal/>
    </border>
    <border>
      <left style="double">
        <color theme="4"/>
      </left>
      <right style="thin">
        <color indexed="64"/>
      </right>
      <top style="thin">
        <color indexed="64"/>
      </top>
      <bottom style="double">
        <color theme="4"/>
      </bottom>
      <diagonal/>
    </border>
    <border>
      <left style="thin">
        <color indexed="64"/>
      </left>
      <right style="thin">
        <color indexed="64"/>
      </right>
      <top style="thin">
        <color indexed="64"/>
      </top>
      <bottom style="double">
        <color theme="4"/>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97">
    <xf numFmtId="0" fontId="0" fillId="0" borderId="0" xfId="0"/>
    <xf numFmtId="0" fontId="5" fillId="0" borderId="0" xfId="0" applyFont="1" applyAlignment="1">
      <alignment vertical="center"/>
    </xf>
    <xf numFmtId="0" fontId="6" fillId="4" borderId="2" xfId="3" applyFont="1" applyFill="1" applyAlignment="1">
      <alignment horizontal="left" vertical="center"/>
    </xf>
    <xf numFmtId="0" fontId="6" fillId="4" borderId="18" xfId="3" applyFont="1" applyFill="1" applyBorder="1" applyAlignment="1">
      <alignment horizontal="left" vertical="center"/>
    </xf>
    <xf numFmtId="0" fontId="6" fillId="4" borderId="17" xfId="3" applyFont="1" applyFill="1" applyBorder="1" applyAlignment="1">
      <alignment vertical="center"/>
    </xf>
    <xf numFmtId="0" fontId="7" fillId="3" borderId="1" xfId="2" applyFont="1" applyFill="1" applyAlignment="1">
      <alignment horizontal="center" vertical="center" wrapText="1"/>
    </xf>
    <xf numFmtId="0" fontId="7" fillId="3" borderId="21" xfId="2" applyFont="1" applyFill="1" applyBorder="1" applyAlignment="1">
      <alignment horizontal="center" vertical="center" wrapText="1"/>
    </xf>
    <xf numFmtId="0" fontId="6" fillId="0" borderId="9" xfId="3" applyFont="1" applyBorder="1" applyAlignment="1">
      <alignment horizontal="center" vertical="center"/>
    </xf>
    <xf numFmtId="165" fontId="6" fillId="0" borderId="2" xfId="3" applyNumberFormat="1" applyFont="1" applyAlignment="1" applyProtection="1">
      <alignment horizontal="center" vertical="center" wrapText="1"/>
    </xf>
    <xf numFmtId="165" fontId="6" fillId="6" borderId="17" xfId="3" applyNumberFormat="1" applyFont="1" applyFill="1" applyBorder="1" applyAlignment="1">
      <alignment horizontal="center" vertical="center" wrapText="1"/>
    </xf>
    <xf numFmtId="0" fontId="10" fillId="0" borderId="0" xfId="0" applyFont="1" applyAlignment="1">
      <alignment vertical="center"/>
    </xf>
    <xf numFmtId="165" fontId="11" fillId="2" borderId="1" xfId="2" applyNumberFormat="1" applyFont="1" applyFill="1" applyAlignment="1">
      <alignment horizontal="center" vertical="center"/>
    </xf>
    <xf numFmtId="0" fontId="5" fillId="0" borderId="0" xfId="0" applyFont="1" applyAlignment="1" applyProtection="1">
      <alignment vertical="center"/>
      <protection locked="0"/>
    </xf>
    <xf numFmtId="0" fontId="10" fillId="0" borderId="22" xfId="0" applyFont="1" applyBorder="1" applyAlignment="1">
      <alignment vertical="center"/>
    </xf>
    <xf numFmtId="0" fontId="11" fillId="0" borderId="0" xfId="0" applyFont="1" applyAlignment="1">
      <alignment vertical="center"/>
    </xf>
    <xf numFmtId="1" fontId="5" fillId="0" borderId="0" xfId="0" applyNumberFormat="1" applyFont="1" applyAlignment="1">
      <alignment vertical="center"/>
    </xf>
    <xf numFmtId="0" fontId="0" fillId="0" borderId="29" xfId="0" applyBorder="1" applyAlignment="1">
      <alignment horizontal="center" vertical="center"/>
    </xf>
    <xf numFmtId="2" fontId="0" fillId="0" borderId="29" xfId="0" applyNumberFormat="1" applyBorder="1" applyAlignment="1">
      <alignment horizontal="center" vertical="center"/>
    </xf>
    <xf numFmtId="165" fontId="15" fillId="7" borderId="21" xfId="2" applyNumberFormat="1" applyFont="1" applyFill="1" applyBorder="1" applyAlignment="1">
      <alignment horizontal="center" vertical="center"/>
    </xf>
    <xf numFmtId="0" fontId="7" fillId="3" borderId="21" xfId="2" applyFont="1" applyFill="1" applyBorder="1" applyAlignment="1">
      <alignment vertical="center"/>
    </xf>
    <xf numFmtId="0" fontId="7" fillId="3" borderId="15" xfId="2" applyFont="1" applyFill="1" applyBorder="1" applyAlignment="1">
      <alignment vertical="center"/>
    </xf>
    <xf numFmtId="0" fontId="7" fillId="3" borderId="31" xfId="2" applyFont="1" applyFill="1" applyBorder="1" applyAlignment="1">
      <alignment vertical="center"/>
    </xf>
    <xf numFmtId="0" fontId="0" fillId="0" borderId="36" xfId="0" applyBorder="1" applyAlignment="1">
      <alignment horizontal="left" vertical="top" wrapText="1"/>
    </xf>
    <xf numFmtId="165" fontId="6" fillId="4" borderId="2" xfId="3" applyNumberFormat="1" applyFont="1" applyFill="1" applyBorder="1" applyAlignment="1" applyProtection="1">
      <alignment horizontal="center" vertical="center" wrapText="1"/>
    </xf>
    <xf numFmtId="165" fontId="6" fillId="0" borderId="2" xfId="3" applyNumberFormat="1" applyFont="1" applyBorder="1" applyAlignment="1" applyProtection="1">
      <alignment horizontal="center" vertical="center" wrapText="1"/>
    </xf>
    <xf numFmtId="165" fontId="6" fillId="0" borderId="37" xfId="3" applyNumberFormat="1" applyFont="1" applyBorder="1" applyAlignment="1" applyProtection="1">
      <alignment horizontal="center" vertical="center" wrapText="1"/>
    </xf>
    <xf numFmtId="0" fontId="0" fillId="0" borderId="36" xfId="0" applyBorder="1" applyAlignment="1">
      <alignment vertical="top" wrapText="1"/>
    </xf>
    <xf numFmtId="0" fontId="0" fillId="0" borderId="38" xfId="0" applyBorder="1" applyAlignment="1">
      <alignment vertical="top" wrapText="1"/>
    </xf>
    <xf numFmtId="0" fontId="0" fillId="0" borderId="39" xfId="0" applyBorder="1" applyAlignment="1">
      <alignment horizontal="center" vertical="center"/>
    </xf>
    <xf numFmtId="2" fontId="0" fillId="0" borderId="39" xfId="0" applyNumberFormat="1" applyBorder="1" applyAlignment="1">
      <alignment horizontal="center" vertical="center"/>
    </xf>
    <xf numFmtId="10" fontId="6" fillId="4" borderId="14" xfId="1" applyNumberFormat="1" applyFont="1" applyFill="1" applyBorder="1" applyAlignment="1">
      <alignment horizontal="center" vertical="center"/>
    </xf>
    <xf numFmtId="0" fontId="7" fillId="3" borderId="25"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7" fillId="3" borderId="33" xfId="2" applyFont="1" applyFill="1" applyBorder="1" applyAlignment="1">
      <alignment horizontal="center" vertical="center" wrapText="1"/>
    </xf>
    <xf numFmtId="0" fontId="7" fillId="3" borderId="35" xfId="2" applyFont="1" applyFill="1" applyBorder="1" applyAlignment="1">
      <alignment horizontal="center" vertical="center" wrapText="1"/>
    </xf>
    <xf numFmtId="0" fontId="13" fillId="5" borderId="9" xfId="3" applyFont="1" applyFill="1" applyBorder="1" applyAlignment="1">
      <alignment vertical="center"/>
    </xf>
    <xf numFmtId="0" fontId="13" fillId="5" borderId="2" xfId="3" applyFont="1" applyFill="1" applyAlignment="1">
      <alignment vertical="center"/>
    </xf>
    <xf numFmtId="0" fontId="13" fillId="5" borderId="17" xfId="3" applyFont="1" applyFill="1" applyBorder="1" applyAlignment="1">
      <alignment vertical="center"/>
    </xf>
    <xf numFmtId="0" fontId="11" fillId="0" borderId="0" xfId="0" applyFont="1" applyAlignment="1">
      <alignment horizontal="center" vertical="center"/>
    </xf>
    <xf numFmtId="0" fontId="11" fillId="0" borderId="23" xfId="0" applyFont="1" applyBorder="1" applyAlignment="1">
      <alignment horizontal="center" vertical="center"/>
    </xf>
    <xf numFmtId="0" fontId="10" fillId="0" borderId="22" xfId="0" applyFont="1" applyBorder="1" applyAlignment="1">
      <alignment horizontal="left"/>
    </xf>
    <xf numFmtId="0" fontId="10" fillId="0" borderId="0" xfId="0" applyFont="1" applyAlignment="1">
      <alignment horizontal="left"/>
    </xf>
    <xf numFmtId="0" fontId="10" fillId="0" borderId="23" xfId="0" applyFont="1" applyBorder="1" applyAlignment="1">
      <alignment horizontal="left"/>
    </xf>
    <xf numFmtId="0" fontId="11" fillId="0" borderId="22" xfId="0" applyFont="1" applyBorder="1" applyAlignment="1">
      <alignment horizontal="left" vertical="center"/>
    </xf>
    <xf numFmtId="0" fontId="11" fillId="0" borderId="0" xfId="0" applyFont="1" applyAlignment="1">
      <alignment horizontal="left" vertical="center"/>
    </xf>
    <xf numFmtId="0" fontId="11" fillId="0" borderId="23" xfId="0" applyFont="1" applyBorder="1" applyAlignment="1">
      <alignment horizontal="left" vertical="center"/>
    </xf>
    <xf numFmtId="0" fontId="14" fillId="0" borderId="26"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7" fillId="3" borderId="20" xfId="2" applyFont="1" applyFill="1" applyBorder="1" applyAlignment="1">
      <alignment horizontal="center" vertical="center" wrapText="1"/>
    </xf>
    <xf numFmtId="0" fontId="7" fillId="3" borderId="32" xfId="2" applyFont="1" applyFill="1" applyBorder="1" applyAlignment="1">
      <alignment horizontal="center" vertical="center" wrapText="1"/>
    </xf>
    <xf numFmtId="0" fontId="7" fillId="3" borderId="34" xfId="2" applyFont="1" applyFill="1" applyBorder="1" applyAlignment="1">
      <alignment horizontal="center" vertical="center" wrapText="1"/>
    </xf>
    <xf numFmtId="0" fontId="7" fillId="3" borderId="30" xfId="2" applyFont="1" applyFill="1" applyBorder="1" applyAlignment="1">
      <alignment horizontal="center" vertical="center" wrapText="1"/>
    </xf>
    <xf numFmtId="0" fontId="11" fillId="2" borderId="20" xfId="2" applyFont="1" applyFill="1" applyBorder="1" applyAlignment="1">
      <alignment horizontal="right" vertical="center" wrapText="1"/>
    </xf>
    <xf numFmtId="0" fontId="11" fillId="2" borderId="1" xfId="2" applyFont="1" applyFill="1" applyAlignment="1">
      <alignment horizontal="right" vertical="center" wrapText="1"/>
    </xf>
    <xf numFmtId="0" fontId="5" fillId="0" borderId="22" xfId="0" applyFont="1" applyBorder="1" applyAlignment="1">
      <alignment horizontal="center" vertical="center"/>
    </xf>
    <xf numFmtId="0" fontId="5" fillId="0" borderId="0" xfId="0" applyFont="1" applyAlignment="1">
      <alignment horizontal="center" vertical="center"/>
    </xf>
    <xf numFmtId="0" fontId="5" fillId="0" borderId="23" xfId="0" applyFont="1" applyBorder="1" applyAlignment="1">
      <alignment horizontal="center" vertical="center"/>
    </xf>
    <xf numFmtId="0" fontId="12" fillId="0" borderId="9" xfId="3" applyFont="1" applyFill="1" applyBorder="1" applyAlignment="1">
      <alignment horizontal="left" vertical="center"/>
    </xf>
    <xf numFmtId="0" fontId="12" fillId="0" borderId="2" xfId="3" applyFont="1" applyFill="1" applyAlignment="1">
      <alignment horizontal="left" vertical="center"/>
    </xf>
    <xf numFmtId="0" fontId="12" fillId="0" borderId="17" xfId="3" applyFont="1" applyFill="1" applyBorder="1" applyAlignment="1">
      <alignment horizontal="left" vertical="center"/>
    </xf>
    <xf numFmtId="0" fontId="12" fillId="6" borderId="9" xfId="3" applyFont="1" applyFill="1" applyBorder="1" applyAlignment="1">
      <alignment horizontal="left" vertical="top" wrapText="1"/>
    </xf>
    <xf numFmtId="0" fontId="12" fillId="6" borderId="2" xfId="3" applyFont="1" applyFill="1" applyAlignment="1">
      <alignment horizontal="left" vertical="top" wrapText="1"/>
    </xf>
    <xf numFmtId="0" fontId="12" fillId="6" borderId="17" xfId="3" applyFont="1" applyFill="1" applyBorder="1" applyAlignment="1">
      <alignment horizontal="left" vertical="top" wrapText="1"/>
    </xf>
    <xf numFmtId="0" fontId="12" fillId="4" borderId="9" xfId="3" applyFont="1" applyFill="1" applyBorder="1" applyAlignment="1">
      <alignment horizontal="left" vertical="top"/>
    </xf>
    <xf numFmtId="0" fontId="12" fillId="4" borderId="2" xfId="3" applyFont="1" applyFill="1" applyAlignment="1">
      <alignment horizontal="left" vertical="top"/>
    </xf>
    <xf numFmtId="0" fontId="12" fillId="4" borderId="17" xfId="3" applyFont="1" applyFill="1" applyBorder="1" applyAlignment="1">
      <alignment horizontal="left" vertical="top"/>
    </xf>
    <xf numFmtId="1" fontId="7" fillId="3" borderId="25" xfId="2" applyNumberFormat="1" applyFont="1" applyFill="1" applyBorder="1" applyAlignment="1">
      <alignment horizontal="center" vertical="center"/>
    </xf>
    <xf numFmtId="1" fontId="7" fillId="3" borderId="7" xfId="2" applyNumberFormat="1" applyFont="1" applyFill="1" applyBorder="1" applyAlignment="1">
      <alignment horizontal="center" vertical="center"/>
    </xf>
    <xf numFmtId="0" fontId="6" fillId="4" borderId="9" xfId="3" applyFont="1" applyFill="1" applyBorder="1" applyAlignment="1">
      <alignment horizontal="left" vertical="center"/>
    </xf>
    <xf numFmtId="0" fontId="6" fillId="4" borderId="2" xfId="3" applyFont="1" applyFill="1" applyAlignment="1">
      <alignment horizontal="left" vertical="center"/>
    </xf>
    <xf numFmtId="0" fontId="6" fillId="4" borderId="16" xfId="3" applyFont="1" applyFill="1" applyBorder="1" applyAlignment="1">
      <alignment horizontal="left" vertical="center"/>
    </xf>
    <xf numFmtId="0" fontId="6" fillId="4" borderId="14" xfId="3" applyFont="1" applyFill="1" applyBorder="1" applyAlignment="1">
      <alignment horizontal="left" vertical="center"/>
    </xf>
    <xf numFmtId="0" fontId="6" fillId="4" borderId="19" xfId="3" applyFont="1" applyFill="1" applyBorder="1" applyAlignment="1">
      <alignment horizontal="left" vertical="center"/>
    </xf>
    <xf numFmtId="0" fontId="6" fillId="4" borderId="17" xfId="3" applyFont="1" applyFill="1" applyBorder="1" applyAlignment="1">
      <alignment horizontal="left" vertical="center"/>
    </xf>
    <xf numFmtId="0" fontId="6" fillId="4" borderId="15" xfId="3" applyFont="1" applyFill="1" applyBorder="1" applyAlignment="1">
      <alignment horizontal="left" vertical="center"/>
    </xf>
    <xf numFmtId="0" fontId="4" fillId="3" borderId="3" xfId="3" applyFont="1" applyFill="1" applyBorder="1" applyAlignment="1">
      <alignment horizontal="center" vertical="center"/>
    </xf>
    <xf numFmtId="0" fontId="4" fillId="3" borderId="4" xfId="3" applyFont="1" applyFill="1" applyBorder="1" applyAlignment="1">
      <alignment horizontal="center" vertical="center"/>
    </xf>
    <xf numFmtId="0" fontId="4" fillId="3" borderId="5" xfId="3" applyFont="1" applyFill="1" applyBorder="1" applyAlignment="1">
      <alignment horizontal="center" vertical="center"/>
    </xf>
    <xf numFmtId="0" fontId="4" fillId="3" borderId="6" xfId="3" applyFont="1" applyFill="1" applyBorder="1" applyAlignment="1">
      <alignment horizontal="center" vertical="center"/>
    </xf>
    <xf numFmtId="0" fontId="4" fillId="3" borderId="7" xfId="3" applyFont="1" applyFill="1" applyBorder="1" applyAlignment="1">
      <alignment horizontal="center" vertical="center"/>
    </xf>
    <xf numFmtId="0" fontId="4" fillId="3" borderId="8" xfId="3" applyFont="1" applyFill="1" applyBorder="1" applyAlignment="1">
      <alignment horizontal="center" vertical="center"/>
    </xf>
    <xf numFmtId="0" fontId="6" fillId="3" borderId="9" xfId="3" applyFont="1" applyFill="1" applyBorder="1" applyAlignment="1">
      <alignment horizontal="left" vertical="center"/>
    </xf>
    <xf numFmtId="0" fontId="6" fillId="3" borderId="2" xfId="3" applyFont="1" applyFill="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164" fontId="6" fillId="3" borderId="12" xfId="3" applyNumberFormat="1" applyFont="1" applyFill="1" applyBorder="1" applyAlignment="1">
      <alignment horizontal="center" vertical="center" wrapText="1"/>
    </xf>
    <xf numFmtId="164" fontId="6" fillId="3" borderId="13" xfId="3" applyNumberFormat="1" applyFont="1" applyFill="1" applyBorder="1" applyAlignment="1">
      <alignment horizontal="center" vertical="center" wrapText="1"/>
    </xf>
    <xf numFmtId="164" fontId="6" fillId="3" borderId="16" xfId="3" applyNumberFormat="1" applyFont="1" applyFill="1" applyBorder="1" applyAlignment="1">
      <alignment horizontal="center" vertical="center" wrapText="1"/>
    </xf>
    <xf numFmtId="164" fontId="6" fillId="3" borderId="17" xfId="3" applyNumberFormat="1" applyFont="1" applyFill="1" applyBorder="1" applyAlignment="1">
      <alignment horizontal="center" vertical="center" wrapText="1"/>
    </xf>
    <xf numFmtId="0" fontId="6" fillId="3" borderId="14" xfId="3" applyFont="1" applyFill="1" applyBorder="1" applyAlignment="1" applyProtection="1">
      <alignment horizontal="center" vertical="center"/>
      <protection locked="0"/>
    </xf>
    <xf numFmtId="0" fontId="6" fillId="3" borderId="15" xfId="3" applyFont="1" applyFill="1" applyBorder="1" applyAlignment="1" applyProtection="1">
      <alignment horizontal="center" vertical="center"/>
      <protection locked="0"/>
    </xf>
    <xf numFmtId="0" fontId="12" fillId="8" borderId="24" xfId="3" applyFont="1" applyFill="1" applyBorder="1" applyAlignment="1">
      <alignment horizontal="left" vertical="top" wrapText="1"/>
    </xf>
    <xf numFmtId="0" fontId="12" fillId="8" borderId="25" xfId="3" applyFont="1" applyFill="1" applyBorder="1" applyAlignment="1">
      <alignment horizontal="left" vertical="top" wrapText="1"/>
    </xf>
    <xf numFmtId="0" fontId="12" fillId="8" borderId="9" xfId="3" applyFont="1" applyFill="1" applyBorder="1" applyAlignment="1">
      <alignment horizontal="justify" vertical="top" wrapText="1"/>
    </xf>
    <xf numFmtId="0" fontId="12" fillId="8" borderId="2" xfId="3" applyFont="1" applyFill="1" applyAlignment="1">
      <alignment horizontal="justify" vertical="top" wrapText="1"/>
    </xf>
    <xf numFmtId="0" fontId="12" fillId="8" borderId="17" xfId="3" applyFont="1" applyFill="1" applyBorder="1" applyAlignment="1">
      <alignment horizontal="justify" vertical="top" wrapText="1"/>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946EB207-A484-40AF-BF3F-DF26DA936D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22EAF073-48E4-4FAB-AAF3-F2FC316B80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2</xdr:row>
      <xdr:rowOff>112523</xdr:rowOff>
    </xdr:to>
    <xdr:pic>
      <xdr:nvPicPr>
        <xdr:cNvPr id="4" name="Picture 4">
          <a:extLst>
            <a:ext uri="{FF2B5EF4-FFF2-40B4-BE49-F238E27FC236}">
              <a16:creationId xmlns:a16="http://schemas.microsoft.com/office/drawing/2014/main" id="{7F86F2CB-200E-4591-8CB9-08A2C849DF21}"/>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361950"/>
          <a:ext cx="0" cy="322073"/>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tabSelected="1" topLeftCell="A11" zoomScale="70" zoomScaleNormal="70" workbookViewId="0">
      <selection activeCell="A28" sqref="A28:L28"/>
    </sheetView>
  </sheetViews>
  <sheetFormatPr baseColWidth="10" defaultColWidth="11.42578125" defaultRowHeight="15.75" x14ac:dyDescent="0.25"/>
  <cols>
    <col min="1" max="1" width="5.42578125" style="1" customWidth="1"/>
    <col min="2" max="2" width="56.42578125" style="1" customWidth="1"/>
    <col min="3" max="3" width="11.28515625" style="1" customWidth="1"/>
    <col min="4" max="4" width="15.140625" style="1" customWidth="1"/>
    <col min="5" max="5" width="28.42578125" style="1" customWidth="1"/>
    <col min="6" max="6" width="9.7109375" style="15" customWidth="1"/>
    <col min="7" max="7" width="13.28515625" style="15" customWidth="1"/>
    <col min="8" max="8" width="19" style="15" customWidth="1"/>
    <col min="9" max="9" width="25.85546875" style="15" customWidth="1"/>
    <col min="10" max="10" width="14.85546875" style="15" customWidth="1"/>
    <col min="11" max="11" width="14.85546875" style="1" customWidth="1"/>
    <col min="12" max="12" width="17" style="1" customWidth="1"/>
    <col min="13" max="16384" width="11.42578125" style="1"/>
  </cols>
  <sheetData>
    <row r="1" spans="1:12" x14ac:dyDescent="0.25">
      <c r="A1" s="76" t="s">
        <v>0</v>
      </c>
      <c r="B1" s="77"/>
      <c r="C1" s="77"/>
      <c r="D1" s="77"/>
      <c r="E1" s="77"/>
      <c r="F1" s="77"/>
      <c r="G1" s="77"/>
      <c r="H1" s="77"/>
      <c r="I1" s="77"/>
      <c r="J1" s="77"/>
      <c r="K1" s="77"/>
      <c r="L1" s="78"/>
    </row>
    <row r="2" spans="1:12" ht="16.5" thickBot="1" x14ac:dyDescent="0.3">
      <c r="A2" s="79"/>
      <c r="B2" s="80"/>
      <c r="C2" s="80"/>
      <c r="D2" s="80"/>
      <c r="E2" s="80"/>
      <c r="F2" s="80"/>
      <c r="G2" s="80"/>
      <c r="H2" s="80"/>
      <c r="I2" s="80"/>
      <c r="J2" s="80"/>
      <c r="K2" s="80"/>
      <c r="L2" s="81"/>
    </row>
    <row r="3" spans="1:12" ht="84" customHeight="1" thickTop="1" thickBot="1" x14ac:dyDescent="0.3">
      <c r="A3" s="82" t="s">
        <v>1</v>
      </c>
      <c r="B3" s="83"/>
      <c r="C3" s="84" t="s">
        <v>38</v>
      </c>
      <c r="D3" s="85"/>
      <c r="E3" s="85"/>
      <c r="F3" s="85"/>
      <c r="G3" s="85"/>
      <c r="H3" s="85"/>
      <c r="I3" s="85"/>
      <c r="J3" s="85"/>
      <c r="K3" s="86" t="s">
        <v>39</v>
      </c>
      <c r="L3" s="87"/>
    </row>
    <row r="4" spans="1:12" ht="18.75" thickTop="1" thickBot="1" x14ac:dyDescent="0.3">
      <c r="A4" s="82" t="s">
        <v>2</v>
      </c>
      <c r="B4" s="83"/>
      <c r="C4" s="90" t="s">
        <v>40</v>
      </c>
      <c r="D4" s="91"/>
      <c r="E4" s="91"/>
      <c r="F4" s="91"/>
      <c r="G4" s="91"/>
      <c r="H4" s="91"/>
      <c r="I4" s="91"/>
      <c r="J4" s="91"/>
      <c r="K4" s="88"/>
      <c r="L4" s="89"/>
    </row>
    <row r="5" spans="1:12" ht="18.75" thickTop="1" thickBot="1" x14ac:dyDescent="0.3">
      <c r="A5" s="69" t="s">
        <v>3</v>
      </c>
      <c r="B5" s="70"/>
      <c r="C5" s="72"/>
      <c r="D5" s="75"/>
      <c r="E5" s="75"/>
      <c r="F5" s="75"/>
      <c r="G5" s="75"/>
      <c r="H5" s="75"/>
      <c r="I5" s="75"/>
      <c r="J5" s="75"/>
      <c r="K5" s="2" t="s">
        <v>4</v>
      </c>
      <c r="L5" s="3"/>
    </row>
    <row r="6" spans="1:12" ht="18.75" thickTop="1" thickBot="1" x14ac:dyDescent="0.3">
      <c r="A6" s="69" t="s">
        <v>5</v>
      </c>
      <c r="B6" s="70"/>
      <c r="C6" s="71"/>
      <c r="D6" s="70"/>
      <c r="E6" s="70"/>
      <c r="F6" s="70"/>
      <c r="G6" s="70"/>
      <c r="H6" s="70"/>
      <c r="I6" s="70"/>
      <c r="J6" s="70"/>
      <c r="K6" s="2" t="s">
        <v>6</v>
      </c>
      <c r="L6" s="3"/>
    </row>
    <row r="7" spans="1:12" ht="18.75" thickTop="1" thickBot="1" x14ac:dyDescent="0.3">
      <c r="A7" s="69" t="s">
        <v>7</v>
      </c>
      <c r="B7" s="70"/>
      <c r="C7" s="71"/>
      <c r="D7" s="70"/>
      <c r="E7" s="70"/>
      <c r="F7" s="70"/>
      <c r="G7" s="70"/>
      <c r="H7" s="70"/>
      <c r="I7" s="70"/>
      <c r="J7" s="70"/>
      <c r="K7" s="2" t="s">
        <v>8</v>
      </c>
      <c r="L7" s="4"/>
    </row>
    <row r="8" spans="1:12" ht="18.75" thickTop="1" thickBot="1" x14ac:dyDescent="0.3">
      <c r="A8" s="69" t="s">
        <v>9</v>
      </c>
      <c r="B8" s="70"/>
      <c r="C8" s="71"/>
      <c r="D8" s="70"/>
      <c r="E8" s="70"/>
      <c r="F8" s="70"/>
      <c r="G8" s="70"/>
      <c r="H8" s="70"/>
      <c r="I8" s="70"/>
      <c r="J8" s="70"/>
      <c r="K8" s="72"/>
      <c r="L8" s="73"/>
    </row>
    <row r="9" spans="1:12" ht="18.75" thickTop="1" thickBot="1" x14ac:dyDescent="0.3">
      <c r="A9" s="69" t="s">
        <v>10</v>
      </c>
      <c r="B9" s="70"/>
      <c r="C9" s="70" t="s">
        <v>11</v>
      </c>
      <c r="D9" s="70"/>
      <c r="E9" s="70"/>
      <c r="F9" s="70"/>
      <c r="G9" s="70"/>
      <c r="H9" s="70"/>
      <c r="I9" s="70"/>
      <c r="J9" s="70"/>
      <c r="K9" s="70"/>
      <c r="L9" s="74"/>
    </row>
    <row r="10" spans="1:12" ht="18" customHeight="1" thickTop="1" thickBot="1" x14ac:dyDescent="0.3">
      <c r="A10" s="49" t="s">
        <v>12</v>
      </c>
      <c r="B10" s="50" t="s">
        <v>13</v>
      </c>
      <c r="C10" s="52" t="s">
        <v>14</v>
      </c>
      <c r="D10" s="52" t="s">
        <v>15</v>
      </c>
      <c r="E10" s="31" t="s">
        <v>30</v>
      </c>
      <c r="F10" s="67" t="s">
        <v>31</v>
      </c>
      <c r="G10" s="31" t="s">
        <v>32</v>
      </c>
      <c r="H10" s="33" t="s">
        <v>33</v>
      </c>
      <c r="I10" s="20"/>
      <c r="J10" s="20"/>
      <c r="K10" s="21"/>
      <c r="L10" s="19"/>
    </row>
    <row r="11" spans="1:12" ht="82.5" customHeight="1" thickBot="1" x14ac:dyDescent="0.3">
      <c r="A11" s="49"/>
      <c r="B11" s="51"/>
      <c r="C11" s="32"/>
      <c r="D11" s="32"/>
      <c r="E11" s="32"/>
      <c r="F11" s="68"/>
      <c r="G11" s="32"/>
      <c r="H11" s="34"/>
      <c r="I11" s="5" t="s">
        <v>37</v>
      </c>
      <c r="J11" s="5" t="s">
        <v>34</v>
      </c>
      <c r="K11" s="5" t="s">
        <v>35</v>
      </c>
      <c r="L11" s="6" t="s">
        <v>36</v>
      </c>
    </row>
    <row r="12" spans="1:12" s="10" customFormat="1" ht="61.5" thickTop="1" thickBot="1" x14ac:dyDescent="0.3">
      <c r="A12" s="7">
        <v>1</v>
      </c>
      <c r="B12" s="22" t="s">
        <v>21</v>
      </c>
      <c r="C12" s="16" t="s">
        <v>28</v>
      </c>
      <c r="D12" s="17">
        <v>1</v>
      </c>
      <c r="E12" s="23"/>
      <c r="F12" s="30"/>
      <c r="G12" s="24">
        <f>+E12*F12</f>
        <v>0</v>
      </c>
      <c r="H12" s="25">
        <f>+E12*1.3183</f>
        <v>0</v>
      </c>
      <c r="I12" s="8">
        <f>+D12*E12*1.3183</f>
        <v>0</v>
      </c>
      <c r="J12" s="8">
        <f>+D12*E12</f>
        <v>0</v>
      </c>
      <c r="K12" s="8">
        <f>+I12</f>
        <v>0</v>
      </c>
      <c r="L12" s="9">
        <v>8467998.5408999994</v>
      </c>
    </row>
    <row r="13" spans="1:12" s="10" customFormat="1" ht="46.5" thickTop="1" thickBot="1" x14ac:dyDescent="0.3">
      <c r="A13" s="7">
        <v>2</v>
      </c>
      <c r="B13" s="26" t="s">
        <v>22</v>
      </c>
      <c r="C13" s="16" t="s">
        <v>28</v>
      </c>
      <c r="D13" s="17">
        <v>1</v>
      </c>
      <c r="E13" s="23"/>
      <c r="F13" s="30"/>
      <c r="G13" s="24">
        <f t="shared" ref="G13:G18" si="0">+E13*F13</f>
        <v>0</v>
      </c>
      <c r="H13" s="25">
        <f t="shared" ref="H13:H18" si="1">+E13*1.3183</f>
        <v>0</v>
      </c>
      <c r="I13" s="8">
        <f t="shared" ref="I13:I18" si="2">+D13*E13*1.3183</f>
        <v>0</v>
      </c>
      <c r="J13" s="8">
        <f t="shared" ref="J13:J18" si="3">+D13*E13</f>
        <v>0</v>
      </c>
      <c r="K13" s="8">
        <f t="shared" ref="K13:K18" si="4">+I13</f>
        <v>0</v>
      </c>
      <c r="L13" s="9">
        <v>5714533.8825000003</v>
      </c>
    </row>
    <row r="14" spans="1:12" s="10" customFormat="1" ht="76.5" thickTop="1" thickBot="1" x14ac:dyDescent="0.3">
      <c r="A14" s="7">
        <v>3</v>
      </c>
      <c r="B14" s="26" t="s">
        <v>23</v>
      </c>
      <c r="C14" s="16" t="s">
        <v>28</v>
      </c>
      <c r="D14" s="17">
        <v>1</v>
      </c>
      <c r="E14" s="23"/>
      <c r="F14" s="30"/>
      <c r="G14" s="24">
        <f t="shared" si="0"/>
        <v>0</v>
      </c>
      <c r="H14" s="25">
        <f t="shared" si="1"/>
        <v>0</v>
      </c>
      <c r="I14" s="8">
        <f t="shared" si="2"/>
        <v>0</v>
      </c>
      <c r="J14" s="8">
        <f t="shared" si="3"/>
        <v>0</v>
      </c>
      <c r="K14" s="8">
        <f t="shared" si="4"/>
        <v>0</v>
      </c>
      <c r="L14" s="9">
        <v>9139114.75</v>
      </c>
    </row>
    <row r="15" spans="1:12" s="10" customFormat="1" ht="46.5" thickTop="1" thickBot="1" x14ac:dyDescent="0.3">
      <c r="A15" s="7">
        <v>4</v>
      </c>
      <c r="B15" s="26" t="s">
        <v>24</v>
      </c>
      <c r="C15" s="16" t="s">
        <v>28</v>
      </c>
      <c r="D15" s="17">
        <v>1</v>
      </c>
      <c r="E15" s="23"/>
      <c r="F15" s="30"/>
      <c r="G15" s="24">
        <f t="shared" si="0"/>
        <v>0</v>
      </c>
      <c r="H15" s="25">
        <f t="shared" si="1"/>
        <v>0</v>
      </c>
      <c r="I15" s="8">
        <f t="shared" si="2"/>
        <v>0</v>
      </c>
      <c r="J15" s="8">
        <f t="shared" si="3"/>
        <v>0</v>
      </c>
      <c r="K15" s="8">
        <f t="shared" si="4"/>
        <v>0</v>
      </c>
      <c r="L15" s="9">
        <v>5375020.2187999999</v>
      </c>
    </row>
    <row r="16" spans="1:12" s="10" customFormat="1" ht="76.5" thickTop="1" thickBot="1" x14ac:dyDescent="0.3">
      <c r="A16" s="7">
        <v>5</v>
      </c>
      <c r="B16" s="26" t="s">
        <v>25</v>
      </c>
      <c r="C16" s="16" t="s">
        <v>28</v>
      </c>
      <c r="D16" s="17">
        <v>1</v>
      </c>
      <c r="E16" s="23"/>
      <c r="F16" s="30"/>
      <c r="G16" s="24">
        <f t="shared" si="0"/>
        <v>0</v>
      </c>
      <c r="H16" s="25">
        <f t="shared" si="1"/>
        <v>0</v>
      </c>
      <c r="I16" s="8">
        <f t="shared" si="2"/>
        <v>0</v>
      </c>
      <c r="J16" s="8">
        <f t="shared" si="3"/>
        <v>0</v>
      </c>
      <c r="K16" s="8">
        <f t="shared" si="4"/>
        <v>0</v>
      </c>
      <c r="L16" s="9">
        <v>14224072.056400001</v>
      </c>
    </row>
    <row r="17" spans="1:12" s="10" customFormat="1" ht="46.5" thickTop="1" thickBot="1" x14ac:dyDescent="0.3">
      <c r="A17" s="7">
        <v>6</v>
      </c>
      <c r="B17" s="26" t="s">
        <v>26</v>
      </c>
      <c r="C17" s="16" t="s">
        <v>28</v>
      </c>
      <c r="D17" s="17">
        <v>100</v>
      </c>
      <c r="E17" s="23"/>
      <c r="F17" s="30"/>
      <c r="G17" s="24">
        <f t="shared" si="0"/>
        <v>0</v>
      </c>
      <c r="H17" s="25">
        <f t="shared" si="1"/>
        <v>0</v>
      </c>
      <c r="I17" s="8">
        <f t="shared" si="2"/>
        <v>0</v>
      </c>
      <c r="J17" s="8">
        <f t="shared" si="3"/>
        <v>0</v>
      </c>
      <c r="K17" s="8">
        <f t="shared" si="4"/>
        <v>0</v>
      </c>
      <c r="L17" s="9">
        <v>3660919.1</v>
      </c>
    </row>
    <row r="18" spans="1:12" s="10" customFormat="1" ht="31.5" thickTop="1" thickBot="1" x14ac:dyDescent="0.3">
      <c r="A18" s="7">
        <v>7</v>
      </c>
      <c r="B18" s="27" t="s">
        <v>27</v>
      </c>
      <c r="C18" s="28" t="s">
        <v>29</v>
      </c>
      <c r="D18" s="29">
        <v>113.582654001945</v>
      </c>
      <c r="E18" s="23"/>
      <c r="F18" s="30"/>
      <c r="G18" s="24">
        <f t="shared" si="0"/>
        <v>0</v>
      </c>
      <c r="H18" s="25">
        <f t="shared" si="1"/>
        <v>0</v>
      </c>
      <c r="I18" s="8">
        <f t="shared" si="2"/>
        <v>0</v>
      </c>
      <c r="J18" s="8">
        <f t="shared" si="3"/>
        <v>0</v>
      </c>
      <c r="K18" s="8">
        <f t="shared" si="4"/>
        <v>0</v>
      </c>
      <c r="L18" s="9">
        <v>17418341.157584675</v>
      </c>
    </row>
    <row r="19" spans="1:12" s="10" customFormat="1" ht="18.75" thickTop="1" thickBot="1" x14ac:dyDescent="0.3">
      <c r="A19" s="53" t="s">
        <v>16</v>
      </c>
      <c r="B19" s="54"/>
      <c r="C19" s="54"/>
      <c r="D19" s="54"/>
      <c r="E19" s="54"/>
      <c r="F19" s="54"/>
      <c r="G19" s="11"/>
      <c r="H19" s="11"/>
      <c r="I19" s="11">
        <f t="shared" ref="I19:L19" si="5">SUM(I12:I18)</f>
        <v>0</v>
      </c>
      <c r="J19" s="11">
        <f t="shared" si="5"/>
        <v>0</v>
      </c>
      <c r="K19" s="11">
        <f t="shared" si="5"/>
        <v>0</v>
      </c>
      <c r="L19" s="18">
        <f t="shared" si="5"/>
        <v>63999999.706184678</v>
      </c>
    </row>
    <row r="20" spans="1:12" x14ac:dyDescent="0.25">
      <c r="A20" s="55"/>
      <c r="B20" s="56"/>
      <c r="C20" s="56"/>
      <c r="D20" s="56"/>
      <c r="E20" s="56"/>
      <c r="F20" s="56"/>
      <c r="G20" s="56"/>
      <c r="H20" s="56"/>
      <c r="I20" s="56"/>
      <c r="J20" s="56"/>
      <c r="K20" s="56"/>
      <c r="L20" s="57"/>
    </row>
    <row r="21" spans="1:12" ht="17.25" thickBot="1" x14ac:dyDescent="0.3">
      <c r="A21" s="58" t="s">
        <v>17</v>
      </c>
      <c r="B21" s="59"/>
      <c r="C21" s="59"/>
      <c r="D21" s="59"/>
      <c r="E21" s="59"/>
      <c r="F21" s="59"/>
      <c r="G21" s="59"/>
      <c r="H21" s="59"/>
      <c r="I21" s="59"/>
      <c r="J21" s="59"/>
      <c r="K21" s="59"/>
      <c r="L21" s="60"/>
    </row>
    <row r="22" spans="1:12" ht="60" customHeight="1" thickTop="1" thickBot="1" x14ac:dyDescent="0.3">
      <c r="A22" s="61" t="s">
        <v>18</v>
      </c>
      <c r="B22" s="62"/>
      <c r="C22" s="62"/>
      <c r="D22" s="62"/>
      <c r="E22" s="62"/>
      <c r="F22" s="62"/>
      <c r="G22" s="62"/>
      <c r="H22" s="62"/>
      <c r="I22" s="62"/>
      <c r="J22" s="62"/>
      <c r="K22" s="62"/>
      <c r="L22" s="63"/>
    </row>
    <row r="23" spans="1:12" ht="18" thickTop="1" thickBot="1" x14ac:dyDescent="0.3">
      <c r="A23" s="64" t="s">
        <v>41</v>
      </c>
      <c r="B23" s="65"/>
      <c r="C23" s="65"/>
      <c r="D23" s="65"/>
      <c r="E23" s="65"/>
      <c r="F23" s="65"/>
      <c r="G23" s="65"/>
      <c r="H23" s="65"/>
      <c r="I23" s="65"/>
      <c r="J23" s="65"/>
      <c r="K23" s="65"/>
      <c r="L23" s="66"/>
    </row>
    <row r="24" spans="1:12" s="12" customFormat="1" ht="40.5" customHeight="1" thickTop="1" x14ac:dyDescent="0.25">
      <c r="A24" s="92" t="s">
        <v>42</v>
      </c>
      <c r="B24" s="93"/>
      <c r="C24" s="93"/>
      <c r="D24" s="93"/>
      <c r="E24" s="93"/>
      <c r="F24" s="93"/>
      <c r="G24" s="93"/>
      <c r="H24" s="93"/>
      <c r="I24" s="93"/>
      <c r="J24" s="93"/>
      <c r="K24" s="93"/>
      <c r="L24" s="93"/>
    </row>
    <row r="25" spans="1:12" ht="50.25" customHeight="1" thickBot="1" x14ac:dyDescent="0.3">
      <c r="A25" s="94" t="s">
        <v>43</v>
      </c>
      <c r="B25" s="95"/>
      <c r="C25" s="95"/>
      <c r="D25" s="95"/>
      <c r="E25" s="95"/>
      <c r="F25" s="95"/>
      <c r="G25" s="95"/>
      <c r="H25" s="95"/>
      <c r="I25" s="95"/>
      <c r="J25" s="95"/>
      <c r="K25" s="95"/>
      <c r="L25" s="96"/>
    </row>
    <row r="26" spans="1:12" ht="18" thickTop="1" thickBot="1" x14ac:dyDescent="0.3">
      <c r="A26" s="35"/>
      <c r="B26" s="36"/>
      <c r="C26" s="36"/>
      <c r="D26" s="36"/>
      <c r="E26" s="36"/>
      <c r="F26" s="36"/>
      <c r="G26" s="36"/>
      <c r="H26" s="36"/>
      <c r="I26" s="36"/>
      <c r="J26" s="36"/>
      <c r="K26" s="36"/>
      <c r="L26" s="37"/>
    </row>
    <row r="27" spans="1:12" ht="18" thickTop="1" x14ac:dyDescent="0.25">
      <c r="A27" s="13"/>
      <c r="B27" s="14"/>
      <c r="C27" s="38"/>
      <c r="D27" s="38"/>
      <c r="E27" s="38"/>
      <c r="F27" s="38"/>
      <c r="G27" s="38"/>
      <c r="H27" s="38"/>
      <c r="I27" s="38"/>
      <c r="J27" s="38"/>
      <c r="K27" s="38"/>
      <c r="L27" s="39"/>
    </row>
    <row r="28" spans="1:12" ht="17.25" x14ac:dyDescent="0.3">
      <c r="A28" s="40" t="s">
        <v>19</v>
      </c>
      <c r="B28" s="41"/>
      <c r="C28" s="41"/>
      <c r="D28" s="41"/>
      <c r="E28" s="41"/>
      <c r="F28" s="41"/>
      <c r="G28" s="41"/>
      <c r="H28" s="41"/>
      <c r="I28" s="41"/>
      <c r="J28" s="41"/>
      <c r="K28" s="41"/>
      <c r="L28" s="42"/>
    </row>
    <row r="29" spans="1:12" ht="17.25" x14ac:dyDescent="0.25">
      <c r="A29" s="43" t="s">
        <v>20</v>
      </c>
      <c r="B29" s="44"/>
      <c r="C29" s="44"/>
      <c r="D29" s="44"/>
      <c r="E29" s="44"/>
      <c r="F29" s="44"/>
      <c r="G29" s="44"/>
      <c r="H29" s="44"/>
      <c r="I29" s="44"/>
      <c r="J29" s="44"/>
      <c r="K29" s="44"/>
      <c r="L29" s="45"/>
    </row>
    <row r="30" spans="1:12" ht="16.5" thickBot="1" x14ac:dyDescent="0.3">
      <c r="A30" s="46"/>
      <c r="B30" s="47"/>
      <c r="C30" s="47"/>
      <c r="D30" s="47"/>
      <c r="E30" s="47"/>
      <c r="F30" s="47"/>
      <c r="G30" s="47"/>
      <c r="H30" s="47"/>
      <c r="I30" s="47"/>
      <c r="J30" s="47"/>
      <c r="K30" s="47"/>
      <c r="L30" s="48"/>
    </row>
  </sheetData>
  <protectedRanges>
    <protectedRange sqref="C5:J8 K8 C9 L5:L7 E12:F18" name="DATOS"/>
  </protectedRanges>
  <mergeCells count="38">
    <mergeCell ref="A1:L2"/>
    <mergeCell ref="A3:B3"/>
    <mergeCell ref="C3:J3"/>
    <mergeCell ref="K3:L4"/>
    <mergeCell ref="A4:B4"/>
    <mergeCell ref="C4:J4"/>
    <mergeCell ref="A5:B5"/>
    <mergeCell ref="C5:J5"/>
    <mergeCell ref="A6:B6"/>
    <mergeCell ref="C6:J6"/>
    <mergeCell ref="A7:B7"/>
    <mergeCell ref="C7:J7"/>
    <mergeCell ref="A8:B8"/>
    <mergeCell ref="C8:F8"/>
    <mergeCell ref="G8:J8"/>
    <mergeCell ref="K8:L8"/>
    <mergeCell ref="A9:B9"/>
    <mergeCell ref="C9:L9"/>
    <mergeCell ref="A29:L29"/>
    <mergeCell ref="A30:L30"/>
    <mergeCell ref="A25:L25"/>
    <mergeCell ref="A10:A11"/>
    <mergeCell ref="B10:B11"/>
    <mergeCell ref="C10:C11"/>
    <mergeCell ref="D10:D11"/>
    <mergeCell ref="A19:F19"/>
    <mergeCell ref="A20:L20"/>
    <mergeCell ref="A21:L21"/>
    <mergeCell ref="A22:L22"/>
    <mergeCell ref="A23:L23"/>
    <mergeCell ref="A24:L24"/>
    <mergeCell ref="E10:E11"/>
    <mergeCell ref="F10:F11"/>
    <mergeCell ref="G10:G11"/>
    <mergeCell ref="H10:H11"/>
    <mergeCell ref="A26:L26"/>
    <mergeCell ref="C27:L27"/>
    <mergeCell ref="A28:L28"/>
  </mergeCells>
  <conditionalFormatting sqref="H12:H18">
    <cfRule type="cellIs" dxfId="2" priority="1" operator="equal">
      <formula>L12</formula>
    </cfRule>
    <cfRule type="cellIs" dxfId="1" priority="2" operator="lessThan">
      <formula>L12</formula>
    </cfRule>
    <cfRule type="cellIs" dxfId="0" priority="3" operator="greaterThan">
      <formula>L12</formula>
    </cfRule>
  </conditionalFormatting>
  <pageMargins left="0.7" right="0.7" top="0.75" bottom="0.75" header="0.3" footer="0.3"/>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ASPIRE</dc:creator>
  <cp:lastModifiedBy>ASPIRE</cp:lastModifiedBy>
  <dcterms:created xsi:type="dcterms:W3CDTF">2025-02-11T14:49:20Z</dcterms:created>
  <dcterms:modified xsi:type="dcterms:W3CDTF">2025-10-28T19:48:19Z</dcterms:modified>
</cp:coreProperties>
</file>