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AS 2025\CONCURSO DE MERITOS\CM2-026-2025 INTER POMCA RIO FONCE\"/>
    </mc:Choice>
  </mc:AlternateContent>
  <xr:revisionPtr revIDLastSave="0" documentId="13_ncr:1_{0972A30A-41CB-4B22-8A03-483199B58920}" xr6:coauthVersionLast="47" xr6:coauthVersionMax="47" xr10:uidLastSave="{00000000-0000-0000-0000-000000000000}"/>
  <bookViews>
    <workbookView xWindow="-120" yWindow="-120" windowWidth="29040" windowHeight="15840" xr2:uid="{00000000-000D-0000-FFFF-FFFF00000000}"/>
  </bookViews>
  <sheets>
    <sheet name="Hoja1" sheetId="1" r:id="rId1"/>
    <sheet name="CLASE" sheetId="2" r:id="rId2"/>
    <sheet name="VALORACION DEL RIESGO" sheetId="3" r:id="rId3"/>
  </sheets>
  <definedNames>
    <definedName name="_xlnm.Print_Titles" localSheetId="0">Hoja1!$1:$6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3" i="1" l="1"/>
  <c r="Q23" i="1" s="1"/>
  <c r="J23" i="1"/>
  <c r="K23" i="1"/>
  <c r="P22" i="1"/>
  <c r="Q22" i="1" s="1"/>
  <c r="P8" i="1"/>
  <c r="Q8" i="1" s="1"/>
  <c r="P9" i="1"/>
  <c r="Q9" i="1" s="1"/>
  <c r="P10" i="1"/>
  <c r="Q10" i="1" s="1"/>
  <c r="P11" i="1"/>
  <c r="Q11" i="1" s="1"/>
  <c r="P12" i="1"/>
  <c r="Q12" i="1" s="1"/>
  <c r="P13" i="1"/>
  <c r="Q13" i="1" s="1"/>
  <c r="P14" i="1"/>
  <c r="Q14" i="1" s="1"/>
  <c r="P15" i="1"/>
  <c r="Q15" i="1" s="1"/>
  <c r="P16" i="1"/>
  <c r="Q16" i="1" s="1"/>
  <c r="P17" i="1"/>
  <c r="Q17" i="1" s="1"/>
  <c r="P18" i="1"/>
  <c r="Q18" i="1" s="1"/>
  <c r="P19" i="1"/>
  <c r="Q19" i="1" s="1"/>
  <c r="P20" i="1"/>
  <c r="Q20" i="1" s="1"/>
  <c r="P21" i="1"/>
  <c r="Q21" i="1" s="1"/>
  <c r="J8" i="1"/>
  <c r="K8" i="1" s="1"/>
  <c r="K9" i="1"/>
  <c r="J10" i="1"/>
  <c r="K10" i="1" s="1"/>
  <c r="J11" i="1"/>
  <c r="K11" i="1" s="1"/>
  <c r="J12" i="1"/>
  <c r="K12" i="1" s="1"/>
  <c r="J13" i="1"/>
  <c r="K13" i="1" s="1"/>
  <c r="J14" i="1"/>
  <c r="K14" i="1" s="1"/>
  <c r="J15" i="1"/>
  <c r="K15" i="1" s="1"/>
  <c r="J16" i="1"/>
  <c r="K16" i="1" s="1"/>
  <c r="J17" i="1"/>
  <c r="K17" i="1" s="1"/>
  <c r="J18" i="1"/>
  <c r="K18" i="1" s="1"/>
  <c r="J19" i="1"/>
  <c r="K19" i="1" s="1"/>
  <c r="J20" i="1"/>
  <c r="K20" i="1" s="1"/>
  <c r="J21" i="1"/>
  <c r="K21" i="1" s="1"/>
  <c r="J22" i="1"/>
  <c r="K22" i="1" s="1"/>
  <c r="P7" i="1"/>
  <c r="Q7" i="1" s="1"/>
  <c r="J7" i="1"/>
  <c r="K7" i="1" s="1"/>
</calcChain>
</file>

<file path=xl/sharedStrings.xml><?xml version="1.0" encoding="utf-8"?>
<sst xmlns="http://schemas.openxmlformats.org/spreadsheetml/2006/main" count="320" uniqueCount="164">
  <si>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</si>
  <si>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</si>
  <si>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</si>
  <si>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</si>
  <si>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</si>
  <si>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</si>
  <si>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</si>
  <si>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</si>
  <si>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</si>
  <si>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</si>
  <si>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</si>
  <si>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</si>
  <si>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</si>
  <si>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</si>
  <si>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</si>
  <si>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</si>
  <si>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</si>
  <si>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</si>
  <si>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</si>
  <si>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</si>
  <si>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</si>
  <si>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</si>
  <si>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CLASE </t>
  </si>
  <si>
    <t>es un Riesgo de todos los Procesos de Contratación adelantados por la Entidad Estatal, por lo cual está presente en toda su actividad contractual</t>
  </si>
  <si>
    <t>Específico</t>
  </si>
  <si>
    <t xml:space="preserve"> es un Riesgo propio del Proceso de Contratación objeto de análisis.</t>
  </si>
  <si>
    <t>es un Riesgo asociado a la operación, capacidad, o situación particular de la Entidad Estatal (reputacional, tecnológico).</t>
  </si>
  <si>
    <t>Externo</t>
  </si>
  <si>
    <t>es un Riesgo del sector del objeto del Proceso de Contratación, o asociado a asuntos no referidos a la Entidad Estatal (desastres económicos, existencia de monopolios, circunstancias electorales).</t>
  </si>
  <si>
    <t>Etapa:</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</si>
  <si>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t>
  </si>
  <si>
    <t>la etapa de selección está comprendida entre el acto de Apertura del Proceso de Contratación y la Adjudicación o la declaración de desierto del Proceso de 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</si>
  <si>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</si>
  <si>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la etapa de ejecución inicia una vez cumplidos los requisitos previstos para iniciar la ejecución del contrato respectivo y termina con el vencimiento del plazo del contrato o la fecha de liquidación si hay lugar a ella.</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</si>
  <si>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</si>
  <si>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</si>
  <si>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</si>
  <si>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</si>
  <si>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</si>
  <si>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</si>
  <si>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</si>
  <si>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son los derivados de fallas en los sistemas de comunicación de voz y de datos, suspensión de servicios públicos, nuevos desarrollos tecnológicos o estándares que deben ser tenidos en cuenta para la ejecución del contrato, obsolescencia tecnológica.</t>
  </si>
  <si>
    <t>valoracion del riesgo</t>
  </si>
  <si>
    <t>categoria</t>
  </si>
  <si>
    <t>8, 9 y 10</t>
  </si>
  <si>
    <t>riesgo extremo</t>
  </si>
  <si>
    <t>6 y 7</t>
  </si>
  <si>
    <t>riesgo alto</t>
  </si>
  <si>
    <t>riesgo medio</t>
  </si>
  <si>
    <t>2, 3 y 4</t>
  </si>
  <si>
    <t>riesgo bajo</t>
  </si>
  <si>
    <t>General</t>
  </si>
  <si>
    <t>Interno</t>
  </si>
  <si>
    <t>Planeación</t>
  </si>
  <si>
    <t>Selección</t>
  </si>
  <si>
    <t>Contratación</t>
  </si>
  <si>
    <t>Ejecución</t>
  </si>
  <si>
    <t>Riesgos Económicos</t>
  </si>
  <si>
    <t>Riesgos Sociales o Políticos</t>
  </si>
  <si>
    <t>Riesgos Operacionales</t>
  </si>
  <si>
    <t xml:space="preserve">Riesgos Financieros
</t>
  </si>
  <si>
    <t>Riesgos Regulatorios</t>
  </si>
  <si>
    <t>Riesgos de la Naturaleza</t>
  </si>
  <si>
    <t>Riesgos Ambientales</t>
  </si>
  <si>
    <t xml:space="preserve">Riesgos Tecnológicos </t>
  </si>
  <si>
    <t>SI</t>
  </si>
  <si>
    <t>NO</t>
  </si>
  <si>
    <t>CAS</t>
  </si>
  <si>
    <t>CONTRATISTA</t>
  </si>
  <si>
    <t>CORPORACION AUTONOMA REGIONAL DE SANTANDER CAS</t>
  </si>
  <si>
    <t xml:space="preserve">NOTA: Los riesgos previsibles asignados al contratista, se deberán entender siempre incorporados en la propuesta del mismo. Así, en caso de que el riesgo que se materialice haya sido aceptado por el contratista, NO podrá alegarse por parte de este algún desequilibrio económico del contrato </t>
  </si>
  <si>
    <t>En caso de que la entidad no reciba observaciones a la presente Matriz de Riesgos, esta se entiende ACEPTADA.</t>
  </si>
  <si>
    <t>Preparó:</t>
  </si>
  <si>
    <t xml:space="preserve">MATRIZ DE RIESGOS </t>
  </si>
  <si>
    <t>Identificacion errada de la modalidad de contratacion</t>
  </si>
  <si>
    <t>Adelantar un proceso que no cumple con el lleno de los requistos prescritos en la Ley para este tipo de proceso</t>
  </si>
  <si>
    <t>Buscar el mecanismo legal para subsanar la deficiencia a traves de los mecanismos de solucion alternativa y/o la revocatoria directa -Se verificara de acuerdo a las actividades y el valor la modalidad de contratacion cada vez que se inicie un proceso .</t>
  </si>
  <si>
    <t>en el momento en que se presente el riesgo</t>
  </si>
  <si>
    <t>verificando el proceso de contratación adelantado</t>
  </si>
  <si>
    <t>interno</t>
  </si>
  <si>
    <t>Riesgos Operacionales:</t>
  </si>
  <si>
    <t>Falta de capacidad de la Entidad Estatal para promover y adelantar la selección del contratista, incluyendo el riesgo de seleccionar aquellos que no cumplan con la totalidad de los requisitos habilitantes o se encuentren incursos en alguna inhabilidad o incompatibilidad</t>
  </si>
  <si>
    <t>Suscribir contrato con una persona que no cumpla el lleno de los requisitos</t>
  </si>
  <si>
    <t>Realizar una verificación  y aprobación de las propuestas de acuerdo a los requisitos habilitantes de los pliegos de condiciones</t>
  </si>
  <si>
    <t>Que no se presenten las garantías requeridas en los Documentos del Proceso de Contratación o que su presentación sea tardía</t>
  </si>
  <si>
    <t>Que el contrato no se pueda perfeccionar en el tiempo estipulado</t>
  </si>
  <si>
    <t>Hacer efectiva la garantia de seriedad de la oferta</t>
  </si>
  <si>
    <t>Riesgos tecnológicos</t>
  </si>
  <si>
    <t>Falla en la plataforma para realizar la publicación del documento del contrato</t>
  </si>
  <si>
    <t xml:space="preserve">La Entidad Estatal está obligada a publicar en el SECOP II los Documentos del Proceso </t>
  </si>
  <si>
    <t>Contacto permanente con el SECOP para publicar en el menor tiempo posible</t>
  </si>
  <si>
    <t>contratación</t>
  </si>
  <si>
    <t>Que no se expida el registro presupuestal del contrato</t>
  </si>
  <si>
    <t>Que el contrato no se puede perfeccionar ni iniciar por no cumplir con esta obligación</t>
  </si>
  <si>
    <t>Seguimiento estricto a la legalización del contrato -elaboración inmediata del registro presupuestal</t>
  </si>
  <si>
    <t>Selección - Ejecucion</t>
  </si>
  <si>
    <t>Riesgo Economico - Riesgo Operacional</t>
  </si>
  <si>
    <t>Impacto económico desfavorable al Contratista</t>
  </si>
  <si>
    <t>cas y contratista</t>
  </si>
  <si>
    <t>Implementacion de Controles en la Fase precontractual y contractual que aseguren la eficiencia del contratista en la ejecucion del contrato conforme a la oferta tecnica y economica presentada.</t>
  </si>
  <si>
    <t>Si son muy bajos puede afectar la ejecución del contrato</t>
  </si>
  <si>
    <t>Al inicio de la ejecución del contrato</t>
  </si>
  <si>
    <t>A la terminación de la ejecución del contrato</t>
  </si>
  <si>
    <t xml:space="preserve"> Comites Técnicos, Seguimiento a informes, requerimientos escritos-Retroalimentación en los procedimientos adelantados por los responsables del tratamiento.</t>
  </si>
  <si>
    <t>Ejecucion</t>
  </si>
  <si>
    <t>Riesgo Economico</t>
  </si>
  <si>
    <t>Afectación al equilibrio económico del contrato</t>
  </si>
  <si>
    <t>Recopilación de datos estadísticos e información sobre comportamiento histórico de precios, durante la etapa precontractual. Atención al comportamiento de precios en la etapa contractual</t>
  </si>
  <si>
    <t>Atención al comportamiento de precios. Retroalimentación en los procedimientos adelantados por los responsables del tratamiento.</t>
  </si>
  <si>
    <t xml:space="preserve">Externo </t>
  </si>
  <si>
    <t>Riesgo Sociales o Politicos</t>
  </si>
  <si>
    <t>Imposibilidad parcial o total de realizar las labores inherentes a la Consultoría</t>
  </si>
  <si>
    <t xml:space="preserve">Modificación de las resoluciones vigentes. </t>
  </si>
  <si>
    <t>Disponer de las información actualizada respecto a Normas Técnicas</t>
  </si>
  <si>
    <t>Riesgo de la Naturaleza</t>
  </si>
  <si>
    <t>Modificación de los Estudios.</t>
  </si>
  <si>
    <t>Verificación en terreno de las posibles cambios, amenazas y zonas vulnerables.</t>
  </si>
  <si>
    <t>El Consultor deberá realizar seguimiento a las entidades.</t>
  </si>
  <si>
    <t>Especifico</t>
  </si>
  <si>
    <t>Riesgo Operacional</t>
  </si>
  <si>
    <t xml:space="preserve">Realizar mayores reprocesos de Estudios </t>
  </si>
  <si>
    <t xml:space="preserve">El Consultor deberá garantizar la selección idonea de personal que realiza los estudios </t>
  </si>
  <si>
    <t>selección</t>
  </si>
  <si>
    <t xml:space="preserve">Verificación de Hojas de Vida de acuerdo a  los pliegos de condiciones </t>
  </si>
  <si>
    <t>El Consultor deberá garantizar una establidad organizacional y laboral favorable que mitigue la deserción de personal.</t>
  </si>
  <si>
    <t>Éxito en el cumplimiento de las metas propuesta de Consultoria y las obligaciones contractuales.</t>
  </si>
  <si>
    <t>Quejas y posibles denuncias laborales y abandono de los puestos o sitios de trabajo.</t>
  </si>
  <si>
    <t>El contratista Consultor, deberá velar por el cumplimiento de las obligaciones laborales y contractuales de sus colaboradores al servicio del contrato suscrito</t>
  </si>
  <si>
    <t>Verificación del pago de salarios y aportes parafiscales y honorarios para el caso de contratos por prestación de servicios de apoyo a la gestión.</t>
  </si>
  <si>
    <t>Deterioro notorio y grave de la salud y posible contagio</t>
  </si>
  <si>
    <t>La aplicación preventiva de las medidas de Bioseguridad establecidas por las Autoridades de Salud en Colombia y sus respectivos Protocolos, Informar de inmediato las novedades de salud.</t>
  </si>
  <si>
    <t>Previo al inicio de la ejecución del contrato, el contratista deberá presentar certificación individual vigente del estado de salud de cada integrante colaborador (empleado o contratista) expedida por la ARL</t>
  </si>
  <si>
    <t>Accidentes de trabajo y posible exposición a Riegos Biologicos</t>
  </si>
  <si>
    <t xml:space="preserve">El contratista deberá suministrar todos los EPP a sus colaboradores en campo y oficina, o solicitar a la ARL que los suministre </t>
  </si>
  <si>
    <t>Retrazos en la Ejecución del Contrato</t>
  </si>
  <si>
    <t>El Contratista deberá analizar al momento de la estructuración de su oferta las condiciones de movilidad y acceso de los sectores propios de la ejecución del proyecto, así como los necesarios para el transporte de materiales, personal o servicios.</t>
  </si>
  <si>
    <t>Verificación de la gestión del Contratista en la planeación e implementación de las formas de acceso a los sitios donde se adelantan los estudios</t>
  </si>
  <si>
    <t>Riesgo regulatorio</t>
  </si>
  <si>
    <t xml:space="preserve">Riesgos operacionales </t>
  </si>
  <si>
    <t>Riesgos operacionales</t>
  </si>
  <si>
    <t>contratista</t>
  </si>
  <si>
    <t xml:space="preserve">a la liquidacion del contrato </t>
  </si>
  <si>
    <t>Variación de precios durante la ejecución del contrato. Se refiere a la posibilidad de que los precios ofrecidos en la propuesta y adjudicados sean influenciados con alzas previsibles.</t>
  </si>
  <si>
    <t>Cambio en las Normas Técnicas: Se refiere a posibles cambios en las normas asociadas a aspectos técnicos y normas ambientales y prediales que podrían influir considerablemente en los Estudios.</t>
  </si>
  <si>
    <t>Cambios de la Naturaleza. Se refiere a posibles cambios en aspectos ambientales y de la naturaleza que podrían influir considerablemente en los Estudios.</t>
  </si>
  <si>
    <t>Disposición de Personal no idoneo. Consiste en asignar por parte de la Consultoría al personal sin las competencias funcionales, capacitación o entrenamiento para la realización de las labores de Estudios  en cualquiera de sus etapas y/o Volúmenes.</t>
  </si>
  <si>
    <t xml:space="preserve">Cambio del Equipo de Trabajo. Se refiere a la posibilidad que durante la Ejecución de la Consultoría sea necesario el cambio parcial o total del equipo de trabajo. </t>
  </si>
  <si>
    <t xml:space="preserve">Salarios, Parafiscales, Honorarios. Se refiere a la posibilidad que el Consultor, no reconozca o demore los pagos, salarios, honorarios, salud, pensión, ARL, Caja de Compensación y demás obligaciones a sus colaboradores que están al servicio del contrato.  </t>
  </si>
  <si>
    <t xml:space="preserve">Presencia de Riesgos Biológicos. Se refiere a la posibilidad que durante la ejecución del contrato, los colaboradores del contratista, presenten sintomas de enfermedades altamente contagiosas y que afecten y deterioren la Salud del Personal. </t>
  </si>
  <si>
    <t>Disponibilidad de los Elementos de Protección Personal. Se refiere a la posibilidad de que el Contratista no disponga o suministre a sus colaboradores de estudios y demas los Elementos de Protección Personal EPP y los de Riesgo Bilógico.</t>
  </si>
  <si>
    <t xml:space="preserve">Informes de diagnostico como estan los predios a intervenir </t>
  </si>
  <si>
    <t xml:space="preserve">seguimiento de los protocolos de seguridad en el trabajo </t>
  </si>
  <si>
    <t>Realizar mayores reprocesos de Estudios  por la nueva contratación de personal.</t>
  </si>
  <si>
    <t>Solicitar y disponer de Información confiable sobre aspectos de orden público en la zonas de influencia de los Estudios . Labor a cargo del Consultor, solicitud de Gestión y/o acompañamiento de las autoridades competentes. Establecer un plan de contingencia.</t>
  </si>
  <si>
    <t>Precios Artificialmente Bajos. Se refiere a la posibilidad de que la propuesta económica adjudicada disponga de precios muy por debajo del presupuesto oficial, ó por debajo de los ítems que lo conforman</t>
  </si>
  <si>
    <t xml:space="preserve">Orden Público y Seguridad: Posible alteración social u ocurrencia de actos terroristas, paros, huelgas y demás que afecten el orden público y se situen en la zonas de influencia de los Estudios  </t>
  </si>
  <si>
    <t>Limitacion en la movilidad. Se refiere a la posibilidad de encontrar limitaciones o restricciones en los Municipios, Veredas, corregimientos o sectores necesarios para acceder al proyecto o donde se desarrolle el mismo.</t>
  </si>
  <si>
    <t xml:space="preserve">Que la comunidad no le da la informacion requerida para la formulacion de los estudios </t>
  </si>
  <si>
    <t>Supervisores,Contratista</t>
  </si>
  <si>
    <t>Supervisores, Contratista</t>
  </si>
  <si>
    <t>Supervisores,  Contratista</t>
  </si>
  <si>
    <t>El Contratista deberá analizar la informacion obtenida y validar esta con otras entidades o con la informacion que reposa en la CAS</t>
  </si>
  <si>
    <t xml:space="preserve">Verificación de la gestión del Contratista en la recoleccion de informacion </t>
  </si>
  <si>
    <t>OBJETO:INTERVENTORÍA TÉCNICA, ADMINISTRATIVA, FINANCIERA, CONTABLE Y JURÍDICA PARA EL PROYECTO: “FORMULACIÓN DEL PLAN DE ORDENACIÓN Y MANEJO DE LA CUENCA HIDROGRÁFICA – POMCA - DEL RIO FONCE (CÓDIGO SZH 2402) EN JURISDICCIÓN DE LOS DEPARTAMENTOS DE BOYACÁ y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</si>
</sst>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8"/>
      <color rgb="FF000000"/>
      <name val="Arial"/>
      <family val="2"/>
    </font>
    <font>
      <b/>
      <sz val="11"/>
      <color theme="1"/>
      <name val="Calibri"/>
      <family val="2"/>
      <scheme val="minor"/>
    </font>
    <font>
      <sz val="8"/>
      <color theme="1"/>
      <name val="Arial"/>
      <family val="2"/>
    </font>
    <font>
      <b/>
      <sz val="8"/>
      <name val="Arial"/>
      <family val="2"/>
    </font>
    <font>
      <sz val="6"/>
      <color theme="1"/>
      <name val="Arial"/>
      <family val="2"/>
    </font>
    <font>
      <sz val="6"/>
      <color rgb="FF000000"/>
      <name val="Arial"/>
      <family val="2"/>
    </font>
    <font>
      <b/>
      <sz val="8"/>
      <color theme="1"/>
      <name val="Arial"/>
      <family val="2"/>
    </font>
    <font>
      <sz val="8"/>
      <name val="Arial"/>
      <family val="2"/>
    </font>
    <font>
      <sz val="12"/>
      <color theme="1"/>
      <name val="Arial"/>
      <family val="2"/>
    </font>
    <font>
      <b/>
      <sz val="12"/>
      <color theme="1"/>
      <name val="Arial"/>
      <family val="2"/>
    </font>
    <font>
      <sz val="6"/>
      <color rgb="FFFFFFFF"/>
      <name val="Arial"/>
      <family val="2"/>
    </font>
  </fonts>
  <fills count="9">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CC1300"/>
        <bgColor indexed="64"/>
      </patternFill>
    </fill>
    <fill>
      <patternFill patternType="solid">
        <fgColor rgb="FFFF9933"/>
        <bgColor indexed="64"/>
      </patternFill>
    </fill>
    <fill>
      <patternFill patternType="solid">
        <fgColor rgb="FFFFFF00"/>
        <bgColor indexed="64"/>
      </patternFill>
    </fill>
    <fill>
      <patternFill patternType="solid">
        <fgColor rgb="FF00B050"/>
        <bgColor indexed="64"/>
      </patternFill>
    </fill>
    <fill>
      <patternFill patternType="solid">
        <fgColor theme="0"/>
        <bgColor indexed="64"/>
      </patternFill>
    </fill>
  </fills>
  <borders count="4">
    <border>
      <left/>
      <right/>
      <top/>
      <bottom/>
      <diagonal/>
    </border>
    <border>
      <left style="medium">
        <color rgb="FFA6A6A6"/>
      </left>
      <right style="medium">
        <color rgb="FFA6A6A6"/>
      </right>
      <top style="medium">
        <color rgb="FFA6A6A6"/>
      </top>
      <bottom/>
      <diagonal/>
    </border>
    <border>
      <left/>
      <right/>
      <top/>
      <bottom style="medium">
        <color rgb="FFA6A6A6"/>
      </bottom>
      <diagonal/>
    </border>
    <border>
      <left style="medium">
        <color rgb="FFA6A6A6"/>
      </left>
      <right style="medium">
        <color rgb="FFA6A6A6"/>
      </right>
      <top style="medium">
        <color rgb="FFA6A6A6"/>
      </top>
      <bottom style="medium">
        <color rgb="FFA6A6A6"/>
      </bottom>
      <diagonal/>
    </border>
  </borders>
  <cellStyleXfs count="1">
    <xf numFmtId="0" fontId="0" fillId="0" borderId="0"/>
  </cellStyleXfs>
  <cellXfs count="43">
    <xf numFmtId="0" fontId="0" fillId="0" borderId="0" xfId="0"/>
    <xf numFmtId="0" fontId="0" fillId="0" borderId="0" xfId="0" applyAlignment="1">
      <alignment wrapText="1"/>
    </xf>
    <xf numFmtId="0" fontId="2" fillId="0" borderId="0" xfId="0" applyFont="1" applyAlignment="1">
      <alignment horizontal="center" vertical="center" wrapText="1"/>
    </xf>
    <xf numFmtId="0" fontId="0" fillId="0" borderId="0" xfId="0" applyAlignment="1">
      <alignment horizontal="center" vertical="center" wrapText="1"/>
    </xf>
    <xf numFmtId="0" fontId="2" fillId="4" borderId="0" xfId="0" applyFont="1" applyFill="1" applyAlignment="1">
      <alignment horizontal="center" vertical="center"/>
    </xf>
    <xf numFmtId="0" fontId="2" fillId="5" borderId="0" xfId="0" applyFont="1" applyFill="1" applyAlignment="1">
      <alignment horizontal="center" vertical="center"/>
    </xf>
    <xf numFmtId="0" fontId="2" fillId="6" borderId="0" xfId="0" applyFont="1" applyFill="1" applyAlignment="1">
      <alignment horizontal="center" vertical="center"/>
    </xf>
    <xf numFmtId="0" fontId="2" fillId="7" borderId="0" xfId="0" applyFont="1" applyFill="1" applyAlignment="1">
      <alignment horizontal="center" vertical="center"/>
    </xf>
    <xf numFmtId="0" fontId="1" fillId="3" borderId="1" xfId="0" applyFont="1" applyFill="1" applyBorder="1" applyAlignment="1">
      <alignment vertical="center"/>
    </xf>
    <xf numFmtId="0" fontId="3" fillId="0" borderId="3" xfId="0" applyFont="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xf numFmtId="0" fontId="7" fillId="0" borderId="0" xfId="0" applyFont="1"/>
    <xf numFmtId="0" fontId="7" fillId="0" borderId="0" xfId="0" applyFont="1" applyAlignment="1">
      <alignment textRotation="90"/>
    </xf>
    <xf numFmtId="0" fontId="7" fillId="0" borderId="0" xfId="0" applyFont="1" applyAlignment="1">
      <alignment horizontal="center" vertical="center" wrapText="1"/>
    </xf>
    <xf numFmtId="0" fontId="3" fillId="0" borderId="0" xfId="0" applyFont="1" applyAlignment="1">
      <alignment textRotation="90"/>
    </xf>
    <xf numFmtId="0" fontId="5" fillId="0" borderId="0" xfId="0" applyFont="1" applyAlignment="1">
      <alignment vertical="center" wrapText="1"/>
    </xf>
    <xf numFmtId="0" fontId="5" fillId="0" borderId="0" xfId="0" applyFont="1"/>
    <xf numFmtId="0" fontId="7" fillId="0" borderId="0" xfId="0" applyFont="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4" fillId="0" borderId="3" xfId="0" applyFont="1" applyBorder="1" applyAlignment="1">
      <alignment horizontal="center" vertical="center" wrapText="1"/>
    </xf>
    <xf numFmtId="0" fontId="1" fillId="0" borderId="3" xfId="0" applyFont="1" applyBorder="1" applyAlignment="1">
      <alignment horizontal="center" vertical="center" textRotation="90"/>
    </xf>
    <xf numFmtId="0" fontId="1" fillId="0" borderId="3" xfId="0" applyFont="1" applyBorder="1" applyAlignment="1">
      <alignment horizontal="center" vertical="center" textRotation="90" wrapText="1"/>
    </xf>
    <xf numFmtId="0" fontId="1" fillId="0" borderId="3" xfId="0" applyFont="1" applyBorder="1" applyAlignment="1">
      <alignment horizontal="justify" vertical="center" wrapText="1"/>
    </xf>
    <xf numFmtId="0" fontId="1" fillId="0" borderId="3" xfId="0" applyFont="1" applyBorder="1" applyAlignment="1">
      <alignment horizontal="center" vertical="center" wrapText="1"/>
    </xf>
    <xf numFmtId="0" fontId="7" fillId="0" borderId="3" xfId="0" applyFont="1" applyBorder="1" applyAlignment="1">
      <alignment horizontal="center" vertical="center"/>
    </xf>
    <xf numFmtId="0" fontId="8" fillId="0" borderId="3" xfId="0" applyFont="1" applyBorder="1" applyAlignment="1">
      <alignment horizontal="center" vertical="center" textRotation="90"/>
    </xf>
    <xf numFmtId="0" fontId="8" fillId="0" borderId="3" xfId="0" applyFont="1" applyBorder="1" applyAlignment="1">
      <alignment horizontal="center" vertical="center" textRotation="90" wrapText="1"/>
    </xf>
    <xf numFmtId="0" fontId="8" fillId="0" borderId="3" xfId="0" applyFont="1" applyBorder="1" applyAlignment="1">
      <alignment horizontal="center" vertical="center" wrapText="1"/>
    </xf>
    <xf numFmtId="0" fontId="8" fillId="0" borderId="3" xfId="0" applyFont="1" applyBorder="1" applyAlignment="1">
      <alignment horizontal="center" vertical="center"/>
    </xf>
    <xf numFmtId="0" fontId="3" fillId="8" borderId="3" xfId="0" applyFont="1" applyFill="1" applyBorder="1" applyAlignment="1">
      <alignment horizontal="center" vertical="center" textRotation="90"/>
    </xf>
    <xf numFmtId="0" fontId="3" fillId="8" borderId="3" xfId="0" applyFont="1" applyFill="1" applyBorder="1" applyAlignment="1">
      <alignment horizontal="center" vertical="center" wrapText="1"/>
    </xf>
    <xf numFmtId="0" fontId="3" fillId="8" borderId="3" xfId="0" applyFont="1" applyFill="1" applyBorder="1" applyAlignment="1">
      <alignment horizontal="center" vertical="center"/>
    </xf>
    <xf numFmtId="0" fontId="6" fillId="3" borderId="3" xfId="0" applyFont="1" applyFill="1" applyBorder="1" applyAlignment="1">
      <alignment horizontal="center" vertical="center" textRotation="90" wrapText="1"/>
    </xf>
    <xf numFmtId="0" fontId="6" fillId="3" borderId="3" xfId="0" applyFont="1" applyFill="1" applyBorder="1" applyAlignment="1">
      <alignment horizontal="center" vertical="center" wrapText="1"/>
    </xf>
    <xf numFmtId="0" fontId="11" fillId="2" borderId="3" xfId="0" applyFont="1" applyFill="1" applyBorder="1" applyAlignment="1">
      <alignment horizontal="center" vertical="center" textRotation="90" wrapText="1"/>
    </xf>
    <xf numFmtId="0" fontId="10" fillId="0" borderId="0" xfId="0" applyFont="1" applyAlignment="1">
      <alignment horizontal="center"/>
    </xf>
    <xf numFmtId="0" fontId="10" fillId="0" borderId="2" xfId="0" applyFont="1" applyBorder="1" applyAlignment="1">
      <alignment horizontal="center" wrapText="1"/>
    </xf>
    <xf numFmtId="0" fontId="7" fillId="0" borderId="0" xfId="0" applyFont="1" applyAlignment="1">
      <alignment horizontal="left" vertical="top" wrapText="1"/>
    </xf>
    <xf numFmtId="0" fontId="9" fillId="0" borderId="0" xfId="0" applyFont="1" applyAlignment="1">
      <alignment horizontal="center"/>
    </xf>
    <xf numFmtId="0" fontId="11" fillId="2" borderId="3" xfId="0" applyFont="1" applyFill="1" applyBorder="1" applyAlignment="1">
      <alignment horizontal="center" vertical="center" wrapText="1"/>
    </xf>
  </cellXfs>
  <cellStyles count="1">
    <cellStyle name="Normal" xfId="0" builtinId="0"/>
  </cellStyles>
  <dxfs count="14">
    <dxf>
      <fill>
        <patternFill>
          <bgColor rgb="FF00B050"/>
        </patternFill>
      </fill>
    </dxf>
    <dxf>
      <fill>
        <patternFill>
          <bgColor rgb="FFFFFF00"/>
        </patternFill>
      </fill>
    </dxf>
    <dxf>
      <fill>
        <patternFill>
          <bgColor rgb="FFFFC000"/>
        </patternFill>
      </fill>
    </dxf>
    <dxf>
      <fill>
        <patternFill>
          <bgColor rgb="FFFF0000"/>
        </patternFill>
      </fill>
    </dxf>
    <dxf>
      <font>
        <color rgb="FF006100"/>
      </font>
      <fill>
        <patternFill>
          <bgColor rgb="FFC6EFCE"/>
        </patternFill>
      </fill>
    </dxf>
    <dxf>
      <font>
        <color rgb="FF9C5700"/>
      </font>
      <fill>
        <patternFill>
          <bgColor rgb="FFFFEB9C"/>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9900"/>
        </patternFill>
      </fill>
    </dxf>
  </dxfs>
  <tableStyles count="0" defaultTableStyle="TableStyleMedium2" defaultPivotStyle="PivotStyleLight16"/>
  <colors>
    <mruColors>
      <color rgb="FFFF9900"/>
      <color rgb="FFFFFFFF"/>
      <color rgb="FFFF9933"/>
      <color rgb="FFFFFFCC"/>
      <color rgb="FFCC1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8506</xdr:rowOff>
    </xdr:from>
    <xdr:to>
      <xdr:col>4</xdr:col>
      <xdr:colOff>264664</xdr:colOff>
      <xdr:row>1</xdr:row>
      <xdr:rowOff>1879</xdr:rowOff>
    </xdr:to>
    <xdr:pic>
      <xdr:nvPicPr>
        <xdr:cNvPr id="5" name="Imagen 4">
          <a:extLst>
            <a:ext uri="{FF2B5EF4-FFF2-40B4-BE49-F238E27FC236}">
              <a16:creationId xmlns:a16="http://schemas.microsoft.com/office/drawing/2014/main" id="{DB782497-761B-4B5F-9EE9-CDC2193867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8506"/>
          <a:ext cx="1241650" cy="5036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7"/>
  <sheetViews>
    <sheetView tabSelected="1" view="pageBreakPreview" topLeftCell="A22" zoomScale="110" zoomScaleNormal="184" zoomScaleSheetLayoutView="110" workbookViewId="0">
      <selection activeCell="R7" sqref="R7"/>
    </sheetView>
  </sheetViews>
  <sheetFormatPr baseColWidth="10" defaultRowHeight="11.25" x14ac:dyDescent="0.2"/>
  <cols>
    <col min="1" max="1" width="2.7109375" style="12" bestFit="1" customWidth="1"/>
    <col min="2" max="2" width="3.7109375" style="16" bestFit="1" customWidth="1"/>
    <col min="3" max="3" width="5.140625" style="16" bestFit="1" customWidth="1"/>
    <col min="4" max="4" width="3" style="16" bestFit="1" customWidth="1"/>
    <col min="5" max="5" width="4.5703125" style="16" customWidth="1"/>
    <col min="6" max="7" width="11.42578125" style="12"/>
    <col min="8" max="10" width="4" style="10" bestFit="1" customWidth="1"/>
    <col min="11" max="11" width="11.42578125" style="11"/>
    <col min="12" max="12" width="11.42578125" style="10"/>
    <col min="13" max="13" width="11.42578125" style="12"/>
    <col min="14" max="14" width="7.42578125" style="12" customWidth="1"/>
    <col min="15" max="15" width="6.42578125" style="12" customWidth="1"/>
    <col min="16" max="16" width="7.7109375" style="10" customWidth="1"/>
    <col min="17" max="17" width="11.42578125" style="11"/>
    <col min="18" max="16384" width="11.42578125" style="12"/>
  </cols>
  <sheetData>
    <row r="1" spans="1:24" ht="40.5" customHeight="1" x14ac:dyDescent="0.25">
      <c r="A1" s="41"/>
      <c r="B1" s="41"/>
      <c r="C1" s="38" t="s">
        <v>69</v>
      </c>
      <c r="D1" s="38"/>
      <c r="E1" s="38"/>
      <c r="F1" s="38"/>
      <c r="G1" s="38"/>
      <c r="H1" s="38"/>
      <c r="I1" s="38"/>
      <c r="J1" s="38"/>
      <c r="K1" s="38"/>
      <c r="L1" s="38"/>
      <c r="M1" s="38"/>
      <c r="N1" s="38"/>
      <c r="O1" s="38"/>
      <c r="P1" s="38"/>
      <c r="Q1" s="38"/>
      <c r="R1" s="38"/>
      <c r="S1" s="38"/>
      <c r="T1" s="38"/>
      <c r="U1" s="38"/>
      <c r="V1" s="38"/>
      <c r="W1" s="38"/>
    </row>
    <row r="2" spans="1:24" ht="15.75" x14ac:dyDescent="0.25">
      <c r="A2" s="38" t="s">
        <v>73</v>
      </c>
      <c r="B2" s="38"/>
      <c r="C2" s="38"/>
      <c r="D2" s="38"/>
      <c r="E2" s="38"/>
      <c r="F2" s="38"/>
      <c r="G2" s="38"/>
      <c r="H2" s="38"/>
      <c r="I2" s="38"/>
      <c r="J2" s="38"/>
      <c r="K2" s="38"/>
      <c r="L2" s="38"/>
      <c r="M2" s="38"/>
      <c r="N2" s="38"/>
      <c r="O2" s="38"/>
      <c r="P2" s="38"/>
      <c r="Q2" s="38"/>
      <c r="R2" s="38"/>
      <c r="S2" s="38"/>
      <c r="T2" s="38"/>
      <c r="U2" s="38"/>
      <c r="V2" s="38"/>
      <c r="W2" s="38"/>
    </row>
    <row r="3" spans="1:24" ht="66" customHeight="1" thickBot="1" x14ac:dyDescent="0.3">
      <c r="A3" s="39" t="s">
        <v>163</v>
      </c>
      <c r="B3" s="39"/>
      <c r="C3" s="39"/>
      <c r="D3" s="39"/>
      <c r="E3" s="39"/>
      <c r="F3" s="39"/>
      <c r="G3" s="39"/>
      <c r="H3" s="39"/>
      <c r="I3" s="39"/>
      <c r="J3" s="39"/>
      <c r="K3" s="39"/>
      <c r="L3" s="39"/>
      <c r="M3" s="39"/>
      <c r="N3" s="39"/>
      <c r="O3" s="39"/>
      <c r="P3" s="39"/>
      <c r="Q3" s="39"/>
      <c r="R3" s="39"/>
      <c r="S3" s="39"/>
      <c r="T3" s="39"/>
      <c r="U3" s="39"/>
      <c r="V3" s="39"/>
      <c r="W3" s="39"/>
    </row>
    <row r="4" spans="1:24" s="18" customFormat="1" ht="26.25" customHeight="1" thickBot="1" x14ac:dyDescent="0.2">
      <c r="A4" s="42" t="s">
        <v>0</v>
      </c>
      <c r="B4" s="37" t="s">
        <v>1</v>
      </c>
      <c r="C4" s="37" t="s">
        <v>2</v>
      </c>
      <c r="D4" s="37" t="s">
        <v>3</v>
      </c>
      <c r="E4" s="37" t="s">
        <v>4</v>
      </c>
      <c r="F4" s="42" t="s">
        <v>5</v>
      </c>
      <c r="G4" s="42" t="s">
        <v>6</v>
      </c>
      <c r="H4" s="37" t="s">
        <v>7</v>
      </c>
      <c r="I4" s="37" t="s">
        <v>8</v>
      </c>
      <c r="J4" s="37" t="s">
        <v>9</v>
      </c>
      <c r="K4" s="37" t="s">
        <v>10</v>
      </c>
      <c r="L4" s="35" t="s">
        <v>11</v>
      </c>
      <c r="M4" s="36" t="s">
        <v>12</v>
      </c>
      <c r="N4" s="36" t="s">
        <v>13</v>
      </c>
      <c r="O4" s="36"/>
      <c r="P4" s="36"/>
      <c r="Q4" s="36"/>
      <c r="R4" s="35" t="s">
        <v>14</v>
      </c>
      <c r="S4" s="35" t="s">
        <v>15</v>
      </c>
      <c r="T4" s="35" t="s">
        <v>16</v>
      </c>
      <c r="U4" s="35" t="s">
        <v>17</v>
      </c>
      <c r="V4" s="36" t="s">
        <v>18</v>
      </c>
      <c r="W4" s="36"/>
      <c r="X4" s="17"/>
    </row>
    <row r="5" spans="1:24" s="18" customFormat="1" ht="9" thickBot="1" x14ac:dyDescent="0.2">
      <c r="A5" s="42"/>
      <c r="B5" s="37"/>
      <c r="C5" s="37"/>
      <c r="D5" s="37"/>
      <c r="E5" s="37"/>
      <c r="F5" s="42"/>
      <c r="G5" s="42"/>
      <c r="H5" s="37"/>
      <c r="I5" s="37"/>
      <c r="J5" s="37"/>
      <c r="K5" s="37"/>
      <c r="L5" s="35"/>
      <c r="M5" s="36"/>
      <c r="N5" s="35" t="s">
        <v>7</v>
      </c>
      <c r="O5" s="35" t="s">
        <v>8</v>
      </c>
      <c r="P5" s="35" t="s">
        <v>19</v>
      </c>
      <c r="Q5" s="35" t="s">
        <v>10</v>
      </c>
      <c r="R5" s="35"/>
      <c r="S5" s="35"/>
      <c r="T5" s="35"/>
      <c r="U5" s="35"/>
      <c r="V5" s="35" t="s">
        <v>20</v>
      </c>
      <c r="W5" s="35" t="s">
        <v>21</v>
      </c>
      <c r="X5" s="17"/>
    </row>
    <row r="6" spans="1:24" s="18" customFormat="1" ht="23.25" customHeight="1" thickBot="1" x14ac:dyDescent="0.2">
      <c r="A6" s="42"/>
      <c r="B6" s="37"/>
      <c r="C6" s="37"/>
      <c r="D6" s="37"/>
      <c r="E6" s="37"/>
      <c r="F6" s="42"/>
      <c r="G6" s="42"/>
      <c r="H6" s="37"/>
      <c r="I6" s="37"/>
      <c r="J6" s="37"/>
      <c r="K6" s="37"/>
      <c r="L6" s="35"/>
      <c r="M6" s="36"/>
      <c r="N6" s="35"/>
      <c r="O6" s="35"/>
      <c r="P6" s="35"/>
      <c r="Q6" s="35"/>
      <c r="R6" s="35"/>
      <c r="S6" s="35"/>
      <c r="T6" s="35"/>
      <c r="U6" s="35"/>
      <c r="V6" s="35"/>
      <c r="W6" s="35"/>
      <c r="X6" s="17"/>
    </row>
    <row r="7" spans="1:24" ht="225.75" thickBot="1" x14ac:dyDescent="0.25">
      <c r="A7" s="20">
        <v>1</v>
      </c>
      <c r="B7" s="21" t="s">
        <v>51</v>
      </c>
      <c r="C7" s="21" t="s">
        <v>52</v>
      </c>
      <c r="D7" s="21" t="s">
        <v>54</v>
      </c>
      <c r="E7" s="21" t="s">
        <v>59</v>
      </c>
      <c r="F7" s="9" t="s">
        <v>74</v>
      </c>
      <c r="G7" s="9" t="s">
        <v>75</v>
      </c>
      <c r="H7" s="20">
        <v>1</v>
      </c>
      <c r="I7" s="20">
        <v>1</v>
      </c>
      <c r="J7" s="20">
        <f>+H7+I7</f>
        <v>2</v>
      </c>
      <c r="K7" s="22" t="str">
        <f>+IF(J7&lt;=4,"RIESGO BAJO",IF(J7=5,"RIESGO MEDIO",IF(J7&lt;=7,"RIESGO ALTO",IF(J7&lt;=10,"RIESGO EXTREMO"))))</f>
        <v>RIESGO BAJO</v>
      </c>
      <c r="L7" s="20" t="s">
        <v>67</v>
      </c>
      <c r="M7" s="9" t="s">
        <v>76</v>
      </c>
      <c r="N7" s="20">
        <v>1</v>
      </c>
      <c r="O7" s="20">
        <v>1</v>
      </c>
      <c r="P7" s="20">
        <f>+N7+O7</f>
        <v>2</v>
      </c>
      <c r="Q7" s="9" t="str">
        <f>+IF(P7&lt;=4,"RIESGO BAJO",IF(P7=5,"RIESGO MEDIO",IF(P7&lt;=7,"RIESGO ALTO",IF(P7&lt;=10,"RIESGO EXTREMO"))))</f>
        <v>RIESGO BAJO</v>
      </c>
      <c r="R7" s="20" t="s">
        <v>66</v>
      </c>
      <c r="S7" s="20" t="s">
        <v>67</v>
      </c>
      <c r="T7" s="9" t="s">
        <v>77</v>
      </c>
      <c r="U7" s="9" t="s">
        <v>77</v>
      </c>
      <c r="V7" s="9" t="s">
        <v>78</v>
      </c>
      <c r="W7" s="9" t="s">
        <v>141</v>
      </c>
    </row>
    <row r="8" spans="1:24" ht="271.5" customHeight="1" thickBot="1" x14ac:dyDescent="0.25">
      <c r="A8" s="20">
        <v>2</v>
      </c>
      <c r="B8" s="23" t="s">
        <v>51</v>
      </c>
      <c r="C8" s="23" t="s">
        <v>79</v>
      </c>
      <c r="D8" s="23" t="s">
        <v>54</v>
      </c>
      <c r="E8" s="24" t="s">
        <v>80</v>
      </c>
      <c r="F8" s="25" t="s">
        <v>81</v>
      </c>
      <c r="G8" s="25" t="s">
        <v>82</v>
      </c>
      <c r="H8" s="26">
        <v>2</v>
      </c>
      <c r="I8" s="26">
        <v>2</v>
      </c>
      <c r="J8" s="20">
        <f t="shared" ref="J8:J23" si="0">+H8+I8</f>
        <v>4</v>
      </c>
      <c r="K8" s="22" t="str">
        <f t="shared" ref="K8:K23" si="1">+IF(J8&lt;=4,"RIESGO BAJO",IF(J8=5,"RIESGO MEDIO",IF(J8&lt;=7,"RIESGO ALTO",IF(J8&lt;=10,"RIESGO EXTREMO"))))</f>
        <v>RIESGO BAJO</v>
      </c>
      <c r="L8" s="26" t="s">
        <v>67</v>
      </c>
      <c r="M8" s="25" t="s">
        <v>83</v>
      </c>
      <c r="N8" s="26">
        <v>1</v>
      </c>
      <c r="O8" s="26">
        <v>3</v>
      </c>
      <c r="P8" s="20">
        <f t="shared" ref="P8:P23" si="2">+N8+O8</f>
        <v>4</v>
      </c>
      <c r="Q8" s="9" t="str">
        <f t="shared" ref="Q8:Q23" si="3">+IF(P8&lt;=4,"RIESGO BAJO",IF(P8=5,"RIESGO MEDIO",IF(P8&lt;=7,"RIESGO ALTO",IF(P8&lt;=10,"RIESGO EXTREMO"))))</f>
        <v>RIESGO BAJO</v>
      </c>
      <c r="R8" s="20" t="s">
        <v>65</v>
      </c>
      <c r="S8" s="20" t="s">
        <v>67</v>
      </c>
      <c r="T8" s="9" t="s">
        <v>77</v>
      </c>
      <c r="U8" s="9" t="s">
        <v>77</v>
      </c>
      <c r="V8" s="9" t="s">
        <v>78</v>
      </c>
      <c r="W8" s="9" t="s">
        <v>141</v>
      </c>
    </row>
    <row r="9" spans="1:24" ht="124.5" thickBot="1" x14ac:dyDescent="0.25">
      <c r="A9" s="20">
        <v>3</v>
      </c>
      <c r="B9" s="23" t="s">
        <v>51</v>
      </c>
      <c r="C9" s="23" t="s">
        <v>79</v>
      </c>
      <c r="D9" s="23" t="s">
        <v>55</v>
      </c>
      <c r="E9" s="24" t="s">
        <v>80</v>
      </c>
      <c r="F9" s="25" t="s">
        <v>84</v>
      </c>
      <c r="G9" s="25" t="s">
        <v>85</v>
      </c>
      <c r="H9" s="26">
        <v>2</v>
      </c>
      <c r="I9" s="26">
        <v>2</v>
      </c>
      <c r="J9" s="27">
        <v>4</v>
      </c>
      <c r="K9" s="22" t="str">
        <f t="shared" si="1"/>
        <v>RIESGO BAJO</v>
      </c>
      <c r="L9" s="26" t="s">
        <v>68</v>
      </c>
      <c r="M9" s="25" t="s">
        <v>86</v>
      </c>
      <c r="N9" s="26">
        <v>1</v>
      </c>
      <c r="O9" s="26">
        <v>1</v>
      </c>
      <c r="P9" s="20">
        <f t="shared" si="2"/>
        <v>2</v>
      </c>
      <c r="Q9" s="9" t="str">
        <f t="shared" si="3"/>
        <v>RIESGO BAJO</v>
      </c>
      <c r="R9" s="20" t="s">
        <v>66</v>
      </c>
      <c r="S9" s="20" t="s">
        <v>67</v>
      </c>
      <c r="T9" s="9" t="s">
        <v>77</v>
      </c>
      <c r="U9" s="9" t="s">
        <v>77</v>
      </c>
      <c r="V9" s="9" t="s">
        <v>78</v>
      </c>
      <c r="W9" s="9" t="s">
        <v>141</v>
      </c>
    </row>
    <row r="10" spans="1:24" ht="83.25" thickBot="1" x14ac:dyDescent="0.25">
      <c r="A10" s="20">
        <v>4</v>
      </c>
      <c r="B10" s="23" t="s">
        <v>51</v>
      </c>
      <c r="C10" s="23" t="s">
        <v>27</v>
      </c>
      <c r="D10" s="23" t="s">
        <v>55</v>
      </c>
      <c r="E10" s="24" t="s">
        <v>87</v>
      </c>
      <c r="F10" s="25" t="s">
        <v>88</v>
      </c>
      <c r="G10" s="25" t="s">
        <v>89</v>
      </c>
      <c r="H10" s="26">
        <v>3</v>
      </c>
      <c r="I10" s="26">
        <v>1</v>
      </c>
      <c r="J10" s="20">
        <f t="shared" si="0"/>
        <v>4</v>
      </c>
      <c r="K10" s="22" t="str">
        <f t="shared" si="1"/>
        <v>RIESGO BAJO</v>
      </c>
      <c r="L10" s="26" t="s">
        <v>67</v>
      </c>
      <c r="M10" s="25" t="s">
        <v>90</v>
      </c>
      <c r="N10" s="26">
        <v>1</v>
      </c>
      <c r="O10" s="26">
        <v>1</v>
      </c>
      <c r="P10" s="20">
        <f t="shared" si="2"/>
        <v>2</v>
      </c>
      <c r="Q10" s="9" t="str">
        <f t="shared" si="3"/>
        <v>RIESGO BAJO</v>
      </c>
      <c r="R10" s="20" t="s">
        <v>66</v>
      </c>
      <c r="S10" s="20" t="s">
        <v>67</v>
      </c>
      <c r="T10" s="9" t="s">
        <v>77</v>
      </c>
      <c r="U10" s="9" t="s">
        <v>77</v>
      </c>
      <c r="V10" s="9" t="s">
        <v>78</v>
      </c>
      <c r="W10" s="9" t="s">
        <v>141</v>
      </c>
    </row>
    <row r="11" spans="1:24" ht="93" thickBot="1" x14ac:dyDescent="0.25">
      <c r="A11" s="20">
        <v>5</v>
      </c>
      <c r="B11" s="23" t="s">
        <v>51</v>
      </c>
      <c r="C11" s="23" t="s">
        <v>79</v>
      </c>
      <c r="D11" s="23" t="s">
        <v>91</v>
      </c>
      <c r="E11" s="24" t="s">
        <v>80</v>
      </c>
      <c r="F11" s="25" t="s">
        <v>92</v>
      </c>
      <c r="G11" s="25" t="s">
        <v>93</v>
      </c>
      <c r="H11" s="26">
        <v>1</v>
      </c>
      <c r="I11" s="26">
        <v>4</v>
      </c>
      <c r="J11" s="20">
        <f t="shared" si="0"/>
        <v>5</v>
      </c>
      <c r="K11" s="22" t="str">
        <f t="shared" si="1"/>
        <v>RIESGO MEDIO</v>
      </c>
      <c r="L11" s="26" t="s">
        <v>67</v>
      </c>
      <c r="M11" s="25" t="s">
        <v>94</v>
      </c>
      <c r="N11" s="26">
        <v>1</v>
      </c>
      <c r="O11" s="26">
        <v>1</v>
      </c>
      <c r="P11" s="20">
        <f t="shared" si="2"/>
        <v>2</v>
      </c>
      <c r="Q11" s="9" t="str">
        <f t="shared" si="3"/>
        <v>RIESGO BAJO</v>
      </c>
      <c r="R11" s="20" t="s">
        <v>66</v>
      </c>
      <c r="S11" s="20" t="s">
        <v>67</v>
      </c>
      <c r="T11" s="9" t="s">
        <v>77</v>
      </c>
      <c r="U11" s="9" t="s">
        <v>77</v>
      </c>
      <c r="V11" s="9" t="s">
        <v>78</v>
      </c>
      <c r="W11" s="9" t="s">
        <v>141</v>
      </c>
    </row>
    <row r="12" spans="1:24" ht="192" thickBot="1" x14ac:dyDescent="0.25">
      <c r="A12" s="20">
        <v>6</v>
      </c>
      <c r="B12" s="28" t="s">
        <v>51</v>
      </c>
      <c r="C12" s="28" t="s">
        <v>27</v>
      </c>
      <c r="D12" s="28" t="s">
        <v>95</v>
      </c>
      <c r="E12" s="29" t="s">
        <v>96</v>
      </c>
      <c r="F12" s="30" t="s">
        <v>154</v>
      </c>
      <c r="G12" s="30" t="s">
        <v>97</v>
      </c>
      <c r="H12" s="31">
        <v>2</v>
      </c>
      <c r="I12" s="31">
        <v>3</v>
      </c>
      <c r="J12" s="20">
        <f t="shared" si="0"/>
        <v>5</v>
      </c>
      <c r="K12" s="22" t="str">
        <f t="shared" si="1"/>
        <v>RIESGO MEDIO</v>
      </c>
      <c r="L12" s="26" t="s">
        <v>98</v>
      </c>
      <c r="M12" s="25" t="s">
        <v>99</v>
      </c>
      <c r="N12" s="26">
        <v>2</v>
      </c>
      <c r="O12" s="26">
        <v>1</v>
      </c>
      <c r="P12" s="20">
        <f t="shared" si="2"/>
        <v>3</v>
      </c>
      <c r="Q12" s="9" t="str">
        <f t="shared" si="3"/>
        <v>RIESGO BAJO</v>
      </c>
      <c r="R12" s="30" t="s">
        <v>100</v>
      </c>
      <c r="S12" s="30" t="s">
        <v>159</v>
      </c>
      <c r="T12" s="30" t="s">
        <v>101</v>
      </c>
      <c r="U12" s="30" t="s">
        <v>102</v>
      </c>
      <c r="V12" s="30" t="s">
        <v>103</v>
      </c>
      <c r="W12" s="9" t="s">
        <v>141</v>
      </c>
    </row>
    <row r="13" spans="1:24" ht="180.75" thickBot="1" x14ac:dyDescent="0.25">
      <c r="A13" s="20">
        <v>7</v>
      </c>
      <c r="B13" s="28" t="s">
        <v>51</v>
      </c>
      <c r="C13" s="28" t="s">
        <v>27</v>
      </c>
      <c r="D13" s="28" t="s">
        <v>104</v>
      </c>
      <c r="E13" s="28" t="s">
        <v>105</v>
      </c>
      <c r="F13" s="30" t="s">
        <v>142</v>
      </c>
      <c r="G13" s="30" t="s">
        <v>106</v>
      </c>
      <c r="H13" s="31">
        <v>2</v>
      </c>
      <c r="I13" s="31">
        <v>2</v>
      </c>
      <c r="J13" s="20">
        <f t="shared" si="0"/>
        <v>4</v>
      </c>
      <c r="K13" s="22" t="str">
        <f t="shared" si="1"/>
        <v>RIESGO BAJO</v>
      </c>
      <c r="L13" s="26" t="s">
        <v>140</v>
      </c>
      <c r="M13" s="30" t="s">
        <v>107</v>
      </c>
      <c r="N13" s="30">
        <v>1</v>
      </c>
      <c r="O13" s="30">
        <v>1</v>
      </c>
      <c r="P13" s="20">
        <f t="shared" si="2"/>
        <v>2</v>
      </c>
      <c r="Q13" s="9" t="str">
        <f t="shared" si="3"/>
        <v>RIESGO BAJO</v>
      </c>
      <c r="R13" s="30" t="s">
        <v>65</v>
      </c>
      <c r="S13" s="30" t="s">
        <v>159</v>
      </c>
      <c r="T13" s="30" t="s">
        <v>101</v>
      </c>
      <c r="U13" s="30" t="s">
        <v>102</v>
      </c>
      <c r="V13" s="30" t="s">
        <v>108</v>
      </c>
      <c r="W13" s="9" t="s">
        <v>141</v>
      </c>
    </row>
    <row r="14" spans="1:24" ht="237" thickBot="1" x14ac:dyDescent="0.25">
      <c r="A14" s="20">
        <v>8</v>
      </c>
      <c r="B14" s="21" t="s">
        <v>51</v>
      </c>
      <c r="C14" s="21" t="s">
        <v>109</v>
      </c>
      <c r="D14" s="21" t="s">
        <v>56</v>
      </c>
      <c r="E14" s="21" t="s">
        <v>110</v>
      </c>
      <c r="F14" s="9" t="s">
        <v>155</v>
      </c>
      <c r="G14" s="9" t="s">
        <v>111</v>
      </c>
      <c r="H14" s="20">
        <v>2</v>
      </c>
      <c r="I14" s="20">
        <v>2</v>
      </c>
      <c r="J14" s="20">
        <f t="shared" si="0"/>
        <v>4</v>
      </c>
      <c r="K14" s="22" t="str">
        <f t="shared" si="1"/>
        <v>RIESGO BAJO</v>
      </c>
      <c r="L14" s="26" t="s">
        <v>98</v>
      </c>
      <c r="M14" s="25" t="s">
        <v>153</v>
      </c>
      <c r="N14" s="26">
        <v>1</v>
      </c>
      <c r="O14" s="26">
        <v>1</v>
      </c>
      <c r="P14" s="20">
        <f t="shared" si="2"/>
        <v>2</v>
      </c>
      <c r="Q14" s="9" t="str">
        <f t="shared" si="3"/>
        <v>RIESGO BAJO</v>
      </c>
      <c r="R14" s="30" t="s">
        <v>65</v>
      </c>
      <c r="S14" s="30" t="s">
        <v>159</v>
      </c>
      <c r="T14" s="30" t="s">
        <v>101</v>
      </c>
      <c r="U14" s="30" t="s">
        <v>102</v>
      </c>
      <c r="V14" s="30" t="s">
        <v>108</v>
      </c>
      <c r="W14" s="9" t="s">
        <v>141</v>
      </c>
    </row>
    <row r="15" spans="1:24" ht="192" thickBot="1" x14ac:dyDescent="0.25">
      <c r="A15" s="20">
        <v>9</v>
      </c>
      <c r="B15" s="21" t="s">
        <v>51</v>
      </c>
      <c r="C15" s="21" t="s">
        <v>27</v>
      </c>
      <c r="D15" s="21" t="s">
        <v>56</v>
      </c>
      <c r="E15" s="21" t="s">
        <v>137</v>
      </c>
      <c r="F15" s="9" t="s">
        <v>143</v>
      </c>
      <c r="G15" s="9" t="s">
        <v>112</v>
      </c>
      <c r="H15" s="20">
        <v>2</v>
      </c>
      <c r="I15" s="20">
        <v>2</v>
      </c>
      <c r="J15" s="20">
        <f t="shared" si="0"/>
        <v>4</v>
      </c>
      <c r="K15" s="22" t="str">
        <f t="shared" si="1"/>
        <v>RIESGO BAJO</v>
      </c>
      <c r="L15" s="26" t="s">
        <v>67</v>
      </c>
      <c r="M15" s="9" t="s">
        <v>113</v>
      </c>
      <c r="N15" s="9">
        <v>1</v>
      </c>
      <c r="O15" s="9">
        <v>1</v>
      </c>
      <c r="P15" s="20">
        <f t="shared" si="2"/>
        <v>2</v>
      </c>
      <c r="Q15" s="9" t="str">
        <f t="shared" si="3"/>
        <v>RIESGO BAJO</v>
      </c>
      <c r="R15" s="30" t="s">
        <v>65</v>
      </c>
      <c r="S15" s="30" t="s">
        <v>159</v>
      </c>
      <c r="T15" s="30" t="s">
        <v>101</v>
      </c>
      <c r="U15" s="30" t="s">
        <v>102</v>
      </c>
      <c r="V15" s="30" t="s">
        <v>117</v>
      </c>
      <c r="W15" s="9" t="s">
        <v>141</v>
      </c>
    </row>
    <row r="16" spans="1:24" ht="147" thickBot="1" x14ac:dyDescent="0.25">
      <c r="A16" s="20">
        <v>10</v>
      </c>
      <c r="B16" s="21" t="s">
        <v>51</v>
      </c>
      <c r="C16" s="21" t="s">
        <v>27</v>
      </c>
      <c r="D16" s="21" t="s">
        <v>56</v>
      </c>
      <c r="E16" s="21" t="s">
        <v>114</v>
      </c>
      <c r="F16" s="9" t="s">
        <v>144</v>
      </c>
      <c r="G16" s="9" t="s">
        <v>115</v>
      </c>
      <c r="H16" s="20">
        <v>1</v>
      </c>
      <c r="I16" s="20">
        <v>1</v>
      </c>
      <c r="J16" s="20">
        <f t="shared" si="0"/>
        <v>2</v>
      </c>
      <c r="K16" s="22" t="str">
        <f t="shared" si="1"/>
        <v>RIESGO BAJO</v>
      </c>
      <c r="L16" s="26" t="s">
        <v>98</v>
      </c>
      <c r="M16" s="25" t="s">
        <v>116</v>
      </c>
      <c r="N16" s="26">
        <v>2</v>
      </c>
      <c r="O16" s="26">
        <v>2</v>
      </c>
      <c r="P16" s="20">
        <f t="shared" si="2"/>
        <v>4</v>
      </c>
      <c r="Q16" s="9" t="str">
        <f t="shared" si="3"/>
        <v>RIESGO BAJO</v>
      </c>
      <c r="R16" s="30" t="s">
        <v>65</v>
      </c>
      <c r="S16" s="30" t="s">
        <v>159</v>
      </c>
      <c r="T16" s="30" t="s">
        <v>101</v>
      </c>
      <c r="U16" s="30" t="s">
        <v>102</v>
      </c>
      <c r="V16" s="30" t="s">
        <v>150</v>
      </c>
      <c r="W16" s="9" t="s">
        <v>141</v>
      </c>
    </row>
    <row r="17" spans="1:23" ht="225.75" thickBot="1" x14ac:dyDescent="0.25">
      <c r="A17" s="20">
        <v>11</v>
      </c>
      <c r="B17" s="21" t="s">
        <v>118</v>
      </c>
      <c r="C17" s="21" t="s">
        <v>27</v>
      </c>
      <c r="D17" s="21" t="s">
        <v>122</v>
      </c>
      <c r="E17" s="21" t="s">
        <v>119</v>
      </c>
      <c r="F17" s="30" t="s">
        <v>145</v>
      </c>
      <c r="G17" s="9" t="s">
        <v>120</v>
      </c>
      <c r="H17" s="20">
        <v>2</v>
      </c>
      <c r="I17" s="20">
        <v>3</v>
      </c>
      <c r="J17" s="20">
        <f t="shared" si="0"/>
        <v>5</v>
      </c>
      <c r="K17" s="22" t="str">
        <f t="shared" si="1"/>
        <v>RIESGO MEDIO</v>
      </c>
      <c r="L17" s="26" t="s">
        <v>140</v>
      </c>
      <c r="M17" s="25" t="s">
        <v>121</v>
      </c>
      <c r="N17" s="26">
        <v>1</v>
      </c>
      <c r="O17" s="26">
        <v>1</v>
      </c>
      <c r="P17" s="20">
        <f t="shared" si="2"/>
        <v>2</v>
      </c>
      <c r="Q17" s="9" t="str">
        <f t="shared" si="3"/>
        <v>RIESGO BAJO</v>
      </c>
      <c r="R17" s="30" t="s">
        <v>65</v>
      </c>
      <c r="S17" s="30" t="s">
        <v>159</v>
      </c>
      <c r="T17" s="30" t="s">
        <v>101</v>
      </c>
      <c r="U17" s="30" t="s">
        <v>102</v>
      </c>
      <c r="V17" s="30" t="s">
        <v>123</v>
      </c>
      <c r="W17" s="9" t="s">
        <v>141</v>
      </c>
    </row>
    <row r="18" spans="1:23" ht="147" thickBot="1" x14ac:dyDescent="0.25">
      <c r="A18" s="20">
        <v>12</v>
      </c>
      <c r="B18" s="21" t="s">
        <v>118</v>
      </c>
      <c r="C18" s="21" t="s">
        <v>27</v>
      </c>
      <c r="D18" s="21" t="s">
        <v>104</v>
      </c>
      <c r="E18" s="21" t="s">
        <v>119</v>
      </c>
      <c r="F18" s="30" t="s">
        <v>146</v>
      </c>
      <c r="G18" s="9" t="s">
        <v>152</v>
      </c>
      <c r="H18" s="20">
        <v>3</v>
      </c>
      <c r="I18" s="20">
        <v>4</v>
      </c>
      <c r="J18" s="20">
        <f t="shared" si="0"/>
        <v>7</v>
      </c>
      <c r="K18" s="22" t="str">
        <f t="shared" si="1"/>
        <v>RIESGO ALTO</v>
      </c>
      <c r="L18" s="26" t="s">
        <v>140</v>
      </c>
      <c r="M18" s="25" t="s">
        <v>124</v>
      </c>
      <c r="N18" s="26">
        <v>2</v>
      </c>
      <c r="O18" s="26">
        <v>2</v>
      </c>
      <c r="P18" s="20">
        <f t="shared" si="2"/>
        <v>4</v>
      </c>
      <c r="Q18" s="9" t="str">
        <f t="shared" si="3"/>
        <v>RIESGO BAJO</v>
      </c>
      <c r="R18" s="30" t="s">
        <v>65</v>
      </c>
      <c r="S18" s="30" t="s">
        <v>160</v>
      </c>
      <c r="T18" s="30" t="s">
        <v>101</v>
      </c>
      <c r="U18" s="30" t="s">
        <v>102</v>
      </c>
      <c r="V18" s="30" t="s">
        <v>125</v>
      </c>
      <c r="W18" s="9" t="s">
        <v>141</v>
      </c>
    </row>
    <row r="19" spans="1:23" ht="237" thickBot="1" x14ac:dyDescent="0.25">
      <c r="A19" s="20">
        <v>13</v>
      </c>
      <c r="B19" s="21" t="s">
        <v>118</v>
      </c>
      <c r="C19" s="21" t="s">
        <v>27</v>
      </c>
      <c r="D19" s="21" t="s">
        <v>104</v>
      </c>
      <c r="E19" s="21" t="s">
        <v>119</v>
      </c>
      <c r="F19" s="9" t="s">
        <v>147</v>
      </c>
      <c r="G19" s="9" t="s">
        <v>126</v>
      </c>
      <c r="H19" s="20">
        <v>2</v>
      </c>
      <c r="I19" s="20">
        <v>3</v>
      </c>
      <c r="J19" s="20">
        <f t="shared" si="0"/>
        <v>5</v>
      </c>
      <c r="K19" s="22" t="str">
        <f t="shared" si="1"/>
        <v>RIESGO MEDIO</v>
      </c>
      <c r="L19" s="26" t="s">
        <v>140</v>
      </c>
      <c r="M19" s="25" t="s">
        <v>127</v>
      </c>
      <c r="N19" s="26">
        <v>1</v>
      </c>
      <c r="O19" s="26">
        <v>2</v>
      </c>
      <c r="P19" s="20">
        <f t="shared" si="2"/>
        <v>3</v>
      </c>
      <c r="Q19" s="9" t="str">
        <f t="shared" si="3"/>
        <v>RIESGO BAJO</v>
      </c>
      <c r="R19" s="30" t="s">
        <v>65</v>
      </c>
      <c r="S19" s="30" t="s">
        <v>159</v>
      </c>
      <c r="T19" s="30" t="s">
        <v>101</v>
      </c>
      <c r="U19" s="30" t="s">
        <v>102</v>
      </c>
      <c r="V19" s="30" t="s">
        <v>128</v>
      </c>
      <c r="W19" s="9" t="s">
        <v>141</v>
      </c>
    </row>
    <row r="20" spans="1:23" ht="214.5" thickBot="1" x14ac:dyDescent="0.25">
      <c r="A20" s="20">
        <v>14</v>
      </c>
      <c r="B20" s="21" t="s">
        <v>51</v>
      </c>
      <c r="C20" s="21" t="s">
        <v>109</v>
      </c>
      <c r="D20" s="21" t="s">
        <v>56</v>
      </c>
      <c r="E20" s="21" t="s">
        <v>138</v>
      </c>
      <c r="F20" s="9" t="s">
        <v>148</v>
      </c>
      <c r="G20" s="9" t="s">
        <v>129</v>
      </c>
      <c r="H20" s="20">
        <v>2</v>
      </c>
      <c r="I20" s="20">
        <v>2</v>
      </c>
      <c r="J20" s="20">
        <f t="shared" si="0"/>
        <v>4</v>
      </c>
      <c r="K20" s="22" t="str">
        <f t="shared" si="1"/>
        <v>RIESGO BAJO</v>
      </c>
      <c r="L20" s="26" t="s">
        <v>140</v>
      </c>
      <c r="M20" s="25" t="s">
        <v>130</v>
      </c>
      <c r="N20" s="26">
        <v>1</v>
      </c>
      <c r="O20" s="26">
        <v>1</v>
      </c>
      <c r="P20" s="20">
        <f t="shared" si="2"/>
        <v>2</v>
      </c>
      <c r="Q20" s="9" t="str">
        <f t="shared" si="3"/>
        <v>RIESGO BAJO</v>
      </c>
      <c r="R20" s="30" t="s">
        <v>65</v>
      </c>
      <c r="S20" s="30" t="s">
        <v>159</v>
      </c>
      <c r="T20" s="30" t="s">
        <v>101</v>
      </c>
      <c r="U20" s="30" t="s">
        <v>102</v>
      </c>
      <c r="V20" s="30" t="s">
        <v>151</v>
      </c>
      <c r="W20" s="9" t="s">
        <v>141</v>
      </c>
    </row>
    <row r="21" spans="1:23" ht="225.75" thickBot="1" x14ac:dyDescent="0.25">
      <c r="A21" s="20">
        <v>15</v>
      </c>
      <c r="B21" s="21" t="s">
        <v>51</v>
      </c>
      <c r="C21" s="21" t="s">
        <v>27</v>
      </c>
      <c r="D21" s="21" t="s">
        <v>104</v>
      </c>
      <c r="E21" s="21" t="s">
        <v>139</v>
      </c>
      <c r="F21" s="9" t="s">
        <v>149</v>
      </c>
      <c r="G21" s="9" t="s">
        <v>132</v>
      </c>
      <c r="H21" s="20">
        <v>2</v>
      </c>
      <c r="I21" s="20">
        <v>2</v>
      </c>
      <c r="J21" s="20">
        <f t="shared" si="0"/>
        <v>4</v>
      </c>
      <c r="K21" s="22" t="str">
        <f t="shared" si="1"/>
        <v>RIESGO BAJO</v>
      </c>
      <c r="L21" s="26" t="s">
        <v>140</v>
      </c>
      <c r="M21" s="25" t="s">
        <v>133</v>
      </c>
      <c r="N21" s="26">
        <v>1</v>
      </c>
      <c r="O21" s="26">
        <v>1</v>
      </c>
      <c r="P21" s="20">
        <f t="shared" si="2"/>
        <v>2</v>
      </c>
      <c r="Q21" s="9" t="str">
        <f t="shared" si="3"/>
        <v>RIESGO BAJO</v>
      </c>
      <c r="R21" s="30" t="s">
        <v>65</v>
      </c>
      <c r="S21" s="30" t="s">
        <v>159</v>
      </c>
      <c r="T21" s="30" t="s">
        <v>101</v>
      </c>
      <c r="U21" s="30" t="s">
        <v>102</v>
      </c>
      <c r="V21" s="9" t="s">
        <v>131</v>
      </c>
      <c r="W21" s="9" t="s">
        <v>141</v>
      </c>
    </row>
    <row r="22" spans="1:23" ht="237" thickBot="1" x14ac:dyDescent="0.25">
      <c r="A22" s="20">
        <v>16</v>
      </c>
      <c r="B22" s="32" t="s">
        <v>51</v>
      </c>
      <c r="C22" s="32" t="s">
        <v>27</v>
      </c>
      <c r="D22" s="32" t="s">
        <v>104</v>
      </c>
      <c r="E22" s="32" t="s">
        <v>119</v>
      </c>
      <c r="F22" s="33" t="s">
        <v>156</v>
      </c>
      <c r="G22" s="33" t="s">
        <v>134</v>
      </c>
      <c r="H22" s="34">
        <v>2</v>
      </c>
      <c r="I22" s="34">
        <v>2</v>
      </c>
      <c r="J22" s="20">
        <f t="shared" si="0"/>
        <v>4</v>
      </c>
      <c r="K22" s="22" t="str">
        <f t="shared" si="1"/>
        <v>RIESGO BAJO</v>
      </c>
      <c r="L22" s="26" t="s">
        <v>98</v>
      </c>
      <c r="M22" s="25" t="s">
        <v>135</v>
      </c>
      <c r="N22" s="26">
        <v>1</v>
      </c>
      <c r="O22" s="26">
        <v>1</v>
      </c>
      <c r="P22" s="20">
        <f t="shared" si="2"/>
        <v>2</v>
      </c>
      <c r="Q22" s="9" t="str">
        <f t="shared" si="3"/>
        <v>RIESGO BAJO</v>
      </c>
      <c r="R22" s="30" t="s">
        <v>65</v>
      </c>
      <c r="S22" s="30" t="s">
        <v>159</v>
      </c>
      <c r="T22" s="30" t="s">
        <v>101</v>
      </c>
      <c r="U22" s="30" t="s">
        <v>102</v>
      </c>
      <c r="V22" s="30" t="s">
        <v>136</v>
      </c>
      <c r="W22" s="9" t="s">
        <v>141</v>
      </c>
    </row>
    <row r="23" spans="1:23" ht="135.75" thickBot="1" x14ac:dyDescent="0.25">
      <c r="A23" s="20">
        <v>17</v>
      </c>
      <c r="B23" s="32" t="s">
        <v>118</v>
      </c>
      <c r="C23" s="32" t="s">
        <v>27</v>
      </c>
      <c r="D23" s="32" t="s">
        <v>104</v>
      </c>
      <c r="E23" s="32" t="s">
        <v>119</v>
      </c>
      <c r="F23" s="33" t="s">
        <v>157</v>
      </c>
      <c r="G23" s="33" t="s">
        <v>134</v>
      </c>
      <c r="H23" s="10">
        <v>3</v>
      </c>
      <c r="I23" s="10">
        <v>3</v>
      </c>
      <c r="J23" s="10">
        <f t="shared" si="0"/>
        <v>6</v>
      </c>
      <c r="K23" s="11" t="str">
        <f t="shared" si="1"/>
        <v>RIESGO ALTO</v>
      </c>
      <c r="L23" s="26" t="s">
        <v>98</v>
      </c>
      <c r="M23" s="25" t="s">
        <v>161</v>
      </c>
      <c r="N23" s="10">
        <v>2</v>
      </c>
      <c r="O23" s="10">
        <v>2</v>
      </c>
      <c r="P23" s="10">
        <f t="shared" si="2"/>
        <v>4</v>
      </c>
      <c r="Q23" s="11" t="str">
        <f t="shared" si="3"/>
        <v>RIESGO BAJO</v>
      </c>
      <c r="R23" s="30" t="s">
        <v>65</v>
      </c>
      <c r="S23" s="30" t="s">
        <v>158</v>
      </c>
      <c r="T23" s="30" t="s">
        <v>101</v>
      </c>
      <c r="U23" s="30" t="s">
        <v>102</v>
      </c>
      <c r="V23" s="30" t="s">
        <v>162</v>
      </c>
      <c r="W23" s="9" t="s">
        <v>141</v>
      </c>
    </row>
    <row r="24" spans="1:23" ht="38.25" customHeight="1" x14ac:dyDescent="0.2">
      <c r="A24" s="40" t="s">
        <v>70</v>
      </c>
      <c r="B24" s="40"/>
      <c r="C24" s="40"/>
      <c r="D24" s="40"/>
      <c r="E24" s="40"/>
      <c r="F24" s="40"/>
      <c r="G24" s="40"/>
      <c r="H24" s="40"/>
      <c r="I24" s="40"/>
      <c r="J24" s="40"/>
      <c r="K24" s="40"/>
      <c r="L24" s="40"/>
      <c r="M24" s="40"/>
      <c r="N24" s="40"/>
      <c r="O24" s="40"/>
      <c r="P24" s="40"/>
      <c r="Q24" s="40"/>
      <c r="R24" s="40"/>
      <c r="S24" s="40"/>
      <c r="T24" s="40"/>
      <c r="U24" s="40"/>
      <c r="V24" s="40"/>
      <c r="W24" s="40"/>
    </row>
    <row r="25" spans="1:23" x14ac:dyDescent="0.2">
      <c r="A25" s="13" t="s">
        <v>71</v>
      </c>
      <c r="B25" s="14"/>
      <c r="C25" s="14"/>
      <c r="D25" s="14"/>
      <c r="E25" s="14"/>
      <c r="F25" s="13"/>
      <c r="G25" s="13"/>
      <c r="H25" s="19"/>
      <c r="I25" s="19"/>
      <c r="J25" s="19"/>
      <c r="K25" s="15"/>
      <c r="L25" s="19"/>
      <c r="M25" s="13"/>
      <c r="N25" s="13"/>
      <c r="O25" s="13"/>
      <c r="P25" s="19"/>
      <c r="Q25" s="15"/>
      <c r="R25" s="13"/>
      <c r="S25" s="13"/>
      <c r="T25" s="13"/>
      <c r="U25" s="13"/>
      <c r="V25" s="13"/>
      <c r="W25" s="13"/>
    </row>
    <row r="27" spans="1:23" x14ac:dyDescent="0.2">
      <c r="A27" s="12" t="s">
        <v>72</v>
      </c>
    </row>
  </sheetData>
  <mergeCells count="30">
    <mergeCell ref="C1:W1"/>
    <mergeCell ref="A2:W2"/>
    <mergeCell ref="A3:W3"/>
    <mergeCell ref="A24:W24"/>
    <mergeCell ref="A1:B1"/>
    <mergeCell ref="L4:L6"/>
    <mergeCell ref="A4:A6"/>
    <mergeCell ref="B4:B6"/>
    <mergeCell ref="C4:C6"/>
    <mergeCell ref="D4:D6"/>
    <mergeCell ref="E4:E6"/>
    <mergeCell ref="F4:F6"/>
    <mergeCell ref="G4:G6"/>
    <mergeCell ref="H4:H6"/>
    <mergeCell ref="I4:I6"/>
    <mergeCell ref="J4:J6"/>
    <mergeCell ref="K4:K6"/>
    <mergeCell ref="M4:M6"/>
    <mergeCell ref="N4:Q4"/>
    <mergeCell ref="R4:R6"/>
    <mergeCell ref="S4:S6"/>
    <mergeCell ref="T4:T6"/>
    <mergeCell ref="V4:W4"/>
    <mergeCell ref="N5:N6"/>
    <mergeCell ref="O5:O6"/>
    <mergeCell ref="P5:P6"/>
    <mergeCell ref="Q5:Q6"/>
    <mergeCell ref="V5:V6"/>
    <mergeCell ref="W5:W6"/>
    <mergeCell ref="U4:U6"/>
  </mergeCells>
  <conditionalFormatting sqref="K4:K23 K25:K1048576">
    <cfRule type="containsText" dxfId="13" priority="6" operator="containsText" text="RIESGO ALTO">
      <formula>NOT(ISERROR(SEARCH("RIESGO ALTO",K4)))</formula>
    </cfRule>
    <cfRule type="containsText" dxfId="12" priority="7" operator="containsText" text="RIESGO ALTO">
      <formula>NOT(ISERROR(SEARCH("RIESGO ALTO",K4)))</formula>
    </cfRule>
    <cfRule type="containsText" dxfId="11" priority="8" operator="containsText" text="RIESGO MEDIO">
      <formula>NOT(ISERROR(SEARCH("RIESGO MEDIO",K4)))</formula>
    </cfRule>
    <cfRule type="containsText" dxfId="10" priority="9" operator="containsText" text="RIESGO BAJO">
      <formula>NOT(ISERROR(SEARCH("RIESGO BAJO",K4)))</formula>
    </cfRule>
    <cfRule type="containsText" dxfId="9" priority="10" operator="containsText" text="RIESGO EXTREMO">
      <formula>NOT(ISERROR(SEARCH("RIESGO EXTREMO",K4)))</formula>
    </cfRule>
    <cfRule type="containsText" dxfId="8" priority="11" operator="containsText" text="RIESGO ALTO">
      <formula>NOT(ISERROR(SEARCH("RIESGO ALTO",K4)))</formula>
    </cfRule>
    <cfRule type="containsText" dxfId="7" priority="12" operator="containsText" text="RIESGO ALTO">
      <formula>NOT(ISERROR(SEARCH("RIESGO ALTO",K4)))</formula>
    </cfRule>
    <cfRule type="containsText" dxfId="6" priority="13" operator="containsText" text="RIESGO MEDIO">
      <formula>NOT(ISERROR(SEARCH("RIESGO MEDIO",K4)))</formula>
    </cfRule>
    <cfRule type="containsText" dxfId="5" priority="14" operator="containsText" text="RIESGO MEDIO">
      <formula>NOT(ISERROR(SEARCH("RIESGO MEDIO",K4)))</formula>
    </cfRule>
    <cfRule type="containsText" dxfId="4" priority="15" operator="containsText" text="RIESGO BAJO">
      <formula>NOT(ISERROR(SEARCH("RIESGO BAJO",K4)))</formula>
    </cfRule>
  </conditionalFormatting>
  <conditionalFormatting sqref="Q4:Q23 Q25:Q1048576">
    <cfRule type="containsText" dxfId="3" priority="1" operator="containsText" text="RIESGO EXTREMO">
      <formula>NOT(ISERROR(SEARCH("RIESGO EXTREMO",Q4)))</formula>
    </cfRule>
    <cfRule type="containsText" dxfId="2" priority="2" operator="containsText" text="RIESGO ALTO">
      <formula>NOT(ISERROR(SEARCH("RIESGO ALTO",Q4)))</formula>
    </cfRule>
    <cfRule type="containsText" dxfId="1" priority="3" operator="containsText" text="RIESGO MEDIO">
      <formula>NOT(ISERROR(SEARCH("RIESGO MEDIO",Q4)))</formula>
    </cfRule>
    <cfRule type="containsText" dxfId="0" priority="5" operator="containsText" text="RIESGO BAJO">
      <formula>NOT(ISERROR(SEARCH("RIESGO BAJO",Q4)))</formula>
    </cfRule>
  </conditionalFormatting>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0"/>
  <sheetViews>
    <sheetView topLeftCell="A15" workbookViewId="0">
      <selection activeCell="B15" sqref="B15"/>
    </sheetView>
  </sheetViews>
  <sheetFormatPr baseColWidth="10" defaultRowHeight="15" x14ac:dyDescent="0.25"/>
  <cols>
    <col min="1" max="1" width="22.140625" style="3" customWidth="1"/>
    <col min="2" max="2" width="70" customWidth="1"/>
  </cols>
  <sheetData>
    <row r="1" spans="1:2" x14ac:dyDescent="0.25">
      <c r="A1" s="2" t="s">
        <v>22</v>
      </c>
    </row>
    <row r="2" spans="1:2" ht="30" x14ac:dyDescent="0.25">
      <c r="A2" s="2" t="s">
        <v>51</v>
      </c>
      <c r="B2" s="1" t="s">
        <v>23</v>
      </c>
    </row>
    <row r="3" spans="1:2" x14ac:dyDescent="0.25">
      <c r="A3" s="2" t="s">
        <v>24</v>
      </c>
      <c r="B3" s="1" t="s">
        <v>25</v>
      </c>
    </row>
    <row r="4" spans="1:2" x14ac:dyDescent="0.25">
      <c r="A4" s="2" t="s">
        <v>2</v>
      </c>
    </row>
    <row r="5" spans="1:2" ht="30" x14ac:dyDescent="0.25">
      <c r="A5" s="2" t="s">
        <v>52</v>
      </c>
      <c r="B5" s="1" t="s">
        <v>26</v>
      </c>
    </row>
    <row r="6" spans="1:2" ht="45" x14ac:dyDescent="0.25">
      <c r="A6" s="2" t="s">
        <v>27</v>
      </c>
      <c r="B6" s="1" t="s">
        <v>28</v>
      </c>
    </row>
    <row r="7" spans="1:2" x14ac:dyDescent="0.25">
      <c r="A7" s="2" t="s">
        <v>29</v>
      </c>
    </row>
    <row r="8" spans="1:2" ht="60" x14ac:dyDescent="0.25">
      <c r="A8" s="2" t="s">
        <v>53</v>
      </c>
      <c r="B8" s="1" t="s">
        <v>30</v>
      </c>
    </row>
    <row r="9" spans="1:2" ht="45" x14ac:dyDescent="0.25">
      <c r="A9" s="2" t="s">
        <v>54</v>
      </c>
      <c r="B9" s="1" t="s">
        <v>31</v>
      </c>
    </row>
    <row r="10" spans="1:2" ht="75" x14ac:dyDescent="0.25">
      <c r="A10" s="2" t="s">
        <v>55</v>
      </c>
      <c r="B10" s="1" t="s">
        <v>32</v>
      </c>
    </row>
    <row r="11" spans="1:2" ht="45" x14ac:dyDescent="0.25">
      <c r="A11" s="2" t="s">
        <v>56</v>
      </c>
      <c r="B11" s="1" t="s">
        <v>33</v>
      </c>
    </row>
    <row r="12" spans="1:2" x14ac:dyDescent="0.25">
      <c r="A12" s="2" t="s">
        <v>4</v>
      </c>
    </row>
    <row r="13" spans="1:2" ht="45" x14ac:dyDescent="0.25">
      <c r="A13" s="2" t="s">
        <v>57</v>
      </c>
      <c r="B13" s="1" t="s">
        <v>34</v>
      </c>
    </row>
    <row r="14" spans="1:2" ht="45" x14ac:dyDescent="0.25">
      <c r="A14" s="3" t="s">
        <v>58</v>
      </c>
      <c r="B14" s="1" t="s">
        <v>35</v>
      </c>
    </row>
    <row r="15" spans="1:2" ht="75" x14ac:dyDescent="0.25">
      <c r="A15" s="3" t="s">
        <v>59</v>
      </c>
      <c r="B15" s="1" t="s">
        <v>36</v>
      </c>
    </row>
    <row r="16" spans="1:2" ht="75" x14ac:dyDescent="0.25">
      <c r="A16" s="3" t="s">
        <v>60</v>
      </c>
      <c r="B16" s="1" t="s">
        <v>37</v>
      </c>
    </row>
    <row r="17" spans="1:2" ht="30" x14ac:dyDescent="0.25">
      <c r="A17" s="3" t="s">
        <v>61</v>
      </c>
      <c r="B17" s="1" t="s">
        <v>38</v>
      </c>
    </row>
    <row r="18" spans="1:2" ht="45" x14ac:dyDescent="0.25">
      <c r="A18" s="3" t="s">
        <v>62</v>
      </c>
      <c r="B18" s="1" t="s">
        <v>39</v>
      </c>
    </row>
    <row r="19" spans="1:2" ht="75" x14ac:dyDescent="0.25">
      <c r="A19" s="3" t="s">
        <v>63</v>
      </c>
      <c r="B19" s="1" t="s">
        <v>40</v>
      </c>
    </row>
    <row r="20" spans="1:2" ht="60" x14ac:dyDescent="0.25">
      <c r="A20" s="3" t="s">
        <v>64</v>
      </c>
      <c r="B20" s="1" t="s">
        <v>41</v>
      </c>
    </row>
  </sheetData>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2"/>
  <sheetViews>
    <sheetView workbookViewId="0">
      <selection activeCell="A13" sqref="A13"/>
    </sheetView>
  </sheetViews>
  <sheetFormatPr baseColWidth="10" defaultRowHeight="15" x14ac:dyDescent="0.25"/>
  <cols>
    <col min="1" max="1" width="13.5703125" customWidth="1"/>
    <col min="2" max="2" width="16.85546875" customWidth="1"/>
  </cols>
  <sheetData>
    <row r="1" spans="1:2" ht="30" x14ac:dyDescent="0.25">
      <c r="A1" s="2" t="s">
        <v>42</v>
      </c>
      <c r="B1" s="2" t="s">
        <v>43</v>
      </c>
    </row>
    <row r="2" spans="1:2" x14ac:dyDescent="0.25">
      <c r="A2" s="4" t="s">
        <v>44</v>
      </c>
      <c r="B2" t="s">
        <v>45</v>
      </c>
    </row>
    <row r="3" spans="1:2" x14ac:dyDescent="0.25">
      <c r="A3" s="5" t="s">
        <v>46</v>
      </c>
      <c r="B3" t="s">
        <v>47</v>
      </c>
    </row>
    <row r="4" spans="1:2" x14ac:dyDescent="0.25">
      <c r="A4" s="6">
        <v>5</v>
      </c>
      <c r="B4" t="s">
        <v>48</v>
      </c>
    </row>
    <row r="5" spans="1:2" x14ac:dyDescent="0.25">
      <c r="A5" s="7" t="s">
        <v>49</v>
      </c>
      <c r="B5" t="s">
        <v>50</v>
      </c>
    </row>
    <row r="6" spans="1:2" ht="15.75" thickBot="1" x14ac:dyDescent="0.3"/>
    <row r="7" spans="1:2" x14ac:dyDescent="0.25">
      <c r="A7" s="8" t="s">
        <v>14</v>
      </c>
    </row>
    <row r="8" spans="1:2" x14ac:dyDescent="0.25">
      <c r="A8" t="s">
        <v>65</v>
      </c>
    </row>
    <row r="9" spans="1:2" x14ac:dyDescent="0.25">
      <c r="A9" t="s">
        <v>66</v>
      </c>
    </row>
    <row r="10" spans="1:2" x14ac:dyDescent="0.25">
      <c r="A10" t="s">
        <v>15</v>
      </c>
    </row>
    <row r="11" spans="1:2" x14ac:dyDescent="0.25">
      <c r="A11" t="s">
        <v>67</v>
      </c>
    </row>
    <row r="12" spans="1:2" x14ac:dyDescent="0.25">
      <c r="A12" t="s">
        <v>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CLASE</vt:lpstr>
      <vt:lpstr>VALORACION DEL RIESGO</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Usuario</cp:lastModifiedBy>
  <cp:lastPrinted>2024-12-27T23:53:32Z</cp:lastPrinted>
  <dcterms:created xsi:type="dcterms:W3CDTF">2023-01-27T13:49:32Z</dcterms:created>
  <dcterms:modified xsi:type="dcterms:W3CDTF">2025-11-20T19:47:35Z</dcterms:modified>
</cp:coreProperties>
</file>