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etbcsj-my.sharepoint.com/personal/hbustillp_cendoj_ramajudicial_gov_co/Documents/Documentos/HBUSTILLO/EP OBRA PLAZOLETA TCM/"/>
    </mc:Choice>
  </mc:AlternateContent>
  <xr:revisionPtr revIDLastSave="0" documentId="8_{6CBAE232-A3C6-4680-ACFD-A82135FA2901}" xr6:coauthVersionLast="47" xr6:coauthVersionMax="47" xr10:uidLastSave="{00000000-0000-0000-0000-000000000000}"/>
  <bookViews>
    <workbookView xWindow="-120" yWindow="-120" windowWidth="29040" windowHeight="15720" xr2:uid="{4EB01231-AFA0-4AF5-B1A0-ED15FC3A089A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7" i="1" l="1"/>
  <c r="F39" i="1" s="1"/>
  <c r="F40" i="1" l="1"/>
  <c r="F41" i="1" s="1"/>
  <c r="F38" i="1"/>
  <c r="F42" i="1" l="1"/>
</calcChain>
</file>

<file path=xl/sharedStrings.xml><?xml version="1.0" encoding="utf-8"?>
<sst xmlns="http://schemas.openxmlformats.org/spreadsheetml/2006/main" count="107" uniqueCount="88">
  <si>
    <t>ITEM</t>
  </si>
  <si>
    <t>1.0</t>
  </si>
  <si>
    <t>1.1</t>
  </si>
  <si>
    <t>1.2</t>
  </si>
  <si>
    <t>1.3</t>
  </si>
  <si>
    <t>1.4</t>
  </si>
  <si>
    <t>1.5</t>
  </si>
  <si>
    <t>1.6</t>
  </si>
  <si>
    <t>1.7</t>
  </si>
  <si>
    <t>2.0</t>
  </si>
  <si>
    <t>2.1</t>
  </si>
  <si>
    <t>2.2</t>
  </si>
  <si>
    <t>2.3</t>
  </si>
  <si>
    <t>2.4</t>
  </si>
  <si>
    <t>2.5</t>
  </si>
  <si>
    <t>2.6</t>
  </si>
  <si>
    <t>2.7</t>
  </si>
  <si>
    <t>2.8</t>
  </si>
  <si>
    <t>2.9</t>
  </si>
  <si>
    <t>2.10</t>
  </si>
  <si>
    <t>2.11</t>
  </si>
  <si>
    <t>2.12</t>
  </si>
  <si>
    <t>3.0</t>
  </si>
  <si>
    <t>3.1</t>
  </si>
  <si>
    <t>3.2</t>
  </si>
  <si>
    <t>3.4</t>
  </si>
  <si>
    <t>3.5</t>
  </si>
  <si>
    <t>4.0</t>
  </si>
  <si>
    <t>4.1</t>
  </si>
  <si>
    <t>4.2</t>
  </si>
  <si>
    <t>4.3</t>
  </si>
  <si>
    <t>4.4</t>
  </si>
  <si>
    <t>4.5</t>
  </si>
  <si>
    <t>DESCRIPCION</t>
  </si>
  <si>
    <t>PRELIMINARES</t>
  </si>
  <si>
    <t>Suministro e instalacion de cerramiento en lamina de zinc, altura 2,40 mts</t>
  </si>
  <si>
    <t>Cerramiento provisional perimetral de porteccion en polisombra, con altura de 2,00 mts.</t>
  </si>
  <si>
    <t>Suministro e instalacion de campamento de obra  (15m² )</t>
  </si>
  <si>
    <t xml:space="preserve">Nivelación, replanteo y señalización </t>
  </si>
  <si>
    <t>Limpieza general incluye retiro material sobrante</t>
  </si>
  <si>
    <t xml:space="preserve">Comisión topografia incluye topografo, cadenero y estacion total </t>
  </si>
  <si>
    <t xml:space="preserve">Acopio de material y retiro de escombro en volqueta. </t>
  </si>
  <si>
    <t xml:space="preserve">ESTRUCTURA </t>
  </si>
  <si>
    <t>Demolicion de adoquin y plantilla espesor de (0,05 - 0,10 mts)  Incluye media caña (Equipo: Rotomartillo)</t>
  </si>
  <si>
    <t>Demolicion de piso en granito pulido y plantilla espesor de (0,05 - 0,10 mts)  Incluye media caña (Equipo Rotomartillo)</t>
  </si>
  <si>
    <t>Solado en concreto 2500 psi de 0,05 mts. ( Terraza y Plazoleta)</t>
  </si>
  <si>
    <t>Fundida de plantilla nivelatoria, con inclinacion para el drenaje agua  en concreto de 3500 psi pulido,  impermeabilizado esp: 10 cmts. no incluye acero de refuerzo. (Equipo: Mixer Manual)</t>
  </si>
  <si>
    <t>Corte perimetral de plantilla en concreto.</t>
  </si>
  <si>
    <t>Suministro e impermeabilización, imprímate con emulsión asfáltica, manto edil con foil en aluminio 3mm de 10 mt.  Incluye media caña 0,20 mts.</t>
  </si>
  <si>
    <t xml:space="preserve">Suministro y aplicación de aditivo impermeabilizante para Concreto </t>
  </si>
  <si>
    <t>Suministro y aplicación de sikadur 32 en concreto antiguo para rehabilitación de elementos estructurales.</t>
  </si>
  <si>
    <t>Suministro e instalacion de macro fibra sintetica ( Reemplazo de una malla electrosoldada)</t>
  </si>
  <si>
    <t>Resane en mortero de reparación para elementos de concreto. incluye recubrimiento de protección del acero de refuerzo.</t>
  </si>
  <si>
    <t>Corte  y refracion de  gradas externas (salida de aguas pluviales)</t>
  </si>
  <si>
    <t xml:space="preserve">Construccion de registro en concreto resvestidos con  gres de 60 x 60 cm para bajante de aguas pluviales </t>
  </si>
  <si>
    <t xml:space="preserve">ACABADOS </t>
  </si>
  <si>
    <t>Suministro e instalación de piso en tableta de granito gran formato de 50x50 (Pulido, sellado y Brillo Final) (Dilatado con platina en pvc)</t>
  </si>
  <si>
    <t>Guarda escoba y/o bisel de granito pulido.</t>
  </si>
  <si>
    <t>Suministro e instalacion de piso tipo Loseta de cemento de 40 x 40.Con respectivo emboquillado.</t>
  </si>
  <si>
    <t>Suministro de zocalo y esquineros 0.10 x 0.30  tipo cementogres.</t>
  </si>
  <si>
    <t>HIDRAULICO, AGUAS LLUVIAS Y AGUA POTABLE</t>
  </si>
  <si>
    <t>Reparacion de fugas de agua potable.</t>
  </si>
  <si>
    <t>suministro e instalación de rejillas para cárcamos en acero inoxidable con varilla de media a cada 0,5 mts.</t>
  </si>
  <si>
    <t>Construccion de cárcamo de concreto impermeabilizado de 3500 psi h efectiva =1,0m ancho 0,5</t>
  </si>
  <si>
    <t>Resvestimiento de carcamo en gres prefabricado según indicaciones. (30 ancho x 20 prof)</t>
  </si>
  <si>
    <t>suministro e instalacion de tuberia novafor 6" con reducion 4" cons 04 inspecciones a cada 25 mts según propuesta para descarga de agua pluviales.</t>
  </si>
  <si>
    <t>Unidad</t>
  </si>
  <si>
    <t>ml</t>
  </si>
  <si>
    <t>und</t>
  </si>
  <si>
    <t>m²</t>
  </si>
  <si>
    <t>día</t>
  </si>
  <si>
    <t>m³</t>
  </si>
  <si>
    <t>kg</t>
  </si>
  <si>
    <t xml:space="preserve">m²
</t>
  </si>
  <si>
    <t xml:space="preserve">ml </t>
  </si>
  <si>
    <t xml:space="preserve">Und </t>
  </si>
  <si>
    <t>Cantidad</t>
  </si>
  <si>
    <t>Utilidad (2%)</t>
  </si>
  <si>
    <t xml:space="preserve">Formato No. Oferta Economica </t>
  </si>
  <si>
    <t xml:space="preserve">SUBTOTAL </t>
  </si>
  <si>
    <t>Administracion (17%)</t>
  </si>
  <si>
    <t>Imprevisto (1%)</t>
  </si>
  <si>
    <t xml:space="preserve">Total </t>
  </si>
  <si>
    <t xml:space="preserve">TOTAL  </t>
  </si>
  <si>
    <t xml:space="preserve">Precio unitario </t>
  </si>
  <si>
    <t>Iva sobre Utilidad (19%)</t>
  </si>
  <si>
    <t xml:space="preserve">PROCESO SAMC-003-2025 </t>
  </si>
  <si>
    <t>OBJETO: INTERVENCIÓN, MANTENIMIENTO, MEJORAMIENTO Y RESTAURACIÓN INTEGRAL DE LA PLAZOLETA Y LA TERRAZA DEL EDIFICIO ANTIGUO PALACIO DE LAS COMUNICACIONES - TELECOM.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</si>
</sst>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0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sz val="11"/>
      <color rgb="FF000000"/>
      <name val="Calibri"/>
      <family val="2"/>
      <scheme val="minor"/>
    </font>
    <font>
      <sz val="9"/>
      <color rgb="FF000000"/>
      <name val="Arial"/>
      <family val="2"/>
    </font>
    <font>
      <b/>
      <i/>
      <sz val="14"/>
      <color theme="0"/>
      <name val="Calibri"/>
      <family val="2"/>
      <scheme val="minor"/>
    </font>
    <font>
      <b/>
      <i/>
      <sz val="9"/>
      <color theme="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/>
        <bgColor theme="4"/>
      </patternFill>
    </fill>
    <fill>
      <patternFill patternType="solid">
        <fgColor theme="3" tint="0.59999389629810485"/>
        <bgColor theme="4"/>
      </patternFill>
    </fill>
    <fill>
      <patternFill patternType="solid">
        <fgColor theme="0"/>
        <bgColor theme="4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3" tint="0.59999389629810485"/>
        <bgColor theme="0" tint="-0.14999847407452621"/>
      </patternFill>
    </fill>
    <fill>
      <patternFill patternType="solid">
        <fgColor theme="0" tint="-0.14999847407452621"/>
        <bgColor theme="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2" borderId="1" xfId="0" applyFont="1" applyFill="1" applyBorder="1"/>
    <xf numFmtId="0" fontId="2" fillId="3" borderId="1" xfId="0" applyFont="1" applyFill="1" applyBorder="1"/>
    <xf numFmtId="0" fontId="0" fillId="0" borderId="1" xfId="0" applyBorder="1"/>
    <xf numFmtId="0" fontId="4" fillId="4" borderId="1" xfId="0" applyFont="1" applyFill="1" applyBorder="1" applyAlignment="1">
      <alignment horizontal="center" vertical="top"/>
    </xf>
    <xf numFmtId="0" fontId="5" fillId="5" borderId="1" xfId="0" applyFont="1" applyFill="1" applyBorder="1" applyAlignment="1">
      <alignment horizontal="center" vertical="top"/>
    </xf>
    <xf numFmtId="0" fontId="6" fillId="6" borderId="1" xfId="0" applyFont="1" applyFill="1" applyBorder="1" applyAlignment="1">
      <alignment horizontal="left" vertical="top"/>
    </xf>
    <xf numFmtId="0" fontId="0" fillId="7" borderId="1" xfId="0" applyFill="1" applyBorder="1"/>
    <xf numFmtId="0" fontId="2" fillId="8" borderId="1" xfId="0" applyFont="1" applyFill="1" applyBorder="1" applyAlignment="1">
      <alignment horizontal="center"/>
    </xf>
    <xf numFmtId="0" fontId="0" fillId="7" borderId="1" xfId="0" applyFill="1" applyBorder="1" applyAlignment="1">
      <alignment horizontal="left"/>
    </xf>
    <xf numFmtId="0" fontId="0" fillId="7" borderId="2" xfId="0" applyFill="1" applyBorder="1"/>
    <xf numFmtId="0" fontId="2" fillId="8" borderId="2" xfId="0" applyFont="1" applyFill="1" applyBorder="1" applyAlignment="1">
      <alignment horizontal="center"/>
    </xf>
    <xf numFmtId="0" fontId="7" fillId="0" borderId="1" xfId="0" applyFont="1" applyBorder="1" applyAlignment="1">
      <alignment horizontal="justify" vertical="center" wrapText="1"/>
    </xf>
    <xf numFmtId="0" fontId="6" fillId="9" borderId="1" xfId="0" applyFont="1" applyFill="1" applyBorder="1" applyAlignment="1">
      <alignment horizontal="center" vertical="top"/>
    </xf>
    <xf numFmtId="0" fontId="0" fillId="10" borderId="1" xfId="0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0" fillId="10" borderId="1" xfId="0" applyFill="1" applyBorder="1" applyAlignment="1">
      <alignment horizontal="center" vertical="top" wrapText="1"/>
    </xf>
    <xf numFmtId="0" fontId="2" fillId="8" borderId="3" xfId="0" applyFont="1" applyFill="1" applyBorder="1" applyAlignment="1">
      <alignment horizontal="center"/>
    </xf>
    <xf numFmtId="0" fontId="8" fillId="11" borderId="1" xfId="0" applyFont="1" applyFill="1" applyBorder="1" applyAlignment="1">
      <alignment horizontal="center" vertical="center" wrapText="1"/>
    </xf>
    <xf numFmtId="2" fontId="2" fillId="8" borderId="3" xfId="0" applyNumberFormat="1" applyFont="1" applyFill="1" applyBorder="1" applyAlignment="1">
      <alignment horizontal="center"/>
    </xf>
    <xf numFmtId="0" fontId="4" fillId="4" borderId="2" xfId="0" applyFont="1" applyFill="1" applyBorder="1" applyAlignment="1">
      <alignment horizontal="center" vertical="top"/>
    </xf>
    <xf numFmtId="0" fontId="5" fillId="5" borderId="2" xfId="0" applyFont="1" applyFill="1" applyBorder="1" applyAlignment="1">
      <alignment horizontal="center" vertical="top"/>
    </xf>
    <xf numFmtId="2" fontId="6" fillId="9" borderId="2" xfId="0" applyNumberFormat="1" applyFont="1" applyFill="1" applyBorder="1" applyAlignment="1">
      <alignment horizontal="center" vertical="top"/>
    </xf>
    <xf numFmtId="2" fontId="0" fillId="10" borderId="2" xfId="0" applyNumberFormat="1" applyFill="1" applyBorder="1" applyAlignment="1">
      <alignment horizontal="center"/>
    </xf>
    <xf numFmtId="2" fontId="0" fillId="8" borderId="2" xfId="0" applyNumberFormat="1" applyFill="1" applyBorder="1" applyAlignment="1">
      <alignment horizontal="center"/>
    </xf>
    <xf numFmtId="2" fontId="0" fillId="11" borderId="2" xfId="0" applyNumberFormat="1" applyFill="1" applyBorder="1" applyAlignment="1">
      <alignment horizontal="center"/>
    </xf>
    <xf numFmtId="0" fontId="0" fillId="3" borderId="1" xfId="0" applyFill="1" applyBorder="1"/>
    <xf numFmtId="0" fontId="3" fillId="12" borderId="1" xfId="0" applyFont="1" applyFill="1" applyBorder="1"/>
    <xf numFmtId="0" fontId="9" fillId="12" borderId="4" xfId="0" applyFont="1" applyFill="1" applyBorder="1" applyAlignment="1">
      <alignment horizontal="center" wrapText="1"/>
    </xf>
    <xf numFmtId="0" fontId="0" fillId="12" borderId="0" xfId="0" applyFill="1"/>
    <xf numFmtId="0" fontId="9" fillId="12" borderId="4" xfId="0" applyFont="1" applyFill="1" applyBorder="1" applyAlignment="1">
      <alignment horizontal="center" wrapText="1"/>
    </xf>
    <xf numFmtId="0" fontId="10" fillId="12" borderId="2" xfId="0" applyFont="1" applyFill="1" applyBorder="1" applyAlignment="1">
      <alignment horizontal="right" vertical="center" wrapText="1"/>
    </xf>
    <xf numFmtId="0" fontId="10" fillId="12" borderId="3" xfId="0" applyFont="1" applyFill="1" applyBorder="1" applyAlignment="1">
      <alignment horizontal="right" vertical="center" wrapText="1"/>
    </xf>
    <xf numFmtId="0" fontId="10" fillId="12" borderId="5" xfId="0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F4759D-37E0-46CE-B7EC-9F775304D79A}">
  <dimension ref="A1:F42"/>
  <sheetViews>
    <sheetView tabSelected="1" workbookViewId="0">
      <selection sqref="A1:D1"/>
    </sheetView>
  </sheetViews>
  <sheetFormatPr baseColWidth="10" defaultRowHeight="15" x14ac:dyDescent="0.25"/>
  <cols>
    <col min="1" max="1" width="6.28515625" customWidth="1"/>
    <col min="2" max="2" width="145.28515625" customWidth="1"/>
    <col min="3" max="3" width="11.42578125" customWidth="1"/>
    <col min="4" max="4" width="10.5703125" customWidth="1"/>
    <col min="5" max="5" width="14.5703125" customWidth="1"/>
    <col min="6" max="6" width="16.140625" customWidth="1"/>
  </cols>
  <sheetData>
    <row r="1" spans="1:6" ht="18.75" x14ac:dyDescent="0.3">
      <c r="A1" s="30" t="s">
        <v>78</v>
      </c>
      <c r="B1" s="30"/>
      <c r="C1" s="30"/>
      <c r="D1" s="30"/>
      <c r="E1" s="29"/>
      <c r="F1" s="29"/>
    </row>
    <row r="2" spans="1:6" ht="18.75" x14ac:dyDescent="0.3">
      <c r="A2" s="28"/>
      <c r="B2" s="28" t="s">
        <v>86</v>
      </c>
      <c r="C2" s="28"/>
      <c r="D2" s="28"/>
      <c r="E2" s="29"/>
      <c r="F2" s="29"/>
    </row>
    <row r="3" spans="1:6" ht="37.5" x14ac:dyDescent="0.3">
      <c r="A3" s="28"/>
      <c r="B3" s="28" t="s">
        <v>87</v>
      </c>
      <c r="C3" s="28"/>
      <c r="D3" s="28"/>
      <c r="E3" s="29"/>
      <c r="F3" s="29"/>
    </row>
    <row r="4" spans="1:6" x14ac:dyDescent="0.25">
      <c r="A4" s="1" t="s">
        <v>0</v>
      </c>
      <c r="B4" s="4" t="s">
        <v>33</v>
      </c>
      <c r="C4" s="4" t="s">
        <v>66</v>
      </c>
      <c r="D4" s="20" t="s">
        <v>76</v>
      </c>
      <c r="E4" s="4" t="s">
        <v>84</v>
      </c>
      <c r="F4" s="4" t="s">
        <v>82</v>
      </c>
    </row>
    <row r="5" spans="1:6" x14ac:dyDescent="0.25">
      <c r="A5" s="2" t="s">
        <v>1</v>
      </c>
      <c r="B5" s="5" t="s">
        <v>34</v>
      </c>
      <c r="C5" s="5"/>
      <c r="D5" s="21"/>
      <c r="E5" s="26"/>
      <c r="F5" s="26"/>
    </row>
    <row r="6" spans="1:6" x14ac:dyDescent="0.25">
      <c r="A6" s="3" t="s">
        <v>2</v>
      </c>
      <c r="B6" s="6" t="s">
        <v>35</v>
      </c>
      <c r="C6" s="13" t="s">
        <v>67</v>
      </c>
      <c r="D6" s="22">
        <v>66</v>
      </c>
      <c r="E6" s="3"/>
      <c r="F6" s="3"/>
    </row>
    <row r="7" spans="1:6" x14ac:dyDescent="0.25">
      <c r="A7" s="3" t="s">
        <v>3</v>
      </c>
      <c r="B7" s="6" t="s">
        <v>36</v>
      </c>
      <c r="C7" s="13" t="s">
        <v>67</v>
      </c>
      <c r="D7" s="22">
        <v>50</v>
      </c>
      <c r="E7" s="3"/>
      <c r="F7" s="3"/>
    </row>
    <row r="8" spans="1:6" x14ac:dyDescent="0.25">
      <c r="A8" s="3" t="s">
        <v>4</v>
      </c>
      <c r="B8" s="7" t="s">
        <v>37</v>
      </c>
      <c r="C8" s="14" t="s">
        <v>68</v>
      </c>
      <c r="D8" s="23">
        <v>1</v>
      </c>
      <c r="E8" s="3"/>
      <c r="F8" s="3"/>
    </row>
    <row r="9" spans="1:6" x14ac:dyDescent="0.25">
      <c r="A9" s="3" t="s">
        <v>5</v>
      </c>
      <c r="B9" s="7" t="s">
        <v>38</v>
      </c>
      <c r="C9" s="14" t="s">
        <v>69</v>
      </c>
      <c r="D9" s="23">
        <v>2210</v>
      </c>
      <c r="E9" s="3"/>
      <c r="F9" s="3"/>
    </row>
    <row r="10" spans="1:6" x14ac:dyDescent="0.25">
      <c r="A10" s="3" t="s">
        <v>6</v>
      </c>
      <c r="B10" s="7" t="s">
        <v>39</v>
      </c>
      <c r="C10" s="14" t="s">
        <v>69</v>
      </c>
      <c r="D10" s="23">
        <v>2210</v>
      </c>
      <c r="E10" s="3"/>
      <c r="F10" s="3"/>
    </row>
    <row r="11" spans="1:6" x14ac:dyDescent="0.25">
      <c r="A11" s="3" t="s">
        <v>7</v>
      </c>
      <c r="B11" s="7" t="s">
        <v>40</v>
      </c>
      <c r="C11" s="14" t="s">
        <v>70</v>
      </c>
      <c r="D11" s="23">
        <v>3</v>
      </c>
      <c r="E11" s="3"/>
      <c r="F11" s="3"/>
    </row>
    <row r="12" spans="1:6" x14ac:dyDescent="0.25">
      <c r="A12" s="3" t="s">
        <v>8</v>
      </c>
      <c r="B12" s="7" t="s">
        <v>41</v>
      </c>
      <c r="C12" s="14" t="s">
        <v>71</v>
      </c>
      <c r="D12" s="23">
        <v>222.1</v>
      </c>
      <c r="E12" s="3"/>
      <c r="F12" s="3"/>
    </row>
    <row r="13" spans="1:6" x14ac:dyDescent="0.25">
      <c r="A13" s="2" t="s">
        <v>9</v>
      </c>
      <c r="B13" s="8" t="s">
        <v>42</v>
      </c>
      <c r="C13" s="15"/>
      <c r="D13" s="24"/>
      <c r="E13" s="26"/>
      <c r="F13" s="26"/>
    </row>
    <row r="14" spans="1:6" x14ac:dyDescent="0.25">
      <c r="A14" s="3" t="s">
        <v>10</v>
      </c>
      <c r="B14" s="9" t="s">
        <v>43</v>
      </c>
      <c r="C14" s="14" t="s">
        <v>67</v>
      </c>
      <c r="D14" s="23">
        <v>1103.8399999999999</v>
      </c>
      <c r="E14" s="3"/>
      <c r="F14" s="3"/>
    </row>
    <row r="15" spans="1:6" x14ac:dyDescent="0.25">
      <c r="A15" s="3" t="s">
        <v>11</v>
      </c>
      <c r="B15" s="9" t="s">
        <v>44</v>
      </c>
      <c r="C15" s="14" t="s">
        <v>67</v>
      </c>
      <c r="D15" s="23">
        <v>1148.42</v>
      </c>
      <c r="E15" s="3"/>
      <c r="F15" s="3"/>
    </row>
    <row r="16" spans="1:6" x14ac:dyDescent="0.25">
      <c r="A16" s="3" t="s">
        <v>12</v>
      </c>
      <c r="B16" s="9" t="s">
        <v>45</v>
      </c>
      <c r="C16" s="14" t="s">
        <v>71</v>
      </c>
      <c r="D16" s="23">
        <v>112.55</v>
      </c>
      <c r="E16" s="3"/>
      <c r="F16" s="3"/>
    </row>
    <row r="17" spans="1:6" x14ac:dyDescent="0.25">
      <c r="A17" s="3" t="s">
        <v>13</v>
      </c>
      <c r="B17" s="7" t="s">
        <v>46</v>
      </c>
      <c r="C17" s="14" t="s">
        <v>69</v>
      </c>
      <c r="D17" s="23">
        <v>1353</v>
      </c>
      <c r="E17" s="3"/>
      <c r="F17" s="3"/>
    </row>
    <row r="18" spans="1:6" x14ac:dyDescent="0.25">
      <c r="A18" s="3" t="s">
        <v>14</v>
      </c>
      <c r="B18" s="9" t="s">
        <v>47</v>
      </c>
      <c r="C18" s="14" t="s">
        <v>67</v>
      </c>
      <c r="D18" s="23">
        <v>2210</v>
      </c>
      <c r="E18" s="3"/>
      <c r="F18" s="3"/>
    </row>
    <row r="19" spans="1:6" x14ac:dyDescent="0.25">
      <c r="A19" s="3" t="s">
        <v>15</v>
      </c>
      <c r="B19" s="7" t="s">
        <v>48</v>
      </c>
      <c r="C19" s="14" t="s">
        <v>69</v>
      </c>
      <c r="D19" s="23">
        <v>1253</v>
      </c>
      <c r="E19" s="3"/>
      <c r="F19" s="3"/>
    </row>
    <row r="20" spans="1:6" x14ac:dyDescent="0.25">
      <c r="A20" s="3" t="s">
        <v>16</v>
      </c>
      <c r="B20" s="7" t="s">
        <v>49</v>
      </c>
      <c r="C20" s="14" t="s">
        <v>69</v>
      </c>
      <c r="D20" s="23">
        <v>1353</v>
      </c>
      <c r="E20" s="3"/>
      <c r="F20" s="3"/>
    </row>
    <row r="21" spans="1:6" x14ac:dyDescent="0.25">
      <c r="A21" s="3" t="s">
        <v>17</v>
      </c>
      <c r="B21" s="7" t="s">
        <v>50</v>
      </c>
      <c r="C21" s="14" t="s">
        <v>69</v>
      </c>
      <c r="D21" s="23">
        <v>350</v>
      </c>
      <c r="E21" s="3"/>
      <c r="F21" s="3"/>
    </row>
    <row r="22" spans="1:6" x14ac:dyDescent="0.25">
      <c r="A22" s="3" t="s">
        <v>18</v>
      </c>
      <c r="B22" s="7" t="s">
        <v>51</v>
      </c>
      <c r="C22" s="14" t="s">
        <v>72</v>
      </c>
      <c r="D22" s="23">
        <v>112</v>
      </c>
      <c r="E22" s="3"/>
      <c r="F22" s="3"/>
    </row>
    <row r="23" spans="1:6" ht="30" x14ac:dyDescent="0.25">
      <c r="A23" s="3" t="s">
        <v>19</v>
      </c>
      <c r="B23" s="10" t="s">
        <v>52</v>
      </c>
      <c r="C23" s="16" t="s">
        <v>73</v>
      </c>
      <c r="D23" s="23">
        <v>120</v>
      </c>
      <c r="E23" s="3"/>
      <c r="F23" s="3"/>
    </row>
    <row r="24" spans="1:6" x14ac:dyDescent="0.25">
      <c r="A24" s="3" t="s">
        <v>20</v>
      </c>
      <c r="B24" s="10" t="s">
        <v>53</v>
      </c>
      <c r="C24" s="16" t="s">
        <v>74</v>
      </c>
      <c r="D24" s="23">
        <v>10</v>
      </c>
      <c r="E24" s="3"/>
      <c r="F24" s="3"/>
    </row>
    <row r="25" spans="1:6" x14ac:dyDescent="0.25">
      <c r="A25" s="3" t="s">
        <v>21</v>
      </c>
      <c r="B25" s="10" t="s">
        <v>54</v>
      </c>
      <c r="C25" s="16" t="s">
        <v>75</v>
      </c>
      <c r="D25" s="23">
        <v>4</v>
      </c>
      <c r="E25" s="3"/>
      <c r="F25" s="3"/>
    </row>
    <row r="26" spans="1:6" x14ac:dyDescent="0.25">
      <c r="A26" s="2" t="s">
        <v>22</v>
      </c>
      <c r="B26" s="11" t="s">
        <v>55</v>
      </c>
      <c r="C26" s="17"/>
      <c r="D26" s="19"/>
      <c r="E26" s="26"/>
      <c r="F26" s="26"/>
    </row>
    <row r="27" spans="1:6" x14ac:dyDescent="0.25">
      <c r="A27" s="3" t="s">
        <v>23</v>
      </c>
      <c r="B27" s="7" t="s">
        <v>56</v>
      </c>
      <c r="C27" s="14" t="s">
        <v>69</v>
      </c>
      <c r="D27" s="23">
        <v>1010.83</v>
      </c>
      <c r="E27" s="3"/>
      <c r="F27" s="3"/>
    </row>
    <row r="28" spans="1:6" x14ac:dyDescent="0.25">
      <c r="A28" s="3" t="s">
        <v>24</v>
      </c>
      <c r="B28" s="7" t="s">
        <v>57</v>
      </c>
      <c r="C28" s="14" t="s">
        <v>67</v>
      </c>
      <c r="D28" s="23">
        <v>302.20999999999998</v>
      </c>
      <c r="E28" s="3"/>
      <c r="F28" s="3"/>
    </row>
    <row r="29" spans="1:6" x14ac:dyDescent="0.25">
      <c r="A29" s="3" t="s">
        <v>25</v>
      </c>
      <c r="B29" s="7" t="s">
        <v>58</v>
      </c>
      <c r="C29" s="14" t="s">
        <v>69</v>
      </c>
      <c r="D29" s="23">
        <v>1103.6199999999999</v>
      </c>
      <c r="E29" s="3"/>
      <c r="F29" s="3"/>
    </row>
    <row r="30" spans="1:6" x14ac:dyDescent="0.25">
      <c r="A30" s="3" t="s">
        <v>26</v>
      </c>
      <c r="B30" s="7" t="s">
        <v>59</v>
      </c>
      <c r="C30" s="14" t="s">
        <v>67</v>
      </c>
      <c r="D30" s="22">
        <v>66</v>
      </c>
      <c r="E30" s="3"/>
      <c r="F30" s="3"/>
    </row>
    <row r="31" spans="1:6" x14ac:dyDescent="0.25">
      <c r="A31" s="2" t="s">
        <v>27</v>
      </c>
      <c r="B31" s="8" t="s">
        <v>60</v>
      </c>
      <c r="C31" s="15"/>
      <c r="D31" s="24"/>
      <c r="E31" s="26"/>
      <c r="F31" s="26"/>
    </row>
    <row r="32" spans="1:6" x14ac:dyDescent="0.25">
      <c r="A32" s="3" t="s">
        <v>28</v>
      </c>
      <c r="B32" s="7" t="s">
        <v>61</v>
      </c>
      <c r="C32" s="14" t="s">
        <v>68</v>
      </c>
      <c r="D32" s="23">
        <v>10</v>
      </c>
      <c r="E32" s="3"/>
      <c r="F32" s="3"/>
    </row>
    <row r="33" spans="1:6" ht="12.75" customHeight="1" x14ac:dyDescent="0.25">
      <c r="A33" s="3" t="s">
        <v>29</v>
      </c>
      <c r="B33" s="12" t="s">
        <v>62</v>
      </c>
      <c r="C33" s="18" t="s">
        <v>67</v>
      </c>
      <c r="D33" s="23">
        <v>82.86</v>
      </c>
      <c r="E33" s="3"/>
      <c r="F33" s="3"/>
    </row>
    <row r="34" spans="1:6" ht="13.5" customHeight="1" x14ac:dyDescent="0.25">
      <c r="A34" s="3" t="s">
        <v>30</v>
      </c>
      <c r="B34" s="12" t="s">
        <v>63</v>
      </c>
      <c r="C34" s="18" t="s">
        <v>67</v>
      </c>
      <c r="D34" s="25">
        <v>82.86</v>
      </c>
      <c r="E34" s="3"/>
      <c r="F34" s="3"/>
    </row>
    <row r="35" spans="1:6" ht="15.75" customHeight="1" x14ac:dyDescent="0.25">
      <c r="A35" s="3" t="s">
        <v>31</v>
      </c>
      <c r="B35" s="12" t="s">
        <v>64</v>
      </c>
      <c r="C35" s="18" t="s">
        <v>67</v>
      </c>
      <c r="D35" s="25">
        <v>82.86</v>
      </c>
      <c r="E35" s="3"/>
      <c r="F35" s="3"/>
    </row>
    <row r="36" spans="1:6" x14ac:dyDescent="0.25">
      <c r="A36" s="3" t="s">
        <v>32</v>
      </c>
      <c r="B36" s="7" t="s">
        <v>65</v>
      </c>
      <c r="C36" s="14" t="s">
        <v>67</v>
      </c>
      <c r="D36" s="23">
        <v>50</v>
      </c>
      <c r="E36" s="3"/>
      <c r="F36" s="3"/>
    </row>
    <row r="37" spans="1:6" x14ac:dyDescent="0.25">
      <c r="A37" s="31" t="s">
        <v>79</v>
      </c>
      <c r="B37" s="32"/>
      <c r="C37" s="32"/>
      <c r="D37" s="32"/>
      <c r="E37" s="33"/>
      <c r="F37" s="27">
        <f>SUBTOTAL(9,F6:F12,F14:F25,F27:F30,F32:F36)</f>
        <v>0</v>
      </c>
    </row>
    <row r="38" spans="1:6" ht="24" customHeight="1" x14ac:dyDescent="0.25">
      <c r="A38" s="31" t="s">
        <v>80</v>
      </c>
      <c r="B38" s="32"/>
      <c r="C38" s="32"/>
      <c r="D38" s="32"/>
      <c r="E38" s="33"/>
      <c r="F38" s="27">
        <f>F37*17%</f>
        <v>0</v>
      </c>
    </row>
    <row r="39" spans="1:6" ht="24" customHeight="1" x14ac:dyDescent="0.25">
      <c r="A39" s="31" t="s">
        <v>81</v>
      </c>
      <c r="B39" s="32"/>
      <c r="C39" s="32"/>
      <c r="D39" s="32"/>
      <c r="E39" s="33"/>
      <c r="F39" s="27">
        <f>F37*1%</f>
        <v>0</v>
      </c>
    </row>
    <row r="40" spans="1:6" x14ac:dyDescent="0.25">
      <c r="A40" s="31" t="s">
        <v>77</v>
      </c>
      <c r="B40" s="32"/>
      <c r="C40" s="32"/>
      <c r="D40" s="32"/>
      <c r="E40" s="33"/>
      <c r="F40" s="27">
        <f>F37*2%</f>
        <v>0</v>
      </c>
    </row>
    <row r="41" spans="1:6" x14ac:dyDescent="0.25">
      <c r="A41" s="31" t="s">
        <v>85</v>
      </c>
      <c r="B41" s="32"/>
      <c r="C41" s="32"/>
      <c r="D41" s="32"/>
      <c r="E41" s="33"/>
      <c r="F41" s="27">
        <f>F40*19%</f>
        <v>0</v>
      </c>
    </row>
    <row r="42" spans="1:6" x14ac:dyDescent="0.25">
      <c r="A42" s="31" t="s">
        <v>83</v>
      </c>
      <c r="B42" s="32"/>
      <c r="C42" s="32"/>
      <c r="D42" s="32"/>
      <c r="E42" s="33"/>
      <c r="F42" s="27">
        <f>SUBTOTAL(9,F37:F41)</f>
        <v>0</v>
      </c>
    </row>
  </sheetData>
  <mergeCells count="7">
    <mergeCell ref="A1:D1"/>
    <mergeCell ref="A42:E42"/>
    <mergeCell ref="A37:E37"/>
    <mergeCell ref="A38:E38"/>
    <mergeCell ref="A39:E39"/>
    <mergeCell ref="A40:E40"/>
    <mergeCell ref="A41:E41"/>
  </mergeCells>
  <pageMargins left="0.7" right="0.7" top="0.75" bottom="0.75" header="0.3" footer="0.3"/>
  <pageSetup orientation="portrait" horizontalDpi="4294967292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B8E3CB8C482C5478F36CD2F1B32A5D3" ma:contentTypeVersion="12" ma:contentTypeDescription="Crear nuevo documento." ma:contentTypeScope="" ma:versionID="8f2f2bb7f12311f3f83432300fbfab79">
  <xsd:schema xmlns:xsd="http://www.w3.org/2001/XMLSchema" xmlns:xs="http://www.w3.org/2001/XMLSchema" xmlns:p="http://schemas.microsoft.com/office/2006/metadata/properties" xmlns:ns3="ca80c02c-f87b-44eb-a1b1-699b20277d62" targetNamespace="http://schemas.microsoft.com/office/2006/metadata/properties" ma:root="true" ma:fieldsID="672d3b3b3a0cede74260c69082fcbe3a" ns3:_="">
    <xsd:import namespace="ca80c02c-f87b-44eb-a1b1-699b20277d62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_activity" minOccurs="0"/>
                <xsd:element ref="ns3:MediaServiceSystem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a80c02c-f87b-44eb-a1b1-699b20277d62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_activity" ma:index="13" nillable="true" ma:displayName="_activity" ma:hidden="true" ma:internalName="_activity">
      <xsd:simpleType>
        <xsd:restriction base="dms:Note"/>
      </xsd:simpleType>
    </xsd:element>
    <xsd:element name="MediaServiceSystemTags" ma:index="1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ca80c02c-f87b-44eb-a1b1-699b20277d62" xsi:nil="true"/>
  </documentManagement>
</p:properties>
</file>

<file path=customXml/itemProps1.xml><?xml version="1.0" encoding="utf-8"?>
<ds:datastoreItem xmlns:ds="http://schemas.openxmlformats.org/officeDocument/2006/customXml" ds:itemID="{70B1A2FB-EA4A-4C80-94E7-DF1DA12E216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45EA455-FBC9-4B00-97C0-0E95282E6C3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a80c02c-f87b-44eb-a1b1-699b20277d6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EC4D789-DCBE-43B2-B0A3-21A372F2000E}">
  <ds:schemaRefs>
    <ds:schemaRef ds:uri="ca80c02c-f87b-44eb-a1b1-699b20277d62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schemas.microsoft.com/office/infopath/2007/PartnerControls"/>
    <ds:schemaRef ds:uri="http://schemas.microsoft.com/office/2006/metadata/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Rama Judicial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Cony de Jesús Patiño Orozco</dc:creator>
  <cp:lastModifiedBy>Hayleen Bustillo Peñaranda</cp:lastModifiedBy>
  <cp:lastPrinted>2025-11-10T20:25:37Z</cp:lastPrinted>
  <dcterms:created xsi:type="dcterms:W3CDTF">2025-11-10T19:14:00Z</dcterms:created>
  <dcterms:modified xsi:type="dcterms:W3CDTF">2025-11-19T15:42:31Z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0x0101001B8E3CB8C482C5478F36CD2F1B32A5D3</vt:lpwstr>
  </property>
</Properties>
</file>