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D:\ALCALDÍA 2025\ALCALDÍA 2024\PROCESO\SEÑALETICA\Viabilidad II\"/>
    </mc:Choice>
  </mc:AlternateContent>
  <xr:revisionPtr revIDLastSave="0" documentId="13_ncr:1_{FB271319-A602-49FE-88D6-F3078A7FC3C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EÑAL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2" i="1" l="1"/>
  <c r="L112" i="1" s="1"/>
  <c r="I113" i="1"/>
  <c r="K108" i="1"/>
  <c r="K109" i="1"/>
  <c r="L109" i="1" s="1"/>
  <c r="L108" i="1"/>
  <c r="K107" i="1"/>
  <c r="K102" i="1"/>
  <c r="L102" i="1" s="1"/>
  <c r="K103" i="1"/>
  <c r="L103" i="1" s="1"/>
  <c r="K104" i="1"/>
  <c r="L104" i="1" s="1"/>
  <c r="K101" i="1"/>
  <c r="L101" i="1" s="1"/>
  <c r="K54" i="1"/>
  <c r="L54" i="1" s="1"/>
  <c r="K55" i="1"/>
  <c r="L55" i="1" s="1"/>
  <c r="K56" i="1"/>
  <c r="L56" i="1" s="1"/>
  <c r="K57" i="1"/>
  <c r="L57" i="1" s="1"/>
  <c r="K58" i="1"/>
  <c r="L58" i="1" s="1"/>
  <c r="K59" i="1"/>
  <c r="L59" i="1" s="1"/>
  <c r="K60" i="1"/>
  <c r="L60" i="1" s="1"/>
  <c r="K61" i="1"/>
  <c r="L61" i="1" s="1"/>
  <c r="K62" i="1"/>
  <c r="L62" i="1" s="1"/>
  <c r="K63" i="1"/>
  <c r="L63" i="1" s="1"/>
  <c r="K64" i="1"/>
  <c r="L64" i="1" s="1"/>
  <c r="K65" i="1"/>
  <c r="L65" i="1" s="1"/>
  <c r="K66" i="1"/>
  <c r="L66" i="1" s="1"/>
  <c r="K67" i="1"/>
  <c r="L67" i="1" s="1"/>
  <c r="K68" i="1"/>
  <c r="L68" i="1" s="1"/>
  <c r="K69" i="1"/>
  <c r="L69" i="1" s="1"/>
  <c r="K70" i="1"/>
  <c r="L70" i="1" s="1"/>
  <c r="K71" i="1"/>
  <c r="L71" i="1" s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L79" i="1" s="1"/>
  <c r="K80" i="1"/>
  <c r="L80" i="1" s="1"/>
  <c r="K81" i="1"/>
  <c r="L81" i="1" s="1"/>
  <c r="K82" i="1"/>
  <c r="L82" i="1" s="1"/>
  <c r="K83" i="1"/>
  <c r="L83" i="1" s="1"/>
  <c r="K84" i="1"/>
  <c r="L84" i="1" s="1"/>
  <c r="K85" i="1"/>
  <c r="L85" i="1" s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94" i="1"/>
  <c r="L94" i="1" s="1"/>
  <c r="K95" i="1"/>
  <c r="L95" i="1" s="1"/>
  <c r="K96" i="1"/>
  <c r="L96" i="1" s="1"/>
  <c r="K97" i="1"/>
  <c r="L97" i="1" s="1"/>
  <c r="K98" i="1"/>
  <c r="L98" i="1" s="1"/>
  <c r="K53" i="1"/>
  <c r="L53" i="1" s="1"/>
  <c r="K9" i="1"/>
  <c r="K10" i="1"/>
  <c r="K11" i="1"/>
  <c r="L11" i="1" s="1"/>
  <c r="K12" i="1"/>
  <c r="L12" i="1" s="1"/>
  <c r="K13" i="1"/>
  <c r="K14" i="1"/>
  <c r="L14" i="1" s="1"/>
  <c r="K15" i="1"/>
  <c r="L15" i="1" s="1"/>
  <c r="K16" i="1"/>
  <c r="L16" i="1" s="1"/>
  <c r="K17" i="1"/>
  <c r="K18" i="1"/>
  <c r="K19" i="1"/>
  <c r="K20" i="1"/>
  <c r="L20" i="1" s="1"/>
  <c r="K21" i="1"/>
  <c r="L21" i="1" s="1"/>
  <c r="K22" i="1"/>
  <c r="L22" i="1" s="1"/>
  <c r="K23" i="1"/>
  <c r="L23" i="1" s="1"/>
  <c r="K24" i="1"/>
  <c r="L24" i="1" s="1"/>
  <c r="K25" i="1"/>
  <c r="K26" i="1"/>
  <c r="K27" i="1"/>
  <c r="L27" i="1" s="1"/>
  <c r="K28" i="1"/>
  <c r="L28" i="1" s="1"/>
  <c r="K29" i="1"/>
  <c r="K30" i="1"/>
  <c r="L30" i="1" s="1"/>
  <c r="K31" i="1"/>
  <c r="L31" i="1" s="1"/>
  <c r="K32" i="1"/>
  <c r="L32" i="1" s="1"/>
  <c r="K33" i="1"/>
  <c r="K34" i="1"/>
  <c r="K35" i="1"/>
  <c r="K36" i="1"/>
  <c r="L36" i="1" s="1"/>
  <c r="K37" i="1"/>
  <c r="K38" i="1"/>
  <c r="K39" i="1"/>
  <c r="L39" i="1" s="1"/>
  <c r="K40" i="1"/>
  <c r="L40" i="1" s="1"/>
  <c r="K41" i="1"/>
  <c r="K42" i="1"/>
  <c r="K43" i="1"/>
  <c r="L43" i="1" s="1"/>
  <c r="K44" i="1"/>
  <c r="L44" i="1" s="1"/>
  <c r="K45" i="1"/>
  <c r="K46" i="1"/>
  <c r="K47" i="1"/>
  <c r="L47" i="1" s="1"/>
  <c r="K48" i="1"/>
  <c r="L48" i="1" s="1"/>
  <c r="K49" i="1"/>
  <c r="K50" i="1"/>
  <c r="L9" i="1"/>
  <c r="L10" i="1"/>
  <c r="L13" i="1"/>
  <c r="L17" i="1"/>
  <c r="L18" i="1"/>
  <c r="L19" i="1"/>
  <c r="L25" i="1"/>
  <c r="L26" i="1"/>
  <c r="L29" i="1"/>
  <c r="L33" i="1"/>
  <c r="L34" i="1"/>
  <c r="L35" i="1"/>
  <c r="L37" i="1"/>
  <c r="L38" i="1"/>
  <c r="L41" i="1"/>
  <c r="L42" i="1"/>
  <c r="L45" i="1"/>
  <c r="L46" i="1"/>
  <c r="L49" i="1"/>
  <c r="L50" i="1"/>
  <c r="K8" i="1"/>
  <c r="L8" i="1" s="1"/>
  <c r="K110" i="1" l="1"/>
  <c r="L107" i="1"/>
  <c r="L113" i="1" l="1"/>
  <c r="K113" i="1" s="1"/>
  <c r="I105" i="1"/>
  <c r="J105" i="1"/>
  <c r="K105" i="1"/>
  <c r="I99" i="1"/>
  <c r="J99" i="1"/>
  <c r="K99" i="1"/>
  <c r="J51" i="1"/>
  <c r="K51" i="1"/>
  <c r="L51" i="1"/>
  <c r="H110" i="1" l="1"/>
  <c r="L99" i="1" l="1"/>
  <c r="L105" i="1"/>
  <c r="H113" i="1"/>
  <c r="L110" i="1"/>
  <c r="J110" i="1"/>
  <c r="I110" i="1"/>
  <c r="H99" i="1"/>
  <c r="H51" i="1"/>
  <c r="H105" i="1"/>
  <c r="L114" i="1" l="1"/>
</calcChain>
</file>

<file path=xl/sharedStrings.xml><?xml version="1.0" encoding="utf-8"?>
<sst xmlns="http://schemas.openxmlformats.org/spreadsheetml/2006/main" count="515" uniqueCount="249">
  <si>
    <t>ITEM</t>
  </si>
  <si>
    <t>MEDIDA</t>
  </si>
  <si>
    <t>RUTA DE EVACUACIÓN DERECHA</t>
  </si>
  <si>
    <t>RUTA DE EVACUACIÓN IZQUIERDA</t>
  </si>
  <si>
    <t>EXTINTOR MULTIPROPOSITO</t>
  </si>
  <si>
    <t>21cm X 30cm</t>
  </si>
  <si>
    <t>EXTINTOR CO2</t>
  </si>
  <si>
    <t>ALARMA CONTRAINCENDIO</t>
  </si>
  <si>
    <t>GABINETE CONTRA INCENDIO</t>
  </si>
  <si>
    <t>BAÑO ACCESIBLE</t>
  </si>
  <si>
    <t>ESCALERA SUBIENDO</t>
  </si>
  <si>
    <t>ESCALERA BAJANDO</t>
  </si>
  <si>
    <t>SALIDA DE EMERGENCIA</t>
  </si>
  <si>
    <t>CAMILLA DE EMERGENCIA</t>
  </si>
  <si>
    <t>BOTIQUIN DE PRIMEROS AUXILIOS</t>
  </si>
  <si>
    <t>PELIGRO - RIESGO ELÉCTRICO</t>
  </si>
  <si>
    <t>20cm x 20cm</t>
  </si>
  <si>
    <t>BAÑO MIXTO</t>
  </si>
  <si>
    <t>DUCHAS - EXCLUSIVAS PARA CICLISTAS</t>
  </si>
  <si>
    <t>PARQUEADERO</t>
  </si>
  <si>
    <t>VELOCIDAD MAXIMA 10 KM/H</t>
  </si>
  <si>
    <t>PARQUEADERO DE MOTOS</t>
  </si>
  <si>
    <t>PARQUEADERO DE BICICLETAS</t>
  </si>
  <si>
    <t>PARQUEAR EN REVERSA</t>
  </si>
  <si>
    <t>RAMPA DE ACCESO</t>
  </si>
  <si>
    <t>CUARTO DE MOTOBOMBAS</t>
  </si>
  <si>
    <t>SUB ESTACIÓN ELÉCTRICA</t>
  </si>
  <si>
    <t>CAFETERÍA</t>
  </si>
  <si>
    <t>AUDITORIO</t>
  </si>
  <si>
    <t>ZONA DE BIENESTAR</t>
  </si>
  <si>
    <t>CUARTO DE ASEO</t>
  </si>
  <si>
    <t>ÁREA CON INTERPRETE DE SEÑAS</t>
  </si>
  <si>
    <t>SOTANO</t>
  </si>
  <si>
    <t>PISO1</t>
  </si>
  <si>
    <t>PISO2</t>
  </si>
  <si>
    <t>PISO3</t>
  </si>
  <si>
    <t>PISO4</t>
  </si>
  <si>
    <t>PISO5</t>
  </si>
  <si>
    <t>PISO6</t>
  </si>
  <si>
    <t>CALIBRE</t>
  </si>
  <si>
    <t>3 mm</t>
  </si>
  <si>
    <t>4 mm</t>
  </si>
  <si>
    <t>18"</t>
  </si>
  <si>
    <t>PROHIBIDO EL INGRESO A PERSONAL NO AUTORIZADO- RIESGO ELÉCTRICO</t>
  </si>
  <si>
    <t>35cm X 20cm</t>
  </si>
  <si>
    <t>BAÑO CABALLEROS</t>
  </si>
  <si>
    <t>BAÑO DAMAS</t>
  </si>
  <si>
    <t>20cm X 35cm</t>
  </si>
  <si>
    <t>35cm x 20cm</t>
  </si>
  <si>
    <t xml:space="preserve">35cm X 20cm </t>
  </si>
  <si>
    <t>50cm x 35cm</t>
  </si>
  <si>
    <t>40cm X 40cm</t>
  </si>
  <si>
    <t>40cm X40cm</t>
  </si>
  <si>
    <t>PUNTO DE ENCUENTRO</t>
  </si>
  <si>
    <t>ASCENSOR NO USAR EN CASO DE EMERGENCIA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</si>
  <si>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</si>
  <si>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</si>
  <si>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</si>
  <si>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</si>
  <si>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</si>
  <si>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</si>
  <si>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</si>
  <si>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</si>
  <si>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</si>
  <si>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</si>
  <si>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</si>
  <si>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</si>
  <si>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</si>
  <si>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</si>
  <si>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</si>
  <si>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</si>
  <si>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</si>
  <si>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</si>
  <si>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</si>
  <si>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</si>
  <si>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</si>
  <si>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</si>
  <si>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</si>
  <si>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</si>
  <si>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</si>
  <si>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</si>
  <si>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</si>
  <si>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</si>
  <si>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</si>
  <si>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</si>
  <si>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</si>
  <si>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</si>
  <si>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</si>
  <si>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</si>
  <si>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</si>
  <si>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</si>
  <si>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</si>
  <si>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</si>
  <si>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</si>
  <si>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</si>
  <si>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</si>
  <si>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</si>
  <si>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</si>
  <si>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 SEÑALETICA PARA CAM FASE I Y II</t>
  </si>
  <si>
    <t>2.1</t>
  </si>
  <si>
    <t>4mm</t>
  </si>
  <si>
    <t>2.2</t>
  </si>
  <si>
    <t>2.3</t>
  </si>
  <si>
    <t>2.4</t>
  </si>
  <si>
    <t>ASCENSOR PERSONA CON MOVILIDAD REDUCIDA</t>
  </si>
  <si>
    <t>2.5</t>
  </si>
  <si>
    <t xml:space="preserve">3mm </t>
  </si>
  <si>
    <t>21cm x30 cm</t>
  </si>
  <si>
    <t>2.6</t>
  </si>
  <si>
    <t>2.7</t>
  </si>
  <si>
    <t>2.8</t>
  </si>
  <si>
    <t>2.9</t>
  </si>
  <si>
    <t>2.10</t>
  </si>
  <si>
    <t>BAÑOS MIXTOS</t>
  </si>
  <si>
    <t>2.11</t>
  </si>
  <si>
    <t>2.12</t>
  </si>
  <si>
    <t>2.13</t>
  </si>
  <si>
    <t>2.14</t>
  </si>
  <si>
    <t>PUERTA DE SALIDA EMERGENCIA (DERECHA)</t>
  </si>
  <si>
    <t>2.15</t>
  </si>
  <si>
    <t>PUERTA DE SALIDA (IZQUIERDA)</t>
  </si>
  <si>
    <t>2.16</t>
  </si>
  <si>
    <t>2.17</t>
  </si>
  <si>
    <t>20cm x 35cm</t>
  </si>
  <si>
    <t>2.18</t>
  </si>
  <si>
    <t>2.19</t>
  </si>
  <si>
    <t>2.20</t>
  </si>
  <si>
    <t>PROHIBIDO EL INGRESO A PERSONAL NO AUTORIZADO- 
RIESGO ELÉCTRICO</t>
  </si>
  <si>
    <t>2.21</t>
  </si>
  <si>
    <t>50cm x35 cm</t>
  </si>
  <si>
    <t>35cm x20 cm</t>
  </si>
  <si>
    <t>2.23</t>
  </si>
  <si>
    <t>2.24</t>
  </si>
  <si>
    <t>ADMINISTRACIÓN</t>
  </si>
  <si>
    <t>2.25</t>
  </si>
  <si>
    <t>ARCHIVO</t>
  </si>
  <si>
    <t>2.26</t>
  </si>
  <si>
    <t>PROHIBIDO EL INGRESO A PERSONAL NO AUTORIZADO</t>
  </si>
  <si>
    <t>2.27</t>
  </si>
  <si>
    <t>COCINA</t>
  </si>
  <si>
    <t>2.28</t>
  </si>
  <si>
    <t>COMISARIA</t>
  </si>
  <si>
    <t>2.29</t>
  </si>
  <si>
    <t>INSPECCIÓN DE POLICIA</t>
  </si>
  <si>
    <t>2.30</t>
  </si>
  <si>
    <t>CASA DE JUSTICIA (NORTE)</t>
  </si>
  <si>
    <t>2.31</t>
  </si>
  <si>
    <t>C.A.M.E (NORTE)</t>
  </si>
  <si>
    <t>2.32</t>
  </si>
  <si>
    <t>2.33</t>
  </si>
  <si>
    <t>20cm x35cm</t>
  </si>
  <si>
    <t>2.34</t>
  </si>
  <si>
    <t>2.35</t>
  </si>
  <si>
    <t>2.36</t>
  </si>
  <si>
    <t>TERRAZA</t>
  </si>
  <si>
    <t>2.37</t>
  </si>
  <si>
    <t>PRECAUCIÓN ALTA TEMPERATURA</t>
  </si>
  <si>
    <t>2.38</t>
  </si>
  <si>
    <t>PRECAUCIÓN BAJA TEMPERATURA</t>
  </si>
  <si>
    <t>2.39</t>
  </si>
  <si>
    <t>CUARTO FRÍO</t>
  </si>
  <si>
    <t>2.40</t>
  </si>
  <si>
    <t>ALMACENAMIENTO TEMPORAL DE MEDICAMENTOS</t>
  </si>
  <si>
    <t>2.41</t>
  </si>
  <si>
    <t>ALMACENAMIENTO TEMPORAL DE VACUNAS</t>
  </si>
  <si>
    <t>2.42</t>
  </si>
  <si>
    <t>CUARTO DE INSUMOS</t>
  </si>
  <si>
    <t>2.43</t>
  </si>
  <si>
    <t>INFORMACIÓN</t>
  </si>
  <si>
    <t>2.44</t>
  </si>
  <si>
    <t>SALA DE ESPERA</t>
  </si>
  <si>
    <t>2. SEÑALETICA PARA CENTROS EXTERNOS</t>
  </si>
  <si>
    <t>3. SEÑALETICA COMPLEMENTARIA</t>
  </si>
  <si>
    <t>3.1</t>
  </si>
  <si>
    <t>3.2</t>
  </si>
  <si>
    <t>3.3</t>
  </si>
  <si>
    <t>Alistamiento de paredes, retiro de señales antiguas y en mal estado, instalación de señales y material de instalación ya sea en cinta doble faz ó silicona transparente anti hongo.</t>
  </si>
  <si>
    <t>2.45</t>
  </si>
  <si>
    <t>2.46</t>
  </si>
  <si>
    <t>SEÑALIZACIÓN PERSONALIZADA (35X20)</t>
  </si>
  <si>
    <t>SEÑALIZACIÓN PERSONALIZADA (40X40)</t>
  </si>
  <si>
    <t>40cm x40 cm</t>
  </si>
  <si>
    <t>4. TABLEROS DE IDENTIFICACIÓN</t>
  </si>
  <si>
    <t>IDENTIFICACIÓN INDIVIDUAL DE CANINOS</t>
  </si>
  <si>
    <t>IDENTIFICACIÓN COMPARTIDA DE CANINOS</t>
  </si>
  <si>
    <t>IDENTIFICACIÓN INDIVIDUAL DE FELINOS</t>
  </si>
  <si>
    <t>5mm</t>
  </si>
  <si>
    <t>40cm X 60cm</t>
  </si>
  <si>
    <t xml:space="preserve">5mm </t>
  </si>
  <si>
    <t>40cm x60 cm</t>
  </si>
  <si>
    <t>30cm x40 cm</t>
  </si>
  <si>
    <t>5.1</t>
  </si>
  <si>
    <t>Cantidad</t>
  </si>
  <si>
    <t>PROHIBIDO FUMAR - ESPACIO LIBRE DE HUMO Y AEROSOLES EMITIDOS POR SUS SUCEDÁNEOS E IMITADORES</t>
  </si>
  <si>
    <t>SEÑALETICA DE ACUERDO A LA NECESIDAD</t>
  </si>
  <si>
    <t>EMPUJAR BARRA PARA ABRIR PUERTA DE EMERGENCIA</t>
  </si>
  <si>
    <t>3.4</t>
  </si>
  <si>
    <t>15cm x7 cm</t>
  </si>
  <si>
    <t>HALE - EMPUJE , SEGÚN LA NECESIDAD</t>
  </si>
  <si>
    <t>HORARIO DE ATENCIÓN (PERSONALIZADO)</t>
  </si>
  <si>
    <t>PICTOGRAMA</t>
  </si>
  <si>
    <t>TOTAL TABLEROS DE IDENTIFICACIÓN</t>
  </si>
  <si>
    <t>TOTAL SEÑALETICA COMPLEMENTARIA</t>
  </si>
  <si>
    <t>DETALLE</t>
  </si>
  <si>
    <t>DESCRPCIÓN TÉCNICA</t>
  </si>
  <si>
    <t>TOTAL SEÑALETICA PARA CAM FASE I Y II</t>
  </si>
  <si>
    <t>TOTAL  SEÑALETICA PARA CENTROS EXTERNOS</t>
  </si>
  <si>
    <t>TOTAL DISEÑO, ALISTAMIENTO E INSTALACIÓN DE SEÑALETICA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</si>
  <si>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P.V.C + fotoluminiscente + impresión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</si>
  <si>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P.V.C + impresión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</si>
  <si>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Acrílico + impresión en espejo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</si>
  <si>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t>Señales fabricadas con placa de Acrílico + impresión en espejo, termosellados con pigmentos y tres lenguajes (Español – lenguaje de señas - Braille). Incluir: las señales deben venir marcadas con el logo y marca institucional de la Alcaldia de Bucaramanga</t>
  </si>
  <si>
    <t>Señales fabricadas con placa de P.V.C + impresión, termosellados con pigmentos y tres lenguajes (Español – lenguaje de señas - Braille). Incluir: las señales deben venir marcadas con el logo y marca institucional de la Alcaldia de Bucaramanga.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</si>
  <si>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Lamina + reflectivo + impresión laminada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</si>
  <si>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t>Señales fabricadas con placa de Acrílico + impresión en espejo, termosellados con pigmentos y tres lenguajes (Español – lenguaje de señas - Braille). Incluir: las señales deben venir marcadas con el logo y marca institucional de la Alcaldia de Bucaramanga.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</si>
  <si>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 xml:space="preserve"> P.V.C + impresión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</si>
  <si>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Acrílico + impresión en espejo</t>
    </r>
    <r>
      <rPr>
        <sz val="11"/>
        <color theme="1"/>
        <rFont val="Aptos Narrow"/>
        <family val="2"/>
        <scheme val="minor"/>
      </rPr>
      <t xml:space="preserve">, termosellados con pigmentos y tres lenguajes (Español – lenguaje de señas - Braille). Incluir: las señales deben venir marcadas con el logo y marca institucional de la Alcaldia de Bucaramanga. </t>
    </r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</si>
  <si>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P.V.C +Fotoluminiscente + impresión</t>
    </r>
    <r>
      <rPr>
        <sz val="11"/>
        <color theme="1"/>
        <rFont val="Aptos Narrow"/>
        <family val="2"/>
        <scheme val="minor"/>
      </rPr>
      <t xml:space="preserve">, termosellados con pigmentos y tres lenguajes (Español – lenguaje de señas - Braille). Incluir: las señales deben venir marcadas con el logo y marca institucional de la Alcaldia de Bucaramanga. </t>
    </r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</si>
  <si>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P.V.C +Fotoluminiscente + impresión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</si>
  <si>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t>Señales fabricadas con placa de  P.V.C + impresión, termosellados con pigmentos y tres lenguajes (Español – lenguaje de señas - Braille). Incluir: las señales deben venir marcadas con el logo y marca institucional de la Alcaldia de Bucaramanga.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</si>
  <si>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Acrílico + impresión en espejo</t>
    </r>
    <r>
      <rPr>
        <sz val="11"/>
        <color theme="1"/>
        <rFont val="Aptos Narrow"/>
        <family val="2"/>
        <scheme val="minor"/>
      </rPr>
      <t xml:space="preserve">, termosellados con pigmentos y tres lenguajes (Español – lenguaje de señas - Braille). Incluir: las señales deben venir marcadas con el logo y marca institucional de la Alcaldia de Bucaramanga.  </t>
    </r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</si>
  <si>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P.V.C +Fotoluminiscente + impresión</t>
    </r>
    <r>
      <rPr>
        <sz val="11"/>
        <color theme="1"/>
        <rFont val="Aptos Narrow"/>
        <family val="2"/>
        <scheme val="minor"/>
      </rPr>
      <t xml:space="preserve">, termosellados con pigmentos y tres lenguajes (Español – lenguaje de señas - Braille). Incluir: las señales deben venir marcadas con el logo y marca institucional de la Alcaldia de Bucaramanga.  </t>
    </r>
  </si>
  <si>
    <t>Señales fabricadas con placa de P.V.C +Fotoluminiscente + impresión, termosellados con pigmentos y tres lenguajes (Español – lenguaje de señas - Braille). Incluir: las señales deben venir marcadas con el logo y marca institucional de la Alcaldia de Bucaramanga.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</si>
  <si>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 xml:space="preserve"> P.V.C + impresión</t>
    </r>
    <r>
      <rPr>
        <sz val="11"/>
        <color theme="1"/>
        <rFont val="Aptos Narrow"/>
        <family val="2"/>
        <scheme val="minor"/>
      </rPr>
      <t xml:space="preserve">, termosellados con pigmentos y tres lenguajes (Español – lenguaje de señas - Braille). Incluir: las señales deben venir marcadas con el logo y marca institucional de la Alcaldia de Bucaramanga. </t>
    </r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</si>
  <si>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Acrílico + impresión en espejo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 Incluir: las señales deben venir marcadas con el logo y marca institucional de la Alcaldia de Bucaramanga.</t>
    </r>
  </si>
  <si>
    <t>Tableros de Acrilico fundido de fondo blanco con adhesivo para fijación en pared e impresión directa sobre el acrilico del diseño con los campos de información para el canino que incluya: N°, Nombre, Especie, Raza, Sexo, Edad, Fecha de ingreso, Estado de Ingreso, espacio de observaciones o notas. Resistente a productos quimicos y ralladuras. Incluir: las señales deben venir marcadas con el logo y marca institucional de la Alcaldia de Bucaramanga.</t>
  </si>
  <si>
    <t>Tableros de Acrilico fundido de fondo blanco, con adhesivo para fijación en pared e impresión directa sobre el acrilico del diseño con los campos de información para 2 caninos que incluya: N°, Nombre, Especie, Raza, Sexo, Edad, Fecha de ingreso, Estado de Ingreso, espacio de observaciones o notas. Resistente a productos quimicos y ralladuras. Incluir: las señales deben venir marcadas con el logo y marca institucional de la Alcaldia de Bucaramanga.</t>
  </si>
  <si>
    <t>Tableros de Acrilico fundido de fondo blanco con adhesivo para fijación en pared e impresión directa sobre el acrilico del diseño con los campos de información del felino que incluya: N°, Nombre, Especie, Raza, Sexo, Edad, Fecha de ingreso, Estado de Ingreso,  espacio de observaciones o notas. Resistente a productos quimicos y ralladuras. Incluir: las señales deben venir marcadas con el logo y marca institucional de la Alcaldia de Bucaramanga.</t>
  </si>
  <si>
    <t>5. ALISTAMIENTO E INSTALACIÓN DE SEÑALETICA</t>
  </si>
  <si>
    <t>2.22</t>
  </si>
  <si>
    <t>4.1</t>
  </si>
  <si>
    <t>4.2</t>
  </si>
  <si>
    <t>4.3</t>
  </si>
  <si>
    <t xml:space="preserve">Valor Unitario </t>
  </si>
  <si>
    <t xml:space="preserve">  ANEXO 5. OFERTA ECONOMICA EN CASO DE INDISPONIBILIDAD SECOP II</t>
  </si>
  <si>
    <t xml:space="preserve">        Valor % IVA </t>
  </si>
  <si>
    <t>Valor Unitario incluido IVA y Gravamenes</t>
  </si>
  <si>
    <t xml:space="preserve">   Valor Total con cantidades   incluido IVA y Gravamenes</t>
  </si>
  <si>
    <t xml:space="preserve">TOTAL OFERTA ECONOMICA </t>
  </si>
  <si>
    <t xml:space="preserve">FIRMA: </t>
  </si>
  <si>
    <t>NOMBRE DEL REPRESENTANTE LEGAL</t>
  </si>
  <si>
    <t>NOMBRE O RAZON SOCIAL</t>
  </si>
  <si>
    <t>NIT O CC.:</t>
  </si>
  <si>
    <t xml:space="preserve">Dirección: </t>
  </si>
  <si>
    <t>Ciudad:</t>
  </si>
  <si>
    <t xml:space="preserve">Teléfono: </t>
  </si>
  <si>
    <t>Celular:</t>
  </si>
  <si>
    <t>Telefax:</t>
  </si>
  <si>
    <t>Nota: El proveedor debera retirar las señales antiguas y en mal estado, instalar las señales y material de instalación ya sea en cinta doble faz ó silicona transparente anti hongo y  entregar al supervisor el material restante para su correcta disposición.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</si>
</sst>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8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b/>
      <sz val="14"/>
      <color theme="1"/>
      <name val="Calibri"/>
      <family val="2"/>
    </font>
    <font>
      <b/>
      <sz val="16"/>
      <color theme="1"/>
      <name val="Calibri"/>
      <family val="2"/>
    </font>
    <font>
      <b/>
      <sz val="24"/>
      <color theme="1"/>
      <name val="Aptos Narrow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CC2E5"/>
        <bgColor rgb="FF9CC2E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9CC2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65" fontId="0" fillId="0" borderId="1" xfId="1" applyNumberFormat="1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/>
    <xf numFmtId="165" fontId="0" fillId="0" borderId="1" xfId="0" applyNumberFormat="1" applyBorder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6" fillId="3" borderId="1" xfId="0" applyNumberFormat="1" applyFont="1" applyFill="1" applyBorder="1" applyAlignment="1">
      <alignment vertical="center"/>
    </xf>
    <xf numFmtId="164" fontId="4" fillId="3" borderId="1" xfId="0" applyNumberFormat="1" applyFont="1" applyFill="1" applyBorder="1" applyAlignment="1">
      <alignment horizontal="right" vertical="center"/>
    </xf>
    <xf numFmtId="165" fontId="0" fillId="0" borderId="1" xfId="1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/>
    </xf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/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164" fontId="4" fillId="0" borderId="0" xfId="0" applyNumberFormat="1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6" borderId="2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11" fillId="6" borderId="0" xfId="0" applyFont="1" applyFill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jpeg"/><Relationship Id="rId53" Type="http://schemas.openxmlformats.org/officeDocument/2006/relationships/image" Target="../media/image53.png"/><Relationship Id="rId58" Type="http://schemas.openxmlformats.org/officeDocument/2006/relationships/image" Target="../media/image58.jpeg"/><Relationship Id="rId66" Type="http://schemas.openxmlformats.org/officeDocument/2006/relationships/image" Target="../media/image66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png"/><Relationship Id="rId8" Type="http://schemas.openxmlformats.org/officeDocument/2006/relationships/image" Target="../media/image8.png"/><Relationship Id="rId51" Type="http://schemas.openxmlformats.org/officeDocument/2006/relationships/image" Target="../media/image51.jpe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jpeg"/><Relationship Id="rId59" Type="http://schemas.openxmlformats.org/officeDocument/2006/relationships/image" Target="../media/image59.png"/><Relationship Id="rId67" Type="http://schemas.openxmlformats.org/officeDocument/2006/relationships/image" Target="../media/image67.jpe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jpe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jpeg"/><Relationship Id="rId55" Type="http://schemas.openxmlformats.org/officeDocument/2006/relationships/image" Target="../media/image5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321325</xdr:colOff>
      <xdr:row>9</xdr:row>
      <xdr:rowOff>56298</xdr:rowOff>
    </xdr:from>
    <xdr:to>
      <xdr:col>6</xdr:col>
      <xdr:colOff>883374</xdr:colOff>
      <xdr:row>9</xdr:row>
      <xdr:rowOff>872908</xdr:rowOff>
    </xdr:to>
    <xdr:pic>
      <xdr:nvPicPr>
        <xdr:cNvPr id="3" name="Imagen 2" descr="Recorte de pantall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8225" y="2466123"/>
          <a:ext cx="562049" cy="819972"/>
        </a:xfrm>
        <a:prstGeom prst="rect">
          <a:avLst/>
        </a:prstGeom>
      </xdr:spPr>
    </xdr:pic>
    <xdr:clientData/>
  </xdr:twoCellAnchor>
  <xdr:twoCellAnchor editAs="oneCell">
    <xdr:from>
      <xdr:col>6</xdr:col>
      <xdr:colOff>354402</xdr:colOff>
      <xdr:row>10</xdr:row>
      <xdr:rowOff>56300</xdr:rowOff>
    </xdr:from>
    <xdr:to>
      <xdr:col>6</xdr:col>
      <xdr:colOff>894039</xdr:colOff>
      <xdr:row>10</xdr:row>
      <xdr:rowOff>837109</xdr:rowOff>
    </xdr:to>
    <xdr:pic>
      <xdr:nvPicPr>
        <xdr:cNvPr id="4" name="Imagen 3" descr="Recorte de pantall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4696" y="4269712"/>
          <a:ext cx="539637" cy="780809"/>
        </a:xfrm>
        <a:prstGeom prst="rect">
          <a:avLst/>
        </a:prstGeom>
      </xdr:spPr>
    </xdr:pic>
    <xdr:clientData/>
  </xdr:twoCellAnchor>
  <xdr:twoCellAnchor editAs="oneCell">
    <xdr:from>
      <xdr:col>6</xdr:col>
      <xdr:colOff>272992</xdr:colOff>
      <xdr:row>11</xdr:row>
      <xdr:rowOff>44285</xdr:rowOff>
    </xdr:from>
    <xdr:to>
      <xdr:col>6</xdr:col>
      <xdr:colOff>1000799</xdr:colOff>
      <xdr:row>11</xdr:row>
      <xdr:rowOff>748574</xdr:rowOff>
    </xdr:to>
    <xdr:pic>
      <xdr:nvPicPr>
        <xdr:cNvPr id="5" name="Imagen 4" descr="Recorte de pantalla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53286" y="5154167"/>
          <a:ext cx="727807" cy="704289"/>
        </a:xfrm>
        <a:prstGeom prst="rect">
          <a:avLst/>
        </a:prstGeom>
      </xdr:spPr>
    </xdr:pic>
    <xdr:clientData/>
  </xdr:twoCellAnchor>
  <xdr:twoCellAnchor editAs="oneCell">
    <xdr:from>
      <xdr:col>6</xdr:col>
      <xdr:colOff>342927</xdr:colOff>
      <xdr:row>22</xdr:row>
      <xdr:rowOff>56029</xdr:rowOff>
    </xdr:from>
    <xdr:to>
      <xdr:col>6</xdr:col>
      <xdr:colOff>916182</xdr:colOff>
      <xdr:row>22</xdr:row>
      <xdr:rowOff>792256</xdr:rowOff>
    </xdr:to>
    <xdr:pic>
      <xdr:nvPicPr>
        <xdr:cNvPr id="6" name="Imagen 5" descr="Recorte de pantalla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23221" y="13122088"/>
          <a:ext cx="573255" cy="736227"/>
        </a:xfrm>
        <a:prstGeom prst="rect">
          <a:avLst/>
        </a:prstGeom>
      </xdr:spPr>
    </xdr:pic>
    <xdr:clientData/>
  </xdr:twoCellAnchor>
  <xdr:twoCellAnchor editAs="oneCell">
    <xdr:from>
      <xdr:col>6</xdr:col>
      <xdr:colOff>309850</xdr:colOff>
      <xdr:row>21</xdr:row>
      <xdr:rowOff>44825</xdr:rowOff>
    </xdr:from>
    <xdr:to>
      <xdr:col>6</xdr:col>
      <xdr:colOff>961546</xdr:colOff>
      <xdr:row>21</xdr:row>
      <xdr:rowOff>814669</xdr:rowOff>
    </xdr:to>
    <xdr:pic>
      <xdr:nvPicPr>
        <xdr:cNvPr id="7" name="Imagen 6" descr="Recorte de pantalla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6750" y="11293850"/>
          <a:ext cx="651696" cy="773206"/>
        </a:xfrm>
        <a:prstGeom prst="rect">
          <a:avLst/>
        </a:prstGeom>
      </xdr:spPr>
    </xdr:pic>
    <xdr:clientData/>
  </xdr:twoCellAnchor>
  <xdr:twoCellAnchor editAs="oneCell">
    <xdr:from>
      <xdr:col>6</xdr:col>
      <xdr:colOff>320784</xdr:colOff>
      <xdr:row>17</xdr:row>
      <xdr:rowOff>33078</xdr:rowOff>
    </xdr:from>
    <xdr:to>
      <xdr:col>6</xdr:col>
      <xdr:colOff>950068</xdr:colOff>
      <xdr:row>17</xdr:row>
      <xdr:rowOff>759780</xdr:rowOff>
    </xdr:to>
    <xdr:pic>
      <xdr:nvPicPr>
        <xdr:cNvPr id="8" name="Imagen 7" descr="Recorte de pantalla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01078" y="9591696"/>
          <a:ext cx="629284" cy="726702"/>
        </a:xfrm>
        <a:prstGeom prst="rect">
          <a:avLst/>
        </a:prstGeom>
      </xdr:spPr>
    </xdr:pic>
    <xdr:clientData/>
  </xdr:twoCellAnchor>
  <xdr:twoCellAnchor editAs="oneCell">
    <xdr:from>
      <xdr:col>6</xdr:col>
      <xdr:colOff>103283</xdr:colOff>
      <xdr:row>20</xdr:row>
      <xdr:rowOff>139803</xdr:rowOff>
    </xdr:from>
    <xdr:to>
      <xdr:col>7</xdr:col>
      <xdr:colOff>2079</xdr:colOff>
      <xdr:row>20</xdr:row>
      <xdr:rowOff>658434</xdr:rowOff>
    </xdr:to>
    <xdr:pic>
      <xdr:nvPicPr>
        <xdr:cNvPr id="9" name="Imagen 8" descr="Recorte de pantall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8747" y="14495339"/>
          <a:ext cx="1084130" cy="518631"/>
        </a:xfrm>
        <a:prstGeom prst="rect">
          <a:avLst/>
        </a:prstGeom>
      </xdr:spPr>
    </xdr:pic>
    <xdr:clientData/>
  </xdr:twoCellAnchor>
  <xdr:twoCellAnchor editAs="oneCell">
    <xdr:from>
      <xdr:col>6</xdr:col>
      <xdr:colOff>326369</xdr:colOff>
      <xdr:row>15</xdr:row>
      <xdr:rowOff>183295</xdr:rowOff>
    </xdr:from>
    <xdr:to>
      <xdr:col>6</xdr:col>
      <xdr:colOff>978066</xdr:colOff>
      <xdr:row>15</xdr:row>
      <xdr:rowOff>704013</xdr:rowOff>
    </xdr:to>
    <xdr:pic>
      <xdr:nvPicPr>
        <xdr:cNvPr id="10" name="Imagen 9" descr="Recorte de pantall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11833" y="9599438"/>
          <a:ext cx="651697" cy="520718"/>
        </a:xfrm>
        <a:prstGeom prst="rect">
          <a:avLst/>
        </a:prstGeom>
      </xdr:spPr>
    </xdr:pic>
    <xdr:clientData/>
  </xdr:twoCellAnchor>
  <xdr:twoCellAnchor editAs="oneCell">
    <xdr:from>
      <xdr:col>6</xdr:col>
      <xdr:colOff>361066</xdr:colOff>
      <xdr:row>16</xdr:row>
      <xdr:rowOff>196903</xdr:rowOff>
    </xdr:from>
    <xdr:to>
      <xdr:col>6</xdr:col>
      <xdr:colOff>979144</xdr:colOff>
      <xdr:row>16</xdr:row>
      <xdr:rowOff>719098</xdr:rowOff>
    </xdr:to>
    <xdr:pic>
      <xdr:nvPicPr>
        <xdr:cNvPr id="11" name="Imagen 10" descr="Recorte de pantalla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46530" y="10551939"/>
          <a:ext cx="618078" cy="522195"/>
        </a:xfrm>
        <a:prstGeom prst="rect">
          <a:avLst/>
        </a:prstGeom>
      </xdr:spPr>
    </xdr:pic>
    <xdr:clientData/>
  </xdr:twoCellAnchor>
  <xdr:twoCellAnchor editAs="oneCell">
    <xdr:from>
      <xdr:col>6</xdr:col>
      <xdr:colOff>252470</xdr:colOff>
      <xdr:row>32</xdr:row>
      <xdr:rowOff>55759</xdr:rowOff>
    </xdr:from>
    <xdr:to>
      <xdr:col>6</xdr:col>
      <xdr:colOff>960195</xdr:colOff>
      <xdr:row>32</xdr:row>
      <xdr:rowOff>550908</xdr:rowOff>
    </xdr:to>
    <xdr:pic>
      <xdr:nvPicPr>
        <xdr:cNvPr id="12" name="Imagen 11" descr="Recorte de pantalla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9370" y="19696309"/>
          <a:ext cx="707725" cy="495149"/>
        </a:xfrm>
        <a:prstGeom prst="rect">
          <a:avLst/>
        </a:prstGeom>
      </xdr:spPr>
    </xdr:pic>
    <xdr:clientData/>
  </xdr:twoCellAnchor>
  <xdr:twoCellAnchor editAs="oneCell">
    <xdr:from>
      <xdr:col>6</xdr:col>
      <xdr:colOff>298374</xdr:colOff>
      <xdr:row>38</xdr:row>
      <xdr:rowOff>172089</xdr:rowOff>
    </xdr:from>
    <xdr:to>
      <xdr:col>6</xdr:col>
      <xdr:colOff>961276</xdr:colOff>
      <xdr:row>38</xdr:row>
      <xdr:rowOff>831557</xdr:rowOff>
    </xdr:to>
    <xdr:pic>
      <xdr:nvPicPr>
        <xdr:cNvPr id="13" name="Imagen 12" descr="Recorte de pantall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3838" y="32230518"/>
          <a:ext cx="662902" cy="659468"/>
        </a:xfrm>
        <a:prstGeom prst="rect">
          <a:avLst/>
        </a:prstGeom>
      </xdr:spPr>
    </xdr:pic>
    <xdr:clientData/>
  </xdr:twoCellAnchor>
  <xdr:twoCellAnchor editAs="oneCell">
    <xdr:from>
      <xdr:col>6</xdr:col>
      <xdr:colOff>274610</xdr:colOff>
      <xdr:row>13</xdr:row>
      <xdr:rowOff>33617</xdr:rowOff>
    </xdr:from>
    <xdr:to>
      <xdr:col>6</xdr:col>
      <xdr:colOff>971129</xdr:colOff>
      <xdr:row>13</xdr:row>
      <xdr:rowOff>749113</xdr:rowOff>
    </xdr:to>
    <xdr:pic>
      <xdr:nvPicPr>
        <xdr:cNvPr id="14" name="Imagen 13" descr="Recorte de pantalla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54904" y="6891617"/>
          <a:ext cx="696519" cy="715496"/>
        </a:xfrm>
        <a:prstGeom prst="rect">
          <a:avLst/>
        </a:prstGeom>
      </xdr:spPr>
    </xdr:pic>
    <xdr:clientData/>
  </xdr:twoCellAnchor>
  <xdr:twoCellAnchor editAs="oneCell">
    <xdr:from>
      <xdr:col>6</xdr:col>
      <xdr:colOff>319976</xdr:colOff>
      <xdr:row>33</xdr:row>
      <xdr:rowOff>33616</xdr:rowOff>
    </xdr:from>
    <xdr:to>
      <xdr:col>6</xdr:col>
      <xdr:colOff>953570</xdr:colOff>
      <xdr:row>33</xdr:row>
      <xdr:rowOff>704288</xdr:rowOff>
    </xdr:to>
    <xdr:pic>
      <xdr:nvPicPr>
        <xdr:cNvPr id="15" name="Imagen 14" descr="Recorte de pantalla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00270" y="21448057"/>
          <a:ext cx="633594" cy="670672"/>
        </a:xfrm>
        <a:prstGeom prst="rect">
          <a:avLst/>
        </a:prstGeom>
      </xdr:spPr>
    </xdr:pic>
    <xdr:clientData/>
  </xdr:twoCellAnchor>
  <xdr:twoCellAnchor editAs="oneCell">
    <xdr:from>
      <xdr:col>6</xdr:col>
      <xdr:colOff>316234</xdr:colOff>
      <xdr:row>34</xdr:row>
      <xdr:rowOff>80331</xdr:rowOff>
    </xdr:from>
    <xdr:to>
      <xdr:col>6</xdr:col>
      <xdr:colOff>915912</xdr:colOff>
      <xdr:row>34</xdr:row>
      <xdr:rowOff>767305</xdr:rowOff>
    </xdr:to>
    <xdr:pic>
      <xdr:nvPicPr>
        <xdr:cNvPr id="16" name="Imagen 15" descr="Recorte de pantalla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3134" y="21054381"/>
          <a:ext cx="599678" cy="690336"/>
        </a:xfrm>
        <a:prstGeom prst="rect">
          <a:avLst/>
        </a:prstGeom>
      </xdr:spPr>
    </xdr:pic>
    <xdr:clientData/>
  </xdr:twoCellAnchor>
  <xdr:twoCellAnchor editAs="oneCell">
    <xdr:from>
      <xdr:col>6</xdr:col>
      <xdr:colOff>213780</xdr:colOff>
      <xdr:row>48</xdr:row>
      <xdr:rowOff>101651</xdr:rowOff>
    </xdr:from>
    <xdr:to>
      <xdr:col>6</xdr:col>
      <xdr:colOff>1042204</xdr:colOff>
      <xdr:row>48</xdr:row>
      <xdr:rowOff>910157</xdr:rowOff>
    </xdr:to>
    <xdr:pic>
      <xdr:nvPicPr>
        <xdr:cNvPr id="17" name="Imagen 16" descr="Recorte de pantalla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9244" y="42406258"/>
          <a:ext cx="828424" cy="808506"/>
        </a:xfrm>
        <a:prstGeom prst="rect">
          <a:avLst/>
        </a:prstGeom>
      </xdr:spPr>
    </xdr:pic>
    <xdr:clientData/>
  </xdr:twoCellAnchor>
  <xdr:twoCellAnchor editAs="oneCell">
    <xdr:from>
      <xdr:col>6</xdr:col>
      <xdr:colOff>355753</xdr:colOff>
      <xdr:row>23</xdr:row>
      <xdr:rowOff>67234</xdr:rowOff>
    </xdr:from>
    <xdr:to>
      <xdr:col>6</xdr:col>
      <xdr:colOff>929008</xdr:colOff>
      <xdr:row>23</xdr:row>
      <xdr:rowOff>738465</xdr:rowOff>
    </xdr:to>
    <xdr:pic>
      <xdr:nvPicPr>
        <xdr:cNvPr id="18" name="Imagen 17" descr="Recorte de pantalla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2653" y="13078384"/>
          <a:ext cx="573255" cy="674593"/>
        </a:xfrm>
        <a:prstGeom prst="rect">
          <a:avLst/>
        </a:prstGeom>
      </xdr:spPr>
    </xdr:pic>
    <xdr:clientData/>
  </xdr:twoCellAnchor>
  <xdr:twoCellAnchor editAs="oneCell">
    <xdr:from>
      <xdr:col>6</xdr:col>
      <xdr:colOff>206566</xdr:colOff>
      <xdr:row>24</xdr:row>
      <xdr:rowOff>33348</xdr:rowOff>
    </xdr:from>
    <xdr:to>
      <xdr:col>6</xdr:col>
      <xdr:colOff>1057402</xdr:colOff>
      <xdr:row>24</xdr:row>
      <xdr:rowOff>534984</xdr:rowOff>
    </xdr:to>
    <xdr:pic>
      <xdr:nvPicPr>
        <xdr:cNvPr id="19" name="Imagen 18" descr="Recorte de pantalla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3466" y="13825548"/>
          <a:ext cx="850836" cy="501636"/>
        </a:xfrm>
        <a:prstGeom prst="rect">
          <a:avLst/>
        </a:prstGeom>
      </xdr:spPr>
    </xdr:pic>
    <xdr:clientData/>
  </xdr:twoCellAnchor>
  <xdr:twoCellAnchor editAs="oneCell">
    <xdr:from>
      <xdr:col>6</xdr:col>
      <xdr:colOff>206566</xdr:colOff>
      <xdr:row>49</xdr:row>
      <xdr:rowOff>67235</xdr:rowOff>
    </xdr:from>
    <xdr:to>
      <xdr:col>6</xdr:col>
      <xdr:colOff>1001373</xdr:colOff>
      <xdr:row>49</xdr:row>
      <xdr:rowOff>993964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rcRect l="45566" t="70630" r="47629" b="11107"/>
        <a:stretch/>
      </xdr:blipFill>
      <xdr:spPr>
        <a:xfrm>
          <a:off x="5883466" y="32490335"/>
          <a:ext cx="794807" cy="918884"/>
        </a:xfrm>
        <a:prstGeom prst="rect">
          <a:avLst/>
        </a:prstGeom>
      </xdr:spPr>
    </xdr:pic>
    <xdr:clientData/>
  </xdr:twoCellAnchor>
  <xdr:twoCellAnchor editAs="oneCell">
    <xdr:from>
      <xdr:col>6</xdr:col>
      <xdr:colOff>390181</xdr:colOff>
      <xdr:row>42</xdr:row>
      <xdr:rowOff>115261</xdr:rowOff>
    </xdr:from>
    <xdr:to>
      <xdr:col>6</xdr:col>
      <xdr:colOff>963434</xdr:colOff>
      <xdr:row>42</xdr:row>
      <xdr:rowOff>774727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72696" t="53846" r="20951" b="28794"/>
        <a:stretch/>
      </xdr:blipFill>
      <xdr:spPr>
        <a:xfrm>
          <a:off x="9275645" y="36351082"/>
          <a:ext cx="573253" cy="659466"/>
        </a:xfrm>
        <a:prstGeom prst="rect">
          <a:avLst/>
        </a:prstGeom>
      </xdr:spPr>
    </xdr:pic>
    <xdr:clientData/>
  </xdr:twoCellAnchor>
  <xdr:twoCellAnchor editAs="oneCell">
    <xdr:from>
      <xdr:col>6</xdr:col>
      <xdr:colOff>340015</xdr:colOff>
      <xdr:row>43</xdr:row>
      <xdr:rowOff>153680</xdr:rowOff>
    </xdr:from>
    <xdr:to>
      <xdr:col>6</xdr:col>
      <xdr:colOff>935682</xdr:colOff>
      <xdr:row>43</xdr:row>
      <xdr:rowOff>790734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72788" t="53553" r="20900" b="29088"/>
        <a:stretch/>
      </xdr:blipFill>
      <xdr:spPr>
        <a:xfrm>
          <a:off x="9225479" y="37355609"/>
          <a:ext cx="595667" cy="637054"/>
        </a:xfrm>
        <a:prstGeom prst="rect">
          <a:avLst/>
        </a:prstGeom>
      </xdr:spPr>
    </xdr:pic>
    <xdr:clientData/>
  </xdr:twoCellAnchor>
  <xdr:twoCellAnchor editAs="oneCell">
    <xdr:from>
      <xdr:col>6</xdr:col>
      <xdr:colOff>390181</xdr:colOff>
      <xdr:row>44</xdr:row>
      <xdr:rowOff>126466</xdr:rowOff>
    </xdr:from>
    <xdr:to>
      <xdr:col>6</xdr:col>
      <xdr:colOff>963435</xdr:colOff>
      <xdr:row>44</xdr:row>
      <xdr:rowOff>774726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/>
        <a:srcRect l="72804" t="53865" r="20939" b="29386"/>
        <a:stretch/>
      </xdr:blipFill>
      <xdr:spPr>
        <a:xfrm>
          <a:off x="9275645" y="38321716"/>
          <a:ext cx="573254" cy="648260"/>
        </a:xfrm>
        <a:prstGeom prst="rect">
          <a:avLst/>
        </a:prstGeom>
      </xdr:spPr>
    </xdr:pic>
    <xdr:clientData/>
  </xdr:twoCellAnchor>
  <xdr:twoCellAnchor editAs="oneCell">
    <xdr:from>
      <xdr:col>6</xdr:col>
      <xdr:colOff>367229</xdr:colOff>
      <xdr:row>45</xdr:row>
      <xdr:rowOff>68047</xdr:rowOff>
    </xdr:from>
    <xdr:to>
      <xdr:col>6</xdr:col>
      <xdr:colOff>940483</xdr:colOff>
      <xdr:row>45</xdr:row>
      <xdr:rowOff>716306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/>
        <a:srcRect l="72816" t="53737" r="20981" b="29178"/>
        <a:stretch/>
      </xdr:blipFill>
      <xdr:spPr>
        <a:xfrm>
          <a:off x="6044129" y="29281222"/>
          <a:ext cx="573254" cy="649940"/>
        </a:xfrm>
        <a:prstGeom prst="rect">
          <a:avLst/>
        </a:prstGeom>
      </xdr:spPr>
    </xdr:pic>
    <xdr:clientData/>
  </xdr:twoCellAnchor>
  <xdr:twoCellAnchor editAs="oneCell">
    <xdr:from>
      <xdr:col>6</xdr:col>
      <xdr:colOff>369361</xdr:colOff>
      <xdr:row>46</xdr:row>
      <xdr:rowOff>167289</xdr:rowOff>
    </xdr:from>
    <xdr:to>
      <xdr:col>6</xdr:col>
      <xdr:colOff>931410</xdr:colOff>
      <xdr:row>46</xdr:row>
      <xdr:rowOff>854239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/>
        <a:srcRect l="72697" t="53742" r="21034" b="29048"/>
        <a:stretch/>
      </xdr:blipFill>
      <xdr:spPr>
        <a:xfrm>
          <a:off x="9254825" y="40321968"/>
          <a:ext cx="562049" cy="686950"/>
        </a:xfrm>
        <a:prstGeom prst="rect">
          <a:avLst/>
        </a:prstGeom>
      </xdr:spPr>
    </xdr:pic>
    <xdr:clientData/>
  </xdr:twoCellAnchor>
  <xdr:twoCellAnchor editAs="oneCell">
    <xdr:from>
      <xdr:col>6</xdr:col>
      <xdr:colOff>355753</xdr:colOff>
      <xdr:row>47</xdr:row>
      <xdr:rowOff>167828</xdr:rowOff>
    </xdr:from>
    <xdr:to>
      <xdr:col>6</xdr:col>
      <xdr:colOff>917102</xdr:colOff>
      <xdr:row>47</xdr:row>
      <xdr:rowOff>838501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/>
        <a:srcRect l="72732" t="53483" r="20978" b="29154"/>
        <a:stretch/>
      </xdr:blipFill>
      <xdr:spPr>
        <a:xfrm>
          <a:off x="9241217" y="41451899"/>
          <a:ext cx="561349" cy="670673"/>
        </a:xfrm>
        <a:prstGeom prst="rect">
          <a:avLst/>
        </a:prstGeom>
      </xdr:spPr>
    </xdr:pic>
    <xdr:clientData/>
  </xdr:twoCellAnchor>
  <xdr:twoCellAnchor editAs="oneCell">
    <xdr:from>
      <xdr:col>6</xdr:col>
      <xdr:colOff>285277</xdr:colOff>
      <xdr:row>12</xdr:row>
      <xdr:rowOff>45095</xdr:rowOff>
    </xdr:from>
    <xdr:to>
      <xdr:col>6</xdr:col>
      <xdr:colOff>981796</xdr:colOff>
      <xdr:row>12</xdr:row>
      <xdr:rowOff>872650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/>
        <a:srcRect l="73404" t="37275" r="21515" b="48424"/>
        <a:stretch/>
      </xdr:blipFill>
      <xdr:spPr>
        <a:xfrm>
          <a:off x="8465571" y="5984213"/>
          <a:ext cx="696519" cy="827555"/>
        </a:xfrm>
        <a:prstGeom prst="rect">
          <a:avLst/>
        </a:prstGeom>
      </xdr:spPr>
    </xdr:pic>
    <xdr:clientData/>
  </xdr:twoCellAnchor>
  <xdr:twoCellAnchor editAs="oneCell">
    <xdr:from>
      <xdr:col>6</xdr:col>
      <xdr:colOff>141973</xdr:colOff>
      <xdr:row>8</xdr:row>
      <xdr:rowOff>241728</xdr:rowOff>
    </xdr:from>
    <xdr:to>
      <xdr:col>6</xdr:col>
      <xdr:colOff>1183309</xdr:colOff>
      <xdr:row>8</xdr:row>
      <xdr:rowOff>718810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68937" t="36011" r="16775" b="49778"/>
        <a:stretch/>
      </xdr:blipFill>
      <xdr:spPr>
        <a:xfrm>
          <a:off x="9027437" y="3167264"/>
          <a:ext cx="1041336" cy="477082"/>
        </a:xfrm>
        <a:prstGeom prst="rect">
          <a:avLst/>
        </a:prstGeom>
      </xdr:spPr>
    </xdr:pic>
    <xdr:clientData/>
  </xdr:twoCellAnchor>
  <xdr:twoCellAnchor editAs="oneCell">
    <xdr:from>
      <xdr:col>6</xdr:col>
      <xdr:colOff>155851</xdr:colOff>
      <xdr:row>7</xdr:row>
      <xdr:rowOff>284151</xdr:rowOff>
    </xdr:from>
    <xdr:to>
      <xdr:col>7</xdr:col>
      <xdr:colOff>647</xdr:colOff>
      <xdr:row>7</xdr:row>
      <xdr:rowOff>702847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68765" t="50386" r="16860" b="35079"/>
        <a:stretch/>
      </xdr:blipFill>
      <xdr:spPr>
        <a:xfrm>
          <a:off x="9041315" y="2270794"/>
          <a:ext cx="1030130" cy="418696"/>
        </a:xfrm>
        <a:prstGeom prst="rect">
          <a:avLst/>
        </a:prstGeom>
      </xdr:spPr>
    </xdr:pic>
    <xdr:clientData/>
  </xdr:twoCellAnchor>
  <xdr:twoCellAnchor editAs="oneCell">
    <xdr:from>
      <xdr:col>6</xdr:col>
      <xdr:colOff>286087</xdr:colOff>
      <xdr:row>14</xdr:row>
      <xdr:rowOff>33618</xdr:rowOff>
    </xdr:from>
    <xdr:to>
      <xdr:col>6</xdr:col>
      <xdr:colOff>915371</xdr:colOff>
      <xdr:row>14</xdr:row>
      <xdr:rowOff>695670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/>
        <a:srcRect l="8571" t="18158" r="69863" b="38264"/>
        <a:stretch/>
      </xdr:blipFill>
      <xdr:spPr>
        <a:xfrm>
          <a:off x="8466381" y="7687236"/>
          <a:ext cx="629284" cy="662052"/>
        </a:xfrm>
        <a:prstGeom prst="rect">
          <a:avLst/>
        </a:prstGeom>
      </xdr:spPr>
    </xdr:pic>
    <xdr:clientData/>
  </xdr:twoCellAnchor>
  <xdr:twoCellAnchor editAs="oneCell">
    <xdr:from>
      <xdr:col>6</xdr:col>
      <xdr:colOff>43773</xdr:colOff>
      <xdr:row>25</xdr:row>
      <xdr:rowOff>151280</xdr:rowOff>
    </xdr:from>
    <xdr:to>
      <xdr:col>6</xdr:col>
      <xdr:colOff>1184524</xdr:colOff>
      <xdr:row>25</xdr:row>
      <xdr:rowOff>646579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"/>
        <a:srcRect l="12442" t="38910" r="54656" b="32557"/>
        <a:stretch/>
      </xdr:blipFill>
      <xdr:spPr>
        <a:xfrm>
          <a:off x="8929237" y="19364566"/>
          <a:ext cx="1236001" cy="495299"/>
        </a:xfrm>
        <a:prstGeom prst="rect">
          <a:avLst/>
        </a:prstGeom>
      </xdr:spPr>
    </xdr:pic>
    <xdr:clientData/>
  </xdr:twoCellAnchor>
  <xdr:twoCellAnchor editAs="oneCell">
    <xdr:from>
      <xdr:col>6</xdr:col>
      <xdr:colOff>252470</xdr:colOff>
      <xdr:row>26</xdr:row>
      <xdr:rowOff>67776</xdr:rowOff>
    </xdr:from>
    <xdr:to>
      <xdr:col>6</xdr:col>
      <xdr:colOff>1069688</xdr:colOff>
      <xdr:row>26</xdr:row>
      <xdr:rowOff>760860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/>
        <a:srcRect l="66080" t="35796" r="14289" b="32039"/>
        <a:stretch/>
      </xdr:blipFill>
      <xdr:spPr>
        <a:xfrm>
          <a:off x="5929370" y="15041076"/>
          <a:ext cx="817218" cy="694765"/>
        </a:xfrm>
        <a:prstGeom prst="rect">
          <a:avLst/>
        </a:prstGeom>
      </xdr:spPr>
    </xdr:pic>
    <xdr:clientData/>
  </xdr:twoCellAnchor>
  <xdr:twoCellAnchor editAs="oneCell">
    <xdr:from>
      <xdr:col>6</xdr:col>
      <xdr:colOff>275422</xdr:colOff>
      <xdr:row>30</xdr:row>
      <xdr:rowOff>44825</xdr:rowOff>
    </xdr:from>
    <xdr:to>
      <xdr:col>6</xdr:col>
      <xdr:colOff>960736</xdr:colOff>
      <xdr:row>30</xdr:row>
      <xdr:rowOff>801288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/>
        <a:srcRect l="70858" t="37123" r="19378" b="34704"/>
        <a:stretch/>
      </xdr:blipFill>
      <xdr:spPr>
        <a:xfrm>
          <a:off x="5952322" y="18085175"/>
          <a:ext cx="685314" cy="758144"/>
        </a:xfrm>
        <a:prstGeom prst="rect">
          <a:avLst/>
        </a:prstGeom>
      </xdr:spPr>
    </xdr:pic>
    <xdr:clientData/>
  </xdr:twoCellAnchor>
  <xdr:twoCellAnchor editAs="oneCell">
    <xdr:from>
      <xdr:col>6</xdr:col>
      <xdr:colOff>286898</xdr:colOff>
      <xdr:row>31</xdr:row>
      <xdr:rowOff>44822</xdr:rowOff>
    </xdr:from>
    <xdr:to>
      <xdr:col>6</xdr:col>
      <xdr:colOff>916183</xdr:colOff>
      <xdr:row>31</xdr:row>
      <xdr:rowOff>704291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/>
        <a:srcRect l="68090" t="33579" r="16204" b="29963"/>
        <a:stretch/>
      </xdr:blipFill>
      <xdr:spPr>
        <a:xfrm>
          <a:off x="5963798" y="18923372"/>
          <a:ext cx="629285" cy="661149"/>
        </a:xfrm>
        <a:prstGeom prst="rect">
          <a:avLst/>
        </a:prstGeom>
      </xdr:spPr>
    </xdr:pic>
    <xdr:clientData/>
  </xdr:twoCellAnchor>
  <xdr:twoCellAnchor editAs="oneCell">
    <xdr:from>
      <xdr:col>6</xdr:col>
      <xdr:colOff>286898</xdr:colOff>
      <xdr:row>27</xdr:row>
      <xdr:rowOff>45094</xdr:rowOff>
    </xdr:from>
    <xdr:to>
      <xdr:col>6</xdr:col>
      <xdr:colOff>998942</xdr:colOff>
      <xdr:row>27</xdr:row>
      <xdr:rowOff>639006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/>
        <a:srcRect l="68673" t="38390" r="16840" b="34114"/>
        <a:stretch/>
      </xdr:blipFill>
      <xdr:spPr>
        <a:xfrm>
          <a:off x="5963798" y="15808969"/>
          <a:ext cx="712044" cy="593912"/>
        </a:xfrm>
        <a:prstGeom prst="rect">
          <a:avLst/>
        </a:prstGeom>
      </xdr:spPr>
    </xdr:pic>
    <xdr:clientData/>
  </xdr:twoCellAnchor>
  <xdr:twoCellAnchor editAs="oneCell">
    <xdr:from>
      <xdr:col>6</xdr:col>
      <xdr:colOff>274611</xdr:colOff>
      <xdr:row>28</xdr:row>
      <xdr:rowOff>67776</xdr:rowOff>
    </xdr:from>
    <xdr:to>
      <xdr:col>6</xdr:col>
      <xdr:colOff>997861</xdr:colOff>
      <xdr:row>28</xdr:row>
      <xdr:rowOff>770384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/>
        <a:srcRect l="12441" t="44616" r="67652" b="9731"/>
        <a:stretch/>
      </xdr:blipFill>
      <xdr:spPr>
        <a:xfrm>
          <a:off x="8454905" y="17661011"/>
          <a:ext cx="723250" cy="702608"/>
        </a:xfrm>
        <a:prstGeom prst="rect">
          <a:avLst/>
        </a:prstGeom>
      </xdr:spPr>
    </xdr:pic>
    <xdr:clientData/>
  </xdr:twoCellAnchor>
  <xdr:twoCellAnchor editAs="oneCell">
    <xdr:from>
      <xdr:col>6</xdr:col>
      <xdr:colOff>308500</xdr:colOff>
      <xdr:row>29</xdr:row>
      <xdr:rowOff>56298</xdr:rowOff>
    </xdr:from>
    <xdr:to>
      <xdr:col>6</xdr:col>
      <xdr:colOff>971402</xdr:colOff>
      <xdr:row>29</xdr:row>
      <xdr:rowOff>771794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/>
        <a:srcRect l="70130" t="57875" r="18459" b="21260"/>
        <a:stretch/>
      </xdr:blipFill>
      <xdr:spPr>
        <a:xfrm>
          <a:off x="8488794" y="18456357"/>
          <a:ext cx="662902" cy="715496"/>
        </a:xfrm>
        <a:prstGeom prst="rect">
          <a:avLst/>
        </a:prstGeom>
      </xdr:spPr>
    </xdr:pic>
    <xdr:clientData/>
  </xdr:twoCellAnchor>
  <xdr:twoCellAnchor editAs="oneCell">
    <xdr:from>
      <xdr:col>6</xdr:col>
      <xdr:colOff>103283</xdr:colOff>
      <xdr:row>18</xdr:row>
      <xdr:rowOff>44823</xdr:rowOff>
    </xdr:from>
    <xdr:to>
      <xdr:col>7</xdr:col>
      <xdr:colOff>2080</xdr:colOff>
      <xdr:row>18</xdr:row>
      <xdr:rowOff>537883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/>
        <a:srcRect l="71059" t="57961" r="19361" b="33125"/>
        <a:stretch/>
      </xdr:blipFill>
      <xdr:spPr>
        <a:xfrm>
          <a:off x="5780183" y="9522198"/>
          <a:ext cx="1090481" cy="493060"/>
        </a:xfrm>
        <a:prstGeom prst="rect">
          <a:avLst/>
        </a:prstGeom>
      </xdr:spPr>
    </xdr:pic>
    <xdr:clientData/>
  </xdr:twoCellAnchor>
  <xdr:twoCellAnchor editAs="oneCell">
    <xdr:from>
      <xdr:col>6</xdr:col>
      <xdr:colOff>134760</xdr:colOff>
      <xdr:row>19</xdr:row>
      <xdr:rowOff>192911</xdr:rowOff>
    </xdr:from>
    <xdr:to>
      <xdr:col>7</xdr:col>
      <xdr:colOff>1806</xdr:colOff>
      <xdr:row>19</xdr:row>
      <xdr:rowOff>697175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/>
        <a:srcRect l="13824" t="26977" r="42491" b="17512"/>
        <a:stretch/>
      </xdr:blipFill>
      <xdr:spPr>
        <a:xfrm>
          <a:off x="9020224" y="13514304"/>
          <a:ext cx="1090480" cy="504264"/>
        </a:xfrm>
        <a:prstGeom prst="rect">
          <a:avLst/>
        </a:prstGeom>
      </xdr:spPr>
    </xdr:pic>
    <xdr:clientData/>
  </xdr:twoCellAnchor>
  <xdr:twoCellAnchor editAs="oneCell">
    <xdr:from>
      <xdr:col>6</xdr:col>
      <xdr:colOff>91808</xdr:colOff>
      <xdr:row>35</xdr:row>
      <xdr:rowOff>78981</xdr:rowOff>
    </xdr:from>
    <xdr:to>
      <xdr:col>6</xdr:col>
      <xdr:colOff>1166761</xdr:colOff>
      <xdr:row>35</xdr:row>
      <xdr:rowOff>587645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/>
        <a:srcRect l="66611" t="53826" r="14737" b="29218"/>
        <a:stretch/>
      </xdr:blipFill>
      <xdr:spPr>
        <a:xfrm>
          <a:off x="5768708" y="21872181"/>
          <a:ext cx="1074953" cy="510345"/>
        </a:xfrm>
        <a:prstGeom prst="rect">
          <a:avLst/>
        </a:prstGeom>
      </xdr:spPr>
    </xdr:pic>
    <xdr:clientData/>
  </xdr:twoCellAnchor>
  <xdr:twoCellAnchor editAs="oneCell">
    <xdr:from>
      <xdr:col>6</xdr:col>
      <xdr:colOff>275422</xdr:colOff>
      <xdr:row>36</xdr:row>
      <xdr:rowOff>56300</xdr:rowOff>
    </xdr:from>
    <xdr:to>
      <xdr:col>6</xdr:col>
      <xdr:colOff>928292</xdr:colOff>
      <xdr:row>36</xdr:row>
      <xdr:rowOff>883854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"/>
        <a:srcRect l="72109" t="56560" r="20045" b="24617"/>
        <a:stretch/>
      </xdr:blipFill>
      <xdr:spPr>
        <a:xfrm>
          <a:off x="5952322" y="22516250"/>
          <a:ext cx="652870" cy="829235"/>
        </a:xfrm>
        <a:prstGeom prst="rect">
          <a:avLst/>
        </a:prstGeom>
      </xdr:spPr>
    </xdr:pic>
    <xdr:clientData/>
  </xdr:twoCellAnchor>
  <xdr:twoCellAnchor editAs="oneCell">
    <xdr:from>
      <xdr:col>6</xdr:col>
      <xdr:colOff>206566</xdr:colOff>
      <xdr:row>37</xdr:row>
      <xdr:rowOff>68046</xdr:rowOff>
    </xdr:from>
    <xdr:to>
      <xdr:col>6</xdr:col>
      <xdr:colOff>1091020</xdr:colOff>
      <xdr:row>37</xdr:row>
      <xdr:rowOff>666005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"/>
        <a:srcRect l="68768" t="37408" r="16826" b="36761"/>
        <a:stretch/>
      </xdr:blipFill>
      <xdr:spPr>
        <a:xfrm>
          <a:off x="5883466" y="23451921"/>
          <a:ext cx="884454" cy="599640"/>
        </a:xfrm>
        <a:prstGeom prst="rect">
          <a:avLst/>
        </a:prstGeom>
      </xdr:spPr>
    </xdr:pic>
    <xdr:clientData/>
  </xdr:twoCellAnchor>
  <xdr:twoCellAnchor editAs="oneCell">
    <xdr:from>
      <xdr:col>6</xdr:col>
      <xdr:colOff>319975</xdr:colOff>
      <xdr:row>40</xdr:row>
      <xdr:rowOff>180894</xdr:rowOff>
    </xdr:from>
    <xdr:to>
      <xdr:col>6</xdr:col>
      <xdr:colOff>994084</xdr:colOff>
      <xdr:row>40</xdr:row>
      <xdr:rowOff>918802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/>
        <a:srcRect l="19354" t="22308" r="48268" b="9730"/>
        <a:stretch/>
      </xdr:blipFill>
      <xdr:spPr>
        <a:xfrm>
          <a:off x="9205439" y="34307608"/>
          <a:ext cx="674109" cy="737908"/>
        </a:xfrm>
        <a:prstGeom prst="rect">
          <a:avLst/>
        </a:prstGeom>
      </xdr:spPr>
    </xdr:pic>
    <xdr:clientData/>
  </xdr:twoCellAnchor>
  <xdr:twoCellAnchor editAs="oneCell">
    <xdr:from>
      <xdr:col>6</xdr:col>
      <xdr:colOff>53117</xdr:colOff>
      <xdr:row>41</xdr:row>
      <xdr:rowOff>263329</xdr:rowOff>
    </xdr:from>
    <xdr:to>
      <xdr:col>6</xdr:col>
      <xdr:colOff>1158642</xdr:colOff>
      <xdr:row>41</xdr:row>
      <xdr:rowOff>722769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1"/>
        <a:srcRect l="70555" t="70660" r="18649" b="17635"/>
        <a:stretch/>
      </xdr:blipFill>
      <xdr:spPr>
        <a:xfrm>
          <a:off x="8938581" y="35492222"/>
          <a:ext cx="1105525" cy="459440"/>
        </a:xfrm>
        <a:prstGeom prst="rect">
          <a:avLst/>
        </a:prstGeom>
      </xdr:spPr>
    </xdr:pic>
    <xdr:clientData/>
  </xdr:twoCellAnchor>
  <xdr:twoCellAnchor editAs="oneCell">
    <xdr:from>
      <xdr:col>6</xdr:col>
      <xdr:colOff>88857</xdr:colOff>
      <xdr:row>39</xdr:row>
      <xdr:rowOff>219717</xdr:rowOff>
    </xdr:from>
    <xdr:to>
      <xdr:col>7</xdr:col>
      <xdr:colOff>3383</xdr:colOff>
      <xdr:row>39</xdr:row>
      <xdr:rowOff>696709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2"/>
        <a:srcRect l="59721" t="54473" r="7930" b="25536"/>
        <a:stretch/>
      </xdr:blipFill>
      <xdr:spPr>
        <a:xfrm>
          <a:off x="8974321" y="33298681"/>
          <a:ext cx="1150660" cy="476992"/>
        </a:xfrm>
        <a:prstGeom prst="rect">
          <a:avLst/>
        </a:prstGeom>
      </xdr:spPr>
    </xdr:pic>
    <xdr:clientData/>
  </xdr:twoCellAnchor>
  <xdr:twoCellAnchor editAs="oneCell">
    <xdr:from>
      <xdr:col>6</xdr:col>
      <xdr:colOff>358589</xdr:colOff>
      <xdr:row>54</xdr:row>
      <xdr:rowOff>56029</xdr:rowOff>
    </xdr:from>
    <xdr:to>
      <xdr:col>6</xdr:col>
      <xdr:colOff>907681</xdr:colOff>
      <xdr:row>54</xdr:row>
      <xdr:rowOff>872639</xdr:rowOff>
    </xdr:to>
    <xdr:pic>
      <xdr:nvPicPr>
        <xdr:cNvPr id="46" name="Imagen 45" descr="Recorte de pantalla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8883" y="36172588"/>
          <a:ext cx="549092" cy="816610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336177</xdr:colOff>
      <xdr:row>56</xdr:row>
      <xdr:rowOff>56030</xdr:rowOff>
    </xdr:from>
    <xdr:to>
      <xdr:col>6</xdr:col>
      <xdr:colOff>862857</xdr:colOff>
      <xdr:row>56</xdr:row>
      <xdr:rowOff>836839</xdr:rowOff>
    </xdr:to>
    <xdr:pic>
      <xdr:nvPicPr>
        <xdr:cNvPr id="47" name="Imagen 46" descr="Recorte de pantalla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1702" y="4332755"/>
          <a:ext cx="526680" cy="782490"/>
        </a:xfrm>
        <a:prstGeom prst="rect">
          <a:avLst/>
        </a:prstGeom>
      </xdr:spPr>
    </xdr:pic>
    <xdr:clientData/>
  </xdr:twoCellAnchor>
  <xdr:twoCellAnchor editAs="oneCell">
    <xdr:from>
      <xdr:col>6</xdr:col>
      <xdr:colOff>235324</xdr:colOff>
      <xdr:row>57</xdr:row>
      <xdr:rowOff>67236</xdr:rowOff>
    </xdr:from>
    <xdr:to>
      <xdr:col>6</xdr:col>
      <xdr:colOff>945851</xdr:colOff>
      <xdr:row>57</xdr:row>
      <xdr:rowOff>771525</xdr:rowOff>
    </xdr:to>
    <xdr:pic>
      <xdr:nvPicPr>
        <xdr:cNvPr id="48" name="Imagen 47" descr="Recorte de pantalla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0849" y="5239311"/>
          <a:ext cx="710527" cy="705970"/>
        </a:xfrm>
        <a:prstGeom prst="rect">
          <a:avLst/>
        </a:prstGeom>
      </xdr:spPr>
    </xdr:pic>
    <xdr:clientData/>
  </xdr:twoCellAnchor>
  <xdr:twoCellAnchor editAs="oneCell">
    <xdr:from>
      <xdr:col>6</xdr:col>
      <xdr:colOff>308962</xdr:colOff>
      <xdr:row>69</xdr:row>
      <xdr:rowOff>115260</xdr:rowOff>
    </xdr:from>
    <xdr:to>
      <xdr:col>6</xdr:col>
      <xdr:colOff>947697</xdr:colOff>
      <xdr:row>69</xdr:row>
      <xdr:rowOff>851488</xdr:rowOff>
    </xdr:to>
    <xdr:pic>
      <xdr:nvPicPr>
        <xdr:cNvPr id="49" name="Imagen 48" descr="Recorte de pantalla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4426" y="61782831"/>
          <a:ext cx="638735" cy="736228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336176</xdr:colOff>
      <xdr:row>68</xdr:row>
      <xdr:rowOff>56031</xdr:rowOff>
    </xdr:from>
    <xdr:to>
      <xdr:col>6</xdr:col>
      <xdr:colOff>974915</xdr:colOff>
      <xdr:row>68</xdr:row>
      <xdr:rowOff>825875</xdr:rowOff>
    </xdr:to>
    <xdr:pic>
      <xdr:nvPicPr>
        <xdr:cNvPr id="50" name="Imagen 49" descr="Recorte de pantalla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6470" y="46582855"/>
          <a:ext cx="638739" cy="769844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336177</xdr:colOff>
      <xdr:row>61</xdr:row>
      <xdr:rowOff>33618</xdr:rowOff>
    </xdr:from>
    <xdr:to>
      <xdr:col>6</xdr:col>
      <xdr:colOff>952504</xdr:colOff>
      <xdr:row>61</xdr:row>
      <xdr:rowOff>760320</xdr:rowOff>
    </xdr:to>
    <xdr:pic>
      <xdr:nvPicPr>
        <xdr:cNvPr id="51" name="Imagen 50" descr="Recorte de pantalla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6471" y="41674677"/>
          <a:ext cx="616327" cy="726702"/>
        </a:xfrm>
        <a:prstGeom prst="rect">
          <a:avLst/>
        </a:prstGeom>
      </xdr:spPr>
    </xdr:pic>
    <xdr:clientData/>
  </xdr:twoCellAnchor>
  <xdr:twoCellAnchor editAs="oneCell">
    <xdr:from>
      <xdr:col>6</xdr:col>
      <xdr:colOff>26414</xdr:colOff>
      <xdr:row>67</xdr:row>
      <xdr:rowOff>151279</xdr:rowOff>
    </xdr:from>
    <xdr:to>
      <xdr:col>7</xdr:col>
      <xdr:colOff>4184</xdr:colOff>
      <xdr:row>67</xdr:row>
      <xdr:rowOff>645459</xdr:rowOff>
    </xdr:to>
    <xdr:pic>
      <xdr:nvPicPr>
        <xdr:cNvPr id="52" name="Imagen 51" descr="Recorte de pantalla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1878" y="59968279"/>
          <a:ext cx="1226604" cy="494180"/>
        </a:xfrm>
        <a:prstGeom prst="rect">
          <a:avLst/>
        </a:prstGeom>
      </xdr:spPr>
    </xdr:pic>
    <xdr:clientData/>
  </xdr:twoCellAnchor>
  <xdr:twoCellAnchor editAs="oneCell">
    <xdr:from>
      <xdr:col>6</xdr:col>
      <xdr:colOff>291354</xdr:colOff>
      <xdr:row>59</xdr:row>
      <xdr:rowOff>56029</xdr:rowOff>
    </xdr:from>
    <xdr:to>
      <xdr:col>6</xdr:col>
      <xdr:colOff>930094</xdr:colOff>
      <xdr:row>59</xdr:row>
      <xdr:rowOff>575067</xdr:rowOff>
    </xdr:to>
    <xdr:pic>
      <xdr:nvPicPr>
        <xdr:cNvPr id="53" name="Imagen 52" descr="Recorte de pantalla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1648" y="40419617"/>
          <a:ext cx="638740" cy="519038"/>
        </a:xfrm>
        <a:prstGeom prst="rect">
          <a:avLst/>
        </a:prstGeom>
      </xdr:spPr>
    </xdr:pic>
    <xdr:clientData/>
  </xdr:twoCellAnchor>
  <xdr:twoCellAnchor editAs="oneCell">
    <xdr:from>
      <xdr:col>6</xdr:col>
      <xdr:colOff>324971</xdr:colOff>
      <xdr:row>60</xdr:row>
      <xdr:rowOff>44824</xdr:rowOff>
    </xdr:from>
    <xdr:to>
      <xdr:col>6</xdr:col>
      <xdr:colOff>930092</xdr:colOff>
      <xdr:row>60</xdr:row>
      <xdr:rowOff>567019</xdr:rowOff>
    </xdr:to>
    <xdr:pic>
      <xdr:nvPicPr>
        <xdr:cNvPr id="54" name="Imagen 53" descr="Recorte de pantalla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05265" y="41035942"/>
          <a:ext cx="605121" cy="522195"/>
        </a:xfrm>
        <a:prstGeom prst="rect">
          <a:avLst/>
        </a:prstGeom>
      </xdr:spPr>
    </xdr:pic>
    <xdr:clientData/>
  </xdr:twoCellAnchor>
  <xdr:twoCellAnchor editAs="oneCell">
    <xdr:from>
      <xdr:col>6</xdr:col>
      <xdr:colOff>291353</xdr:colOff>
      <xdr:row>72</xdr:row>
      <xdr:rowOff>44824</xdr:rowOff>
    </xdr:from>
    <xdr:to>
      <xdr:col>6</xdr:col>
      <xdr:colOff>986121</xdr:colOff>
      <xdr:row>72</xdr:row>
      <xdr:rowOff>539973</xdr:rowOff>
    </xdr:to>
    <xdr:pic>
      <xdr:nvPicPr>
        <xdr:cNvPr id="55" name="Imagen 54" descr="Recorte de pantalla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1647" y="49709295"/>
          <a:ext cx="694768" cy="495149"/>
        </a:xfrm>
        <a:prstGeom prst="rect">
          <a:avLst/>
        </a:prstGeom>
      </xdr:spPr>
    </xdr:pic>
    <xdr:clientData/>
  </xdr:twoCellAnchor>
  <xdr:twoCellAnchor editAs="oneCell">
    <xdr:from>
      <xdr:col>6</xdr:col>
      <xdr:colOff>246529</xdr:colOff>
      <xdr:row>58</xdr:row>
      <xdr:rowOff>56028</xdr:rowOff>
    </xdr:from>
    <xdr:to>
      <xdr:col>6</xdr:col>
      <xdr:colOff>930091</xdr:colOff>
      <xdr:row>58</xdr:row>
      <xdr:rowOff>771524</xdr:rowOff>
    </xdr:to>
    <xdr:pic>
      <xdr:nvPicPr>
        <xdr:cNvPr id="56" name="Imagen 55" descr="Recorte de pantalla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2054" y="6028203"/>
          <a:ext cx="683562" cy="717177"/>
        </a:xfrm>
        <a:prstGeom prst="rect">
          <a:avLst/>
        </a:prstGeom>
      </xdr:spPr>
    </xdr:pic>
    <xdr:clientData/>
  </xdr:twoCellAnchor>
  <xdr:twoCellAnchor editAs="oneCell">
    <xdr:from>
      <xdr:col>6</xdr:col>
      <xdr:colOff>358589</xdr:colOff>
      <xdr:row>73</xdr:row>
      <xdr:rowOff>44822</xdr:rowOff>
    </xdr:from>
    <xdr:to>
      <xdr:col>6</xdr:col>
      <xdr:colOff>979226</xdr:colOff>
      <xdr:row>73</xdr:row>
      <xdr:rowOff>715494</xdr:rowOff>
    </xdr:to>
    <xdr:pic>
      <xdr:nvPicPr>
        <xdr:cNvPr id="57" name="Imagen 56" descr="Recorte de pantalla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8883" y="50269587"/>
          <a:ext cx="620637" cy="670672"/>
        </a:xfrm>
        <a:prstGeom prst="rect">
          <a:avLst/>
        </a:prstGeom>
      </xdr:spPr>
    </xdr:pic>
    <xdr:clientData/>
  </xdr:twoCellAnchor>
  <xdr:twoCellAnchor editAs="oneCell">
    <xdr:from>
      <xdr:col>6</xdr:col>
      <xdr:colOff>358588</xdr:colOff>
      <xdr:row>74</xdr:row>
      <xdr:rowOff>56030</xdr:rowOff>
    </xdr:from>
    <xdr:to>
      <xdr:col>6</xdr:col>
      <xdr:colOff>986121</xdr:colOff>
      <xdr:row>74</xdr:row>
      <xdr:rowOff>789987</xdr:rowOff>
    </xdr:to>
    <xdr:pic>
      <xdr:nvPicPr>
        <xdr:cNvPr id="58" name="Imagen 57" descr="Recorte de pantalla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8882" y="51031589"/>
          <a:ext cx="627533" cy="733957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336177</xdr:colOff>
      <xdr:row>70</xdr:row>
      <xdr:rowOff>67234</xdr:rowOff>
    </xdr:from>
    <xdr:to>
      <xdr:col>6</xdr:col>
      <xdr:colOff>896475</xdr:colOff>
      <xdr:row>70</xdr:row>
      <xdr:rowOff>738465</xdr:rowOff>
    </xdr:to>
    <xdr:pic>
      <xdr:nvPicPr>
        <xdr:cNvPr id="59" name="Imagen 58" descr="Recorte de pantalla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1702" y="14326159"/>
          <a:ext cx="560298" cy="674593"/>
        </a:xfrm>
        <a:prstGeom prst="rect">
          <a:avLst/>
        </a:prstGeom>
      </xdr:spPr>
    </xdr:pic>
    <xdr:clientData/>
  </xdr:twoCellAnchor>
  <xdr:twoCellAnchor editAs="oneCell">
    <xdr:from>
      <xdr:col>6</xdr:col>
      <xdr:colOff>251332</xdr:colOff>
      <xdr:row>71</xdr:row>
      <xdr:rowOff>216915</xdr:rowOff>
    </xdr:from>
    <xdr:to>
      <xdr:col>6</xdr:col>
      <xdr:colOff>1080569</xdr:colOff>
      <xdr:row>71</xdr:row>
      <xdr:rowOff>715189</xdr:rowOff>
    </xdr:to>
    <xdr:pic>
      <xdr:nvPicPr>
        <xdr:cNvPr id="60" name="Imagen 59" descr="Recorte de pantalla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36796" y="63843915"/>
          <a:ext cx="829237" cy="498274"/>
        </a:xfrm>
        <a:prstGeom prst="rect">
          <a:avLst/>
        </a:prstGeom>
      </xdr:spPr>
    </xdr:pic>
    <xdr:clientData/>
  </xdr:twoCellAnchor>
  <xdr:twoCellAnchor editAs="oneCell">
    <xdr:from>
      <xdr:col>6</xdr:col>
      <xdr:colOff>358588</xdr:colOff>
      <xdr:row>84</xdr:row>
      <xdr:rowOff>44824</xdr:rowOff>
    </xdr:from>
    <xdr:to>
      <xdr:col>6</xdr:col>
      <xdr:colOff>918884</xdr:colOff>
      <xdr:row>84</xdr:row>
      <xdr:rowOff>648260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72696" t="53846" r="20951" b="28794"/>
        <a:stretch/>
      </xdr:blipFill>
      <xdr:spPr>
        <a:xfrm>
          <a:off x="8538882" y="58483500"/>
          <a:ext cx="560296" cy="603436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336176</xdr:colOff>
      <xdr:row>85</xdr:row>
      <xdr:rowOff>78442</xdr:rowOff>
    </xdr:from>
    <xdr:to>
      <xdr:col>6</xdr:col>
      <xdr:colOff>918886</xdr:colOff>
      <xdr:row>85</xdr:row>
      <xdr:rowOff>648261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72788" t="53553" r="20900" b="29088"/>
        <a:stretch/>
      </xdr:blipFill>
      <xdr:spPr>
        <a:xfrm>
          <a:off x="8516470" y="59200677"/>
          <a:ext cx="582710" cy="569819"/>
        </a:xfrm>
        <a:prstGeom prst="rect">
          <a:avLst/>
        </a:prstGeom>
      </xdr:spPr>
    </xdr:pic>
    <xdr:clientData/>
  </xdr:twoCellAnchor>
  <xdr:twoCellAnchor editAs="oneCell">
    <xdr:from>
      <xdr:col>6</xdr:col>
      <xdr:colOff>347382</xdr:colOff>
      <xdr:row>86</xdr:row>
      <xdr:rowOff>78442</xdr:rowOff>
    </xdr:from>
    <xdr:to>
      <xdr:col>6</xdr:col>
      <xdr:colOff>907679</xdr:colOff>
      <xdr:row>86</xdr:row>
      <xdr:rowOff>681879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/>
        <a:srcRect l="72804" t="53865" r="20939" b="29386"/>
        <a:stretch/>
      </xdr:blipFill>
      <xdr:spPr>
        <a:xfrm>
          <a:off x="8527676" y="59917854"/>
          <a:ext cx="560297" cy="603437"/>
        </a:xfrm>
        <a:prstGeom prst="rect">
          <a:avLst/>
        </a:prstGeom>
      </xdr:spPr>
    </xdr:pic>
    <xdr:clientData/>
  </xdr:twoCellAnchor>
  <xdr:twoCellAnchor editAs="oneCell">
    <xdr:from>
      <xdr:col>6</xdr:col>
      <xdr:colOff>150478</xdr:colOff>
      <xdr:row>53</xdr:row>
      <xdr:rowOff>252933</xdr:rowOff>
    </xdr:from>
    <xdr:to>
      <xdr:col>6</xdr:col>
      <xdr:colOff>1170215</xdr:colOff>
      <xdr:row>53</xdr:row>
      <xdr:rowOff>793515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68937" t="36011" r="16775" b="49778"/>
        <a:stretch/>
      </xdr:blipFill>
      <xdr:spPr>
        <a:xfrm>
          <a:off x="9035942" y="46313112"/>
          <a:ext cx="1019737" cy="540582"/>
        </a:xfrm>
        <a:prstGeom prst="rect">
          <a:avLst/>
        </a:prstGeom>
      </xdr:spPr>
    </xdr:pic>
    <xdr:clientData/>
  </xdr:twoCellAnchor>
  <xdr:twoCellAnchor editAs="oneCell">
    <xdr:from>
      <xdr:col>6</xdr:col>
      <xdr:colOff>148078</xdr:colOff>
      <xdr:row>52</xdr:row>
      <xdr:rowOff>255335</xdr:rowOff>
    </xdr:from>
    <xdr:to>
      <xdr:col>6</xdr:col>
      <xdr:colOff>1156609</xdr:colOff>
      <xdr:row>52</xdr:row>
      <xdr:rowOff>756581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68765" t="50386" r="16860" b="35079"/>
        <a:stretch/>
      </xdr:blipFill>
      <xdr:spPr>
        <a:xfrm>
          <a:off x="9033542" y="45226942"/>
          <a:ext cx="1008531" cy="501246"/>
        </a:xfrm>
        <a:prstGeom prst="rect">
          <a:avLst/>
        </a:prstGeom>
      </xdr:spPr>
    </xdr:pic>
    <xdr:clientData/>
  </xdr:twoCellAnchor>
  <xdr:twoCellAnchor editAs="oneCell">
    <xdr:from>
      <xdr:col>6</xdr:col>
      <xdr:colOff>56030</xdr:colOff>
      <xdr:row>63</xdr:row>
      <xdr:rowOff>56029</xdr:rowOff>
    </xdr:from>
    <xdr:to>
      <xdr:col>6</xdr:col>
      <xdr:colOff>1170214</xdr:colOff>
      <xdr:row>63</xdr:row>
      <xdr:rowOff>560293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/>
        <a:srcRect l="13824" t="26977" r="42491" b="17512"/>
        <a:stretch/>
      </xdr:blipFill>
      <xdr:spPr>
        <a:xfrm>
          <a:off x="6161555" y="9561979"/>
          <a:ext cx="1114184" cy="504264"/>
        </a:xfrm>
        <a:prstGeom prst="rect">
          <a:avLst/>
        </a:prstGeom>
      </xdr:spPr>
    </xdr:pic>
    <xdr:clientData/>
  </xdr:twoCellAnchor>
  <xdr:twoCellAnchor editAs="oneCell">
    <xdr:from>
      <xdr:col>6</xdr:col>
      <xdr:colOff>112059</xdr:colOff>
      <xdr:row>83</xdr:row>
      <xdr:rowOff>67236</xdr:rowOff>
    </xdr:from>
    <xdr:to>
      <xdr:col>6</xdr:col>
      <xdr:colOff>1185314</xdr:colOff>
      <xdr:row>83</xdr:row>
      <xdr:rowOff>526676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1"/>
        <a:srcRect l="70555" t="70660" r="18649" b="17635"/>
        <a:stretch/>
      </xdr:blipFill>
      <xdr:spPr>
        <a:xfrm>
          <a:off x="8292353" y="57945618"/>
          <a:ext cx="1085955" cy="459440"/>
        </a:xfrm>
        <a:prstGeom prst="rect">
          <a:avLst/>
        </a:prstGeom>
      </xdr:spPr>
    </xdr:pic>
    <xdr:clientData/>
  </xdr:twoCellAnchor>
  <xdr:twoCellAnchor editAs="oneCell">
    <xdr:from>
      <xdr:col>6</xdr:col>
      <xdr:colOff>299357</xdr:colOff>
      <xdr:row>55</xdr:row>
      <xdr:rowOff>52830</xdr:rowOff>
    </xdr:from>
    <xdr:to>
      <xdr:col>6</xdr:col>
      <xdr:colOff>1073366</xdr:colOff>
      <xdr:row>55</xdr:row>
      <xdr:rowOff>852824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456" r="18519"/>
        <a:stretch/>
      </xdr:blipFill>
      <xdr:spPr bwMode="auto">
        <a:xfrm>
          <a:off x="9184821" y="48235723"/>
          <a:ext cx="774009" cy="7999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100854</xdr:colOff>
      <xdr:row>62</xdr:row>
      <xdr:rowOff>104853</xdr:rowOff>
    </xdr:from>
    <xdr:to>
      <xdr:col>6</xdr:col>
      <xdr:colOff>1176618</xdr:colOff>
      <xdr:row>62</xdr:row>
      <xdr:rowOff>717175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198" b="26925"/>
        <a:stretch/>
      </xdr:blipFill>
      <xdr:spPr bwMode="auto">
        <a:xfrm>
          <a:off x="8986318" y="55200174"/>
          <a:ext cx="1075764" cy="6123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110458</xdr:colOff>
      <xdr:row>64</xdr:row>
      <xdr:rowOff>149679</xdr:rowOff>
    </xdr:from>
    <xdr:to>
      <xdr:col>7</xdr:col>
      <xdr:colOff>4931</xdr:colOff>
      <xdr:row>64</xdr:row>
      <xdr:rowOff>666750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59" b="25665"/>
        <a:stretch/>
      </xdr:blipFill>
      <xdr:spPr bwMode="auto">
        <a:xfrm>
          <a:off x="8995922" y="57095572"/>
          <a:ext cx="1098857" cy="517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85645</xdr:colOff>
      <xdr:row>65</xdr:row>
      <xdr:rowOff>122463</xdr:rowOff>
    </xdr:from>
    <xdr:to>
      <xdr:col>7</xdr:col>
      <xdr:colOff>1155</xdr:colOff>
      <xdr:row>65</xdr:row>
      <xdr:rowOff>686761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575" b="28051"/>
        <a:stretch/>
      </xdr:blipFill>
      <xdr:spPr bwMode="auto">
        <a:xfrm>
          <a:off x="8971109" y="58007249"/>
          <a:ext cx="1132594" cy="5642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67235</xdr:colOff>
      <xdr:row>66</xdr:row>
      <xdr:rowOff>38421</xdr:rowOff>
    </xdr:from>
    <xdr:to>
      <xdr:col>7</xdr:col>
      <xdr:colOff>1335</xdr:colOff>
      <xdr:row>66</xdr:row>
      <xdr:rowOff>551703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961" b="26517"/>
        <a:stretch/>
      </xdr:blipFill>
      <xdr:spPr bwMode="auto">
        <a:xfrm>
          <a:off x="8247529" y="45086068"/>
          <a:ext cx="1154206" cy="633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190500</xdr:colOff>
      <xdr:row>75</xdr:row>
      <xdr:rowOff>100853</xdr:rowOff>
    </xdr:from>
    <xdr:to>
      <xdr:col>6</xdr:col>
      <xdr:colOff>1109382</xdr:colOff>
      <xdr:row>75</xdr:row>
      <xdr:rowOff>715495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883" b="28339"/>
        <a:stretch/>
      </xdr:blipFill>
      <xdr:spPr bwMode="auto">
        <a:xfrm>
          <a:off x="6296025" y="17884028"/>
          <a:ext cx="918882" cy="616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179295</xdr:colOff>
      <xdr:row>76</xdr:row>
      <xdr:rowOff>64570</xdr:rowOff>
    </xdr:from>
    <xdr:to>
      <xdr:col>6</xdr:col>
      <xdr:colOff>1120589</xdr:colOff>
      <xdr:row>76</xdr:row>
      <xdr:rowOff>637054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33" t="33565" r="5015" b="35421"/>
        <a:stretch/>
      </xdr:blipFill>
      <xdr:spPr bwMode="auto">
        <a:xfrm>
          <a:off x="8359589" y="52653776"/>
          <a:ext cx="941294" cy="5724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313764</xdr:colOff>
      <xdr:row>77</xdr:row>
      <xdr:rowOff>11206</xdr:rowOff>
    </xdr:from>
    <xdr:to>
      <xdr:col>6</xdr:col>
      <xdr:colOff>1030943</xdr:colOff>
      <xdr:row>77</xdr:row>
      <xdr:rowOff>763298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39" r="10215"/>
        <a:stretch/>
      </xdr:blipFill>
      <xdr:spPr bwMode="auto">
        <a:xfrm>
          <a:off x="8494058" y="53272765"/>
          <a:ext cx="717179" cy="7520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336176</xdr:colOff>
      <xdr:row>78</xdr:row>
      <xdr:rowOff>56028</xdr:rowOff>
    </xdr:from>
    <xdr:to>
      <xdr:col>6</xdr:col>
      <xdr:colOff>974915</xdr:colOff>
      <xdr:row>78</xdr:row>
      <xdr:rowOff>827554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6470" y="54101999"/>
          <a:ext cx="638739" cy="771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288952</xdr:colOff>
      <xdr:row>79</xdr:row>
      <xdr:rowOff>201704</xdr:rowOff>
    </xdr:from>
    <xdr:to>
      <xdr:col>6</xdr:col>
      <xdr:colOff>1017336</xdr:colOff>
      <xdr:row>79</xdr:row>
      <xdr:rowOff>917947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"/>
        <a:srcRect l="54268" t="74846" r="33769" b="3033"/>
        <a:stretch/>
      </xdr:blipFill>
      <xdr:spPr>
        <a:xfrm>
          <a:off x="9174416" y="71435097"/>
          <a:ext cx="728384" cy="716243"/>
        </a:xfrm>
        <a:prstGeom prst="rect">
          <a:avLst/>
        </a:prstGeom>
      </xdr:spPr>
    </xdr:pic>
    <xdr:clientData/>
  </xdr:twoCellAnchor>
  <xdr:twoCellAnchor editAs="oneCell">
    <xdr:from>
      <xdr:col>6</xdr:col>
      <xdr:colOff>257735</xdr:colOff>
      <xdr:row>80</xdr:row>
      <xdr:rowOff>78440</xdr:rowOff>
    </xdr:from>
    <xdr:to>
      <xdr:col>6</xdr:col>
      <xdr:colOff>1019735</xdr:colOff>
      <xdr:row>80</xdr:row>
      <xdr:rowOff>716580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3"/>
        <a:srcRect l="53894" t="63166" r="33579" b="14087"/>
        <a:stretch/>
      </xdr:blipFill>
      <xdr:spPr>
        <a:xfrm>
          <a:off x="8438029" y="55771675"/>
          <a:ext cx="762000" cy="638140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336177</xdr:colOff>
      <xdr:row>81</xdr:row>
      <xdr:rowOff>127505</xdr:rowOff>
    </xdr:from>
    <xdr:to>
      <xdr:col>6</xdr:col>
      <xdr:colOff>963707</xdr:colOff>
      <xdr:row>81</xdr:row>
      <xdr:rowOff>659467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"/>
        <a:srcRect l="66357" t="76574" r="21367" b="-230"/>
        <a:stretch/>
      </xdr:blipFill>
      <xdr:spPr>
        <a:xfrm>
          <a:off x="8516471" y="56605152"/>
          <a:ext cx="627530" cy="531962"/>
        </a:xfrm>
        <a:prstGeom prst="rect">
          <a:avLst/>
        </a:prstGeom>
      </xdr:spPr>
    </xdr:pic>
    <xdr:clientData/>
  </xdr:twoCellAnchor>
  <xdr:twoCellAnchor editAs="oneCell">
    <xdr:from>
      <xdr:col>6</xdr:col>
      <xdr:colOff>369795</xdr:colOff>
      <xdr:row>82</xdr:row>
      <xdr:rowOff>89646</xdr:rowOff>
    </xdr:from>
    <xdr:to>
      <xdr:col>6</xdr:col>
      <xdr:colOff>896474</xdr:colOff>
      <xdr:row>82</xdr:row>
      <xdr:rowOff>614642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"/>
        <a:srcRect l="66561" t="67071" r="21699" b="10900"/>
        <a:stretch/>
      </xdr:blipFill>
      <xdr:spPr>
        <a:xfrm>
          <a:off x="8550089" y="57295675"/>
          <a:ext cx="526679" cy="524996"/>
        </a:xfrm>
        <a:prstGeom prst="rect">
          <a:avLst/>
        </a:prstGeom>
      </xdr:spPr>
    </xdr:pic>
    <xdr:clientData/>
  </xdr:twoCellAnchor>
  <xdr:twoCellAnchor editAs="oneCell">
    <xdr:from>
      <xdr:col>6</xdr:col>
      <xdr:colOff>123266</xdr:colOff>
      <xdr:row>87</xdr:row>
      <xdr:rowOff>33616</xdr:rowOff>
    </xdr:from>
    <xdr:to>
      <xdr:col>6</xdr:col>
      <xdr:colOff>1143461</xdr:colOff>
      <xdr:row>87</xdr:row>
      <xdr:rowOff>524996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03560" y="60612616"/>
          <a:ext cx="1020195" cy="491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352954</xdr:colOff>
      <xdr:row>88</xdr:row>
      <xdr:rowOff>67233</xdr:rowOff>
    </xdr:from>
    <xdr:to>
      <xdr:col>6</xdr:col>
      <xdr:colOff>930089</xdr:colOff>
      <xdr:row>88</xdr:row>
      <xdr:rowOff>649940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82" t="10440" r="19842" b="16476"/>
        <a:stretch/>
      </xdr:blipFill>
      <xdr:spPr bwMode="auto">
        <a:xfrm>
          <a:off x="8533248" y="61206527"/>
          <a:ext cx="577135" cy="582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268941</xdr:colOff>
      <xdr:row>89</xdr:row>
      <xdr:rowOff>44825</xdr:rowOff>
    </xdr:from>
    <xdr:to>
      <xdr:col>6</xdr:col>
      <xdr:colOff>956068</xdr:colOff>
      <xdr:row>89</xdr:row>
      <xdr:rowOff>680198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371" t="5935" r="13154" b="7517"/>
        <a:stretch/>
      </xdr:blipFill>
      <xdr:spPr bwMode="auto">
        <a:xfrm>
          <a:off x="8449235" y="61856472"/>
          <a:ext cx="687127" cy="6353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123265</xdr:colOff>
      <xdr:row>90</xdr:row>
      <xdr:rowOff>11208</xdr:rowOff>
    </xdr:from>
    <xdr:to>
      <xdr:col>6</xdr:col>
      <xdr:colOff>1122453</xdr:colOff>
      <xdr:row>90</xdr:row>
      <xdr:rowOff>569819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586" r="2954" b="8926"/>
        <a:stretch/>
      </xdr:blipFill>
      <xdr:spPr bwMode="auto">
        <a:xfrm>
          <a:off x="8303559" y="62551237"/>
          <a:ext cx="999188" cy="5586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277745</xdr:colOff>
      <xdr:row>91</xdr:row>
      <xdr:rowOff>65636</xdr:rowOff>
    </xdr:from>
    <xdr:to>
      <xdr:col>6</xdr:col>
      <xdr:colOff>978407</xdr:colOff>
      <xdr:row>91</xdr:row>
      <xdr:rowOff>669072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"/>
        <a:srcRect l="54330" t="60693" r="33686" b="19886"/>
        <a:stretch/>
      </xdr:blipFill>
      <xdr:spPr>
        <a:xfrm>
          <a:off x="9163209" y="83028386"/>
          <a:ext cx="700662" cy="603436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302559</xdr:colOff>
      <xdr:row>92</xdr:row>
      <xdr:rowOff>117662</xdr:rowOff>
    </xdr:from>
    <xdr:to>
      <xdr:col>6</xdr:col>
      <xdr:colOff>981025</xdr:colOff>
      <xdr:row>92</xdr:row>
      <xdr:rowOff>721099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1"/>
        <a:srcRect l="66352" t="62564" r="21606" b="15924"/>
        <a:stretch/>
      </xdr:blipFill>
      <xdr:spPr>
        <a:xfrm>
          <a:off x="9188023" y="84005698"/>
          <a:ext cx="678466" cy="603437"/>
        </a:xfrm>
        <a:prstGeom prst="rect">
          <a:avLst/>
        </a:prstGeom>
      </xdr:spPr>
    </xdr:pic>
    <xdr:clientData/>
  </xdr:twoCellAnchor>
  <xdr:twoCellAnchor editAs="oneCell">
    <xdr:from>
      <xdr:col>6</xdr:col>
      <xdr:colOff>134471</xdr:colOff>
      <xdr:row>93</xdr:row>
      <xdr:rowOff>171289</xdr:rowOff>
    </xdr:from>
    <xdr:to>
      <xdr:col>6</xdr:col>
      <xdr:colOff>1096215</xdr:colOff>
      <xdr:row>93</xdr:row>
      <xdr:rowOff>673873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7269"/>
        <a:stretch/>
      </xdr:blipFill>
      <xdr:spPr bwMode="auto">
        <a:xfrm>
          <a:off x="9019935" y="85052646"/>
          <a:ext cx="961744" cy="502584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6</xdr:col>
      <xdr:colOff>348182</xdr:colOff>
      <xdr:row>94</xdr:row>
      <xdr:rowOff>78442</xdr:rowOff>
    </xdr:from>
    <xdr:to>
      <xdr:col>6</xdr:col>
      <xdr:colOff>964508</xdr:colOff>
      <xdr:row>94</xdr:row>
      <xdr:rowOff>805143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646" y="85898692"/>
          <a:ext cx="616326" cy="7267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188098</xdr:colOff>
      <xdr:row>95</xdr:row>
      <xdr:rowOff>126467</xdr:rowOff>
    </xdr:from>
    <xdr:to>
      <xdr:col>6</xdr:col>
      <xdr:colOff>1095774</xdr:colOff>
      <xdr:row>95</xdr:row>
      <xdr:rowOff>685079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793" b="29963"/>
        <a:stretch/>
      </xdr:blipFill>
      <xdr:spPr bwMode="auto">
        <a:xfrm>
          <a:off x="9073562" y="86899217"/>
          <a:ext cx="907676" cy="5586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168088</xdr:colOff>
      <xdr:row>96</xdr:row>
      <xdr:rowOff>210509</xdr:rowOff>
    </xdr:from>
    <xdr:to>
      <xdr:col>6</xdr:col>
      <xdr:colOff>1143000</xdr:colOff>
      <xdr:row>96</xdr:row>
      <xdr:rowOff>703567</xdr:rowOff>
    </xdr:to>
    <xdr:pic>
      <xdr:nvPicPr>
        <xdr:cNvPr id="90" name="Imagen 89" descr="Desenho Desenho Esboço Planejamento Finalidade Conceito Criativo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3552" y="87922152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156882</xdr:colOff>
      <xdr:row>97</xdr:row>
      <xdr:rowOff>172091</xdr:rowOff>
    </xdr:from>
    <xdr:to>
      <xdr:col>6</xdr:col>
      <xdr:colOff>1131794</xdr:colOff>
      <xdr:row>97</xdr:row>
      <xdr:rowOff>665149</xdr:rowOff>
    </xdr:to>
    <xdr:pic>
      <xdr:nvPicPr>
        <xdr:cNvPr id="91" name="Imagen 90" descr="Desenho Desenho Esboço Planejamento Finalidade Conceito Criativo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2346" y="88822627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103</xdr:row>
      <xdr:rowOff>0</xdr:rowOff>
    </xdr:from>
    <xdr:to>
      <xdr:col>6</xdr:col>
      <xdr:colOff>304800</xdr:colOff>
      <xdr:row>103</xdr:row>
      <xdr:rowOff>304800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8181975" y="69951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112060</xdr:colOff>
      <xdr:row>103</xdr:row>
      <xdr:rowOff>78980</xdr:rowOff>
    </xdr:from>
    <xdr:to>
      <xdr:col>7</xdr:col>
      <xdr:colOff>4370</xdr:colOff>
      <xdr:row>103</xdr:row>
      <xdr:rowOff>870857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8997524" y="94907159"/>
          <a:ext cx="1128444" cy="791877"/>
        </a:xfrm>
        <a:prstGeom prst="rect">
          <a:avLst/>
        </a:prstGeom>
      </xdr:spPr>
    </xdr:pic>
    <xdr:clientData/>
  </xdr:twoCellAnchor>
  <xdr:twoCellAnchor editAs="oneCell">
    <xdr:from>
      <xdr:col>6</xdr:col>
      <xdr:colOff>134471</xdr:colOff>
      <xdr:row>100</xdr:row>
      <xdr:rowOff>100853</xdr:rowOff>
    </xdr:from>
    <xdr:to>
      <xdr:col>6</xdr:col>
      <xdr:colOff>1109383</xdr:colOff>
      <xdr:row>100</xdr:row>
      <xdr:rowOff>549461</xdr:rowOff>
    </xdr:to>
    <xdr:pic>
      <xdr:nvPicPr>
        <xdr:cNvPr id="94" name="Imagen 93" descr="Desenho Desenho Esboço Planejamento Finalidade Conceito Criativo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4765" y="68165382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148078</xdr:colOff>
      <xdr:row>101</xdr:row>
      <xdr:rowOff>210510</xdr:rowOff>
    </xdr:from>
    <xdr:to>
      <xdr:col>6</xdr:col>
      <xdr:colOff>1122990</xdr:colOff>
      <xdr:row>101</xdr:row>
      <xdr:rowOff>703568</xdr:rowOff>
    </xdr:to>
    <xdr:pic>
      <xdr:nvPicPr>
        <xdr:cNvPr id="95" name="Imagen 94" descr="Desenho Desenho Esboço Planejamento Finalidade Conceito Criativo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33542" y="93160903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145677</xdr:colOff>
      <xdr:row>102</xdr:row>
      <xdr:rowOff>56029</xdr:rowOff>
    </xdr:from>
    <xdr:to>
      <xdr:col>6</xdr:col>
      <xdr:colOff>1120589</xdr:colOff>
      <xdr:row>102</xdr:row>
      <xdr:rowOff>549087</xdr:rowOff>
    </xdr:to>
    <xdr:pic>
      <xdr:nvPicPr>
        <xdr:cNvPr id="96" name="Imagen 95" descr="Desenho Desenho Esboço Planejamento Finalidade Conceito Criativo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5971" y="69420441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112059</xdr:colOff>
      <xdr:row>106</xdr:row>
      <xdr:rowOff>112058</xdr:rowOff>
    </xdr:from>
    <xdr:to>
      <xdr:col>7</xdr:col>
      <xdr:colOff>2490</xdr:colOff>
      <xdr:row>106</xdr:row>
      <xdr:rowOff>1105273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8292353" y="71213382"/>
          <a:ext cx="1075765" cy="1075765"/>
        </a:xfrm>
        <a:prstGeom prst="rect">
          <a:avLst/>
        </a:prstGeom>
      </xdr:spPr>
    </xdr:pic>
    <xdr:clientData/>
  </xdr:twoCellAnchor>
  <xdr:twoCellAnchor editAs="oneCell">
    <xdr:from>
      <xdr:col>6</xdr:col>
      <xdr:colOff>112059</xdr:colOff>
      <xdr:row>107</xdr:row>
      <xdr:rowOff>78441</xdr:rowOff>
    </xdr:from>
    <xdr:to>
      <xdr:col>7</xdr:col>
      <xdr:colOff>2490</xdr:colOff>
      <xdr:row>107</xdr:row>
      <xdr:rowOff>1103406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8292353" y="72446029"/>
          <a:ext cx="1075765" cy="1075765"/>
        </a:xfrm>
        <a:prstGeom prst="rect">
          <a:avLst/>
        </a:prstGeom>
      </xdr:spPr>
    </xdr:pic>
    <xdr:clientData/>
  </xdr:twoCellAnchor>
  <xdr:twoCellAnchor editAs="oneCell">
    <xdr:from>
      <xdr:col>6</xdr:col>
      <xdr:colOff>89648</xdr:colOff>
      <xdr:row>108</xdr:row>
      <xdr:rowOff>89647</xdr:rowOff>
    </xdr:from>
    <xdr:to>
      <xdr:col>6</xdr:col>
      <xdr:colOff>1165413</xdr:colOff>
      <xdr:row>108</xdr:row>
      <xdr:rowOff>1165412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8269942" y="73723500"/>
          <a:ext cx="1075765" cy="1075765"/>
        </a:xfrm>
        <a:prstGeom prst="rect">
          <a:avLst/>
        </a:prstGeom>
      </xdr:spPr>
    </xdr:pic>
    <xdr:clientData/>
  </xdr:twoCellAnchor>
  <xdr:twoCellAnchor editAs="oneCell">
    <xdr:from>
      <xdr:col>2</xdr:col>
      <xdr:colOff>1877786</xdr:colOff>
      <xdr:row>1</xdr:row>
      <xdr:rowOff>68036</xdr:rowOff>
    </xdr:from>
    <xdr:to>
      <xdr:col>3</xdr:col>
      <xdr:colOff>737241</xdr:colOff>
      <xdr:row>2</xdr:row>
      <xdr:rowOff>1102179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08" t="10794" r="13650" b="11746"/>
        <a:stretch/>
      </xdr:blipFill>
      <xdr:spPr>
        <a:xfrm>
          <a:off x="2707822" y="258536"/>
          <a:ext cx="1349562" cy="14967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126"/>
  <sheetViews>
    <sheetView showGridLines="0" tabSelected="1" view="pageBreakPreview" topLeftCell="A40" zoomScale="60" zoomScaleNormal="70" workbookViewId="0">
      <selection activeCell="I120" sqref="I120"/>
    </sheetView>
  </sheetViews>
  <sheetFormatPr baseColWidth="10" defaultRowHeight="14.5" x14ac:dyDescent="0.35"/>
  <cols>
    <col min="1" max="1" width="5.08984375" customWidth="1"/>
    <col min="2" max="2" width="5.6328125" style="1" customWidth="1"/>
    <col min="3" max="3" width="32.6328125" style="3" customWidth="1"/>
    <col min="4" max="4" width="50.453125" customWidth="1"/>
    <col min="5" max="5" width="9.7265625" style="2" customWidth="1"/>
    <col min="6" max="6" width="13" style="2" customWidth="1"/>
    <col min="7" max="7" width="17" style="2" customWidth="1"/>
    <col min="8" max="8" width="10.36328125" style="2" customWidth="1"/>
    <col min="9" max="9" width="23.90625" customWidth="1"/>
    <col min="10" max="10" width="25.36328125" customWidth="1"/>
    <col min="11" max="11" width="24.36328125" customWidth="1"/>
    <col min="12" max="12" width="27.90625" customWidth="1"/>
  </cols>
  <sheetData>
    <row r="1" spans="2:12" ht="15" thickBot="1" x14ac:dyDescent="0.4"/>
    <row r="2" spans="2:12" ht="36" customHeight="1" x14ac:dyDescent="0.35">
      <c r="B2" s="42" t="s">
        <v>234</v>
      </c>
      <c r="C2" s="43"/>
      <c r="D2" s="43"/>
      <c r="E2" s="43"/>
      <c r="F2" s="43"/>
      <c r="G2" s="43"/>
      <c r="H2" s="43"/>
      <c r="I2" s="43"/>
      <c r="J2" s="43"/>
      <c r="K2" s="43"/>
      <c r="L2" s="44"/>
    </row>
    <row r="3" spans="2:12" ht="93.75" customHeight="1" thickBot="1" x14ac:dyDescent="0.4">
      <c r="B3" s="45"/>
      <c r="C3" s="46"/>
      <c r="D3" s="46"/>
      <c r="E3" s="46"/>
      <c r="F3" s="46"/>
      <c r="G3" s="46"/>
      <c r="H3" s="46"/>
      <c r="I3" s="46"/>
      <c r="J3" s="46"/>
      <c r="K3" s="46"/>
      <c r="L3" s="47"/>
    </row>
    <row r="4" spans="2:12" ht="16.5" hidden="1" customHeight="1" thickBot="1" x14ac:dyDescent="0.4">
      <c r="B4" s="48"/>
      <c r="C4" s="49"/>
      <c r="D4" s="49"/>
      <c r="E4" s="49"/>
      <c r="F4" s="49"/>
      <c r="G4" s="49"/>
      <c r="H4" s="49"/>
      <c r="I4" s="49"/>
      <c r="J4" s="49"/>
      <c r="K4" s="49"/>
      <c r="L4" s="50"/>
    </row>
    <row r="5" spans="2:12" ht="51.75" customHeight="1" thickBot="1" x14ac:dyDescent="0.4">
      <c r="B5" s="37" t="s">
        <v>0</v>
      </c>
      <c r="C5" s="38" t="s">
        <v>203</v>
      </c>
      <c r="D5" s="38" t="s">
        <v>204</v>
      </c>
      <c r="E5" s="37" t="s">
        <v>39</v>
      </c>
      <c r="F5" s="37" t="s">
        <v>1</v>
      </c>
      <c r="G5" s="37" t="s">
        <v>200</v>
      </c>
      <c r="H5" s="37" t="s">
        <v>192</v>
      </c>
      <c r="I5" s="39" t="s">
        <v>233</v>
      </c>
      <c r="J5" s="39" t="s">
        <v>235</v>
      </c>
      <c r="K5" s="39" t="s">
        <v>236</v>
      </c>
      <c r="L5" s="39" t="s">
        <v>237</v>
      </c>
    </row>
    <row r="6" spans="2:12" s="2" customFormat="1" ht="38.25" customHeight="1" thickBot="1" x14ac:dyDescent="0.4">
      <c r="B6" s="37"/>
      <c r="C6" s="38"/>
      <c r="D6" s="38"/>
      <c r="E6" s="37"/>
      <c r="F6" s="37"/>
      <c r="G6" s="37"/>
      <c r="H6" s="37"/>
      <c r="I6" s="40"/>
      <c r="J6" s="40"/>
      <c r="K6" s="40"/>
      <c r="L6" s="40"/>
    </row>
    <row r="7" spans="2:12" s="2" customFormat="1" ht="24.75" customHeight="1" thickBot="1" x14ac:dyDescent="0.4">
      <c r="B7" s="51" t="s">
        <v>98</v>
      </c>
      <c r="C7" s="51"/>
      <c r="D7" s="51"/>
      <c r="E7" s="37"/>
      <c r="F7" s="37"/>
      <c r="G7" s="37"/>
      <c r="H7" s="37"/>
      <c r="I7" s="41"/>
      <c r="J7" s="41"/>
      <c r="K7" s="41"/>
      <c r="L7" s="41"/>
    </row>
    <row r="8" spans="2:12" ht="73" thickBot="1" x14ac:dyDescent="0.4">
      <c r="B8" s="6" t="s">
        <v>55</v>
      </c>
      <c r="C8" s="4" t="s">
        <v>2</v>
      </c>
      <c r="D8" s="5" t="s">
        <v>208</v>
      </c>
      <c r="E8" s="6" t="s">
        <v>41</v>
      </c>
      <c r="F8" s="6" t="s">
        <v>44</v>
      </c>
      <c r="G8" s="6"/>
      <c r="H8" s="6">
        <v>1</v>
      </c>
      <c r="I8" s="7">
        <v>0</v>
      </c>
      <c r="J8" s="11">
        <v>0</v>
      </c>
      <c r="K8" s="11">
        <f>I8+J8</f>
        <v>0</v>
      </c>
      <c r="L8" s="11">
        <f>K8+H8</f>
        <v>1</v>
      </c>
    </row>
    <row r="9" spans="2:12" ht="73" thickBot="1" x14ac:dyDescent="0.4">
      <c r="B9" s="6" t="s">
        <v>56</v>
      </c>
      <c r="C9" s="4" t="s">
        <v>3</v>
      </c>
      <c r="D9" s="5" t="s">
        <v>208</v>
      </c>
      <c r="E9" s="6" t="s">
        <v>41</v>
      </c>
      <c r="F9" s="6" t="s">
        <v>44</v>
      </c>
      <c r="G9" s="6"/>
      <c r="H9" s="6">
        <v>1</v>
      </c>
      <c r="I9" s="7">
        <v>0</v>
      </c>
      <c r="J9" s="11">
        <v>0</v>
      </c>
      <c r="K9" s="11">
        <f t="shared" ref="K9:K50" si="0">I9+J9</f>
        <v>0</v>
      </c>
      <c r="L9" s="11">
        <f t="shared" ref="L9:L50" si="1">K9+H9</f>
        <v>1</v>
      </c>
    </row>
    <row r="10" spans="2:12" s="1" customFormat="1" ht="75" customHeight="1" thickBot="1" x14ac:dyDescent="0.4">
      <c r="B10" s="6" t="s">
        <v>57</v>
      </c>
      <c r="C10" s="4" t="s">
        <v>54</v>
      </c>
      <c r="D10" s="5" t="s">
        <v>209</v>
      </c>
      <c r="E10" s="6" t="s">
        <v>41</v>
      </c>
      <c r="F10" s="6" t="s">
        <v>44</v>
      </c>
      <c r="G10" s="6"/>
      <c r="H10" s="6">
        <v>1</v>
      </c>
      <c r="I10" s="7">
        <v>0</v>
      </c>
      <c r="J10" s="11">
        <v>0</v>
      </c>
      <c r="K10" s="11">
        <f t="shared" si="0"/>
        <v>0</v>
      </c>
      <c r="L10" s="11">
        <f t="shared" si="1"/>
        <v>1</v>
      </c>
    </row>
    <row r="11" spans="2:12" ht="75" customHeight="1" thickBot="1" x14ac:dyDescent="0.4">
      <c r="B11" s="6" t="s">
        <v>58</v>
      </c>
      <c r="C11" s="4" t="s">
        <v>4</v>
      </c>
      <c r="D11" s="5" t="s">
        <v>210</v>
      </c>
      <c r="E11" s="6" t="s">
        <v>40</v>
      </c>
      <c r="F11" s="6" t="s">
        <v>5</v>
      </c>
      <c r="G11" s="6"/>
      <c r="H11" s="6">
        <v>1</v>
      </c>
      <c r="I11" s="7">
        <v>0</v>
      </c>
      <c r="J11" s="11">
        <v>0</v>
      </c>
      <c r="K11" s="11">
        <f t="shared" si="0"/>
        <v>0</v>
      </c>
      <c r="L11" s="11">
        <f t="shared" si="1"/>
        <v>1</v>
      </c>
    </row>
    <row r="12" spans="2:12" ht="73.5" customHeight="1" thickBot="1" x14ac:dyDescent="0.4">
      <c r="B12" s="6" t="s">
        <v>59</v>
      </c>
      <c r="C12" s="4" t="s">
        <v>6</v>
      </c>
      <c r="D12" s="5" t="s">
        <v>210</v>
      </c>
      <c r="E12" s="6" t="s">
        <v>40</v>
      </c>
      <c r="F12" s="6" t="s">
        <v>5</v>
      </c>
      <c r="G12" s="6"/>
      <c r="H12" s="6">
        <v>1</v>
      </c>
      <c r="I12" s="7">
        <v>0</v>
      </c>
      <c r="J12" s="11">
        <v>0</v>
      </c>
      <c r="K12" s="11">
        <f t="shared" si="0"/>
        <v>0</v>
      </c>
      <c r="L12" s="11">
        <f t="shared" si="1"/>
        <v>1</v>
      </c>
    </row>
    <row r="13" spans="2:12" ht="72.75" customHeight="1" thickBot="1" x14ac:dyDescent="0.4">
      <c r="B13" s="6" t="s">
        <v>60</v>
      </c>
      <c r="C13" s="4" t="s">
        <v>7</v>
      </c>
      <c r="D13" s="5" t="s">
        <v>210</v>
      </c>
      <c r="E13" s="6" t="s">
        <v>40</v>
      </c>
      <c r="F13" s="6" t="s">
        <v>5</v>
      </c>
      <c r="G13" s="6"/>
      <c r="H13" s="6">
        <v>1</v>
      </c>
      <c r="I13" s="7">
        <v>0</v>
      </c>
      <c r="J13" s="11">
        <v>0</v>
      </c>
      <c r="K13" s="11">
        <f t="shared" si="0"/>
        <v>0</v>
      </c>
      <c r="L13" s="11">
        <f t="shared" si="1"/>
        <v>1</v>
      </c>
    </row>
    <row r="14" spans="2:12" ht="72" customHeight="1" thickBot="1" x14ac:dyDescent="0.4">
      <c r="B14" s="6" t="s">
        <v>61</v>
      </c>
      <c r="C14" s="4" t="s">
        <v>8</v>
      </c>
      <c r="D14" s="5" t="s">
        <v>210</v>
      </c>
      <c r="E14" s="6" t="s">
        <v>40</v>
      </c>
      <c r="F14" s="6" t="s">
        <v>5</v>
      </c>
      <c r="G14" s="6"/>
      <c r="H14" s="6">
        <v>1</v>
      </c>
      <c r="I14" s="7">
        <v>0</v>
      </c>
      <c r="J14" s="11">
        <v>0</v>
      </c>
      <c r="K14" s="11">
        <f t="shared" si="0"/>
        <v>0</v>
      </c>
      <c r="L14" s="11">
        <f t="shared" si="1"/>
        <v>1</v>
      </c>
    </row>
    <row r="15" spans="2:12" ht="73" customHeight="1" thickBot="1" x14ac:dyDescent="0.4">
      <c r="B15" s="6" t="s">
        <v>62</v>
      </c>
      <c r="C15" s="4" t="s">
        <v>9</v>
      </c>
      <c r="D15" s="5" t="s">
        <v>210</v>
      </c>
      <c r="E15" s="6" t="s">
        <v>40</v>
      </c>
      <c r="F15" s="6" t="s">
        <v>5</v>
      </c>
      <c r="G15" s="6"/>
      <c r="H15" s="6">
        <v>1</v>
      </c>
      <c r="I15" s="7">
        <v>0</v>
      </c>
      <c r="J15" s="11">
        <v>0</v>
      </c>
      <c r="K15" s="11">
        <f t="shared" si="0"/>
        <v>0</v>
      </c>
      <c r="L15" s="11">
        <f t="shared" si="1"/>
        <v>1</v>
      </c>
    </row>
    <row r="16" spans="2:12" ht="73" thickBot="1" x14ac:dyDescent="0.4">
      <c r="B16" s="6" t="s">
        <v>63</v>
      </c>
      <c r="C16" s="4" t="s">
        <v>45</v>
      </c>
      <c r="D16" s="5" t="s">
        <v>210</v>
      </c>
      <c r="E16" s="6" t="s">
        <v>40</v>
      </c>
      <c r="F16" s="6" t="s">
        <v>5</v>
      </c>
      <c r="G16" s="6"/>
      <c r="H16" s="6">
        <v>1</v>
      </c>
      <c r="I16" s="7">
        <v>0</v>
      </c>
      <c r="J16" s="11">
        <v>0</v>
      </c>
      <c r="K16" s="11">
        <f t="shared" si="0"/>
        <v>0</v>
      </c>
      <c r="L16" s="11">
        <f t="shared" si="1"/>
        <v>1</v>
      </c>
    </row>
    <row r="17" spans="2:12" ht="80.5" customHeight="1" thickBot="1" x14ac:dyDescent="0.4">
      <c r="B17" s="6" t="s">
        <v>64</v>
      </c>
      <c r="C17" s="4" t="s">
        <v>46</v>
      </c>
      <c r="D17" s="5" t="s">
        <v>211</v>
      </c>
      <c r="E17" s="6" t="s">
        <v>40</v>
      </c>
      <c r="F17" s="6" t="s">
        <v>5</v>
      </c>
      <c r="G17" s="6"/>
      <c r="H17" s="6">
        <v>1</v>
      </c>
      <c r="I17" s="7">
        <v>0</v>
      </c>
      <c r="J17" s="11">
        <v>0</v>
      </c>
      <c r="K17" s="11">
        <f t="shared" si="0"/>
        <v>0</v>
      </c>
      <c r="L17" s="11">
        <f t="shared" si="1"/>
        <v>1</v>
      </c>
    </row>
    <row r="18" spans="2:12" ht="76" customHeight="1" thickBot="1" x14ac:dyDescent="0.4">
      <c r="B18" s="6" t="s">
        <v>65</v>
      </c>
      <c r="C18" s="4" t="s">
        <v>17</v>
      </c>
      <c r="D18" s="5" t="s">
        <v>210</v>
      </c>
      <c r="E18" s="6" t="s">
        <v>40</v>
      </c>
      <c r="F18" s="6" t="s">
        <v>5</v>
      </c>
      <c r="G18" s="6"/>
      <c r="H18" s="6">
        <v>1</v>
      </c>
      <c r="I18" s="7">
        <v>0</v>
      </c>
      <c r="J18" s="11">
        <v>0</v>
      </c>
      <c r="K18" s="11">
        <f t="shared" si="0"/>
        <v>0</v>
      </c>
      <c r="L18" s="11">
        <f t="shared" si="1"/>
        <v>1</v>
      </c>
    </row>
    <row r="19" spans="2:12" ht="72.75" customHeight="1" thickBot="1" x14ac:dyDescent="0.4">
      <c r="B19" s="6" t="s">
        <v>66</v>
      </c>
      <c r="C19" s="4" t="s">
        <v>10</v>
      </c>
      <c r="D19" s="5" t="s">
        <v>208</v>
      </c>
      <c r="E19" s="6" t="s">
        <v>41</v>
      </c>
      <c r="F19" s="6" t="s">
        <v>44</v>
      </c>
      <c r="G19" s="6"/>
      <c r="H19" s="6">
        <v>1</v>
      </c>
      <c r="I19" s="7">
        <v>0</v>
      </c>
      <c r="J19" s="11">
        <v>0</v>
      </c>
      <c r="K19" s="11">
        <f t="shared" si="0"/>
        <v>0</v>
      </c>
      <c r="L19" s="11">
        <f t="shared" si="1"/>
        <v>1</v>
      </c>
    </row>
    <row r="20" spans="2:12" ht="81" customHeight="1" thickBot="1" x14ac:dyDescent="0.4">
      <c r="B20" s="6" t="s">
        <v>67</v>
      </c>
      <c r="C20" s="4" t="s">
        <v>11</v>
      </c>
      <c r="D20" s="5" t="s">
        <v>208</v>
      </c>
      <c r="E20" s="6" t="s">
        <v>41</v>
      </c>
      <c r="F20" s="6" t="s">
        <v>44</v>
      </c>
      <c r="G20" s="6"/>
      <c r="H20" s="6">
        <v>1</v>
      </c>
      <c r="I20" s="7">
        <v>0</v>
      </c>
      <c r="J20" s="11">
        <v>0</v>
      </c>
      <c r="K20" s="11">
        <f t="shared" si="0"/>
        <v>0</v>
      </c>
      <c r="L20" s="11">
        <f t="shared" si="1"/>
        <v>1</v>
      </c>
    </row>
    <row r="21" spans="2:12" ht="75" customHeight="1" thickBot="1" x14ac:dyDescent="0.4">
      <c r="B21" s="6" t="s">
        <v>68</v>
      </c>
      <c r="C21" s="4" t="s">
        <v>12</v>
      </c>
      <c r="D21" s="5" t="s">
        <v>208</v>
      </c>
      <c r="E21" s="6" t="s">
        <v>41</v>
      </c>
      <c r="F21" s="6" t="s">
        <v>44</v>
      </c>
      <c r="G21" s="6"/>
      <c r="H21" s="6">
        <v>1</v>
      </c>
      <c r="I21" s="7">
        <v>0</v>
      </c>
      <c r="J21" s="11">
        <v>0</v>
      </c>
      <c r="K21" s="11">
        <f t="shared" si="0"/>
        <v>0</v>
      </c>
      <c r="L21" s="11">
        <f t="shared" si="1"/>
        <v>1</v>
      </c>
    </row>
    <row r="22" spans="2:12" ht="78" customHeight="1" thickBot="1" x14ac:dyDescent="0.4">
      <c r="B22" s="6" t="s">
        <v>69</v>
      </c>
      <c r="C22" s="4" t="s">
        <v>13</v>
      </c>
      <c r="D22" s="5" t="s">
        <v>208</v>
      </c>
      <c r="E22" s="6" t="s">
        <v>41</v>
      </c>
      <c r="F22" s="6" t="s">
        <v>47</v>
      </c>
      <c r="G22" s="6"/>
      <c r="H22" s="6">
        <v>1</v>
      </c>
      <c r="I22" s="7">
        <v>0</v>
      </c>
      <c r="J22" s="11">
        <v>0</v>
      </c>
      <c r="K22" s="11">
        <f t="shared" si="0"/>
        <v>0</v>
      </c>
      <c r="L22" s="11">
        <f t="shared" si="1"/>
        <v>1</v>
      </c>
    </row>
    <row r="23" spans="2:12" ht="80.5" customHeight="1" thickBot="1" x14ac:dyDescent="0.4">
      <c r="B23" s="6" t="s">
        <v>70</v>
      </c>
      <c r="C23" s="4" t="s">
        <v>14</v>
      </c>
      <c r="D23" s="5" t="s">
        <v>208</v>
      </c>
      <c r="E23" s="6" t="s">
        <v>41</v>
      </c>
      <c r="F23" s="6" t="s">
        <v>47</v>
      </c>
      <c r="G23" s="6"/>
      <c r="H23" s="6">
        <v>1</v>
      </c>
      <c r="I23" s="7">
        <v>0</v>
      </c>
      <c r="J23" s="11">
        <v>0</v>
      </c>
      <c r="K23" s="11">
        <f t="shared" si="0"/>
        <v>0</v>
      </c>
      <c r="L23" s="11">
        <f t="shared" si="1"/>
        <v>1</v>
      </c>
    </row>
    <row r="24" spans="2:12" ht="70" customHeight="1" thickBot="1" x14ac:dyDescent="0.4">
      <c r="B24" s="6" t="s">
        <v>71</v>
      </c>
      <c r="C24" s="4" t="s">
        <v>15</v>
      </c>
      <c r="D24" s="5" t="s">
        <v>212</v>
      </c>
      <c r="E24" s="6" t="s">
        <v>41</v>
      </c>
      <c r="F24" s="6" t="s">
        <v>16</v>
      </c>
      <c r="G24" s="6"/>
      <c r="H24" s="6">
        <v>1</v>
      </c>
      <c r="I24" s="7">
        <v>0</v>
      </c>
      <c r="J24" s="11">
        <v>0</v>
      </c>
      <c r="K24" s="11">
        <f t="shared" si="0"/>
        <v>0</v>
      </c>
      <c r="L24" s="11">
        <f t="shared" si="1"/>
        <v>1</v>
      </c>
    </row>
    <row r="25" spans="2:12" s="1" customFormat="1" ht="80.150000000000006" customHeight="1" thickBot="1" x14ac:dyDescent="0.4">
      <c r="B25" s="6" t="s">
        <v>72</v>
      </c>
      <c r="C25" s="4" t="s">
        <v>43</v>
      </c>
      <c r="D25" s="5" t="s">
        <v>212</v>
      </c>
      <c r="E25" s="6" t="s">
        <v>41</v>
      </c>
      <c r="F25" s="6" t="s">
        <v>16</v>
      </c>
      <c r="G25" s="6"/>
      <c r="H25" s="6">
        <v>1</v>
      </c>
      <c r="I25" s="7">
        <v>0</v>
      </c>
      <c r="J25" s="11">
        <v>0</v>
      </c>
      <c r="K25" s="11">
        <f t="shared" si="0"/>
        <v>0</v>
      </c>
      <c r="L25" s="11">
        <f t="shared" si="1"/>
        <v>1</v>
      </c>
    </row>
    <row r="26" spans="2:12" s="1" customFormat="1" ht="73" thickBot="1" x14ac:dyDescent="0.4">
      <c r="B26" s="6" t="s">
        <v>73</v>
      </c>
      <c r="C26" s="4" t="s">
        <v>193</v>
      </c>
      <c r="D26" s="5" t="s">
        <v>211</v>
      </c>
      <c r="E26" s="6" t="s">
        <v>40</v>
      </c>
      <c r="F26" s="6" t="s">
        <v>48</v>
      </c>
      <c r="G26" s="6"/>
      <c r="H26" s="6">
        <v>1</v>
      </c>
      <c r="I26" s="7">
        <v>0</v>
      </c>
      <c r="J26" s="11">
        <v>0</v>
      </c>
      <c r="K26" s="11">
        <f t="shared" si="0"/>
        <v>0</v>
      </c>
      <c r="L26" s="11">
        <f t="shared" si="1"/>
        <v>1</v>
      </c>
    </row>
    <row r="27" spans="2:12" ht="83.15" customHeight="1" thickBot="1" x14ac:dyDescent="0.4">
      <c r="B27" s="6" t="s">
        <v>74</v>
      </c>
      <c r="C27" s="4" t="s">
        <v>18</v>
      </c>
      <c r="D27" s="5" t="s">
        <v>211</v>
      </c>
      <c r="E27" s="6" t="s">
        <v>40</v>
      </c>
      <c r="F27" s="6" t="s">
        <v>49</v>
      </c>
      <c r="G27" s="6"/>
      <c r="H27" s="6">
        <v>1</v>
      </c>
      <c r="I27" s="7">
        <v>0</v>
      </c>
      <c r="J27" s="11">
        <v>0</v>
      </c>
      <c r="K27" s="11">
        <f t="shared" si="0"/>
        <v>0</v>
      </c>
      <c r="L27" s="11">
        <f t="shared" si="1"/>
        <v>1</v>
      </c>
    </row>
    <row r="28" spans="2:12" s="1" customFormat="1" ht="82.5" customHeight="1" thickBot="1" x14ac:dyDescent="0.4">
      <c r="B28" s="6" t="s">
        <v>75</v>
      </c>
      <c r="C28" s="4" t="s">
        <v>19</v>
      </c>
      <c r="D28" s="5" t="s">
        <v>213</v>
      </c>
      <c r="E28" s="6" t="s">
        <v>42</v>
      </c>
      <c r="F28" s="6" t="s">
        <v>50</v>
      </c>
      <c r="G28" s="6"/>
      <c r="H28" s="6">
        <v>1</v>
      </c>
      <c r="I28" s="7">
        <v>0</v>
      </c>
      <c r="J28" s="11">
        <v>0</v>
      </c>
      <c r="K28" s="11">
        <f t="shared" si="0"/>
        <v>0</v>
      </c>
      <c r="L28" s="11">
        <f t="shared" si="1"/>
        <v>1</v>
      </c>
    </row>
    <row r="29" spans="2:12" s="1" customFormat="1" ht="83.15" customHeight="1" thickBot="1" x14ac:dyDescent="0.4">
      <c r="B29" s="6" t="s">
        <v>76</v>
      </c>
      <c r="C29" s="4" t="s">
        <v>20</v>
      </c>
      <c r="D29" s="5" t="s">
        <v>213</v>
      </c>
      <c r="E29" s="6" t="s">
        <v>42</v>
      </c>
      <c r="F29" s="6" t="s">
        <v>50</v>
      </c>
      <c r="G29" s="6"/>
      <c r="H29" s="6">
        <v>1</v>
      </c>
      <c r="I29" s="7">
        <v>0</v>
      </c>
      <c r="J29" s="11">
        <v>0</v>
      </c>
      <c r="K29" s="11">
        <f t="shared" si="0"/>
        <v>0</v>
      </c>
      <c r="L29" s="11">
        <f t="shared" si="1"/>
        <v>1</v>
      </c>
    </row>
    <row r="30" spans="2:12" ht="76" customHeight="1" thickBot="1" x14ac:dyDescent="0.4">
      <c r="B30" s="6" t="s">
        <v>77</v>
      </c>
      <c r="C30" s="4" t="s">
        <v>21</v>
      </c>
      <c r="D30" s="5" t="s">
        <v>214</v>
      </c>
      <c r="E30" s="6" t="s">
        <v>40</v>
      </c>
      <c r="F30" s="6" t="s">
        <v>50</v>
      </c>
      <c r="G30" s="6"/>
      <c r="H30" s="6">
        <v>1</v>
      </c>
      <c r="I30" s="7">
        <v>0</v>
      </c>
      <c r="J30" s="11">
        <v>0</v>
      </c>
      <c r="K30" s="11">
        <f t="shared" si="0"/>
        <v>0</v>
      </c>
      <c r="L30" s="11">
        <f t="shared" si="1"/>
        <v>1</v>
      </c>
    </row>
    <row r="31" spans="2:12" ht="82.5" customHeight="1" thickBot="1" x14ac:dyDescent="0.4">
      <c r="B31" s="6" t="s">
        <v>78</v>
      </c>
      <c r="C31" s="4" t="s">
        <v>22</v>
      </c>
      <c r="D31" s="5" t="s">
        <v>210</v>
      </c>
      <c r="E31" s="6" t="s">
        <v>40</v>
      </c>
      <c r="F31" s="6" t="s">
        <v>50</v>
      </c>
      <c r="G31" s="6"/>
      <c r="H31" s="6">
        <v>1</v>
      </c>
      <c r="I31" s="7">
        <v>0</v>
      </c>
      <c r="J31" s="11">
        <v>0</v>
      </c>
      <c r="K31" s="11">
        <f t="shared" si="0"/>
        <v>0</v>
      </c>
      <c r="L31" s="11">
        <f t="shared" si="1"/>
        <v>1</v>
      </c>
    </row>
    <row r="32" spans="2:12" ht="82" customHeight="1" thickBot="1" x14ac:dyDescent="0.4">
      <c r="B32" s="6" t="s">
        <v>79</v>
      </c>
      <c r="C32" s="4" t="s">
        <v>23</v>
      </c>
      <c r="D32" s="5" t="s">
        <v>210</v>
      </c>
      <c r="E32" s="6" t="s">
        <v>40</v>
      </c>
      <c r="F32" s="6" t="s">
        <v>50</v>
      </c>
      <c r="G32" s="6"/>
      <c r="H32" s="6">
        <v>1</v>
      </c>
      <c r="I32" s="7">
        <v>0</v>
      </c>
      <c r="J32" s="11">
        <v>0</v>
      </c>
      <c r="K32" s="11">
        <f t="shared" si="0"/>
        <v>0</v>
      </c>
      <c r="L32" s="11">
        <f t="shared" si="1"/>
        <v>1</v>
      </c>
    </row>
    <row r="33" spans="2:12" ht="73" thickBot="1" x14ac:dyDescent="0.4">
      <c r="B33" s="6" t="s">
        <v>80</v>
      </c>
      <c r="C33" s="4" t="s">
        <v>24</v>
      </c>
      <c r="D33" s="5" t="s">
        <v>210</v>
      </c>
      <c r="E33" s="6" t="s">
        <v>40</v>
      </c>
      <c r="F33" s="6" t="s">
        <v>50</v>
      </c>
      <c r="G33" s="6"/>
      <c r="H33" s="6">
        <v>1</v>
      </c>
      <c r="I33" s="7">
        <v>0</v>
      </c>
      <c r="J33" s="11">
        <v>0</v>
      </c>
      <c r="K33" s="11">
        <f t="shared" si="0"/>
        <v>0</v>
      </c>
      <c r="L33" s="11">
        <f t="shared" si="1"/>
        <v>1</v>
      </c>
    </row>
    <row r="34" spans="2:12" ht="73.5" customHeight="1" thickBot="1" x14ac:dyDescent="0.4">
      <c r="B34" s="6" t="s">
        <v>81</v>
      </c>
      <c r="C34" s="4" t="s">
        <v>25</v>
      </c>
      <c r="D34" s="5" t="s">
        <v>210</v>
      </c>
      <c r="E34" s="6" t="s">
        <v>40</v>
      </c>
      <c r="F34" s="6" t="s">
        <v>44</v>
      </c>
      <c r="G34" s="6"/>
      <c r="H34" s="6">
        <v>1</v>
      </c>
      <c r="I34" s="7">
        <v>0</v>
      </c>
      <c r="J34" s="11">
        <v>0</v>
      </c>
      <c r="K34" s="11">
        <f t="shared" si="0"/>
        <v>0</v>
      </c>
      <c r="L34" s="11">
        <f t="shared" si="1"/>
        <v>1</v>
      </c>
    </row>
    <row r="35" spans="2:12" ht="75" customHeight="1" thickBot="1" x14ac:dyDescent="0.4">
      <c r="B35" s="6" t="s">
        <v>82</v>
      </c>
      <c r="C35" s="4" t="s">
        <v>26</v>
      </c>
      <c r="D35" s="5" t="s">
        <v>215</v>
      </c>
      <c r="E35" s="6" t="s">
        <v>41</v>
      </c>
      <c r="F35" s="6" t="s">
        <v>16</v>
      </c>
      <c r="G35" s="6"/>
      <c r="H35" s="6">
        <v>1</v>
      </c>
      <c r="I35" s="7">
        <v>0</v>
      </c>
      <c r="J35" s="11">
        <v>0</v>
      </c>
      <c r="K35" s="11">
        <f t="shared" si="0"/>
        <v>0</v>
      </c>
      <c r="L35" s="11">
        <f t="shared" si="1"/>
        <v>1</v>
      </c>
    </row>
    <row r="36" spans="2:12" ht="81.650000000000006" customHeight="1" thickBot="1" x14ac:dyDescent="0.4">
      <c r="B36" s="6" t="s">
        <v>83</v>
      </c>
      <c r="C36" s="4" t="s">
        <v>27</v>
      </c>
      <c r="D36" s="5" t="s">
        <v>210</v>
      </c>
      <c r="E36" s="6" t="s">
        <v>40</v>
      </c>
      <c r="F36" s="6" t="s">
        <v>44</v>
      </c>
      <c r="G36" s="6"/>
      <c r="H36" s="6">
        <v>1</v>
      </c>
      <c r="I36" s="7">
        <v>0</v>
      </c>
      <c r="J36" s="11">
        <v>0</v>
      </c>
      <c r="K36" s="11">
        <f t="shared" si="0"/>
        <v>0</v>
      </c>
      <c r="L36" s="11">
        <f t="shared" si="1"/>
        <v>1</v>
      </c>
    </row>
    <row r="37" spans="2:12" ht="76.5" customHeight="1" thickBot="1" x14ac:dyDescent="0.4">
      <c r="B37" s="6" t="s">
        <v>84</v>
      </c>
      <c r="C37" s="4" t="s">
        <v>28</v>
      </c>
      <c r="D37" s="5" t="s">
        <v>210</v>
      </c>
      <c r="E37" s="6" t="s">
        <v>40</v>
      </c>
      <c r="F37" s="6" t="s">
        <v>52</v>
      </c>
      <c r="G37" s="6"/>
      <c r="H37" s="6">
        <v>1</v>
      </c>
      <c r="I37" s="7">
        <v>0</v>
      </c>
      <c r="J37" s="11">
        <v>0</v>
      </c>
      <c r="K37" s="11">
        <f t="shared" si="0"/>
        <v>0</v>
      </c>
      <c r="L37" s="11">
        <f t="shared" si="1"/>
        <v>1</v>
      </c>
    </row>
    <row r="38" spans="2:12" ht="72.650000000000006" customHeight="1" thickBot="1" x14ac:dyDescent="0.4">
      <c r="B38" s="6" t="s">
        <v>85</v>
      </c>
      <c r="C38" s="4" t="s">
        <v>29</v>
      </c>
      <c r="D38" s="5" t="s">
        <v>210</v>
      </c>
      <c r="E38" s="6" t="s">
        <v>40</v>
      </c>
      <c r="F38" s="6" t="s">
        <v>51</v>
      </c>
      <c r="G38" s="6"/>
      <c r="H38" s="6">
        <v>1</v>
      </c>
      <c r="I38" s="7">
        <v>0</v>
      </c>
      <c r="J38" s="11">
        <v>0</v>
      </c>
      <c r="K38" s="11">
        <f t="shared" si="0"/>
        <v>0</v>
      </c>
      <c r="L38" s="11">
        <f t="shared" si="1"/>
        <v>1</v>
      </c>
    </row>
    <row r="39" spans="2:12" ht="80.5" customHeight="1" thickBot="1" x14ac:dyDescent="0.4">
      <c r="B39" s="6" t="s">
        <v>86</v>
      </c>
      <c r="C39" s="4" t="s">
        <v>30</v>
      </c>
      <c r="D39" s="5" t="s">
        <v>210</v>
      </c>
      <c r="E39" s="6" t="s">
        <v>40</v>
      </c>
      <c r="F39" s="6" t="s">
        <v>44</v>
      </c>
      <c r="G39" s="6"/>
      <c r="H39" s="6">
        <v>1</v>
      </c>
      <c r="I39" s="7">
        <v>0</v>
      </c>
      <c r="J39" s="11">
        <v>0</v>
      </c>
      <c r="K39" s="11">
        <f t="shared" si="0"/>
        <v>0</v>
      </c>
      <c r="L39" s="11">
        <f t="shared" si="1"/>
        <v>1</v>
      </c>
    </row>
    <row r="40" spans="2:12" ht="82.5" customHeight="1" thickBot="1" x14ac:dyDescent="0.4">
      <c r="B40" s="6" t="s">
        <v>87</v>
      </c>
      <c r="C40" s="4" t="s">
        <v>199</v>
      </c>
      <c r="D40" s="5" t="s">
        <v>210</v>
      </c>
      <c r="E40" s="6" t="s">
        <v>40</v>
      </c>
      <c r="F40" s="6" t="s">
        <v>44</v>
      </c>
      <c r="G40" s="6"/>
      <c r="H40" s="6">
        <v>1</v>
      </c>
      <c r="I40" s="7">
        <v>0</v>
      </c>
      <c r="J40" s="11">
        <v>0</v>
      </c>
      <c r="K40" s="11">
        <f t="shared" si="0"/>
        <v>0</v>
      </c>
      <c r="L40" s="11">
        <f t="shared" si="1"/>
        <v>1</v>
      </c>
    </row>
    <row r="41" spans="2:12" ht="87.65" customHeight="1" thickBot="1" x14ac:dyDescent="0.4">
      <c r="B41" s="6" t="s">
        <v>88</v>
      </c>
      <c r="C41" s="4" t="s">
        <v>31</v>
      </c>
      <c r="D41" s="5" t="s">
        <v>214</v>
      </c>
      <c r="E41" s="6" t="s">
        <v>40</v>
      </c>
      <c r="F41" s="6" t="s">
        <v>44</v>
      </c>
      <c r="G41" s="6"/>
      <c r="H41" s="6">
        <v>1</v>
      </c>
      <c r="I41" s="7">
        <v>0</v>
      </c>
      <c r="J41" s="11">
        <v>0</v>
      </c>
      <c r="K41" s="11">
        <f t="shared" si="0"/>
        <v>0</v>
      </c>
      <c r="L41" s="11">
        <f t="shared" si="1"/>
        <v>1</v>
      </c>
    </row>
    <row r="42" spans="2:12" ht="80.150000000000006" customHeight="1" thickBot="1" x14ac:dyDescent="0.4">
      <c r="B42" s="6" t="s">
        <v>89</v>
      </c>
      <c r="C42" s="4" t="s">
        <v>32</v>
      </c>
      <c r="D42" s="5" t="s">
        <v>214</v>
      </c>
      <c r="E42" s="6" t="s">
        <v>40</v>
      </c>
      <c r="F42" s="6" t="s">
        <v>47</v>
      </c>
      <c r="G42" s="6"/>
      <c r="H42" s="6">
        <v>1</v>
      </c>
      <c r="I42" s="7">
        <v>0</v>
      </c>
      <c r="J42" s="11">
        <v>0</v>
      </c>
      <c r="K42" s="11">
        <f t="shared" si="0"/>
        <v>0</v>
      </c>
      <c r="L42" s="11">
        <f t="shared" si="1"/>
        <v>1</v>
      </c>
    </row>
    <row r="43" spans="2:12" ht="76.5" customHeight="1" thickBot="1" x14ac:dyDescent="0.4">
      <c r="B43" s="6" t="s">
        <v>90</v>
      </c>
      <c r="C43" s="4" t="s">
        <v>33</v>
      </c>
      <c r="D43" s="5" t="s">
        <v>214</v>
      </c>
      <c r="E43" s="6" t="s">
        <v>40</v>
      </c>
      <c r="F43" s="6" t="s">
        <v>47</v>
      </c>
      <c r="G43" s="6"/>
      <c r="H43" s="6">
        <v>1</v>
      </c>
      <c r="I43" s="7">
        <v>0</v>
      </c>
      <c r="J43" s="11">
        <v>0</v>
      </c>
      <c r="K43" s="11">
        <f t="shared" si="0"/>
        <v>0</v>
      </c>
      <c r="L43" s="11">
        <f t="shared" si="1"/>
        <v>1</v>
      </c>
    </row>
    <row r="44" spans="2:12" ht="78.650000000000006" customHeight="1" thickBot="1" x14ac:dyDescent="0.4">
      <c r="B44" s="6" t="s">
        <v>91</v>
      </c>
      <c r="C44" s="4" t="s">
        <v>34</v>
      </c>
      <c r="D44" s="5" t="s">
        <v>210</v>
      </c>
      <c r="E44" s="6" t="s">
        <v>40</v>
      </c>
      <c r="F44" s="6" t="s">
        <v>47</v>
      </c>
      <c r="G44" s="6"/>
      <c r="H44" s="6">
        <v>1</v>
      </c>
      <c r="I44" s="7">
        <v>0</v>
      </c>
      <c r="J44" s="11">
        <v>0</v>
      </c>
      <c r="K44" s="11">
        <f t="shared" si="0"/>
        <v>0</v>
      </c>
      <c r="L44" s="11">
        <f t="shared" si="1"/>
        <v>1</v>
      </c>
    </row>
    <row r="45" spans="2:12" ht="83.5" customHeight="1" thickBot="1" x14ac:dyDescent="0.4">
      <c r="B45" s="6" t="s">
        <v>92</v>
      </c>
      <c r="C45" s="4" t="s">
        <v>35</v>
      </c>
      <c r="D45" s="5" t="s">
        <v>210</v>
      </c>
      <c r="E45" s="6" t="s">
        <v>40</v>
      </c>
      <c r="F45" s="6" t="s">
        <v>47</v>
      </c>
      <c r="G45" s="6"/>
      <c r="H45" s="6">
        <v>1</v>
      </c>
      <c r="I45" s="7">
        <v>0</v>
      </c>
      <c r="J45" s="11">
        <v>0</v>
      </c>
      <c r="K45" s="11">
        <f t="shared" si="0"/>
        <v>0</v>
      </c>
      <c r="L45" s="11">
        <f t="shared" si="1"/>
        <v>1</v>
      </c>
    </row>
    <row r="46" spans="2:12" ht="70.5" customHeight="1" thickBot="1" x14ac:dyDescent="0.4">
      <c r="B46" s="6" t="s">
        <v>93</v>
      </c>
      <c r="C46" s="4" t="s">
        <v>36</v>
      </c>
      <c r="D46" s="5" t="s">
        <v>210</v>
      </c>
      <c r="E46" s="6" t="s">
        <v>40</v>
      </c>
      <c r="F46" s="6" t="s">
        <v>47</v>
      </c>
      <c r="G46" s="6"/>
      <c r="H46" s="6">
        <v>1</v>
      </c>
      <c r="I46" s="7">
        <v>0</v>
      </c>
      <c r="J46" s="11">
        <v>0</v>
      </c>
      <c r="K46" s="11">
        <f t="shared" si="0"/>
        <v>0</v>
      </c>
      <c r="L46" s="11">
        <f t="shared" si="1"/>
        <v>1</v>
      </c>
    </row>
    <row r="47" spans="2:12" ht="89.15" customHeight="1" thickBot="1" x14ac:dyDescent="0.4">
      <c r="B47" s="6" t="s">
        <v>94</v>
      </c>
      <c r="C47" s="4" t="s">
        <v>37</v>
      </c>
      <c r="D47" s="5" t="s">
        <v>210</v>
      </c>
      <c r="E47" s="6" t="s">
        <v>40</v>
      </c>
      <c r="F47" s="6" t="s">
        <v>47</v>
      </c>
      <c r="G47" s="6"/>
      <c r="H47" s="6">
        <v>1</v>
      </c>
      <c r="I47" s="7">
        <v>0</v>
      </c>
      <c r="J47" s="11">
        <v>0</v>
      </c>
      <c r="K47" s="11">
        <f t="shared" si="0"/>
        <v>0</v>
      </c>
      <c r="L47" s="11">
        <f t="shared" si="1"/>
        <v>1</v>
      </c>
    </row>
    <row r="48" spans="2:12" ht="80.5" customHeight="1" thickBot="1" x14ac:dyDescent="0.4">
      <c r="B48" s="6" t="s">
        <v>95</v>
      </c>
      <c r="C48" s="4" t="s">
        <v>38</v>
      </c>
      <c r="D48" s="5" t="s">
        <v>216</v>
      </c>
      <c r="E48" s="6" t="s">
        <v>40</v>
      </c>
      <c r="F48" s="6" t="s">
        <v>47</v>
      </c>
      <c r="G48" s="6"/>
      <c r="H48" s="6">
        <v>1</v>
      </c>
      <c r="I48" s="7">
        <v>0</v>
      </c>
      <c r="J48" s="11">
        <v>0</v>
      </c>
      <c r="K48" s="11">
        <f t="shared" si="0"/>
        <v>0</v>
      </c>
      <c r="L48" s="11">
        <f t="shared" si="1"/>
        <v>1</v>
      </c>
    </row>
    <row r="49" spans="2:12" s="1" customFormat="1" ht="79.5" customHeight="1" thickBot="1" x14ac:dyDescent="0.4">
      <c r="B49" s="6" t="s">
        <v>96</v>
      </c>
      <c r="C49" s="4" t="s">
        <v>53</v>
      </c>
      <c r="D49" s="5" t="s">
        <v>217</v>
      </c>
      <c r="E49" s="6" t="s">
        <v>41</v>
      </c>
      <c r="F49" s="6" t="s">
        <v>50</v>
      </c>
      <c r="G49" s="6"/>
      <c r="H49" s="6">
        <v>1</v>
      </c>
      <c r="I49" s="7">
        <v>0</v>
      </c>
      <c r="J49" s="11">
        <v>0</v>
      </c>
      <c r="K49" s="11">
        <f t="shared" si="0"/>
        <v>0</v>
      </c>
      <c r="L49" s="11">
        <f t="shared" si="1"/>
        <v>1</v>
      </c>
    </row>
    <row r="50" spans="2:12" s="1" customFormat="1" ht="84" customHeight="1" thickBot="1" x14ac:dyDescent="0.4">
      <c r="B50" s="6" t="s">
        <v>97</v>
      </c>
      <c r="C50" s="4" t="s">
        <v>195</v>
      </c>
      <c r="D50" s="5" t="s">
        <v>218</v>
      </c>
      <c r="E50" s="6" t="s">
        <v>41</v>
      </c>
      <c r="F50" s="6" t="s">
        <v>44</v>
      </c>
      <c r="G50" s="6"/>
      <c r="H50" s="6">
        <v>1</v>
      </c>
      <c r="I50" s="7">
        <v>0</v>
      </c>
      <c r="J50" s="11">
        <v>0</v>
      </c>
      <c r="K50" s="11">
        <f t="shared" si="0"/>
        <v>0</v>
      </c>
      <c r="L50" s="11">
        <f t="shared" si="1"/>
        <v>1</v>
      </c>
    </row>
    <row r="51" spans="2:12" s="1" customFormat="1" ht="31.5" customHeight="1" thickBot="1" x14ac:dyDescent="0.4">
      <c r="B51" s="35" t="s">
        <v>205</v>
      </c>
      <c r="C51" s="35"/>
      <c r="D51" s="35"/>
      <c r="E51" s="35"/>
      <c r="F51" s="35"/>
      <c r="G51" s="35"/>
      <c r="H51" s="8">
        <f t="shared" ref="H51:L51" si="2">SUM(H8:H50)</f>
        <v>43</v>
      </c>
      <c r="I51" s="16">
        <v>0</v>
      </c>
      <c r="J51" s="16">
        <f t="shared" si="2"/>
        <v>0</v>
      </c>
      <c r="K51" s="16">
        <f t="shared" si="2"/>
        <v>0</v>
      </c>
      <c r="L51" s="16">
        <f t="shared" si="2"/>
        <v>43</v>
      </c>
    </row>
    <row r="52" spans="2:12" ht="34.5" customHeight="1" thickBot="1" x14ac:dyDescent="0.4">
      <c r="B52" s="52" t="s">
        <v>171</v>
      </c>
      <c r="C52" s="52"/>
      <c r="D52" s="52"/>
      <c r="E52" s="52"/>
      <c r="F52" s="52"/>
      <c r="G52" s="52"/>
      <c r="H52" s="52"/>
      <c r="I52" s="52"/>
      <c r="J52" s="52"/>
      <c r="K52" s="52"/>
      <c r="L52" s="52"/>
    </row>
    <row r="53" spans="2:12" ht="85.5" customHeight="1" thickBot="1" x14ac:dyDescent="0.4">
      <c r="B53" s="6" t="s">
        <v>99</v>
      </c>
      <c r="C53" s="4" t="s">
        <v>2</v>
      </c>
      <c r="D53" s="5" t="s">
        <v>217</v>
      </c>
      <c r="E53" s="6" t="s">
        <v>100</v>
      </c>
      <c r="F53" s="6" t="s">
        <v>48</v>
      </c>
      <c r="G53" s="6"/>
      <c r="H53" s="6">
        <v>1</v>
      </c>
      <c r="I53" s="11">
        <v>0</v>
      </c>
      <c r="J53" s="11">
        <v>0</v>
      </c>
      <c r="K53" s="11">
        <f>I53+J53</f>
        <v>0</v>
      </c>
      <c r="L53" s="11">
        <f>K53*H53</f>
        <v>0</v>
      </c>
    </row>
    <row r="54" spans="2:12" ht="81" customHeight="1" thickBot="1" x14ac:dyDescent="0.4">
      <c r="B54" s="6" t="s">
        <v>101</v>
      </c>
      <c r="C54" s="4" t="s">
        <v>3</v>
      </c>
      <c r="D54" s="5" t="s">
        <v>217</v>
      </c>
      <c r="E54" s="6" t="s">
        <v>100</v>
      </c>
      <c r="F54" s="6" t="s">
        <v>48</v>
      </c>
      <c r="G54" s="6"/>
      <c r="H54" s="6">
        <v>1</v>
      </c>
      <c r="I54" s="11">
        <v>0</v>
      </c>
      <c r="J54" s="11">
        <v>0</v>
      </c>
      <c r="K54" s="11">
        <f t="shared" ref="K54:K98" si="3">I54+J54</f>
        <v>0</v>
      </c>
      <c r="L54" s="11">
        <f t="shared" ref="L54:L98" si="4">K54*H54</f>
        <v>0</v>
      </c>
    </row>
    <row r="55" spans="2:12" ht="75" customHeight="1" thickBot="1" x14ac:dyDescent="0.4">
      <c r="B55" s="6" t="s">
        <v>102</v>
      </c>
      <c r="C55" s="4" t="s">
        <v>54</v>
      </c>
      <c r="D55" s="5" t="s">
        <v>219</v>
      </c>
      <c r="E55" s="6" t="s">
        <v>100</v>
      </c>
      <c r="F55" s="6" t="s">
        <v>48</v>
      </c>
      <c r="G55" s="6"/>
      <c r="H55" s="6">
        <v>1</v>
      </c>
      <c r="I55" s="11">
        <v>0</v>
      </c>
      <c r="J55" s="11">
        <v>0</v>
      </c>
      <c r="K55" s="11">
        <f t="shared" si="3"/>
        <v>0</v>
      </c>
      <c r="L55" s="11">
        <f t="shared" si="4"/>
        <v>0</v>
      </c>
    </row>
    <row r="56" spans="2:12" ht="80.150000000000006" customHeight="1" thickBot="1" x14ac:dyDescent="0.4">
      <c r="B56" s="6" t="s">
        <v>103</v>
      </c>
      <c r="C56" s="4" t="s">
        <v>104</v>
      </c>
      <c r="D56" s="5" t="s">
        <v>215</v>
      </c>
      <c r="E56" s="6" t="s">
        <v>100</v>
      </c>
      <c r="F56" s="6" t="s">
        <v>48</v>
      </c>
      <c r="G56" s="6"/>
      <c r="H56" s="6">
        <v>1</v>
      </c>
      <c r="I56" s="11">
        <v>0</v>
      </c>
      <c r="J56" s="11">
        <v>0</v>
      </c>
      <c r="K56" s="11">
        <f t="shared" si="3"/>
        <v>0</v>
      </c>
      <c r="L56" s="11">
        <f t="shared" si="4"/>
        <v>0</v>
      </c>
    </row>
    <row r="57" spans="2:12" ht="83.5" customHeight="1" thickBot="1" x14ac:dyDescent="0.4">
      <c r="B57" s="6" t="s">
        <v>105</v>
      </c>
      <c r="C57" s="4" t="s">
        <v>4</v>
      </c>
      <c r="D57" s="5" t="s">
        <v>210</v>
      </c>
      <c r="E57" s="6" t="s">
        <v>106</v>
      </c>
      <c r="F57" s="6" t="s">
        <v>107</v>
      </c>
      <c r="G57" s="6"/>
      <c r="H57" s="6">
        <v>1</v>
      </c>
      <c r="I57" s="11">
        <v>0</v>
      </c>
      <c r="J57" s="11">
        <v>0</v>
      </c>
      <c r="K57" s="11">
        <f t="shared" si="3"/>
        <v>0</v>
      </c>
      <c r="L57" s="11">
        <f t="shared" si="4"/>
        <v>0</v>
      </c>
    </row>
    <row r="58" spans="2:12" ht="73" customHeight="1" thickBot="1" x14ac:dyDescent="0.4">
      <c r="B58" s="6" t="s">
        <v>108</v>
      </c>
      <c r="C58" s="4" t="s">
        <v>6</v>
      </c>
      <c r="D58" s="5" t="s">
        <v>216</v>
      </c>
      <c r="E58" s="6" t="s">
        <v>106</v>
      </c>
      <c r="F58" s="6" t="s">
        <v>107</v>
      </c>
      <c r="G58" s="6"/>
      <c r="H58" s="6">
        <v>1</v>
      </c>
      <c r="I58" s="11">
        <v>0</v>
      </c>
      <c r="J58" s="11">
        <v>0</v>
      </c>
      <c r="K58" s="11">
        <f t="shared" si="3"/>
        <v>0</v>
      </c>
      <c r="L58" s="11">
        <f t="shared" si="4"/>
        <v>0</v>
      </c>
    </row>
    <row r="59" spans="2:12" ht="76" customHeight="1" thickBot="1" x14ac:dyDescent="0.4">
      <c r="B59" s="6" t="s">
        <v>109</v>
      </c>
      <c r="C59" s="4" t="s">
        <v>8</v>
      </c>
      <c r="D59" s="5" t="s">
        <v>216</v>
      </c>
      <c r="E59" s="6" t="s">
        <v>106</v>
      </c>
      <c r="F59" s="6" t="s">
        <v>107</v>
      </c>
      <c r="G59" s="6"/>
      <c r="H59" s="6">
        <v>1</v>
      </c>
      <c r="I59" s="11">
        <v>0</v>
      </c>
      <c r="J59" s="11">
        <v>0</v>
      </c>
      <c r="K59" s="11">
        <f t="shared" si="3"/>
        <v>0</v>
      </c>
      <c r="L59" s="11">
        <f t="shared" si="4"/>
        <v>0</v>
      </c>
    </row>
    <row r="60" spans="2:12" ht="77.150000000000006" customHeight="1" thickBot="1" x14ac:dyDescent="0.4">
      <c r="B60" s="6" t="s">
        <v>110</v>
      </c>
      <c r="C60" s="4" t="s">
        <v>45</v>
      </c>
      <c r="D60" s="5" t="s">
        <v>220</v>
      </c>
      <c r="E60" s="6" t="s">
        <v>106</v>
      </c>
      <c r="F60" s="6" t="s">
        <v>107</v>
      </c>
      <c r="G60" s="6"/>
      <c r="H60" s="6">
        <v>1</v>
      </c>
      <c r="I60" s="11">
        <v>0</v>
      </c>
      <c r="J60" s="11">
        <v>0</v>
      </c>
      <c r="K60" s="11">
        <f t="shared" si="3"/>
        <v>0</v>
      </c>
      <c r="L60" s="11">
        <f t="shared" si="4"/>
        <v>0</v>
      </c>
    </row>
    <row r="61" spans="2:12" ht="73.5" customHeight="1" thickBot="1" x14ac:dyDescent="0.4">
      <c r="B61" s="6" t="s">
        <v>111</v>
      </c>
      <c r="C61" s="4" t="s">
        <v>46</v>
      </c>
      <c r="D61" s="5" t="s">
        <v>220</v>
      </c>
      <c r="E61" s="6" t="s">
        <v>106</v>
      </c>
      <c r="F61" s="6" t="s">
        <v>107</v>
      </c>
      <c r="G61" s="6"/>
      <c r="H61" s="6">
        <v>1</v>
      </c>
      <c r="I61" s="11">
        <v>0</v>
      </c>
      <c r="J61" s="11">
        <v>0</v>
      </c>
      <c r="K61" s="11">
        <f t="shared" si="3"/>
        <v>0</v>
      </c>
      <c r="L61" s="11">
        <f t="shared" si="4"/>
        <v>0</v>
      </c>
    </row>
    <row r="62" spans="2:12" ht="82.5" customHeight="1" thickBot="1" x14ac:dyDescent="0.4">
      <c r="B62" s="6" t="s">
        <v>112</v>
      </c>
      <c r="C62" s="4" t="s">
        <v>113</v>
      </c>
      <c r="D62" s="5" t="s">
        <v>220</v>
      </c>
      <c r="E62" s="6" t="s">
        <v>106</v>
      </c>
      <c r="F62" s="6" t="s">
        <v>107</v>
      </c>
      <c r="G62" s="6"/>
      <c r="H62" s="6">
        <v>1</v>
      </c>
      <c r="I62" s="11">
        <v>0</v>
      </c>
      <c r="J62" s="11">
        <v>0</v>
      </c>
      <c r="K62" s="11">
        <f t="shared" si="3"/>
        <v>0</v>
      </c>
      <c r="L62" s="11">
        <f t="shared" si="4"/>
        <v>0</v>
      </c>
    </row>
    <row r="63" spans="2:12" ht="73.5" customHeight="1" thickBot="1" x14ac:dyDescent="0.4">
      <c r="B63" s="6" t="s">
        <v>114</v>
      </c>
      <c r="C63" s="4" t="s">
        <v>11</v>
      </c>
      <c r="D63" s="5" t="s">
        <v>221</v>
      </c>
      <c r="E63" s="6" t="s">
        <v>100</v>
      </c>
      <c r="F63" s="6" t="s">
        <v>48</v>
      </c>
      <c r="G63" s="6"/>
      <c r="H63" s="6">
        <v>1</v>
      </c>
      <c r="I63" s="11">
        <v>0</v>
      </c>
      <c r="J63" s="11">
        <v>0</v>
      </c>
      <c r="K63" s="11">
        <f t="shared" si="3"/>
        <v>0</v>
      </c>
      <c r="L63" s="11">
        <f t="shared" si="4"/>
        <v>0</v>
      </c>
    </row>
    <row r="64" spans="2:12" ht="71.5" customHeight="1" thickBot="1" x14ac:dyDescent="0.4">
      <c r="B64" s="6" t="s">
        <v>115</v>
      </c>
      <c r="C64" s="4" t="s">
        <v>11</v>
      </c>
      <c r="D64" s="5" t="s">
        <v>221</v>
      </c>
      <c r="E64" s="6" t="s">
        <v>100</v>
      </c>
      <c r="F64" s="6" t="s">
        <v>48</v>
      </c>
      <c r="G64" s="6"/>
      <c r="H64" s="6">
        <v>1</v>
      </c>
      <c r="I64" s="11">
        <v>0</v>
      </c>
      <c r="J64" s="11">
        <v>0</v>
      </c>
      <c r="K64" s="11">
        <f t="shared" si="3"/>
        <v>0</v>
      </c>
      <c r="L64" s="11">
        <f t="shared" si="4"/>
        <v>0</v>
      </c>
    </row>
    <row r="65" spans="2:12" ht="74.150000000000006" customHeight="1" thickBot="1" x14ac:dyDescent="0.4">
      <c r="B65" s="6" t="s">
        <v>116</v>
      </c>
      <c r="C65" s="4" t="s">
        <v>10</v>
      </c>
      <c r="D65" s="5" t="s">
        <v>222</v>
      </c>
      <c r="E65" s="6" t="s">
        <v>100</v>
      </c>
      <c r="F65" s="6" t="s">
        <v>48</v>
      </c>
      <c r="G65" s="9"/>
      <c r="H65" s="6">
        <v>1</v>
      </c>
      <c r="I65" s="11">
        <v>0</v>
      </c>
      <c r="J65" s="11">
        <v>0</v>
      </c>
      <c r="K65" s="11">
        <f t="shared" si="3"/>
        <v>0</v>
      </c>
      <c r="L65" s="11">
        <f t="shared" si="4"/>
        <v>0</v>
      </c>
    </row>
    <row r="66" spans="2:12" ht="78" customHeight="1" thickBot="1" x14ac:dyDescent="0.4">
      <c r="B66" s="6" t="s">
        <v>117</v>
      </c>
      <c r="C66" s="4" t="s">
        <v>118</v>
      </c>
      <c r="D66" s="5" t="s">
        <v>217</v>
      </c>
      <c r="E66" s="6" t="s">
        <v>100</v>
      </c>
      <c r="F66" s="6" t="s">
        <v>48</v>
      </c>
      <c r="G66" s="6"/>
      <c r="H66" s="6">
        <v>1</v>
      </c>
      <c r="I66" s="11">
        <v>0</v>
      </c>
      <c r="J66" s="11">
        <v>0</v>
      </c>
      <c r="K66" s="11">
        <f t="shared" si="3"/>
        <v>0</v>
      </c>
      <c r="L66" s="11">
        <f t="shared" si="4"/>
        <v>0</v>
      </c>
    </row>
    <row r="67" spans="2:12" ht="73" thickBot="1" x14ac:dyDescent="0.4">
      <c r="B67" s="6" t="s">
        <v>119</v>
      </c>
      <c r="C67" s="4" t="s">
        <v>120</v>
      </c>
      <c r="D67" s="5" t="s">
        <v>217</v>
      </c>
      <c r="E67" s="6" t="s">
        <v>100</v>
      </c>
      <c r="F67" s="6" t="s">
        <v>48</v>
      </c>
      <c r="G67" s="6"/>
      <c r="H67" s="6">
        <v>1</v>
      </c>
      <c r="I67" s="11">
        <v>0</v>
      </c>
      <c r="J67" s="11">
        <v>0</v>
      </c>
      <c r="K67" s="11">
        <f t="shared" si="3"/>
        <v>0</v>
      </c>
      <c r="L67" s="11">
        <f t="shared" si="4"/>
        <v>0</v>
      </c>
    </row>
    <row r="68" spans="2:12" ht="73" thickBot="1" x14ac:dyDescent="0.4">
      <c r="B68" s="6" t="s">
        <v>121</v>
      </c>
      <c r="C68" s="4" t="s">
        <v>12</v>
      </c>
      <c r="D68" s="5" t="s">
        <v>217</v>
      </c>
      <c r="E68" s="6" t="s">
        <v>100</v>
      </c>
      <c r="F68" s="6" t="s">
        <v>48</v>
      </c>
      <c r="G68" s="6"/>
      <c r="H68" s="6">
        <v>1</v>
      </c>
      <c r="I68" s="11">
        <v>0</v>
      </c>
      <c r="J68" s="11">
        <v>0</v>
      </c>
      <c r="K68" s="11">
        <f t="shared" si="3"/>
        <v>0</v>
      </c>
      <c r="L68" s="11">
        <f t="shared" si="4"/>
        <v>0</v>
      </c>
    </row>
    <row r="69" spans="2:12" ht="71.5" customHeight="1" thickBot="1" x14ac:dyDescent="0.4">
      <c r="B69" s="6" t="s">
        <v>122</v>
      </c>
      <c r="C69" s="4" t="s">
        <v>13</v>
      </c>
      <c r="D69" s="5" t="s">
        <v>217</v>
      </c>
      <c r="E69" s="6" t="s">
        <v>100</v>
      </c>
      <c r="F69" s="6" t="s">
        <v>123</v>
      </c>
      <c r="G69" s="6"/>
      <c r="H69" s="6">
        <v>1</v>
      </c>
      <c r="I69" s="11">
        <v>0</v>
      </c>
      <c r="J69" s="11">
        <v>0</v>
      </c>
      <c r="K69" s="11">
        <f t="shared" si="3"/>
        <v>0</v>
      </c>
      <c r="L69" s="11">
        <f t="shared" si="4"/>
        <v>0</v>
      </c>
    </row>
    <row r="70" spans="2:12" ht="78.650000000000006" customHeight="1" thickBot="1" x14ac:dyDescent="0.4">
      <c r="B70" s="6" t="s">
        <v>124</v>
      </c>
      <c r="C70" s="4" t="s">
        <v>14</v>
      </c>
      <c r="D70" s="5" t="s">
        <v>218</v>
      </c>
      <c r="E70" s="6" t="s">
        <v>100</v>
      </c>
      <c r="F70" s="6" t="s">
        <v>123</v>
      </c>
      <c r="G70" s="6"/>
      <c r="H70" s="6">
        <v>1</v>
      </c>
      <c r="I70" s="11">
        <v>0</v>
      </c>
      <c r="J70" s="11">
        <v>0</v>
      </c>
      <c r="K70" s="11">
        <f t="shared" si="3"/>
        <v>0</v>
      </c>
      <c r="L70" s="11">
        <f t="shared" si="4"/>
        <v>0</v>
      </c>
    </row>
    <row r="71" spans="2:12" ht="76" customHeight="1" thickBot="1" x14ac:dyDescent="0.4">
      <c r="B71" s="6" t="s">
        <v>125</v>
      </c>
      <c r="C71" s="4" t="s">
        <v>15</v>
      </c>
      <c r="D71" s="5" t="s">
        <v>223</v>
      </c>
      <c r="E71" s="6" t="s">
        <v>100</v>
      </c>
      <c r="F71" s="6" t="s">
        <v>16</v>
      </c>
      <c r="G71" s="6"/>
      <c r="H71" s="6">
        <v>1</v>
      </c>
      <c r="I71" s="11">
        <v>0</v>
      </c>
      <c r="J71" s="11">
        <v>0</v>
      </c>
      <c r="K71" s="11">
        <f t="shared" si="3"/>
        <v>0</v>
      </c>
      <c r="L71" s="11">
        <f t="shared" si="4"/>
        <v>0</v>
      </c>
    </row>
    <row r="72" spans="2:12" ht="82.5" customHeight="1" thickBot="1" x14ac:dyDescent="0.4">
      <c r="B72" s="6" t="s">
        <v>126</v>
      </c>
      <c r="C72" s="4" t="s">
        <v>127</v>
      </c>
      <c r="D72" s="5" t="s">
        <v>223</v>
      </c>
      <c r="E72" s="6" t="s">
        <v>100</v>
      </c>
      <c r="F72" s="6" t="s">
        <v>16</v>
      </c>
      <c r="G72" s="6"/>
      <c r="H72" s="6">
        <v>1</v>
      </c>
      <c r="I72" s="11">
        <v>0</v>
      </c>
      <c r="J72" s="11">
        <v>0</v>
      </c>
      <c r="K72" s="11">
        <f t="shared" si="3"/>
        <v>0</v>
      </c>
      <c r="L72" s="11">
        <f t="shared" si="4"/>
        <v>0</v>
      </c>
    </row>
    <row r="73" spans="2:12" ht="73" thickBot="1" x14ac:dyDescent="0.4">
      <c r="B73" s="6" t="s">
        <v>128</v>
      </c>
      <c r="C73" s="4" t="s">
        <v>24</v>
      </c>
      <c r="D73" s="5" t="s">
        <v>210</v>
      </c>
      <c r="E73" s="6" t="s">
        <v>106</v>
      </c>
      <c r="F73" s="6" t="s">
        <v>129</v>
      </c>
      <c r="G73" s="6"/>
      <c r="H73" s="6">
        <v>1</v>
      </c>
      <c r="I73" s="11">
        <v>0</v>
      </c>
      <c r="J73" s="11">
        <v>0</v>
      </c>
      <c r="K73" s="11">
        <f t="shared" si="3"/>
        <v>0</v>
      </c>
      <c r="L73" s="11">
        <f t="shared" si="4"/>
        <v>0</v>
      </c>
    </row>
    <row r="74" spans="2:12" ht="75.650000000000006" customHeight="1" thickBot="1" x14ac:dyDescent="0.4">
      <c r="B74" s="6" t="s">
        <v>229</v>
      </c>
      <c r="C74" s="4" t="s">
        <v>25</v>
      </c>
      <c r="D74" s="5" t="s">
        <v>210</v>
      </c>
      <c r="E74" s="6" t="s">
        <v>106</v>
      </c>
      <c r="F74" s="6" t="s">
        <v>130</v>
      </c>
      <c r="G74" s="6"/>
      <c r="H74" s="6">
        <v>1</v>
      </c>
      <c r="I74" s="11">
        <v>0</v>
      </c>
      <c r="J74" s="11">
        <v>0</v>
      </c>
      <c r="K74" s="11">
        <f t="shared" si="3"/>
        <v>0</v>
      </c>
      <c r="L74" s="11">
        <f t="shared" si="4"/>
        <v>0</v>
      </c>
    </row>
    <row r="75" spans="2:12" ht="72.650000000000006" customHeight="1" thickBot="1" x14ac:dyDescent="0.4">
      <c r="B75" s="6" t="s">
        <v>131</v>
      </c>
      <c r="C75" s="4" t="s">
        <v>26</v>
      </c>
      <c r="D75" s="5" t="s">
        <v>215</v>
      </c>
      <c r="E75" s="6" t="s">
        <v>100</v>
      </c>
      <c r="F75" s="6" t="s">
        <v>16</v>
      </c>
      <c r="G75" s="6"/>
      <c r="H75" s="6">
        <v>1</v>
      </c>
      <c r="I75" s="11">
        <v>0</v>
      </c>
      <c r="J75" s="11">
        <v>0</v>
      </c>
      <c r="K75" s="11">
        <f t="shared" si="3"/>
        <v>0</v>
      </c>
      <c r="L75" s="11">
        <f t="shared" si="4"/>
        <v>0</v>
      </c>
    </row>
    <row r="76" spans="2:12" ht="75" customHeight="1" thickBot="1" x14ac:dyDescent="0.4">
      <c r="B76" s="6" t="s">
        <v>132</v>
      </c>
      <c r="C76" s="4" t="s">
        <v>133</v>
      </c>
      <c r="D76" s="5" t="s">
        <v>216</v>
      </c>
      <c r="E76" s="6" t="s">
        <v>106</v>
      </c>
      <c r="F76" s="6" t="s">
        <v>130</v>
      </c>
      <c r="G76" s="6"/>
      <c r="H76" s="6">
        <v>1</v>
      </c>
      <c r="I76" s="11">
        <v>0</v>
      </c>
      <c r="J76" s="11">
        <v>0</v>
      </c>
      <c r="K76" s="11">
        <f t="shared" si="3"/>
        <v>0</v>
      </c>
      <c r="L76" s="11">
        <f t="shared" si="4"/>
        <v>0</v>
      </c>
    </row>
    <row r="77" spans="2:12" ht="71.150000000000006" customHeight="1" thickBot="1" x14ac:dyDescent="0.4">
      <c r="B77" s="6" t="s">
        <v>134</v>
      </c>
      <c r="C77" s="4" t="s">
        <v>135</v>
      </c>
      <c r="D77" s="5" t="s">
        <v>210</v>
      </c>
      <c r="E77" s="6" t="s">
        <v>106</v>
      </c>
      <c r="F77" s="6" t="s">
        <v>130</v>
      </c>
      <c r="G77" s="6"/>
      <c r="H77" s="6">
        <v>1</v>
      </c>
      <c r="I77" s="11">
        <v>0</v>
      </c>
      <c r="J77" s="11">
        <v>0</v>
      </c>
      <c r="K77" s="11">
        <f t="shared" si="3"/>
        <v>0</v>
      </c>
      <c r="L77" s="11">
        <f t="shared" si="4"/>
        <v>0</v>
      </c>
    </row>
    <row r="78" spans="2:12" ht="77.150000000000006" customHeight="1" thickBot="1" x14ac:dyDescent="0.4">
      <c r="B78" s="6" t="s">
        <v>136</v>
      </c>
      <c r="C78" s="4" t="s">
        <v>137</v>
      </c>
      <c r="D78" s="5" t="s">
        <v>215</v>
      </c>
      <c r="E78" s="6" t="s">
        <v>100</v>
      </c>
      <c r="F78" s="6" t="s">
        <v>16</v>
      </c>
      <c r="G78" s="6"/>
      <c r="H78" s="6">
        <v>1</v>
      </c>
      <c r="I78" s="11">
        <v>0</v>
      </c>
      <c r="J78" s="11">
        <v>0</v>
      </c>
      <c r="K78" s="11">
        <f t="shared" si="3"/>
        <v>0</v>
      </c>
      <c r="L78" s="11">
        <f t="shared" si="4"/>
        <v>0</v>
      </c>
    </row>
    <row r="79" spans="2:12" ht="73.5" customHeight="1" thickBot="1" x14ac:dyDescent="0.4">
      <c r="B79" s="6" t="s">
        <v>138</v>
      </c>
      <c r="C79" s="4" t="s">
        <v>139</v>
      </c>
      <c r="D79" s="5" t="s">
        <v>216</v>
      </c>
      <c r="E79" s="6" t="s">
        <v>106</v>
      </c>
      <c r="F79" s="6" t="s">
        <v>130</v>
      </c>
      <c r="G79" s="6"/>
      <c r="H79" s="6">
        <v>1</v>
      </c>
      <c r="I79" s="11">
        <v>0</v>
      </c>
      <c r="J79" s="11">
        <v>0</v>
      </c>
      <c r="K79" s="11">
        <f t="shared" si="3"/>
        <v>0</v>
      </c>
      <c r="L79" s="11">
        <f t="shared" si="4"/>
        <v>0</v>
      </c>
    </row>
    <row r="80" spans="2:12" ht="82.5" customHeight="1" thickBot="1" x14ac:dyDescent="0.4">
      <c r="B80" s="6" t="s">
        <v>140</v>
      </c>
      <c r="C80" s="4" t="s">
        <v>141</v>
      </c>
      <c r="D80" s="5" t="s">
        <v>214</v>
      </c>
      <c r="E80" s="6" t="s">
        <v>106</v>
      </c>
      <c r="F80" s="6" t="s">
        <v>130</v>
      </c>
      <c r="G80" s="6"/>
      <c r="H80" s="6">
        <v>1</v>
      </c>
      <c r="I80" s="11">
        <v>0</v>
      </c>
      <c r="J80" s="11">
        <v>0</v>
      </c>
      <c r="K80" s="11">
        <f t="shared" si="3"/>
        <v>0</v>
      </c>
      <c r="L80" s="11">
        <f t="shared" si="4"/>
        <v>0</v>
      </c>
    </row>
    <row r="81" spans="2:12" ht="74.5" customHeight="1" thickBot="1" x14ac:dyDescent="0.4">
      <c r="B81" s="6" t="s">
        <v>142</v>
      </c>
      <c r="C81" s="4" t="s">
        <v>143</v>
      </c>
      <c r="D81" s="5" t="s">
        <v>216</v>
      </c>
      <c r="E81" s="6" t="s">
        <v>106</v>
      </c>
      <c r="F81" s="6" t="s">
        <v>130</v>
      </c>
      <c r="G81" s="6"/>
      <c r="H81" s="6">
        <v>1</v>
      </c>
      <c r="I81" s="11">
        <v>0</v>
      </c>
      <c r="J81" s="11">
        <v>0</v>
      </c>
      <c r="K81" s="11">
        <f t="shared" si="3"/>
        <v>0</v>
      </c>
      <c r="L81" s="11">
        <f t="shared" si="4"/>
        <v>0</v>
      </c>
    </row>
    <row r="82" spans="2:12" ht="78" customHeight="1" thickBot="1" x14ac:dyDescent="0.4">
      <c r="B82" s="6" t="s">
        <v>144</v>
      </c>
      <c r="C82" s="4" t="s">
        <v>145</v>
      </c>
      <c r="D82" s="5" t="s">
        <v>216</v>
      </c>
      <c r="E82" s="6" t="s">
        <v>106</v>
      </c>
      <c r="F82" s="6" t="s">
        <v>130</v>
      </c>
      <c r="G82" s="6"/>
      <c r="H82" s="6">
        <v>1</v>
      </c>
      <c r="I82" s="11">
        <v>0</v>
      </c>
      <c r="J82" s="11">
        <v>0</v>
      </c>
      <c r="K82" s="11">
        <f t="shared" si="3"/>
        <v>0</v>
      </c>
      <c r="L82" s="11">
        <f t="shared" si="4"/>
        <v>0</v>
      </c>
    </row>
    <row r="83" spans="2:12" ht="85" customHeight="1" thickBot="1" x14ac:dyDescent="0.4">
      <c r="B83" s="6" t="s">
        <v>146</v>
      </c>
      <c r="C83" s="4" t="s">
        <v>147</v>
      </c>
      <c r="D83" s="5" t="s">
        <v>216</v>
      </c>
      <c r="E83" s="6" t="s">
        <v>106</v>
      </c>
      <c r="F83" s="6" t="s">
        <v>130</v>
      </c>
      <c r="G83" s="6"/>
      <c r="H83" s="6">
        <v>1</v>
      </c>
      <c r="I83" s="11">
        <v>0</v>
      </c>
      <c r="J83" s="11">
        <v>0</v>
      </c>
      <c r="K83" s="11">
        <f t="shared" si="3"/>
        <v>0</v>
      </c>
      <c r="L83" s="11">
        <f t="shared" si="4"/>
        <v>0</v>
      </c>
    </row>
    <row r="84" spans="2:12" ht="73" thickBot="1" x14ac:dyDescent="0.4">
      <c r="B84" s="6" t="s">
        <v>148</v>
      </c>
      <c r="C84" s="4" t="s">
        <v>32</v>
      </c>
      <c r="D84" s="5" t="s">
        <v>214</v>
      </c>
      <c r="E84" s="6" t="s">
        <v>106</v>
      </c>
      <c r="F84" s="6" t="s">
        <v>130</v>
      </c>
      <c r="G84" s="6"/>
      <c r="H84" s="6">
        <v>1</v>
      </c>
      <c r="I84" s="11">
        <v>0</v>
      </c>
      <c r="J84" s="11">
        <v>0</v>
      </c>
      <c r="K84" s="11">
        <f t="shared" si="3"/>
        <v>0</v>
      </c>
      <c r="L84" s="11">
        <f t="shared" si="4"/>
        <v>0</v>
      </c>
    </row>
    <row r="85" spans="2:12" ht="79" customHeight="1" thickBot="1" x14ac:dyDescent="0.4">
      <c r="B85" s="6" t="s">
        <v>149</v>
      </c>
      <c r="C85" s="4" t="s">
        <v>33</v>
      </c>
      <c r="D85" s="5" t="s">
        <v>210</v>
      </c>
      <c r="E85" s="6" t="s">
        <v>106</v>
      </c>
      <c r="F85" s="6" t="s">
        <v>150</v>
      </c>
      <c r="G85" s="6"/>
      <c r="H85" s="6">
        <v>1</v>
      </c>
      <c r="I85" s="11">
        <v>0</v>
      </c>
      <c r="J85" s="11">
        <v>0</v>
      </c>
      <c r="K85" s="11">
        <f t="shared" si="3"/>
        <v>0</v>
      </c>
      <c r="L85" s="11">
        <f t="shared" si="4"/>
        <v>0</v>
      </c>
    </row>
    <row r="86" spans="2:12" ht="76.5" customHeight="1" thickBot="1" x14ac:dyDescent="0.4">
      <c r="B86" s="6" t="s">
        <v>151</v>
      </c>
      <c r="C86" s="4" t="s">
        <v>34</v>
      </c>
      <c r="D86" s="5" t="s">
        <v>216</v>
      </c>
      <c r="E86" s="6" t="s">
        <v>106</v>
      </c>
      <c r="F86" s="6" t="s">
        <v>150</v>
      </c>
      <c r="G86" s="6"/>
      <c r="H86" s="6">
        <v>1</v>
      </c>
      <c r="I86" s="11">
        <v>0</v>
      </c>
      <c r="J86" s="11">
        <v>0</v>
      </c>
      <c r="K86" s="11">
        <f t="shared" si="3"/>
        <v>0</v>
      </c>
      <c r="L86" s="11">
        <f t="shared" si="4"/>
        <v>0</v>
      </c>
    </row>
    <row r="87" spans="2:12" ht="71.5" customHeight="1" thickBot="1" x14ac:dyDescent="0.4">
      <c r="B87" s="6" t="s">
        <v>152</v>
      </c>
      <c r="C87" s="4" t="s">
        <v>35</v>
      </c>
      <c r="D87" s="5" t="s">
        <v>210</v>
      </c>
      <c r="E87" s="6" t="s">
        <v>106</v>
      </c>
      <c r="F87" s="6" t="s">
        <v>150</v>
      </c>
      <c r="G87" s="6"/>
      <c r="H87" s="6">
        <v>1</v>
      </c>
      <c r="I87" s="11">
        <v>0</v>
      </c>
      <c r="J87" s="11">
        <v>0</v>
      </c>
      <c r="K87" s="11">
        <f t="shared" si="3"/>
        <v>0</v>
      </c>
      <c r="L87" s="11">
        <f t="shared" si="4"/>
        <v>0</v>
      </c>
    </row>
    <row r="88" spans="2:12" ht="73" thickBot="1" x14ac:dyDescent="0.4">
      <c r="B88" s="6" t="s">
        <v>153</v>
      </c>
      <c r="C88" s="4" t="s">
        <v>154</v>
      </c>
      <c r="D88" s="5" t="s">
        <v>210</v>
      </c>
      <c r="E88" s="6" t="s">
        <v>106</v>
      </c>
      <c r="F88" s="6" t="s">
        <v>130</v>
      </c>
      <c r="G88" s="6"/>
      <c r="H88" s="6">
        <v>1</v>
      </c>
      <c r="I88" s="11">
        <v>0</v>
      </c>
      <c r="J88" s="11">
        <v>0</v>
      </c>
      <c r="K88" s="11">
        <f t="shared" si="3"/>
        <v>0</v>
      </c>
      <c r="L88" s="11">
        <f t="shared" si="4"/>
        <v>0</v>
      </c>
    </row>
    <row r="89" spans="2:12" ht="77.5" customHeight="1" thickBot="1" x14ac:dyDescent="0.4">
      <c r="B89" s="6" t="s">
        <v>155</v>
      </c>
      <c r="C89" s="4" t="s">
        <v>156</v>
      </c>
      <c r="D89" s="5" t="s">
        <v>223</v>
      </c>
      <c r="E89" s="6" t="s">
        <v>100</v>
      </c>
      <c r="F89" s="6" t="s">
        <v>16</v>
      </c>
      <c r="G89" s="6"/>
      <c r="H89" s="6">
        <v>1</v>
      </c>
      <c r="I89" s="11">
        <v>0</v>
      </c>
      <c r="J89" s="11">
        <v>0</v>
      </c>
      <c r="K89" s="11">
        <f t="shared" si="3"/>
        <v>0</v>
      </c>
      <c r="L89" s="11">
        <f t="shared" si="4"/>
        <v>0</v>
      </c>
    </row>
    <row r="90" spans="2:12" ht="72" customHeight="1" thickBot="1" x14ac:dyDescent="0.4">
      <c r="B90" s="6" t="s">
        <v>157</v>
      </c>
      <c r="C90" s="4" t="s">
        <v>158</v>
      </c>
      <c r="D90" s="5" t="s">
        <v>223</v>
      </c>
      <c r="E90" s="6" t="s">
        <v>100</v>
      </c>
      <c r="F90" s="6" t="s">
        <v>16</v>
      </c>
      <c r="G90" s="6"/>
      <c r="H90" s="6">
        <v>1</v>
      </c>
      <c r="I90" s="11">
        <v>0</v>
      </c>
      <c r="J90" s="11">
        <v>0</v>
      </c>
      <c r="K90" s="11">
        <f t="shared" si="3"/>
        <v>0</v>
      </c>
      <c r="L90" s="11">
        <f t="shared" si="4"/>
        <v>0</v>
      </c>
    </row>
    <row r="91" spans="2:12" ht="82.5" customHeight="1" thickBot="1" x14ac:dyDescent="0.4">
      <c r="B91" s="6" t="s">
        <v>159</v>
      </c>
      <c r="C91" s="4" t="s">
        <v>160</v>
      </c>
      <c r="D91" s="5" t="s">
        <v>216</v>
      </c>
      <c r="E91" s="6" t="s">
        <v>106</v>
      </c>
      <c r="F91" s="6" t="s">
        <v>130</v>
      </c>
      <c r="G91" s="6"/>
      <c r="H91" s="6">
        <v>1</v>
      </c>
      <c r="I91" s="11">
        <v>0</v>
      </c>
      <c r="J91" s="11">
        <v>0</v>
      </c>
      <c r="K91" s="11">
        <f t="shared" si="3"/>
        <v>0</v>
      </c>
      <c r="L91" s="11">
        <f t="shared" si="4"/>
        <v>0</v>
      </c>
    </row>
    <row r="92" spans="2:12" ht="73" customHeight="1" thickBot="1" x14ac:dyDescent="0.4">
      <c r="B92" s="6" t="s">
        <v>161</v>
      </c>
      <c r="C92" s="4" t="s">
        <v>162</v>
      </c>
      <c r="D92" s="5" t="s">
        <v>216</v>
      </c>
      <c r="E92" s="6" t="s">
        <v>106</v>
      </c>
      <c r="F92" s="6" t="s">
        <v>130</v>
      </c>
      <c r="G92" s="6"/>
      <c r="H92" s="6">
        <v>1</v>
      </c>
      <c r="I92" s="11">
        <v>0</v>
      </c>
      <c r="J92" s="11">
        <v>0</v>
      </c>
      <c r="K92" s="11">
        <f t="shared" si="3"/>
        <v>0</v>
      </c>
      <c r="L92" s="11">
        <f t="shared" si="4"/>
        <v>0</v>
      </c>
    </row>
    <row r="93" spans="2:12" ht="78" customHeight="1" thickBot="1" x14ac:dyDescent="0.4">
      <c r="B93" s="6" t="s">
        <v>163</v>
      </c>
      <c r="C93" s="4" t="s">
        <v>164</v>
      </c>
      <c r="D93" s="5" t="s">
        <v>214</v>
      </c>
      <c r="E93" s="6" t="s">
        <v>106</v>
      </c>
      <c r="F93" s="6" t="s">
        <v>130</v>
      </c>
      <c r="G93" s="6"/>
      <c r="H93" s="6">
        <v>1</v>
      </c>
      <c r="I93" s="11">
        <v>0</v>
      </c>
      <c r="J93" s="11">
        <v>0</v>
      </c>
      <c r="K93" s="11">
        <f t="shared" si="3"/>
        <v>0</v>
      </c>
      <c r="L93" s="11">
        <f t="shared" si="4"/>
        <v>0</v>
      </c>
    </row>
    <row r="94" spans="2:12" ht="73.5" customHeight="1" thickBot="1" x14ac:dyDescent="0.4">
      <c r="B94" s="6" t="s">
        <v>165</v>
      </c>
      <c r="C94" s="4" t="s">
        <v>166</v>
      </c>
      <c r="D94" s="5" t="s">
        <v>216</v>
      </c>
      <c r="E94" s="6" t="s">
        <v>106</v>
      </c>
      <c r="F94" s="6" t="s">
        <v>130</v>
      </c>
      <c r="G94" s="6"/>
      <c r="H94" s="6">
        <v>1</v>
      </c>
      <c r="I94" s="11">
        <v>0</v>
      </c>
      <c r="J94" s="11">
        <v>0</v>
      </c>
      <c r="K94" s="11">
        <f t="shared" si="3"/>
        <v>0</v>
      </c>
      <c r="L94" s="11">
        <f t="shared" si="4"/>
        <v>0</v>
      </c>
    </row>
    <row r="95" spans="2:12" ht="75" customHeight="1" thickBot="1" x14ac:dyDescent="0.4">
      <c r="B95" s="6" t="s">
        <v>167</v>
      </c>
      <c r="C95" s="4" t="s">
        <v>168</v>
      </c>
      <c r="D95" s="5" t="s">
        <v>216</v>
      </c>
      <c r="E95" s="6" t="s">
        <v>106</v>
      </c>
      <c r="F95" s="6" t="s">
        <v>130</v>
      </c>
      <c r="G95" s="6"/>
      <c r="H95" s="6">
        <v>1</v>
      </c>
      <c r="I95" s="11">
        <v>0</v>
      </c>
      <c r="J95" s="11">
        <v>0</v>
      </c>
      <c r="K95" s="11">
        <f t="shared" si="3"/>
        <v>0</v>
      </c>
      <c r="L95" s="11">
        <f t="shared" si="4"/>
        <v>0</v>
      </c>
    </row>
    <row r="96" spans="2:12" ht="74.5" customHeight="1" thickBot="1" x14ac:dyDescent="0.4">
      <c r="B96" s="6" t="s">
        <v>169</v>
      </c>
      <c r="C96" s="4" t="s">
        <v>170</v>
      </c>
      <c r="D96" s="5" t="s">
        <v>224</v>
      </c>
      <c r="E96" s="6" t="s">
        <v>106</v>
      </c>
      <c r="F96" s="6" t="s">
        <v>130</v>
      </c>
      <c r="G96" s="6"/>
      <c r="H96" s="6">
        <v>1</v>
      </c>
      <c r="I96" s="11">
        <v>0</v>
      </c>
      <c r="J96" s="11">
        <v>0</v>
      </c>
      <c r="K96" s="11">
        <f t="shared" si="3"/>
        <v>0</v>
      </c>
      <c r="L96" s="11">
        <f t="shared" si="4"/>
        <v>0</v>
      </c>
    </row>
    <row r="97" spans="2:12" ht="73" thickBot="1" x14ac:dyDescent="0.4">
      <c r="B97" s="6" t="s">
        <v>177</v>
      </c>
      <c r="C97" s="4" t="s">
        <v>179</v>
      </c>
      <c r="D97" s="5" t="s">
        <v>216</v>
      </c>
      <c r="E97" s="6" t="s">
        <v>106</v>
      </c>
      <c r="F97" s="6" t="s">
        <v>130</v>
      </c>
      <c r="G97" s="6"/>
      <c r="H97" s="6">
        <v>1</v>
      </c>
      <c r="I97" s="11">
        <v>0</v>
      </c>
      <c r="J97" s="11">
        <v>0</v>
      </c>
      <c r="K97" s="11">
        <f t="shared" si="3"/>
        <v>0</v>
      </c>
      <c r="L97" s="11">
        <f t="shared" si="4"/>
        <v>0</v>
      </c>
    </row>
    <row r="98" spans="2:12" ht="73" thickBot="1" x14ac:dyDescent="0.4">
      <c r="B98" s="6" t="s">
        <v>178</v>
      </c>
      <c r="C98" s="4" t="s">
        <v>180</v>
      </c>
      <c r="D98" s="5" t="s">
        <v>210</v>
      </c>
      <c r="E98" s="6" t="s">
        <v>106</v>
      </c>
      <c r="F98" s="6" t="s">
        <v>181</v>
      </c>
      <c r="G98" s="6"/>
      <c r="H98" s="6">
        <v>1</v>
      </c>
      <c r="I98" s="11">
        <v>0</v>
      </c>
      <c r="J98" s="11">
        <v>0</v>
      </c>
      <c r="K98" s="11">
        <f t="shared" si="3"/>
        <v>0</v>
      </c>
      <c r="L98" s="11">
        <f t="shared" si="4"/>
        <v>0</v>
      </c>
    </row>
    <row r="99" spans="2:12" ht="27.75" customHeight="1" thickBot="1" x14ac:dyDescent="0.4">
      <c r="B99" s="35" t="s">
        <v>206</v>
      </c>
      <c r="C99" s="35"/>
      <c r="D99" s="35"/>
      <c r="E99" s="35"/>
      <c r="F99" s="35"/>
      <c r="G99" s="35"/>
      <c r="H99" s="8">
        <f t="shared" ref="H99:L99" si="5">SUM(H53:H98)</f>
        <v>46</v>
      </c>
      <c r="I99" s="16">
        <f t="shared" si="5"/>
        <v>0</v>
      </c>
      <c r="J99" s="16">
        <f t="shared" si="5"/>
        <v>0</v>
      </c>
      <c r="K99" s="16">
        <f t="shared" si="5"/>
        <v>0</v>
      </c>
      <c r="L99" s="16">
        <f t="shared" si="5"/>
        <v>0</v>
      </c>
    </row>
    <row r="100" spans="2:12" ht="21.5" thickBot="1" x14ac:dyDescent="0.4">
      <c r="B100" s="51" t="s">
        <v>172</v>
      </c>
      <c r="C100" s="51"/>
      <c r="D100" s="51"/>
      <c r="E100" s="51"/>
      <c r="F100" s="51"/>
      <c r="G100" s="51"/>
      <c r="H100" s="51"/>
      <c r="I100" s="51"/>
      <c r="J100" s="51"/>
      <c r="K100" s="51"/>
      <c r="L100" s="51"/>
    </row>
    <row r="101" spans="2:12" ht="73" thickBot="1" x14ac:dyDescent="0.4">
      <c r="B101" s="6" t="s">
        <v>173</v>
      </c>
      <c r="C101" s="4" t="s">
        <v>194</v>
      </c>
      <c r="D101" s="5" t="s">
        <v>217</v>
      </c>
      <c r="E101" s="6" t="s">
        <v>100</v>
      </c>
      <c r="F101" s="6" t="s">
        <v>44</v>
      </c>
      <c r="G101" s="6"/>
      <c r="H101" s="6">
        <v>1</v>
      </c>
      <c r="I101" s="11">
        <v>0</v>
      </c>
      <c r="J101" s="11">
        <v>0</v>
      </c>
      <c r="K101" s="11">
        <f>I101+J101</f>
        <v>0</v>
      </c>
      <c r="L101" s="11">
        <f>K101*H101</f>
        <v>0</v>
      </c>
    </row>
    <row r="102" spans="2:12" ht="73" thickBot="1" x14ac:dyDescent="0.4">
      <c r="B102" s="6" t="s">
        <v>174</v>
      </c>
      <c r="C102" s="4" t="s">
        <v>194</v>
      </c>
      <c r="D102" s="5" t="s">
        <v>210</v>
      </c>
      <c r="E102" s="6" t="s">
        <v>106</v>
      </c>
      <c r="F102" s="6" t="s">
        <v>107</v>
      </c>
      <c r="G102" s="6"/>
      <c r="H102" s="6">
        <v>1</v>
      </c>
      <c r="I102" s="11">
        <v>0</v>
      </c>
      <c r="J102" s="11">
        <v>0</v>
      </c>
      <c r="K102" s="11">
        <f t="shared" ref="K102:K104" si="6">I102+J102</f>
        <v>0</v>
      </c>
      <c r="L102" s="11">
        <f t="shared" ref="L102:L104" si="7">K102*H102</f>
        <v>0</v>
      </c>
    </row>
    <row r="103" spans="2:12" ht="73" thickBot="1" x14ac:dyDescent="0.4">
      <c r="B103" s="6" t="s">
        <v>175</v>
      </c>
      <c r="C103" s="4" t="s">
        <v>194</v>
      </c>
      <c r="D103" s="5" t="s">
        <v>210</v>
      </c>
      <c r="E103" s="6" t="s">
        <v>106</v>
      </c>
      <c r="F103" s="6" t="s">
        <v>130</v>
      </c>
      <c r="G103" s="6"/>
      <c r="H103" s="6">
        <v>1</v>
      </c>
      <c r="I103" s="11">
        <v>0</v>
      </c>
      <c r="J103" s="11">
        <v>0</v>
      </c>
      <c r="K103" s="11">
        <f t="shared" si="6"/>
        <v>0</v>
      </c>
      <c r="L103" s="11">
        <f t="shared" si="7"/>
        <v>0</v>
      </c>
    </row>
    <row r="104" spans="2:12" ht="75.75" customHeight="1" thickBot="1" x14ac:dyDescent="0.4">
      <c r="B104" s="6" t="s">
        <v>196</v>
      </c>
      <c r="C104" s="4" t="s">
        <v>198</v>
      </c>
      <c r="D104" s="5" t="s">
        <v>216</v>
      </c>
      <c r="E104" s="6" t="s">
        <v>106</v>
      </c>
      <c r="F104" s="6" t="s">
        <v>197</v>
      </c>
      <c r="G104" s="10"/>
      <c r="H104" s="6">
        <v>1</v>
      </c>
      <c r="I104" s="11">
        <v>0</v>
      </c>
      <c r="J104" s="11">
        <v>0</v>
      </c>
      <c r="K104" s="11">
        <f t="shared" si="6"/>
        <v>0</v>
      </c>
      <c r="L104" s="11">
        <f t="shared" si="7"/>
        <v>0</v>
      </c>
    </row>
    <row r="105" spans="2:12" ht="29.25" customHeight="1" thickBot="1" x14ac:dyDescent="0.4">
      <c r="B105" s="35" t="s">
        <v>202</v>
      </c>
      <c r="C105" s="35"/>
      <c r="D105" s="35"/>
      <c r="E105" s="35"/>
      <c r="F105" s="35"/>
      <c r="G105" s="35"/>
      <c r="H105" s="8">
        <f t="shared" ref="H105:L105" si="8">SUM(H101:H104)</f>
        <v>4</v>
      </c>
      <c r="I105" s="16">
        <f t="shared" si="8"/>
        <v>0</v>
      </c>
      <c r="J105" s="16">
        <f t="shared" si="8"/>
        <v>0</v>
      </c>
      <c r="K105" s="16">
        <f t="shared" si="8"/>
        <v>0</v>
      </c>
      <c r="L105" s="16">
        <f t="shared" si="8"/>
        <v>0</v>
      </c>
    </row>
    <row r="106" spans="2:12" ht="29.25" customHeight="1" thickBot="1" x14ac:dyDescent="0.4">
      <c r="B106" s="52" t="s">
        <v>182</v>
      </c>
      <c r="C106" s="52"/>
      <c r="D106" s="52"/>
      <c r="E106" s="52"/>
      <c r="F106" s="52"/>
      <c r="G106" s="52"/>
      <c r="H106" s="52"/>
      <c r="I106" s="52"/>
      <c r="J106" s="52"/>
      <c r="K106" s="52"/>
      <c r="L106" s="52"/>
    </row>
    <row r="107" spans="2:12" ht="116.5" thickBot="1" x14ac:dyDescent="0.4">
      <c r="B107" s="6" t="s">
        <v>230</v>
      </c>
      <c r="C107" s="4" t="s">
        <v>183</v>
      </c>
      <c r="D107" s="5" t="s">
        <v>225</v>
      </c>
      <c r="E107" s="6" t="s">
        <v>186</v>
      </c>
      <c r="F107" s="6" t="s">
        <v>187</v>
      </c>
      <c r="G107" s="6"/>
      <c r="H107" s="6">
        <v>1</v>
      </c>
      <c r="I107" s="17">
        <v>0</v>
      </c>
      <c r="J107" s="12">
        <v>0</v>
      </c>
      <c r="K107" s="12">
        <f>I107+J107</f>
        <v>0</v>
      </c>
      <c r="L107" s="12">
        <f>K107*H107</f>
        <v>0</v>
      </c>
    </row>
    <row r="108" spans="2:12" ht="116.5" thickBot="1" x14ac:dyDescent="0.4">
      <c r="B108" s="6" t="s">
        <v>231</v>
      </c>
      <c r="C108" s="4" t="s">
        <v>184</v>
      </c>
      <c r="D108" s="5" t="s">
        <v>226</v>
      </c>
      <c r="E108" s="6" t="s">
        <v>188</v>
      </c>
      <c r="F108" s="6" t="s">
        <v>189</v>
      </c>
      <c r="G108" s="6"/>
      <c r="H108" s="6">
        <v>1</v>
      </c>
      <c r="I108" s="17">
        <v>0</v>
      </c>
      <c r="J108" s="12">
        <v>0</v>
      </c>
      <c r="K108" s="12">
        <f t="shared" ref="K108:K109" si="9">I108+J108</f>
        <v>0</v>
      </c>
      <c r="L108" s="12">
        <f t="shared" ref="L108:L109" si="10">K108*H108</f>
        <v>0</v>
      </c>
    </row>
    <row r="109" spans="2:12" ht="123" customHeight="1" thickBot="1" x14ac:dyDescent="0.4">
      <c r="B109" s="6" t="s">
        <v>232</v>
      </c>
      <c r="C109" s="4" t="s">
        <v>185</v>
      </c>
      <c r="D109" s="5" t="s">
        <v>227</v>
      </c>
      <c r="E109" s="6" t="s">
        <v>188</v>
      </c>
      <c r="F109" s="6" t="s">
        <v>190</v>
      </c>
      <c r="G109" s="6"/>
      <c r="H109" s="6">
        <v>1</v>
      </c>
      <c r="I109" s="17">
        <v>0</v>
      </c>
      <c r="J109" s="12">
        <v>0</v>
      </c>
      <c r="K109" s="12">
        <f t="shared" si="9"/>
        <v>0</v>
      </c>
      <c r="L109" s="12">
        <f t="shared" si="10"/>
        <v>0</v>
      </c>
    </row>
    <row r="110" spans="2:12" ht="28.5" customHeight="1" thickBot="1" x14ac:dyDescent="0.4">
      <c r="B110" s="35" t="s">
        <v>201</v>
      </c>
      <c r="C110" s="35"/>
      <c r="D110" s="35"/>
      <c r="E110" s="35"/>
      <c r="F110" s="35"/>
      <c r="G110" s="35"/>
      <c r="H110" s="8">
        <f>SUM(H107:H109)</f>
        <v>3</v>
      </c>
      <c r="I110" s="16">
        <f>SUM(I107:I109)</f>
        <v>0</v>
      </c>
      <c r="J110" s="16">
        <f>SUM(J107:J109)</f>
        <v>0</v>
      </c>
      <c r="K110" s="16">
        <f>SUM(K107:K109)</f>
        <v>0</v>
      </c>
      <c r="L110" s="16">
        <f>SUM(L107:L109)</f>
        <v>0</v>
      </c>
    </row>
    <row r="111" spans="2:12" ht="30" customHeight="1" thickBot="1" x14ac:dyDescent="0.4">
      <c r="B111" s="51" t="s">
        <v>228</v>
      </c>
      <c r="C111" s="51"/>
      <c r="D111" s="51"/>
      <c r="E111" s="51"/>
      <c r="F111" s="51"/>
      <c r="G111" s="51"/>
      <c r="H111" s="51"/>
      <c r="I111" s="51"/>
      <c r="J111" s="51"/>
      <c r="K111" s="51"/>
      <c r="L111" s="51"/>
    </row>
    <row r="112" spans="2:12" ht="60.75" customHeight="1" thickBot="1" x14ac:dyDescent="0.4">
      <c r="B112" s="6" t="s">
        <v>191</v>
      </c>
      <c r="C112" s="36" t="s">
        <v>176</v>
      </c>
      <c r="D112" s="36"/>
      <c r="E112" s="36"/>
      <c r="F112" s="36"/>
      <c r="G112" s="36"/>
      <c r="H112" s="6">
        <v>1</v>
      </c>
      <c r="I112" s="11">
        <v>50</v>
      </c>
      <c r="J112" s="11">
        <v>0</v>
      </c>
      <c r="K112" s="11">
        <f>I112+J112</f>
        <v>50</v>
      </c>
      <c r="L112" s="11">
        <f>K112*H112</f>
        <v>50</v>
      </c>
    </row>
    <row r="113" spans="2:12" ht="41.25" customHeight="1" thickBot="1" x14ac:dyDescent="0.4">
      <c r="B113" s="35" t="s">
        <v>207</v>
      </c>
      <c r="C113" s="35"/>
      <c r="D113" s="35"/>
      <c r="E113" s="35"/>
      <c r="F113" s="35"/>
      <c r="G113" s="35"/>
      <c r="H113" s="8">
        <f>H112</f>
        <v>1</v>
      </c>
      <c r="I113" s="15">
        <f>SUM(J113)</f>
        <v>0</v>
      </c>
      <c r="J113" s="15">
        <v>0</v>
      </c>
      <c r="K113" s="15">
        <f>SUM(L113)</f>
        <v>50</v>
      </c>
      <c r="L113" s="15">
        <f t="shared" ref="L113" si="11">SUM(L112)</f>
        <v>50</v>
      </c>
    </row>
    <row r="114" spans="2:12" ht="41.25" customHeight="1" thickBot="1" x14ac:dyDescent="0.4">
      <c r="B114" s="32" t="s">
        <v>238</v>
      </c>
      <c r="C114" s="33"/>
      <c r="D114" s="33"/>
      <c r="E114" s="33"/>
      <c r="F114" s="33"/>
      <c r="G114" s="33"/>
      <c r="H114" s="33"/>
      <c r="I114" s="33"/>
      <c r="J114" s="33"/>
      <c r="K114" s="34"/>
      <c r="L114" s="18">
        <f>L51+L99+L105+L110+L113</f>
        <v>93</v>
      </c>
    </row>
    <row r="115" spans="2:12" ht="41.25" customHeight="1" thickBot="1" x14ac:dyDescent="0.4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25"/>
    </row>
    <row r="116" spans="2:12" ht="41.25" customHeight="1" thickBot="1" x14ac:dyDescent="0.4">
      <c r="B116" s="29" t="s">
        <v>248</v>
      </c>
      <c r="C116" s="30"/>
      <c r="D116" s="30"/>
      <c r="E116" s="30"/>
      <c r="F116" s="30"/>
      <c r="G116" s="31"/>
      <c r="H116" s="13"/>
      <c r="I116" s="13"/>
      <c r="J116" s="13"/>
      <c r="K116" s="13"/>
      <c r="L116" s="25"/>
    </row>
    <row r="117" spans="2:12" ht="41.25" customHeight="1" thickBot="1" x14ac:dyDescent="0.4">
      <c r="B117" s="13"/>
      <c r="C117" s="13"/>
      <c r="D117" s="13"/>
      <c r="E117" s="13"/>
      <c r="F117" s="13"/>
      <c r="G117" s="13"/>
      <c r="H117" s="13"/>
      <c r="I117" s="14"/>
      <c r="J117" s="14"/>
      <c r="K117" s="14"/>
      <c r="L117" s="14"/>
    </row>
    <row r="118" spans="2:12" ht="23.25" customHeight="1" thickBot="1" x14ac:dyDescent="0.4">
      <c r="B118" s="19" t="s">
        <v>239</v>
      </c>
      <c r="C118" s="20"/>
      <c r="D118" s="21"/>
      <c r="E118" s="26"/>
      <c r="F118" s="27"/>
      <c r="G118" s="28"/>
    </row>
    <row r="119" spans="2:12" ht="24.75" customHeight="1" thickBot="1" x14ac:dyDescent="0.4">
      <c r="B119" s="22" t="s">
        <v>240</v>
      </c>
      <c r="C119" s="23"/>
      <c r="D119" s="24"/>
      <c r="E119" s="26"/>
      <c r="F119" s="27"/>
      <c r="G119" s="28"/>
    </row>
    <row r="120" spans="2:12" ht="24.75" customHeight="1" thickBot="1" x14ac:dyDescent="0.4">
      <c r="B120" s="22" t="s">
        <v>241</v>
      </c>
      <c r="C120" s="23"/>
      <c r="D120" s="24"/>
      <c r="E120" s="26"/>
      <c r="F120" s="27"/>
      <c r="G120" s="28"/>
    </row>
    <row r="121" spans="2:12" ht="24.75" customHeight="1" thickBot="1" x14ac:dyDescent="0.4">
      <c r="B121" s="22" t="s">
        <v>242</v>
      </c>
      <c r="C121" s="23"/>
      <c r="D121" s="24"/>
      <c r="E121" s="26"/>
      <c r="F121" s="27"/>
      <c r="G121" s="28"/>
    </row>
    <row r="122" spans="2:12" ht="26.25" customHeight="1" thickBot="1" x14ac:dyDescent="0.4">
      <c r="B122" s="22" t="s">
        <v>243</v>
      </c>
      <c r="C122" s="23"/>
      <c r="D122" s="24"/>
      <c r="E122" s="26"/>
      <c r="F122" s="27"/>
      <c r="G122" s="28"/>
    </row>
    <row r="123" spans="2:12" ht="21.75" customHeight="1" thickBot="1" x14ac:dyDescent="0.4">
      <c r="B123" s="22" t="s">
        <v>244</v>
      </c>
      <c r="C123" s="23"/>
      <c r="D123" s="24"/>
      <c r="E123" s="26"/>
      <c r="F123" s="27"/>
      <c r="G123" s="28"/>
    </row>
    <row r="124" spans="2:12" ht="22.5" customHeight="1" thickBot="1" x14ac:dyDescent="0.4">
      <c r="B124" s="22" t="s">
        <v>245</v>
      </c>
      <c r="C124" s="23"/>
      <c r="D124" s="24"/>
      <c r="E124" s="26"/>
      <c r="F124" s="27"/>
      <c r="G124" s="28"/>
    </row>
    <row r="125" spans="2:12" ht="19.5" customHeight="1" thickBot="1" x14ac:dyDescent="0.4">
      <c r="B125" s="22" t="s">
        <v>246</v>
      </c>
      <c r="C125" s="23"/>
      <c r="D125" s="24"/>
      <c r="E125" s="26"/>
      <c r="F125" s="27"/>
      <c r="G125" s="28"/>
    </row>
    <row r="126" spans="2:12" ht="23.25" customHeight="1" thickBot="1" x14ac:dyDescent="0.4">
      <c r="B126" s="22" t="s">
        <v>247</v>
      </c>
      <c r="C126" s="23"/>
      <c r="D126" s="24"/>
      <c r="E126" s="26"/>
      <c r="F126" s="27"/>
      <c r="G126" s="28"/>
    </row>
  </sheetData>
  <mergeCells count="34">
    <mergeCell ref="L5:L7"/>
    <mergeCell ref="B2:L4"/>
    <mergeCell ref="B111:L111"/>
    <mergeCell ref="B100:L100"/>
    <mergeCell ref="B52:L52"/>
    <mergeCell ref="B106:L106"/>
    <mergeCell ref="B110:G110"/>
    <mergeCell ref="B105:G105"/>
    <mergeCell ref="B51:G51"/>
    <mergeCell ref="B99:G99"/>
    <mergeCell ref="B7:D7"/>
    <mergeCell ref="C5:C6"/>
    <mergeCell ref="B5:B6"/>
    <mergeCell ref="I5:I7"/>
    <mergeCell ref="J5:J7"/>
    <mergeCell ref="K5:K7"/>
    <mergeCell ref="H5:H7"/>
    <mergeCell ref="D5:D6"/>
    <mergeCell ref="E5:E7"/>
    <mergeCell ref="F5:F7"/>
    <mergeCell ref="G5:G7"/>
    <mergeCell ref="B114:K114"/>
    <mergeCell ref="E118:G118"/>
    <mergeCell ref="E119:G119"/>
    <mergeCell ref="B113:G113"/>
    <mergeCell ref="C112:G112"/>
    <mergeCell ref="E125:G125"/>
    <mergeCell ref="E126:G126"/>
    <mergeCell ref="B116:G116"/>
    <mergeCell ref="E120:G120"/>
    <mergeCell ref="E121:G121"/>
    <mergeCell ref="E122:G122"/>
    <mergeCell ref="E123:G123"/>
    <mergeCell ref="E124:G124"/>
  </mergeCells>
  <phoneticPr fontId="2" type="noConversion"/>
  <pageMargins left="0.7" right="0.7" top="0.75" bottom="0.75" header="0.3" footer="0.3"/>
  <pageSetup paperSize="41" scale="6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SEÑALES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Jhonnattan francisco Rodriguez urrea</dc:creator>
  <cp:lastModifiedBy>Maria Mónica Plata Prada</cp:lastModifiedBy>
  <cp:lastPrinted>2025-11-13T20:42:36Z</cp:lastPrinted>
  <dcterms:created xsi:type="dcterms:W3CDTF">2025-02-16T17:07:39Z</dcterms:created>
  <dcterms:modified xsi:type="dcterms:W3CDTF">2025-11-13T22:14:20Z</dcterms:modified>
</cp:coreProperties>
</file>